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E58D86D2-80E7-FF4D-9FBA-D446B1C9ABC9}" xr6:coauthVersionLast="47" xr6:coauthVersionMax="47" xr10:uidLastSave="{5D0BC083-A3AC-8345-BA7D-2F3C4820CBD2}"/>
  <bookViews>
    <workbookView xWindow="22420" yWindow="500" windowWidth="24200" windowHeight="27940" xr2:uid="{55C12F9A-74F6-AC48-889B-A3E4562EDC64}"/>
  </bookViews>
  <sheets>
    <sheet name="2010"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AM3" i="1" s="1"/>
  <c r="AN3" i="1" s="1"/>
  <c r="AU3" i="1" s="1"/>
  <c r="Y3" i="1"/>
  <c r="S4" i="1"/>
  <c r="U4" i="1"/>
  <c r="Y4" i="1"/>
  <c r="AM4" i="1"/>
  <c r="AN4" i="1" s="1"/>
  <c r="S5" i="1"/>
  <c r="U5" i="1"/>
  <c r="AM5" i="1" s="1"/>
  <c r="AN5" i="1" s="1"/>
  <c r="Y5" i="1"/>
  <c r="S6" i="1"/>
  <c r="U6" i="1"/>
  <c r="AM6" i="1" s="1"/>
  <c r="AN6" i="1" s="1"/>
  <c r="Y6" i="1"/>
  <c r="S7" i="1"/>
  <c r="U7" i="1"/>
  <c r="AM7" i="1" s="1"/>
  <c r="AN7" i="1" s="1"/>
  <c r="Y7" i="1"/>
  <c r="S8" i="1"/>
  <c r="U8" i="1"/>
  <c r="Y8" i="1"/>
  <c r="AM8" i="1"/>
  <c r="AN8" i="1" s="1"/>
  <c r="S9" i="1"/>
  <c r="U9" i="1"/>
  <c r="AM9" i="1" s="1"/>
  <c r="AN9" i="1" s="1"/>
  <c r="Y9" i="1"/>
  <c r="S10" i="1"/>
  <c r="U10" i="1"/>
  <c r="Y10" i="1"/>
  <c r="AM10" i="1"/>
  <c r="AN10" i="1" s="1"/>
  <c r="S11" i="1"/>
  <c r="U11" i="1"/>
  <c r="AM11" i="1" s="1"/>
  <c r="AN11" i="1" s="1"/>
  <c r="Y11" i="1"/>
  <c r="S12" i="1"/>
  <c r="U12" i="1"/>
  <c r="AM12" i="1" s="1"/>
  <c r="AN12" i="1" s="1"/>
  <c r="Y12" i="1"/>
  <c r="S13" i="1"/>
  <c r="U13" i="1"/>
  <c r="AM13" i="1" s="1"/>
  <c r="AN13" i="1" s="1"/>
  <c r="Y13" i="1"/>
  <c r="S14" i="1"/>
  <c r="U14" i="1"/>
  <c r="AM14" i="1" s="1"/>
  <c r="AN14" i="1" s="1"/>
  <c r="Y14" i="1"/>
  <c r="S15" i="1"/>
  <c r="U15" i="1"/>
  <c r="AM15" i="1" s="1"/>
  <c r="AN15" i="1" s="1"/>
  <c r="Y15" i="1"/>
  <c r="S16" i="1"/>
  <c r="U16" i="1"/>
  <c r="AM16" i="1" s="1"/>
  <c r="AN16" i="1" s="1"/>
  <c r="Y16" i="1"/>
  <c r="S17" i="1"/>
  <c r="U17" i="1"/>
  <c r="AM17" i="1" s="1"/>
  <c r="AN17" i="1" s="1"/>
  <c r="Y17" i="1"/>
  <c r="S18" i="1"/>
  <c r="U18" i="1"/>
  <c r="AM18" i="1" s="1"/>
  <c r="AN18" i="1" s="1"/>
  <c r="Y18" i="1"/>
  <c r="S19" i="1"/>
  <c r="U19" i="1"/>
  <c r="Y19" i="1"/>
  <c r="AM19" i="1"/>
  <c r="AN19" i="1" s="1"/>
  <c r="S20" i="1"/>
  <c r="U20" i="1"/>
  <c r="Y20" i="1"/>
  <c r="AM20" i="1"/>
  <c r="AN20" i="1" s="1"/>
  <c r="S21" i="1"/>
  <c r="U21" i="1"/>
  <c r="AM21" i="1" s="1"/>
  <c r="AN21" i="1" s="1"/>
  <c r="Y21" i="1"/>
  <c r="S22" i="1"/>
  <c r="U22" i="1"/>
  <c r="AM22" i="1" s="1"/>
  <c r="AN22" i="1" s="1"/>
  <c r="Y22" i="1"/>
  <c r="S23" i="1"/>
  <c r="U23" i="1"/>
  <c r="AM23" i="1" s="1"/>
  <c r="AN23" i="1" s="1"/>
  <c r="Y23" i="1"/>
  <c r="S24" i="1"/>
  <c r="U24" i="1"/>
  <c r="AM24" i="1" s="1"/>
  <c r="AN24" i="1" s="1"/>
  <c r="Y24" i="1"/>
  <c r="S25" i="1"/>
  <c r="U25" i="1"/>
  <c r="Y25" i="1"/>
  <c r="AM25" i="1"/>
  <c r="AN25" i="1" s="1"/>
  <c r="S26" i="1"/>
  <c r="U26" i="1"/>
  <c r="AM26" i="1" s="1"/>
  <c r="AN26" i="1" s="1"/>
  <c r="Y26" i="1"/>
  <c r="S27" i="1"/>
  <c r="U27" i="1"/>
  <c r="AM27" i="1" s="1"/>
  <c r="AN27" i="1" s="1"/>
  <c r="Y27" i="1"/>
  <c r="S28" i="1"/>
  <c r="U28" i="1"/>
  <c r="AM28" i="1" s="1"/>
  <c r="AN28" i="1" s="1"/>
  <c r="Y28" i="1"/>
  <c r="S29" i="1"/>
  <c r="U29" i="1"/>
  <c r="AM29" i="1" s="1"/>
  <c r="AN29" i="1" s="1"/>
  <c r="Y29" i="1"/>
  <c r="S30" i="1"/>
  <c r="U30" i="1"/>
  <c r="AM30" i="1" s="1"/>
  <c r="AN30" i="1" s="1"/>
  <c r="Y30" i="1"/>
  <c r="S31" i="1"/>
  <c r="U31" i="1"/>
  <c r="AM31" i="1" s="1"/>
  <c r="AN31" i="1" s="1"/>
  <c r="Y31" i="1"/>
  <c r="S32" i="1"/>
  <c r="U32" i="1"/>
  <c r="AM32" i="1" s="1"/>
  <c r="AN32" i="1" s="1"/>
  <c r="Y32" i="1"/>
  <c r="S33" i="1"/>
  <c r="U33" i="1"/>
  <c r="AM33" i="1" s="1"/>
  <c r="AN33" i="1" s="1"/>
  <c r="Y33" i="1"/>
  <c r="S34" i="1"/>
  <c r="U34" i="1"/>
  <c r="AM34" i="1" s="1"/>
  <c r="AN34" i="1" s="1"/>
  <c r="Y34" i="1"/>
  <c r="S35" i="1"/>
  <c r="U35" i="1"/>
  <c r="AM35" i="1" s="1"/>
  <c r="AN35" i="1" s="1"/>
  <c r="Y35" i="1"/>
  <c r="S36" i="1"/>
  <c r="U36" i="1"/>
  <c r="AM36" i="1" s="1"/>
  <c r="AN36" i="1" s="1"/>
  <c r="Y36" i="1"/>
  <c r="S37" i="1"/>
  <c r="U37" i="1"/>
  <c r="AM37" i="1" s="1"/>
  <c r="AN37" i="1" s="1"/>
  <c r="Y37" i="1"/>
  <c r="S38" i="1"/>
  <c r="U38" i="1"/>
  <c r="Y38" i="1"/>
  <c r="AM38" i="1"/>
  <c r="AN38" i="1" s="1"/>
  <c r="S39" i="1"/>
  <c r="U39" i="1"/>
  <c r="AM39" i="1" s="1"/>
  <c r="AN39" i="1" s="1"/>
  <c r="Y39" i="1"/>
  <c r="S40" i="1"/>
  <c r="U40" i="1"/>
  <c r="AM40" i="1" s="1"/>
  <c r="AN40" i="1" s="1"/>
  <c r="Y40" i="1"/>
  <c r="S41" i="1"/>
  <c r="U41" i="1"/>
  <c r="AM41" i="1" s="1"/>
  <c r="AN41" i="1" s="1"/>
  <c r="Y41" i="1"/>
  <c r="S42" i="1"/>
  <c r="U42" i="1"/>
  <c r="AM42" i="1" s="1"/>
  <c r="AN42" i="1" s="1"/>
  <c r="Y42" i="1"/>
  <c r="S43" i="1"/>
  <c r="U43" i="1"/>
  <c r="Y43" i="1"/>
  <c r="AM43" i="1"/>
  <c r="AN43" i="1" s="1"/>
  <c r="AV43" i="1" s="1"/>
  <c r="S44" i="1"/>
  <c r="U44" i="1"/>
  <c r="AM44" i="1" s="1"/>
  <c r="AN44" i="1" s="1"/>
  <c r="Y44" i="1"/>
  <c r="S45" i="1"/>
  <c r="U45" i="1"/>
  <c r="AM45" i="1" s="1"/>
  <c r="AN45" i="1" s="1"/>
  <c r="Y45" i="1"/>
  <c r="S46" i="1"/>
  <c r="U46" i="1"/>
  <c r="AM46" i="1" s="1"/>
  <c r="AN46" i="1" s="1"/>
  <c r="Y46" i="1"/>
  <c r="S47" i="1"/>
  <c r="U47" i="1"/>
  <c r="AM47" i="1" s="1"/>
  <c r="AN47" i="1" s="1"/>
  <c r="Y47" i="1"/>
  <c r="S48" i="1"/>
  <c r="U48" i="1"/>
  <c r="AM48" i="1" s="1"/>
  <c r="AN48" i="1" s="1"/>
  <c r="Y48" i="1"/>
  <c r="S49" i="1"/>
  <c r="U49" i="1"/>
  <c r="Y49" i="1"/>
  <c r="AM49" i="1"/>
  <c r="AN49" i="1" s="1"/>
  <c r="S50" i="1"/>
  <c r="U50" i="1"/>
  <c r="Y50" i="1"/>
  <c r="AM50" i="1"/>
  <c r="AN50" i="1" s="1"/>
  <c r="S51" i="1"/>
  <c r="U51" i="1"/>
  <c r="AM51" i="1" s="1"/>
  <c r="AN51" i="1" s="1"/>
  <c r="Y51" i="1"/>
  <c r="S52" i="1"/>
  <c r="U52" i="1"/>
  <c r="AM52" i="1" s="1"/>
  <c r="AN52" i="1" s="1"/>
  <c r="Y52" i="1"/>
  <c r="S53" i="1"/>
  <c r="U53" i="1"/>
  <c r="AM53" i="1" s="1"/>
  <c r="AN53" i="1" s="1"/>
  <c r="Y53" i="1"/>
  <c r="S54" i="1"/>
  <c r="U54" i="1"/>
  <c r="AM54" i="1" s="1"/>
  <c r="AN54" i="1" s="1"/>
  <c r="Y54" i="1"/>
  <c r="S55" i="1"/>
  <c r="U55" i="1"/>
  <c r="AM55" i="1" s="1"/>
  <c r="AN55" i="1" s="1"/>
  <c r="Y55" i="1"/>
  <c r="S56" i="1"/>
  <c r="U56" i="1"/>
  <c r="AM56" i="1" s="1"/>
  <c r="AN56" i="1" s="1"/>
  <c r="Y56" i="1"/>
  <c r="S57" i="1"/>
  <c r="U57" i="1"/>
  <c r="AM57" i="1" s="1"/>
  <c r="AN57" i="1" s="1"/>
  <c r="Y57" i="1"/>
  <c r="S58" i="1"/>
  <c r="U58" i="1"/>
  <c r="Y58" i="1"/>
  <c r="AM58" i="1"/>
  <c r="AN58" i="1" s="1"/>
  <c r="S59" i="1"/>
  <c r="U59" i="1"/>
  <c r="AM59" i="1" s="1"/>
  <c r="AN59" i="1" s="1"/>
  <c r="Y59" i="1"/>
  <c r="S60" i="1"/>
  <c r="U60" i="1"/>
  <c r="AM60" i="1" s="1"/>
  <c r="AN60" i="1" s="1"/>
  <c r="Y60" i="1"/>
  <c r="S61" i="1"/>
  <c r="U61" i="1"/>
  <c r="AM61" i="1" s="1"/>
  <c r="AN61" i="1" s="1"/>
  <c r="Y61" i="1"/>
  <c r="S62" i="1"/>
  <c r="U62" i="1"/>
  <c r="AM62" i="1" s="1"/>
  <c r="AN62" i="1" s="1"/>
  <c r="Y62" i="1"/>
  <c r="S63" i="1"/>
  <c r="U63" i="1"/>
  <c r="Y63" i="1"/>
  <c r="AM63" i="1"/>
  <c r="AN63" i="1" s="1"/>
  <c r="S64" i="1"/>
  <c r="U64" i="1"/>
  <c r="Y64" i="1"/>
  <c r="AM64" i="1"/>
  <c r="AN64" i="1" s="1"/>
  <c r="S65" i="1"/>
  <c r="U65" i="1"/>
  <c r="AM65" i="1" s="1"/>
  <c r="AN65" i="1" s="1"/>
  <c r="Y65" i="1"/>
  <c r="S66" i="1"/>
  <c r="U66" i="1"/>
  <c r="AM66" i="1" s="1"/>
  <c r="AN66" i="1" s="1"/>
  <c r="Y66" i="1"/>
  <c r="S67" i="1"/>
  <c r="U67" i="1"/>
  <c r="AM67" i="1" s="1"/>
  <c r="AN67" i="1" s="1"/>
  <c r="Y67" i="1"/>
  <c r="S68" i="1"/>
  <c r="U68" i="1"/>
  <c r="Y68" i="1"/>
  <c r="AM68" i="1"/>
  <c r="AN68" i="1" s="1"/>
  <c r="AV68" i="1" s="1"/>
  <c r="S69" i="1"/>
  <c r="U69" i="1"/>
  <c r="AM69" i="1" s="1"/>
  <c r="AN69" i="1" s="1"/>
  <c r="Y69" i="1"/>
  <c r="S70" i="1"/>
  <c r="U70" i="1"/>
  <c r="AM70" i="1" s="1"/>
  <c r="AN70" i="1" s="1"/>
  <c r="Y70" i="1"/>
  <c r="S71" i="1"/>
  <c r="U71" i="1"/>
  <c r="AM71" i="1" s="1"/>
  <c r="AN71" i="1" s="1"/>
  <c r="Y71" i="1"/>
  <c r="S72" i="1"/>
  <c r="U72" i="1"/>
  <c r="AM72" i="1" s="1"/>
  <c r="AN72" i="1" s="1"/>
  <c r="Y72" i="1"/>
  <c r="S73" i="1"/>
  <c r="U73" i="1"/>
  <c r="Y73" i="1"/>
  <c r="AM73" i="1"/>
  <c r="AN73" i="1" s="1"/>
  <c r="S74" i="1"/>
  <c r="U74" i="1"/>
  <c r="AM74" i="1" s="1"/>
  <c r="AN74" i="1" s="1"/>
  <c r="Y74" i="1"/>
  <c r="S75" i="1"/>
  <c r="U75" i="1"/>
  <c r="Y75" i="1"/>
  <c r="AM75" i="1"/>
  <c r="AN75" i="1" s="1"/>
  <c r="S76" i="1"/>
  <c r="U76" i="1"/>
  <c r="AM76" i="1" s="1"/>
  <c r="AN76" i="1" s="1"/>
  <c r="Y76" i="1"/>
  <c r="S77" i="1"/>
  <c r="U77" i="1"/>
  <c r="AM77" i="1" s="1"/>
  <c r="AN77" i="1" s="1"/>
  <c r="AV77" i="1" s="1"/>
  <c r="Y77" i="1"/>
  <c r="S78" i="1"/>
  <c r="U78" i="1"/>
  <c r="Y78" i="1"/>
  <c r="AM78" i="1"/>
  <c r="AN78" i="1" s="1"/>
  <c r="AV78" i="1" s="1"/>
  <c r="S79" i="1"/>
  <c r="U79" i="1"/>
  <c r="AM79" i="1" s="1"/>
  <c r="AN79" i="1" s="1"/>
  <c r="Y79" i="1"/>
  <c r="S80" i="1"/>
  <c r="U80" i="1"/>
  <c r="Y80" i="1"/>
  <c r="AM80" i="1"/>
  <c r="AN80" i="1" s="1"/>
  <c r="S81" i="1"/>
  <c r="U81" i="1"/>
  <c r="AM81" i="1" s="1"/>
  <c r="AN81" i="1" s="1"/>
  <c r="AV81" i="1" s="1"/>
  <c r="Y81" i="1"/>
  <c r="S82" i="1"/>
  <c r="U82" i="1"/>
  <c r="AM82" i="1" s="1"/>
  <c r="AN82" i="1" s="1"/>
  <c r="Y82" i="1"/>
  <c r="S83" i="1"/>
  <c r="U83" i="1"/>
  <c r="AM83" i="1" s="1"/>
  <c r="AN83" i="1" s="1"/>
  <c r="Y83" i="1"/>
  <c r="S84" i="1"/>
  <c r="U84" i="1"/>
  <c r="Y84" i="1"/>
  <c r="AM84" i="1"/>
  <c r="AN84" i="1" s="1"/>
  <c r="S85" i="1"/>
  <c r="U85" i="1"/>
  <c r="Y85" i="1"/>
  <c r="AM85" i="1"/>
  <c r="AN85" i="1" s="1"/>
  <c r="S86" i="1"/>
  <c r="U86" i="1"/>
  <c r="AM86" i="1" s="1"/>
  <c r="AN86" i="1" s="1"/>
  <c r="Y86" i="1"/>
  <c r="S87" i="1"/>
  <c r="U87" i="1"/>
  <c r="AM87" i="1" s="1"/>
  <c r="AN87" i="1" s="1"/>
  <c r="Y87" i="1"/>
  <c r="S88" i="1"/>
  <c r="U88" i="1"/>
  <c r="AM88" i="1" s="1"/>
  <c r="AN88" i="1" s="1"/>
  <c r="Y88" i="1"/>
  <c r="S89" i="1"/>
  <c r="U89" i="1"/>
  <c r="AM89" i="1" s="1"/>
  <c r="AN89" i="1" s="1"/>
  <c r="Y89" i="1"/>
  <c r="S90" i="1"/>
  <c r="U90" i="1"/>
  <c r="Y90" i="1"/>
  <c r="AM90" i="1"/>
  <c r="AN90" i="1" s="1"/>
  <c r="S91" i="1"/>
  <c r="U91" i="1"/>
  <c r="AM91" i="1" s="1"/>
  <c r="AN91" i="1" s="1"/>
  <c r="Y91" i="1"/>
  <c r="S92" i="1"/>
  <c r="U92" i="1"/>
  <c r="Y92" i="1"/>
  <c r="AU92" i="1" s="1"/>
  <c r="AM92" i="1"/>
  <c r="AN92" i="1" s="1"/>
  <c r="S93" i="1"/>
  <c r="U93" i="1"/>
  <c r="AM93" i="1" s="1"/>
  <c r="AN93" i="1" s="1"/>
  <c r="AV93" i="1" s="1"/>
  <c r="Y93" i="1"/>
  <c r="S94" i="1"/>
  <c r="U94" i="1"/>
  <c r="AM94" i="1" s="1"/>
  <c r="AN94" i="1" s="1"/>
  <c r="Y94" i="1"/>
  <c r="S95" i="1"/>
  <c r="U95" i="1"/>
  <c r="Y95" i="1"/>
  <c r="AM95" i="1"/>
  <c r="AN95" i="1" s="1"/>
  <c r="S96" i="1"/>
  <c r="U96" i="1"/>
  <c r="Y96" i="1"/>
  <c r="AM96" i="1"/>
  <c r="AN96" i="1" s="1"/>
  <c r="AW96" i="1" s="1"/>
  <c r="S97" i="1"/>
  <c r="U97" i="1"/>
  <c r="AM97" i="1" s="1"/>
  <c r="AN97" i="1" s="1"/>
  <c r="Y97" i="1"/>
  <c r="S98" i="1"/>
  <c r="U98" i="1"/>
  <c r="AM98" i="1" s="1"/>
  <c r="AN98" i="1" s="1"/>
  <c r="Y98" i="1"/>
  <c r="S99" i="1"/>
  <c r="U99" i="1"/>
  <c r="AM99" i="1" s="1"/>
  <c r="AN99" i="1" s="1"/>
  <c r="Y99" i="1"/>
  <c r="S100" i="1"/>
  <c r="U100" i="1"/>
  <c r="AM100" i="1" s="1"/>
  <c r="AN100" i="1" s="1"/>
  <c r="Y100" i="1"/>
  <c r="S101" i="1"/>
  <c r="U101" i="1"/>
  <c r="AM101" i="1" s="1"/>
  <c r="AN101" i="1" s="1"/>
  <c r="Y101" i="1"/>
  <c r="S102" i="1"/>
  <c r="U102" i="1"/>
  <c r="AM102" i="1" s="1"/>
  <c r="AN102" i="1" s="1"/>
  <c r="Y102" i="1"/>
  <c r="S103" i="1"/>
  <c r="U103" i="1"/>
  <c r="AM103" i="1" s="1"/>
  <c r="AN103" i="1" s="1"/>
  <c r="AV103" i="1" s="1"/>
  <c r="Y103" i="1"/>
  <c r="S104" i="1"/>
  <c r="U104" i="1"/>
  <c r="AM104" i="1" s="1"/>
  <c r="AN104" i="1" s="1"/>
  <c r="Y104" i="1"/>
  <c r="S105" i="1"/>
  <c r="U105" i="1"/>
  <c r="AM105" i="1" s="1"/>
  <c r="AN105" i="1" s="1"/>
  <c r="Y105" i="1"/>
  <c r="S106" i="1"/>
  <c r="U106" i="1"/>
  <c r="AM106" i="1" s="1"/>
  <c r="AN106" i="1" s="1"/>
  <c r="Y106" i="1"/>
  <c r="S107" i="1"/>
  <c r="U107" i="1"/>
  <c r="AM107" i="1" s="1"/>
  <c r="AN107" i="1" s="1"/>
  <c r="Y107" i="1"/>
  <c r="S108" i="1"/>
  <c r="U108" i="1"/>
  <c r="AM108" i="1" s="1"/>
  <c r="AN108" i="1" s="1"/>
  <c r="Y108" i="1"/>
  <c r="S109" i="1"/>
  <c r="U109" i="1"/>
  <c r="Y109" i="1"/>
  <c r="AM109" i="1"/>
  <c r="AN109" i="1" s="1"/>
  <c r="S110" i="1"/>
  <c r="U110" i="1"/>
  <c r="AM110" i="1" s="1"/>
  <c r="AN110" i="1" s="1"/>
  <c r="Y110" i="1"/>
  <c r="S111" i="1"/>
  <c r="U111" i="1"/>
  <c r="AM111" i="1" s="1"/>
  <c r="AN111" i="1" s="1"/>
  <c r="Y111" i="1"/>
  <c r="S112" i="1"/>
  <c r="U112" i="1"/>
  <c r="AM112" i="1" s="1"/>
  <c r="AN112" i="1" s="1"/>
  <c r="Y112" i="1"/>
  <c r="S113" i="1"/>
  <c r="U113" i="1"/>
  <c r="AM113" i="1" s="1"/>
  <c r="AN113" i="1" s="1"/>
  <c r="Y113" i="1"/>
  <c r="S114" i="1"/>
  <c r="U114" i="1"/>
  <c r="AM114" i="1" s="1"/>
  <c r="AN114" i="1" s="1"/>
  <c r="Y114" i="1"/>
  <c r="S115" i="1"/>
  <c r="U115" i="1"/>
  <c r="AM115" i="1" s="1"/>
  <c r="AN115" i="1" s="1"/>
  <c r="Y115" i="1"/>
  <c r="S116" i="1"/>
  <c r="U116" i="1"/>
  <c r="AM116" i="1" s="1"/>
  <c r="AN116" i="1" s="1"/>
  <c r="Y116" i="1"/>
  <c r="S117" i="1"/>
  <c r="U117" i="1"/>
  <c r="AM117" i="1" s="1"/>
  <c r="AN117" i="1" s="1"/>
  <c r="Y117" i="1"/>
  <c r="S118" i="1"/>
  <c r="U118" i="1"/>
  <c r="AM118" i="1" s="1"/>
  <c r="AN118" i="1" s="1"/>
  <c r="Y118" i="1"/>
  <c r="S119" i="1"/>
  <c r="U119" i="1"/>
  <c r="Y119" i="1"/>
  <c r="AM119" i="1"/>
  <c r="AN119" i="1" s="1"/>
  <c r="S120" i="1"/>
  <c r="U120" i="1"/>
  <c r="AM120" i="1" s="1"/>
  <c r="AN120" i="1" s="1"/>
  <c r="Y120" i="1"/>
  <c r="S121" i="1"/>
  <c r="U121" i="1"/>
  <c r="AM121" i="1" s="1"/>
  <c r="AN121" i="1" s="1"/>
  <c r="Y121" i="1"/>
  <c r="S122" i="1"/>
  <c r="U122" i="1"/>
  <c r="AM122" i="1" s="1"/>
  <c r="AN122" i="1" s="1"/>
  <c r="Y122" i="1"/>
  <c r="S123" i="1"/>
  <c r="U123" i="1"/>
  <c r="AM123" i="1" s="1"/>
  <c r="AN123" i="1" s="1"/>
  <c r="Y123" i="1"/>
  <c r="S124" i="1"/>
  <c r="U124" i="1"/>
  <c r="AM124" i="1" s="1"/>
  <c r="AN124" i="1" s="1"/>
  <c r="Y124" i="1"/>
  <c r="S125" i="1"/>
  <c r="U125" i="1"/>
  <c r="AM125" i="1" s="1"/>
  <c r="AN125" i="1" s="1"/>
  <c r="Y125" i="1"/>
  <c r="AW125" i="1" s="1"/>
  <c r="S126" i="1"/>
  <c r="U126" i="1"/>
  <c r="AM126" i="1" s="1"/>
  <c r="AN126" i="1" s="1"/>
  <c r="Y126" i="1"/>
  <c r="S127" i="1"/>
  <c r="U127" i="1"/>
  <c r="AM127" i="1" s="1"/>
  <c r="AN127" i="1" s="1"/>
  <c r="Y127" i="1"/>
  <c r="S128" i="1"/>
  <c r="U128" i="1"/>
  <c r="Y128" i="1"/>
  <c r="AM128" i="1"/>
  <c r="AN128" i="1" s="1"/>
  <c r="S129" i="1"/>
  <c r="U129" i="1"/>
  <c r="AM129" i="1" s="1"/>
  <c r="AN129" i="1" s="1"/>
  <c r="Y129" i="1"/>
  <c r="S130" i="1"/>
  <c r="U130" i="1"/>
  <c r="AM130" i="1" s="1"/>
  <c r="AN130" i="1" s="1"/>
  <c r="Y130" i="1"/>
  <c r="S131" i="1"/>
  <c r="U131" i="1"/>
  <c r="AM131" i="1" s="1"/>
  <c r="AN131" i="1" s="1"/>
  <c r="Y131" i="1"/>
  <c r="S132" i="1"/>
  <c r="U132" i="1"/>
  <c r="AM132" i="1" s="1"/>
  <c r="AN132" i="1" s="1"/>
  <c r="Y132" i="1"/>
  <c r="S133" i="1"/>
  <c r="U133" i="1"/>
  <c r="AM133" i="1" s="1"/>
  <c r="AN133" i="1" s="1"/>
  <c r="Y133" i="1"/>
  <c r="S134" i="1"/>
  <c r="U134" i="1"/>
  <c r="AM134" i="1" s="1"/>
  <c r="AN134" i="1" s="1"/>
  <c r="Y134" i="1"/>
  <c r="S135" i="1"/>
  <c r="U135" i="1"/>
  <c r="AM135" i="1" s="1"/>
  <c r="AN135" i="1" s="1"/>
  <c r="Y135" i="1"/>
  <c r="S136" i="1"/>
  <c r="U136" i="1"/>
  <c r="Y136" i="1"/>
  <c r="AM136" i="1"/>
  <c r="AN136" i="1" s="1"/>
  <c r="AV136" i="1" s="1"/>
  <c r="S137" i="1"/>
  <c r="U137" i="1"/>
  <c r="AM137" i="1" s="1"/>
  <c r="AN137" i="1" s="1"/>
  <c r="AW137" i="1" s="1"/>
  <c r="Y137" i="1"/>
  <c r="S138" i="1"/>
  <c r="U138" i="1"/>
  <c r="AM138" i="1" s="1"/>
  <c r="AN138" i="1" s="1"/>
  <c r="Y138" i="1"/>
  <c r="S139" i="1"/>
  <c r="U139" i="1"/>
  <c r="AM139" i="1" s="1"/>
  <c r="AN139" i="1" s="1"/>
  <c r="Y139" i="1"/>
  <c r="S140" i="1"/>
  <c r="U140" i="1"/>
  <c r="AM140" i="1" s="1"/>
  <c r="AN140" i="1" s="1"/>
  <c r="Y140" i="1"/>
  <c r="S141" i="1"/>
  <c r="U141" i="1"/>
  <c r="AM141" i="1" s="1"/>
  <c r="Y141" i="1"/>
  <c r="AN141" i="1"/>
  <c r="S142" i="1"/>
  <c r="U142" i="1"/>
  <c r="AM142" i="1" s="1"/>
  <c r="AN142" i="1" s="1"/>
  <c r="Y142" i="1"/>
  <c r="S143" i="1"/>
  <c r="U143" i="1"/>
  <c r="AM143" i="1" s="1"/>
  <c r="AN143" i="1" s="1"/>
  <c r="Y143" i="1"/>
  <c r="S144" i="1"/>
  <c r="U144" i="1"/>
  <c r="AM144" i="1" s="1"/>
  <c r="AN144" i="1" s="1"/>
  <c r="Y144" i="1"/>
  <c r="S145" i="1"/>
  <c r="U145" i="1"/>
  <c r="AM145" i="1" s="1"/>
  <c r="AN145" i="1" s="1"/>
  <c r="Y145" i="1"/>
  <c r="S146" i="1"/>
  <c r="U146" i="1"/>
  <c r="Y146" i="1"/>
  <c r="AM146" i="1"/>
  <c r="AN146" i="1" s="1"/>
  <c r="S147" i="1"/>
  <c r="U147" i="1"/>
  <c r="AM147" i="1" s="1"/>
  <c r="AN147" i="1" s="1"/>
  <c r="Y147" i="1"/>
  <c r="S148" i="1"/>
  <c r="U148" i="1"/>
  <c r="AM148" i="1" s="1"/>
  <c r="AN148" i="1" s="1"/>
  <c r="Y148" i="1"/>
  <c r="S149" i="1"/>
  <c r="U149" i="1"/>
  <c r="AM149" i="1" s="1"/>
  <c r="AN149" i="1" s="1"/>
  <c r="Y149" i="1"/>
  <c r="S150" i="1"/>
  <c r="U150" i="1"/>
  <c r="AM150" i="1" s="1"/>
  <c r="AN150" i="1" s="1"/>
  <c r="Y150" i="1"/>
  <c r="S151" i="1"/>
  <c r="U151" i="1"/>
  <c r="AM151" i="1" s="1"/>
  <c r="AN151" i="1" s="1"/>
  <c r="Y151" i="1"/>
  <c r="S152" i="1"/>
  <c r="U152" i="1"/>
  <c r="AM152" i="1" s="1"/>
  <c r="AN152" i="1" s="1"/>
  <c r="Y152" i="1"/>
  <c r="S153" i="1"/>
  <c r="U153" i="1"/>
  <c r="AM153" i="1" s="1"/>
  <c r="AN153" i="1" s="1"/>
  <c r="Y153" i="1"/>
  <c r="S154" i="1"/>
  <c r="U154" i="1"/>
  <c r="AM154" i="1" s="1"/>
  <c r="AN154" i="1" s="1"/>
  <c r="Y154" i="1"/>
  <c r="S155" i="1"/>
  <c r="U155" i="1"/>
  <c r="AM155" i="1" s="1"/>
  <c r="AN155" i="1" s="1"/>
  <c r="Y155" i="1"/>
  <c r="S156" i="1"/>
  <c r="U156" i="1"/>
  <c r="AM156" i="1" s="1"/>
  <c r="AN156" i="1" s="1"/>
  <c r="Y156" i="1"/>
  <c r="S157" i="1"/>
  <c r="U157" i="1"/>
  <c r="AM157" i="1" s="1"/>
  <c r="AN157" i="1" s="1"/>
  <c r="Y157" i="1"/>
  <c r="S158" i="1"/>
  <c r="U158" i="1"/>
  <c r="AM158" i="1" s="1"/>
  <c r="AN158" i="1" s="1"/>
  <c r="Y158" i="1"/>
  <c r="S159" i="1"/>
  <c r="U159" i="1"/>
  <c r="AM159" i="1" s="1"/>
  <c r="AN159" i="1" s="1"/>
  <c r="Y159" i="1"/>
  <c r="S160" i="1"/>
  <c r="U160" i="1"/>
  <c r="AM160" i="1" s="1"/>
  <c r="AN160" i="1" s="1"/>
  <c r="Y160" i="1"/>
  <c r="S161" i="1"/>
  <c r="U161" i="1"/>
  <c r="AM161" i="1" s="1"/>
  <c r="AN161" i="1" s="1"/>
  <c r="Y161" i="1"/>
  <c r="S162" i="1"/>
  <c r="U162" i="1"/>
  <c r="AM162" i="1" s="1"/>
  <c r="AN162" i="1" s="1"/>
  <c r="Y162" i="1"/>
  <c r="S163" i="1"/>
  <c r="U163" i="1"/>
  <c r="Y163" i="1"/>
  <c r="AM163" i="1"/>
  <c r="AN163" i="1" s="1"/>
  <c r="S164" i="1"/>
  <c r="U164" i="1"/>
  <c r="AM164" i="1" s="1"/>
  <c r="AN164" i="1" s="1"/>
  <c r="Y164" i="1"/>
  <c r="S165" i="1"/>
  <c r="U165" i="1"/>
  <c r="Y165" i="1"/>
  <c r="AM165" i="1"/>
  <c r="AN165" i="1" s="1"/>
  <c r="S166" i="1"/>
  <c r="U166" i="1"/>
  <c r="AM166" i="1" s="1"/>
  <c r="AN166" i="1" s="1"/>
  <c r="Y166" i="1"/>
  <c r="S167" i="1"/>
  <c r="U167" i="1"/>
  <c r="AM167" i="1" s="1"/>
  <c r="Y167" i="1"/>
  <c r="AN167" i="1"/>
  <c r="S168" i="1"/>
  <c r="U168" i="1"/>
  <c r="Y168" i="1"/>
  <c r="AM168" i="1"/>
  <c r="AN168" i="1" s="1"/>
  <c r="S169" i="1"/>
  <c r="U169" i="1"/>
  <c r="AM169" i="1" s="1"/>
  <c r="AN169" i="1" s="1"/>
  <c r="Y169" i="1"/>
  <c r="S170" i="1"/>
  <c r="U170" i="1"/>
  <c r="AM170" i="1" s="1"/>
  <c r="AN170" i="1" s="1"/>
  <c r="Y170" i="1"/>
  <c r="S171" i="1"/>
  <c r="U171" i="1"/>
  <c r="AM171" i="1" s="1"/>
  <c r="AN171" i="1" s="1"/>
  <c r="Y171" i="1"/>
  <c r="S172" i="1"/>
  <c r="U172" i="1"/>
  <c r="AM172" i="1" s="1"/>
  <c r="AN172" i="1" s="1"/>
  <c r="Y172" i="1"/>
  <c r="S173" i="1"/>
  <c r="U173" i="1"/>
  <c r="AM173" i="1" s="1"/>
  <c r="AN173" i="1" s="1"/>
  <c r="Y173" i="1"/>
  <c r="S174" i="1"/>
  <c r="U174" i="1"/>
  <c r="AM174" i="1" s="1"/>
  <c r="AN174" i="1" s="1"/>
  <c r="Y174" i="1"/>
  <c r="S175" i="1"/>
  <c r="U175" i="1"/>
  <c r="AM175" i="1" s="1"/>
  <c r="AN175" i="1" s="1"/>
  <c r="Y175" i="1"/>
  <c r="S176" i="1"/>
  <c r="U176" i="1"/>
  <c r="Y176" i="1"/>
  <c r="AM176" i="1"/>
  <c r="AN176" i="1"/>
  <c r="S177" i="1"/>
  <c r="U177" i="1"/>
  <c r="AM177" i="1" s="1"/>
  <c r="AN177" i="1" s="1"/>
  <c r="Y177" i="1"/>
  <c r="S178" i="1"/>
  <c r="U178" i="1"/>
  <c r="AM178" i="1" s="1"/>
  <c r="AN178" i="1" s="1"/>
  <c r="Y178" i="1"/>
  <c r="S179" i="1"/>
  <c r="U179" i="1"/>
  <c r="AM179" i="1" s="1"/>
  <c r="AN179" i="1" s="1"/>
  <c r="Y179" i="1"/>
  <c r="S180" i="1"/>
  <c r="U180" i="1"/>
  <c r="AM180" i="1" s="1"/>
  <c r="AN180" i="1" s="1"/>
  <c r="Y180" i="1"/>
  <c r="S181" i="1"/>
  <c r="U181" i="1"/>
  <c r="AM181" i="1" s="1"/>
  <c r="AN181" i="1" s="1"/>
  <c r="Y181" i="1"/>
  <c r="S182" i="1"/>
  <c r="U182" i="1"/>
  <c r="AM182" i="1" s="1"/>
  <c r="AN182" i="1" s="1"/>
  <c r="Y182" i="1"/>
  <c r="S183" i="1"/>
  <c r="U183" i="1"/>
  <c r="AM183" i="1" s="1"/>
  <c r="AN183" i="1" s="1"/>
  <c r="Y183" i="1"/>
  <c r="S184" i="1"/>
  <c r="U184" i="1"/>
  <c r="AM184" i="1" s="1"/>
  <c r="AN184" i="1" s="1"/>
  <c r="Y184" i="1"/>
  <c r="S185" i="1"/>
  <c r="U185" i="1"/>
  <c r="Y185" i="1"/>
  <c r="AM185" i="1"/>
  <c r="AN185" i="1"/>
  <c r="S186" i="1"/>
  <c r="U186" i="1"/>
  <c r="AM186" i="1" s="1"/>
  <c r="AN186" i="1" s="1"/>
  <c r="Y186" i="1"/>
  <c r="S187" i="1"/>
  <c r="U187" i="1"/>
  <c r="AM187" i="1" s="1"/>
  <c r="AN187" i="1" s="1"/>
  <c r="Y187" i="1"/>
  <c r="S188" i="1"/>
  <c r="U188" i="1"/>
  <c r="Y188" i="1"/>
  <c r="AM188" i="1"/>
  <c r="AN188" i="1" s="1"/>
  <c r="AV188" i="1" s="1"/>
  <c r="S189" i="1"/>
  <c r="U189" i="1"/>
  <c r="AM189" i="1" s="1"/>
  <c r="AN189" i="1" s="1"/>
  <c r="Y189" i="1"/>
  <c r="S190" i="1"/>
  <c r="U190" i="1"/>
  <c r="AM190" i="1" s="1"/>
  <c r="AN190" i="1" s="1"/>
  <c r="Y190" i="1"/>
  <c r="S191" i="1"/>
  <c r="U191" i="1"/>
  <c r="AM191" i="1" s="1"/>
  <c r="AN191" i="1" s="1"/>
  <c r="Y191" i="1"/>
  <c r="S192" i="1"/>
  <c r="U192" i="1"/>
  <c r="AM192" i="1" s="1"/>
  <c r="AN192" i="1" s="1"/>
  <c r="Y192" i="1"/>
  <c r="S193" i="1"/>
  <c r="U193" i="1"/>
  <c r="AM193" i="1" s="1"/>
  <c r="AN193" i="1" s="1"/>
  <c r="Y193" i="1"/>
  <c r="S194" i="1"/>
  <c r="U194" i="1"/>
  <c r="AM194" i="1" s="1"/>
  <c r="AN194" i="1" s="1"/>
  <c r="Y194" i="1"/>
  <c r="S195" i="1"/>
  <c r="U195" i="1"/>
  <c r="AM195" i="1" s="1"/>
  <c r="AN195" i="1" s="1"/>
  <c r="Y195" i="1"/>
  <c r="S196" i="1"/>
  <c r="U196" i="1"/>
  <c r="Y196" i="1"/>
  <c r="AM196" i="1"/>
  <c r="AN196" i="1" s="1"/>
  <c r="S197" i="1"/>
  <c r="U197" i="1"/>
  <c r="AM197" i="1" s="1"/>
  <c r="AN197" i="1" s="1"/>
  <c r="Y197" i="1"/>
  <c r="S198" i="1"/>
  <c r="U198" i="1"/>
  <c r="AM198" i="1" s="1"/>
  <c r="AN198" i="1" s="1"/>
  <c r="Y198" i="1"/>
  <c r="S199" i="1"/>
  <c r="U199" i="1"/>
  <c r="AM199" i="1" s="1"/>
  <c r="AN199" i="1" s="1"/>
  <c r="Y199" i="1"/>
  <c r="S200" i="1"/>
  <c r="U200" i="1"/>
  <c r="AM200" i="1" s="1"/>
  <c r="AN200" i="1" s="1"/>
  <c r="Y200" i="1"/>
  <c r="S201" i="1"/>
  <c r="U201" i="1"/>
  <c r="AM201" i="1" s="1"/>
  <c r="AN201" i="1" s="1"/>
  <c r="Y201" i="1"/>
  <c r="S202" i="1"/>
  <c r="U202" i="1"/>
  <c r="Y202" i="1"/>
  <c r="AM202" i="1"/>
  <c r="AN202" i="1" s="1"/>
  <c r="S203" i="1"/>
  <c r="U203" i="1"/>
  <c r="AM203" i="1" s="1"/>
  <c r="AN203" i="1" s="1"/>
  <c r="Y203" i="1"/>
  <c r="S204" i="1"/>
  <c r="U204" i="1"/>
  <c r="AM204" i="1" s="1"/>
  <c r="AN204" i="1" s="1"/>
  <c r="Y204" i="1"/>
  <c r="S205" i="1"/>
  <c r="U205" i="1"/>
  <c r="AM205" i="1" s="1"/>
  <c r="AN205" i="1" s="1"/>
  <c r="Y205" i="1"/>
  <c r="S206" i="1"/>
  <c r="U206" i="1"/>
  <c r="AM206" i="1" s="1"/>
  <c r="AN206" i="1" s="1"/>
  <c r="Y206" i="1"/>
  <c r="S207" i="1"/>
  <c r="U207" i="1"/>
  <c r="AM207" i="1" s="1"/>
  <c r="AN207" i="1" s="1"/>
  <c r="Y207" i="1"/>
  <c r="S208" i="1"/>
  <c r="U208" i="1"/>
  <c r="AM208" i="1" s="1"/>
  <c r="AN208" i="1" s="1"/>
  <c r="Y208" i="1"/>
  <c r="AV208" i="1" s="1"/>
  <c r="S209" i="1"/>
  <c r="U209" i="1"/>
  <c r="AM209" i="1" s="1"/>
  <c r="AN209" i="1" s="1"/>
  <c r="Y209" i="1"/>
  <c r="S210" i="1"/>
  <c r="U210" i="1"/>
  <c r="AM210" i="1" s="1"/>
  <c r="AN210" i="1" s="1"/>
  <c r="Y210" i="1"/>
  <c r="S211" i="1"/>
  <c r="U211" i="1"/>
  <c r="AM211" i="1" s="1"/>
  <c r="AN211" i="1" s="1"/>
  <c r="Y211" i="1"/>
  <c r="S212" i="1"/>
  <c r="U212" i="1"/>
  <c r="AM212" i="1" s="1"/>
  <c r="AN212" i="1" s="1"/>
  <c r="Y212" i="1"/>
  <c r="S213" i="1"/>
  <c r="U213" i="1"/>
  <c r="AM213" i="1" s="1"/>
  <c r="AN213" i="1" s="1"/>
  <c r="Y213" i="1"/>
  <c r="S214" i="1"/>
  <c r="U214" i="1"/>
  <c r="Y214" i="1"/>
  <c r="AM214" i="1"/>
  <c r="AN214" i="1" s="1"/>
  <c r="S215" i="1"/>
  <c r="U215" i="1"/>
  <c r="AM215" i="1" s="1"/>
  <c r="AN215" i="1" s="1"/>
  <c r="Y215" i="1"/>
  <c r="S216" i="1"/>
  <c r="U216" i="1"/>
  <c r="AM216" i="1" s="1"/>
  <c r="AN216" i="1" s="1"/>
  <c r="Y216" i="1"/>
  <c r="S217" i="1"/>
  <c r="U217" i="1"/>
  <c r="AM217" i="1" s="1"/>
  <c r="AN217" i="1" s="1"/>
  <c r="Y217" i="1"/>
  <c r="S218" i="1"/>
  <c r="U218" i="1"/>
  <c r="AM218" i="1" s="1"/>
  <c r="AN218" i="1" s="1"/>
  <c r="Y218" i="1"/>
  <c r="S219" i="1"/>
  <c r="U219" i="1"/>
  <c r="AM219" i="1" s="1"/>
  <c r="AN219" i="1" s="1"/>
  <c r="Y219" i="1"/>
  <c r="S220" i="1"/>
  <c r="U220" i="1"/>
  <c r="AM220" i="1" s="1"/>
  <c r="AN220" i="1" s="1"/>
  <c r="Y220" i="1"/>
  <c r="S221" i="1"/>
  <c r="U221" i="1"/>
  <c r="AM221" i="1" s="1"/>
  <c r="AN221" i="1" s="1"/>
  <c r="Y221" i="1"/>
  <c r="S222" i="1"/>
  <c r="U222" i="1"/>
  <c r="AM222" i="1" s="1"/>
  <c r="AN222" i="1" s="1"/>
  <c r="Y222" i="1"/>
  <c r="S223" i="1"/>
  <c r="U223" i="1"/>
  <c r="Y223" i="1"/>
  <c r="AM223" i="1"/>
  <c r="AN223" i="1" s="1"/>
  <c r="S224" i="1"/>
  <c r="U224" i="1"/>
  <c r="AM224" i="1" s="1"/>
  <c r="AN224" i="1" s="1"/>
  <c r="Y224" i="1"/>
  <c r="S225" i="1"/>
  <c r="U225" i="1"/>
  <c r="AM225" i="1" s="1"/>
  <c r="AN225" i="1" s="1"/>
  <c r="Y225" i="1"/>
  <c r="S226" i="1"/>
  <c r="U226" i="1"/>
  <c r="AM226" i="1" s="1"/>
  <c r="AN226" i="1" s="1"/>
  <c r="Y226" i="1"/>
  <c r="S227" i="1"/>
  <c r="U227" i="1"/>
  <c r="AM227" i="1" s="1"/>
  <c r="AN227" i="1" s="1"/>
  <c r="Y227" i="1"/>
  <c r="S228" i="1"/>
  <c r="U228" i="1"/>
  <c r="Y228" i="1"/>
  <c r="AM228" i="1"/>
  <c r="AN228" i="1" s="1"/>
  <c r="S229" i="1"/>
  <c r="U229" i="1"/>
  <c r="Y229" i="1"/>
  <c r="AM229" i="1"/>
  <c r="AN229" i="1" s="1"/>
  <c r="S230" i="1"/>
  <c r="U230" i="1"/>
  <c r="AM230" i="1" s="1"/>
  <c r="AN230" i="1" s="1"/>
  <c r="Y230" i="1"/>
  <c r="S231" i="1"/>
  <c r="U231" i="1"/>
  <c r="AM231" i="1" s="1"/>
  <c r="AN231" i="1" s="1"/>
  <c r="Y231" i="1"/>
  <c r="S232" i="1"/>
  <c r="U232" i="1"/>
  <c r="AM232" i="1" s="1"/>
  <c r="AN232" i="1" s="1"/>
  <c r="Y232" i="1"/>
  <c r="S233" i="1"/>
  <c r="U233" i="1"/>
  <c r="AM233" i="1" s="1"/>
  <c r="AN233" i="1" s="1"/>
  <c r="Y233" i="1"/>
  <c r="S234" i="1"/>
  <c r="U234" i="1"/>
  <c r="Y234" i="1"/>
  <c r="AM234" i="1"/>
  <c r="AN234" i="1" s="1"/>
  <c r="S235" i="1"/>
  <c r="U235" i="1"/>
  <c r="AM235" i="1" s="1"/>
  <c r="AN235" i="1" s="1"/>
  <c r="Y235" i="1"/>
  <c r="S236" i="1"/>
  <c r="U236" i="1"/>
  <c r="AM236" i="1" s="1"/>
  <c r="AN236" i="1" s="1"/>
  <c r="Y236" i="1"/>
  <c r="S237" i="1"/>
  <c r="U237" i="1"/>
  <c r="AM237" i="1" s="1"/>
  <c r="AN237" i="1" s="1"/>
  <c r="Y237" i="1"/>
  <c r="S238" i="1"/>
  <c r="U238" i="1"/>
  <c r="AM238" i="1" s="1"/>
  <c r="AN238" i="1" s="1"/>
  <c r="Y238" i="1"/>
  <c r="S239" i="1"/>
  <c r="U239" i="1"/>
  <c r="Y239" i="1"/>
  <c r="AM239" i="1"/>
  <c r="AN239" i="1" s="1"/>
  <c r="S240" i="1"/>
  <c r="U240" i="1"/>
  <c r="Y240" i="1"/>
  <c r="AM240" i="1"/>
  <c r="AN240" i="1" s="1"/>
  <c r="S241" i="1"/>
  <c r="U241" i="1"/>
  <c r="AM241" i="1" s="1"/>
  <c r="AN241" i="1" s="1"/>
  <c r="Y241" i="1"/>
  <c r="S242" i="1"/>
  <c r="U242" i="1"/>
  <c r="AM242" i="1" s="1"/>
  <c r="AN242" i="1" s="1"/>
  <c r="Y242" i="1"/>
  <c r="S243" i="1"/>
  <c r="U243" i="1"/>
  <c r="AM243" i="1" s="1"/>
  <c r="AN243" i="1" s="1"/>
  <c r="Y243" i="1"/>
  <c r="S244" i="1"/>
  <c r="U244" i="1"/>
  <c r="AM244" i="1" s="1"/>
  <c r="AN244" i="1" s="1"/>
  <c r="Y244" i="1"/>
  <c r="S245" i="1"/>
  <c r="U245" i="1"/>
  <c r="Y245" i="1"/>
  <c r="AM245" i="1"/>
  <c r="AN245" i="1" s="1"/>
  <c r="S246" i="1"/>
  <c r="U246" i="1"/>
  <c r="AM246" i="1" s="1"/>
  <c r="AN246" i="1" s="1"/>
  <c r="Y246" i="1"/>
  <c r="S247" i="1"/>
  <c r="U247" i="1"/>
  <c r="AM247" i="1" s="1"/>
  <c r="AN247" i="1" s="1"/>
  <c r="Y247" i="1"/>
  <c r="S248" i="1"/>
  <c r="U248" i="1"/>
  <c r="AM248" i="1" s="1"/>
  <c r="AN248" i="1" s="1"/>
  <c r="Y248" i="1"/>
  <c r="S249" i="1"/>
  <c r="U249" i="1"/>
  <c r="AM249" i="1" s="1"/>
  <c r="AN249" i="1" s="1"/>
  <c r="Y249" i="1"/>
  <c r="S250" i="1"/>
  <c r="U250" i="1"/>
  <c r="Y250" i="1"/>
  <c r="AM250" i="1"/>
  <c r="AN250" i="1" s="1"/>
  <c r="S251" i="1"/>
  <c r="U251" i="1"/>
  <c r="AM251" i="1" s="1"/>
  <c r="AN251" i="1" s="1"/>
  <c r="Y251" i="1"/>
  <c r="S252" i="1"/>
  <c r="U252" i="1"/>
  <c r="AM252" i="1" s="1"/>
  <c r="AN252" i="1" s="1"/>
  <c r="Y252" i="1"/>
  <c r="S253" i="1"/>
  <c r="U253" i="1"/>
  <c r="AM253" i="1" s="1"/>
  <c r="AN253" i="1" s="1"/>
  <c r="Y253" i="1"/>
  <c r="S254" i="1"/>
  <c r="U254" i="1"/>
  <c r="AM254" i="1" s="1"/>
  <c r="AN254" i="1" s="1"/>
  <c r="Y254" i="1"/>
  <c r="S255" i="1"/>
  <c r="U255" i="1"/>
  <c r="AM255" i="1" s="1"/>
  <c r="AN255" i="1" s="1"/>
  <c r="Y255" i="1"/>
  <c r="S256" i="1"/>
  <c r="U256" i="1"/>
  <c r="AM256" i="1" s="1"/>
  <c r="AN256" i="1" s="1"/>
  <c r="Y256" i="1"/>
  <c r="S257" i="1"/>
  <c r="U257" i="1"/>
  <c r="AM257" i="1" s="1"/>
  <c r="AN257" i="1" s="1"/>
  <c r="Y257" i="1"/>
  <c r="S258" i="1"/>
  <c r="U258" i="1"/>
  <c r="Y258" i="1"/>
  <c r="AM258" i="1"/>
  <c r="AN258" i="1" s="1"/>
  <c r="S259" i="1"/>
  <c r="U259" i="1"/>
  <c r="AM259" i="1" s="1"/>
  <c r="AN259" i="1" s="1"/>
  <c r="Y259" i="1"/>
  <c r="S260" i="1"/>
  <c r="U260" i="1"/>
  <c r="Y260" i="1"/>
  <c r="AM260" i="1"/>
  <c r="AN260" i="1" s="1"/>
  <c r="S261" i="1"/>
  <c r="U261" i="1"/>
  <c r="AM261" i="1" s="1"/>
  <c r="AN261" i="1" s="1"/>
  <c r="Y261" i="1"/>
  <c r="S262" i="1"/>
  <c r="U262" i="1"/>
  <c r="AM262" i="1" s="1"/>
  <c r="AN262" i="1" s="1"/>
  <c r="Y262" i="1"/>
  <c r="S263" i="1"/>
  <c r="U263" i="1"/>
  <c r="AM263" i="1" s="1"/>
  <c r="AN263" i="1" s="1"/>
  <c r="Y263" i="1"/>
  <c r="S264" i="1"/>
  <c r="U264" i="1"/>
  <c r="AM264" i="1" s="1"/>
  <c r="AN264" i="1" s="1"/>
  <c r="Y264" i="1"/>
  <c r="S265" i="1"/>
  <c r="U265" i="1"/>
  <c r="AM265" i="1" s="1"/>
  <c r="AN265" i="1" s="1"/>
  <c r="Y265" i="1"/>
  <c r="S266" i="1"/>
  <c r="U266" i="1"/>
  <c r="AM266" i="1" s="1"/>
  <c r="AN266" i="1" s="1"/>
  <c r="Y266" i="1"/>
  <c r="S267" i="1"/>
  <c r="U267" i="1"/>
  <c r="AM267" i="1" s="1"/>
  <c r="AN267" i="1" s="1"/>
  <c r="Y267" i="1"/>
  <c r="S268" i="1"/>
  <c r="U268" i="1"/>
  <c r="AM268" i="1" s="1"/>
  <c r="AN268" i="1" s="1"/>
  <c r="Y268" i="1"/>
  <c r="S269" i="1"/>
  <c r="U269" i="1"/>
  <c r="Y269" i="1"/>
  <c r="AM269" i="1"/>
  <c r="AN269" i="1" s="1"/>
  <c r="S270" i="1"/>
  <c r="U270" i="1"/>
  <c r="AM270" i="1" s="1"/>
  <c r="AN270" i="1" s="1"/>
  <c r="Y270" i="1"/>
  <c r="S271" i="1"/>
  <c r="U271" i="1"/>
  <c r="AM271" i="1" s="1"/>
  <c r="AN271" i="1" s="1"/>
  <c r="Y271" i="1"/>
  <c r="S272" i="1"/>
  <c r="U272" i="1"/>
  <c r="AM272" i="1" s="1"/>
  <c r="AN272" i="1" s="1"/>
  <c r="Y272" i="1"/>
  <c r="S273" i="1"/>
  <c r="U273" i="1"/>
  <c r="AM273" i="1" s="1"/>
  <c r="AN273" i="1" s="1"/>
  <c r="Y273" i="1"/>
  <c r="S274" i="1"/>
  <c r="U274" i="1"/>
  <c r="AM274" i="1" s="1"/>
  <c r="AN274" i="1" s="1"/>
  <c r="Y274" i="1"/>
  <c r="S275" i="1"/>
  <c r="U275" i="1"/>
  <c r="AM275" i="1" s="1"/>
  <c r="AN275" i="1" s="1"/>
  <c r="Y275" i="1"/>
  <c r="S276" i="1"/>
  <c r="U276" i="1"/>
  <c r="AM276" i="1" s="1"/>
  <c r="AN276" i="1" s="1"/>
  <c r="Y276" i="1"/>
  <c r="S277" i="1"/>
  <c r="U277" i="1"/>
  <c r="AM277" i="1" s="1"/>
  <c r="AN277" i="1" s="1"/>
  <c r="Y277" i="1"/>
  <c r="S278" i="1"/>
  <c r="U278" i="1"/>
  <c r="AM278" i="1" s="1"/>
  <c r="AN278" i="1" s="1"/>
  <c r="Y278" i="1"/>
  <c r="S279" i="1"/>
  <c r="U279" i="1"/>
  <c r="Y279" i="1"/>
  <c r="AM279" i="1"/>
  <c r="AN279" i="1" s="1"/>
  <c r="S280" i="1"/>
  <c r="U280" i="1"/>
  <c r="AM280" i="1" s="1"/>
  <c r="AN280" i="1" s="1"/>
  <c r="Y280" i="1"/>
  <c r="S281" i="1"/>
  <c r="U281" i="1"/>
  <c r="AM281" i="1" s="1"/>
  <c r="AN281" i="1" s="1"/>
  <c r="Y281" i="1"/>
  <c r="S282" i="1"/>
  <c r="U282" i="1"/>
  <c r="AM282" i="1" s="1"/>
  <c r="AN282" i="1" s="1"/>
  <c r="Y282" i="1"/>
  <c r="S283" i="1"/>
  <c r="U283" i="1"/>
  <c r="AM283" i="1" s="1"/>
  <c r="AN283" i="1" s="1"/>
  <c r="Y283" i="1"/>
  <c r="S284" i="1"/>
  <c r="U284" i="1"/>
  <c r="Y284" i="1"/>
  <c r="AM284" i="1"/>
  <c r="AN284" i="1" s="1"/>
  <c r="S285" i="1"/>
  <c r="U285" i="1"/>
  <c r="AM285" i="1" s="1"/>
  <c r="AN285" i="1" s="1"/>
  <c r="Y285" i="1"/>
  <c r="S286" i="1"/>
  <c r="U286" i="1"/>
  <c r="AM286" i="1" s="1"/>
  <c r="AN286" i="1" s="1"/>
  <c r="Y286" i="1"/>
  <c r="S287" i="1"/>
  <c r="U287" i="1"/>
  <c r="AM287" i="1" s="1"/>
  <c r="AN287" i="1" s="1"/>
  <c r="Y287" i="1"/>
  <c r="S288" i="1"/>
  <c r="U288" i="1"/>
  <c r="AM288" i="1" s="1"/>
  <c r="AN288" i="1" s="1"/>
  <c r="Y288" i="1"/>
  <c r="S289" i="1"/>
  <c r="U289" i="1"/>
  <c r="AM289" i="1" s="1"/>
  <c r="AN289" i="1" s="1"/>
  <c r="Y289" i="1"/>
  <c r="S290" i="1"/>
  <c r="U290" i="1"/>
  <c r="AM290" i="1" s="1"/>
  <c r="AN290" i="1" s="1"/>
  <c r="Y290" i="1"/>
  <c r="S291" i="1"/>
  <c r="U291" i="1"/>
  <c r="AM291" i="1" s="1"/>
  <c r="AN291" i="1" s="1"/>
  <c r="Y291" i="1"/>
  <c r="AW291" i="1" s="1"/>
  <c r="S292" i="1"/>
  <c r="U292" i="1"/>
  <c r="AM292" i="1" s="1"/>
  <c r="AN292" i="1" s="1"/>
  <c r="Y292" i="1"/>
  <c r="S293" i="1"/>
  <c r="U293" i="1"/>
  <c r="AM293" i="1" s="1"/>
  <c r="AN293" i="1" s="1"/>
  <c r="Y293" i="1"/>
  <c r="S294" i="1"/>
  <c r="U294" i="1"/>
  <c r="AM294" i="1" s="1"/>
  <c r="AN294" i="1" s="1"/>
  <c r="Y294" i="1"/>
  <c r="S295" i="1"/>
  <c r="U295" i="1"/>
  <c r="AM295" i="1" s="1"/>
  <c r="AN295" i="1" s="1"/>
  <c r="Y295" i="1"/>
  <c r="S296" i="1"/>
  <c r="U296" i="1"/>
  <c r="AM296" i="1" s="1"/>
  <c r="AN296" i="1" s="1"/>
  <c r="Y296" i="1"/>
  <c r="S297" i="1"/>
  <c r="U297" i="1"/>
  <c r="Y297" i="1"/>
  <c r="AM297" i="1"/>
  <c r="AN297" i="1" s="1"/>
  <c r="S298" i="1"/>
  <c r="U298" i="1"/>
  <c r="AM298" i="1" s="1"/>
  <c r="AN298" i="1" s="1"/>
  <c r="Y298" i="1"/>
  <c r="S299" i="1"/>
  <c r="U299" i="1"/>
  <c r="AM299" i="1" s="1"/>
  <c r="AN299" i="1" s="1"/>
  <c r="Y299" i="1"/>
  <c r="S300" i="1"/>
  <c r="U300" i="1"/>
  <c r="Y300" i="1"/>
  <c r="AM300" i="1"/>
  <c r="AN300" i="1" s="1"/>
  <c r="S301" i="1"/>
  <c r="U301" i="1"/>
  <c r="AM301" i="1" s="1"/>
  <c r="AN301" i="1" s="1"/>
  <c r="Y301" i="1"/>
  <c r="AV301" i="1" s="1"/>
  <c r="S302" i="1"/>
  <c r="U302" i="1"/>
  <c r="AM302" i="1" s="1"/>
  <c r="AN302" i="1" s="1"/>
  <c r="Y302" i="1"/>
  <c r="S303" i="1"/>
  <c r="U303" i="1"/>
  <c r="Y303" i="1"/>
  <c r="AM303" i="1"/>
  <c r="AN303" i="1" s="1"/>
  <c r="S304" i="1"/>
  <c r="U304" i="1"/>
  <c r="AM304" i="1" s="1"/>
  <c r="AN304" i="1" s="1"/>
  <c r="Y304" i="1"/>
  <c r="S305" i="1"/>
  <c r="U305" i="1"/>
  <c r="AM305" i="1" s="1"/>
  <c r="AN305" i="1" s="1"/>
  <c r="Y305" i="1"/>
  <c r="S306" i="1"/>
  <c r="U306" i="1"/>
  <c r="AM306" i="1" s="1"/>
  <c r="AN306" i="1" s="1"/>
  <c r="Y306" i="1"/>
  <c r="S307" i="1"/>
  <c r="U307" i="1"/>
  <c r="AM307" i="1" s="1"/>
  <c r="AN307" i="1" s="1"/>
  <c r="Y307" i="1"/>
  <c r="S308" i="1"/>
  <c r="U308" i="1"/>
  <c r="AM308" i="1" s="1"/>
  <c r="AN308" i="1" s="1"/>
  <c r="Y308" i="1"/>
  <c r="S309" i="1"/>
  <c r="U309" i="1"/>
  <c r="AM309" i="1" s="1"/>
  <c r="AN309" i="1" s="1"/>
  <c r="Y309" i="1"/>
  <c r="S310" i="1"/>
  <c r="U310" i="1"/>
  <c r="AM310" i="1" s="1"/>
  <c r="AN310" i="1" s="1"/>
  <c r="Y310" i="1"/>
  <c r="S311" i="1"/>
  <c r="U311" i="1"/>
  <c r="AM311" i="1" s="1"/>
  <c r="AN311" i="1" s="1"/>
  <c r="Y311" i="1"/>
  <c r="S312" i="1"/>
  <c r="U312" i="1"/>
  <c r="Y312" i="1"/>
  <c r="AM312" i="1"/>
  <c r="AN312" i="1" s="1"/>
  <c r="S313" i="1"/>
  <c r="U313" i="1"/>
  <c r="Y313" i="1"/>
  <c r="AM313" i="1"/>
  <c r="AN313" i="1" s="1"/>
  <c r="AV313" i="1" s="1"/>
  <c r="S314" i="1"/>
  <c r="U314" i="1"/>
  <c r="AM314" i="1" s="1"/>
  <c r="AN314" i="1" s="1"/>
  <c r="Y314" i="1"/>
  <c r="S315" i="1"/>
  <c r="U315" i="1"/>
  <c r="AM315" i="1" s="1"/>
  <c r="AN315" i="1" s="1"/>
  <c r="Y315" i="1"/>
  <c r="S316" i="1"/>
  <c r="U316" i="1"/>
  <c r="AM316" i="1" s="1"/>
  <c r="Y316" i="1"/>
  <c r="AN316" i="1"/>
  <c r="S317" i="1"/>
  <c r="U317" i="1"/>
  <c r="AM317" i="1" s="1"/>
  <c r="AN317" i="1" s="1"/>
  <c r="Y317" i="1"/>
  <c r="S318" i="1"/>
  <c r="U318" i="1"/>
  <c r="Y318" i="1"/>
  <c r="AM318" i="1"/>
  <c r="AN318" i="1" s="1"/>
  <c r="S319" i="1"/>
  <c r="U319" i="1"/>
  <c r="Y319" i="1"/>
  <c r="AM319" i="1"/>
  <c r="AN319" i="1" s="1"/>
  <c r="AV319" i="1" s="1"/>
  <c r="S320" i="1"/>
  <c r="U320" i="1"/>
  <c r="AM320" i="1" s="1"/>
  <c r="AN320" i="1" s="1"/>
  <c r="Y320" i="1"/>
  <c r="S321" i="1"/>
  <c r="U321" i="1"/>
  <c r="AM321" i="1" s="1"/>
  <c r="AN321" i="1" s="1"/>
  <c r="Y321" i="1"/>
  <c r="S322" i="1"/>
  <c r="U322" i="1"/>
  <c r="AM322" i="1" s="1"/>
  <c r="AN322" i="1" s="1"/>
  <c r="Y322" i="1"/>
  <c r="S323" i="1"/>
  <c r="U323" i="1"/>
  <c r="AM323" i="1" s="1"/>
  <c r="AN323" i="1" s="1"/>
  <c r="Y323" i="1"/>
  <c r="S324" i="1"/>
  <c r="U324" i="1"/>
  <c r="AM324" i="1" s="1"/>
  <c r="AN324" i="1" s="1"/>
  <c r="Y324" i="1"/>
  <c r="S325" i="1"/>
  <c r="U325" i="1"/>
  <c r="AM325" i="1" s="1"/>
  <c r="AN325" i="1" s="1"/>
  <c r="Y325" i="1"/>
  <c r="S326" i="1"/>
  <c r="U326" i="1"/>
  <c r="AM326" i="1" s="1"/>
  <c r="AN326" i="1" s="1"/>
  <c r="Y326" i="1"/>
  <c r="S327" i="1"/>
  <c r="U327" i="1"/>
  <c r="Y327" i="1"/>
  <c r="AM327" i="1"/>
  <c r="AN327" i="1" s="1"/>
  <c r="S328" i="1"/>
  <c r="U328" i="1"/>
  <c r="AM328" i="1" s="1"/>
  <c r="AN328" i="1" s="1"/>
  <c r="Y328" i="1"/>
  <c r="S329" i="1"/>
  <c r="U329" i="1"/>
  <c r="AM329" i="1" s="1"/>
  <c r="AN329" i="1" s="1"/>
  <c r="Y329" i="1"/>
  <c r="S330" i="1"/>
  <c r="U330" i="1"/>
  <c r="AM330" i="1" s="1"/>
  <c r="AN330" i="1" s="1"/>
  <c r="Y330" i="1"/>
  <c r="S331" i="1"/>
  <c r="U331" i="1"/>
  <c r="AM331" i="1" s="1"/>
  <c r="AN331" i="1" s="1"/>
  <c r="Y331" i="1"/>
  <c r="S332" i="1"/>
  <c r="U332" i="1"/>
  <c r="AM332" i="1" s="1"/>
  <c r="AN332" i="1" s="1"/>
  <c r="Y332" i="1"/>
  <c r="S333" i="1"/>
  <c r="U333" i="1"/>
  <c r="AM333" i="1" s="1"/>
  <c r="AN333" i="1" s="1"/>
  <c r="Y333" i="1"/>
  <c r="S334" i="1"/>
  <c r="U334" i="1"/>
  <c r="AM334" i="1" s="1"/>
  <c r="AN334" i="1" s="1"/>
  <c r="Y334" i="1"/>
  <c r="S335" i="1"/>
  <c r="U335" i="1"/>
  <c r="AM335" i="1" s="1"/>
  <c r="AN335" i="1" s="1"/>
  <c r="Y335" i="1"/>
  <c r="S336" i="1"/>
  <c r="U336" i="1"/>
  <c r="AM336" i="1" s="1"/>
  <c r="AN336" i="1" s="1"/>
  <c r="Y336" i="1"/>
  <c r="S337" i="1"/>
  <c r="U337" i="1"/>
  <c r="AM337" i="1" s="1"/>
  <c r="AN337" i="1" s="1"/>
  <c r="Y337" i="1"/>
  <c r="S338" i="1"/>
  <c r="U338" i="1"/>
  <c r="AM338" i="1" s="1"/>
  <c r="Y338" i="1"/>
  <c r="AN338" i="1"/>
  <c r="AU338" i="1" s="1"/>
  <c r="S339" i="1"/>
  <c r="U339" i="1"/>
  <c r="Y339" i="1"/>
  <c r="AM339" i="1"/>
  <c r="AN339" i="1" s="1"/>
  <c r="S340" i="1"/>
  <c r="U340" i="1"/>
  <c r="AM340" i="1" s="1"/>
  <c r="AN340" i="1" s="1"/>
  <c r="Y340" i="1"/>
  <c r="S341" i="1"/>
  <c r="U341" i="1"/>
  <c r="AM341" i="1" s="1"/>
  <c r="AN341" i="1" s="1"/>
  <c r="Y341" i="1"/>
  <c r="S342" i="1"/>
  <c r="U342" i="1"/>
  <c r="Y342" i="1"/>
  <c r="AM342" i="1"/>
  <c r="AN342" i="1" s="1"/>
  <c r="S343" i="1"/>
  <c r="U343" i="1"/>
  <c r="AM343" i="1" s="1"/>
  <c r="AN343" i="1" s="1"/>
  <c r="Y343" i="1"/>
  <c r="S344" i="1"/>
  <c r="U344" i="1"/>
  <c r="AM344" i="1" s="1"/>
  <c r="AN344" i="1" s="1"/>
  <c r="Y344" i="1"/>
  <c r="S345" i="1"/>
  <c r="U345" i="1"/>
  <c r="AM345" i="1" s="1"/>
  <c r="AN345" i="1" s="1"/>
  <c r="Y345" i="1"/>
  <c r="S346" i="1"/>
  <c r="U346" i="1"/>
  <c r="AM346" i="1" s="1"/>
  <c r="AN346" i="1" s="1"/>
  <c r="Y346" i="1"/>
  <c r="S347" i="1"/>
  <c r="U347" i="1"/>
  <c r="AM347" i="1" s="1"/>
  <c r="AN347" i="1" s="1"/>
  <c r="Y347" i="1"/>
  <c r="S348" i="1"/>
  <c r="U348" i="1"/>
  <c r="AM348" i="1" s="1"/>
  <c r="AN348" i="1" s="1"/>
  <c r="Y348" i="1"/>
  <c r="S349" i="1"/>
  <c r="U349" i="1"/>
  <c r="AM349" i="1" s="1"/>
  <c r="AN349" i="1" s="1"/>
  <c r="Y349" i="1"/>
  <c r="S350" i="1"/>
  <c r="U350" i="1"/>
  <c r="AM350" i="1" s="1"/>
  <c r="AN350" i="1" s="1"/>
  <c r="Y350" i="1"/>
  <c r="S351" i="1"/>
  <c r="U351" i="1"/>
  <c r="AM351" i="1" s="1"/>
  <c r="AN351" i="1" s="1"/>
  <c r="Y351" i="1"/>
  <c r="S352" i="1"/>
  <c r="U352" i="1"/>
  <c r="AM352" i="1" s="1"/>
  <c r="AN352" i="1" s="1"/>
  <c r="Y352" i="1"/>
  <c r="S353" i="1"/>
  <c r="U353" i="1"/>
  <c r="Y353" i="1"/>
  <c r="AM353" i="1"/>
  <c r="AN353" i="1" s="1"/>
  <c r="S354" i="1"/>
  <c r="U354" i="1"/>
  <c r="AM354" i="1" s="1"/>
  <c r="AN354" i="1" s="1"/>
  <c r="AV354" i="1" s="1"/>
  <c r="Y354" i="1"/>
  <c r="S355" i="1"/>
  <c r="U355" i="1"/>
  <c r="AM355" i="1" s="1"/>
  <c r="AN355" i="1" s="1"/>
  <c r="Y355" i="1"/>
  <c r="S356" i="1"/>
  <c r="U356" i="1"/>
  <c r="AM356" i="1" s="1"/>
  <c r="AN356" i="1" s="1"/>
  <c r="Y356" i="1"/>
  <c r="S357" i="1"/>
  <c r="U357" i="1"/>
  <c r="AM357" i="1" s="1"/>
  <c r="AN357" i="1" s="1"/>
  <c r="Y357" i="1"/>
  <c r="S358" i="1"/>
  <c r="U358" i="1"/>
  <c r="AM358" i="1" s="1"/>
  <c r="AN358" i="1" s="1"/>
  <c r="Y358" i="1"/>
  <c r="S359" i="1"/>
  <c r="U359" i="1"/>
  <c r="AM359" i="1" s="1"/>
  <c r="AN359" i="1" s="1"/>
  <c r="Y359" i="1"/>
  <c r="S360" i="1"/>
  <c r="U360" i="1"/>
  <c r="Y360" i="1"/>
  <c r="AM360" i="1"/>
  <c r="AN360" i="1" s="1"/>
  <c r="S361" i="1"/>
  <c r="U361" i="1"/>
  <c r="AM361" i="1" s="1"/>
  <c r="AN361" i="1" s="1"/>
  <c r="Y361" i="1"/>
  <c r="S362" i="1"/>
  <c r="U362" i="1"/>
  <c r="AM362" i="1" s="1"/>
  <c r="AN362" i="1" s="1"/>
  <c r="Y362" i="1"/>
  <c r="S363" i="1"/>
  <c r="U363" i="1"/>
  <c r="AM363" i="1" s="1"/>
  <c r="AN363" i="1" s="1"/>
  <c r="Y363" i="1"/>
  <c r="S364" i="1"/>
  <c r="U364" i="1"/>
  <c r="AM364" i="1" s="1"/>
  <c r="AN364" i="1" s="1"/>
  <c r="Y364" i="1"/>
  <c r="S365" i="1"/>
  <c r="U365" i="1"/>
  <c r="Y365" i="1"/>
  <c r="AM365" i="1"/>
  <c r="AN365" i="1" s="1"/>
  <c r="S366" i="1"/>
  <c r="U366" i="1"/>
  <c r="AM366" i="1" s="1"/>
  <c r="AN366" i="1" s="1"/>
  <c r="Y366" i="1"/>
  <c r="S367" i="1"/>
  <c r="U367" i="1"/>
  <c r="AM367" i="1" s="1"/>
  <c r="AN367" i="1" s="1"/>
  <c r="Y367" i="1"/>
  <c r="S368" i="1"/>
  <c r="U368" i="1"/>
  <c r="AM368" i="1" s="1"/>
  <c r="AN368" i="1" s="1"/>
  <c r="Y368" i="1"/>
  <c r="S369" i="1"/>
  <c r="U369" i="1"/>
  <c r="AM369" i="1" s="1"/>
  <c r="AN369" i="1" s="1"/>
  <c r="Y369" i="1"/>
  <c r="S370" i="1"/>
  <c r="U370" i="1"/>
  <c r="AM370" i="1" s="1"/>
  <c r="AN370" i="1" s="1"/>
  <c r="Y370" i="1"/>
  <c r="S371" i="1"/>
  <c r="U371" i="1"/>
  <c r="AM371" i="1" s="1"/>
  <c r="AN371" i="1" s="1"/>
  <c r="Y371" i="1"/>
  <c r="S372" i="1"/>
  <c r="U372" i="1"/>
  <c r="AM372" i="1" s="1"/>
  <c r="AN372" i="1" s="1"/>
  <c r="Y372" i="1"/>
  <c r="S373" i="1"/>
  <c r="U373" i="1"/>
  <c r="AM373" i="1" s="1"/>
  <c r="AN373" i="1" s="1"/>
  <c r="Y373" i="1"/>
  <c r="S374" i="1"/>
  <c r="U374" i="1"/>
  <c r="AM374" i="1" s="1"/>
  <c r="AN374" i="1" s="1"/>
  <c r="Y374" i="1"/>
  <c r="S375" i="1"/>
  <c r="U375" i="1"/>
  <c r="AM375" i="1" s="1"/>
  <c r="AN375" i="1" s="1"/>
  <c r="Y375" i="1"/>
  <c r="S376" i="1"/>
  <c r="U376" i="1"/>
  <c r="AM376" i="1" s="1"/>
  <c r="AN376" i="1" s="1"/>
  <c r="Y376" i="1"/>
  <c r="S377" i="1"/>
  <c r="U377" i="1"/>
  <c r="Y377" i="1"/>
  <c r="AM377" i="1"/>
  <c r="AN377" i="1" s="1"/>
  <c r="S378" i="1"/>
  <c r="U378" i="1"/>
  <c r="AM378" i="1" s="1"/>
  <c r="AN378" i="1" s="1"/>
  <c r="Y378" i="1"/>
  <c r="S379" i="1"/>
  <c r="U379" i="1"/>
  <c r="AM379" i="1" s="1"/>
  <c r="AN379" i="1" s="1"/>
  <c r="Y379" i="1"/>
  <c r="S380" i="1"/>
  <c r="U380" i="1"/>
  <c r="AM380" i="1" s="1"/>
  <c r="AN380" i="1" s="1"/>
  <c r="Y380" i="1"/>
  <c r="S381" i="1"/>
  <c r="U381" i="1"/>
  <c r="AM381" i="1" s="1"/>
  <c r="AN381" i="1" s="1"/>
  <c r="Y381" i="1"/>
  <c r="S382" i="1"/>
  <c r="U382" i="1"/>
  <c r="AM382" i="1" s="1"/>
  <c r="AN382" i="1" s="1"/>
  <c r="Y382" i="1"/>
  <c r="S383" i="1"/>
  <c r="U383" i="1"/>
  <c r="AM383" i="1" s="1"/>
  <c r="AN383" i="1" s="1"/>
  <c r="Y383" i="1"/>
  <c r="S384" i="1"/>
  <c r="U384" i="1"/>
  <c r="AM384" i="1" s="1"/>
  <c r="AN384" i="1" s="1"/>
  <c r="Y384" i="1"/>
  <c r="S385" i="1"/>
  <c r="U385" i="1"/>
  <c r="AM385" i="1" s="1"/>
  <c r="AN385" i="1" s="1"/>
  <c r="Y385" i="1"/>
  <c r="S386" i="1"/>
  <c r="U386" i="1"/>
  <c r="AM386" i="1" s="1"/>
  <c r="AN386" i="1" s="1"/>
  <c r="Y386" i="1"/>
  <c r="S387" i="1"/>
  <c r="U387" i="1"/>
  <c r="AM387" i="1" s="1"/>
  <c r="AN387" i="1" s="1"/>
  <c r="Y387" i="1"/>
  <c r="S388" i="1"/>
  <c r="U388" i="1"/>
  <c r="Y388" i="1"/>
  <c r="AM388" i="1"/>
  <c r="AN388" i="1" s="1"/>
  <c r="S389" i="1"/>
  <c r="U389" i="1"/>
  <c r="AM389" i="1" s="1"/>
  <c r="AN389" i="1" s="1"/>
  <c r="Y389" i="1"/>
  <c r="S390" i="1"/>
  <c r="U390" i="1"/>
  <c r="AM390" i="1" s="1"/>
  <c r="AN390" i="1" s="1"/>
  <c r="Y390" i="1"/>
  <c r="S391" i="1"/>
  <c r="U391" i="1"/>
  <c r="AM391" i="1" s="1"/>
  <c r="AN391" i="1" s="1"/>
  <c r="Y391" i="1"/>
  <c r="S392" i="1"/>
  <c r="U392" i="1"/>
  <c r="AM392" i="1" s="1"/>
  <c r="AN392" i="1" s="1"/>
  <c r="Y392" i="1"/>
  <c r="S393" i="1"/>
  <c r="U393" i="1"/>
  <c r="AM393" i="1" s="1"/>
  <c r="AN393" i="1" s="1"/>
  <c r="Y393" i="1"/>
  <c r="S394" i="1"/>
  <c r="U394" i="1"/>
  <c r="Y394" i="1"/>
  <c r="AM394" i="1"/>
  <c r="AN394" i="1" s="1"/>
  <c r="S395" i="1"/>
  <c r="U395" i="1"/>
  <c r="AM395" i="1" s="1"/>
  <c r="AN395" i="1" s="1"/>
  <c r="Y395" i="1"/>
  <c r="S396" i="1"/>
  <c r="U396" i="1"/>
  <c r="AM396" i="1" s="1"/>
  <c r="AN396" i="1" s="1"/>
  <c r="Y396" i="1"/>
  <c r="S397" i="1"/>
  <c r="U397" i="1"/>
  <c r="AM397" i="1" s="1"/>
  <c r="AN397" i="1" s="1"/>
  <c r="Y397" i="1"/>
  <c r="S398" i="1"/>
  <c r="U398" i="1"/>
  <c r="AM398" i="1" s="1"/>
  <c r="AN398" i="1" s="1"/>
  <c r="Y398" i="1"/>
  <c r="S399" i="1"/>
  <c r="U399" i="1"/>
  <c r="AM399" i="1" s="1"/>
  <c r="AN399" i="1" s="1"/>
  <c r="Y399" i="1"/>
  <c r="S400" i="1"/>
  <c r="U400" i="1"/>
  <c r="Y400" i="1"/>
  <c r="AM400" i="1"/>
  <c r="AN400" i="1" s="1"/>
  <c r="S401" i="1"/>
  <c r="U401" i="1"/>
  <c r="AM401" i="1" s="1"/>
  <c r="AN401" i="1" s="1"/>
  <c r="Y401" i="1"/>
  <c r="S402" i="1"/>
  <c r="U402" i="1"/>
  <c r="AM402" i="1" s="1"/>
  <c r="AN402" i="1" s="1"/>
  <c r="Y402" i="1"/>
  <c r="S403" i="1"/>
  <c r="U403" i="1"/>
  <c r="AM403" i="1" s="1"/>
  <c r="AN403" i="1" s="1"/>
  <c r="Y403" i="1"/>
  <c r="S404" i="1"/>
  <c r="U404" i="1"/>
  <c r="AM404" i="1" s="1"/>
  <c r="AN404" i="1" s="1"/>
  <c r="Y404" i="1"/>
  <c r="S405" i="1"/>
  <c r="U405" i="1"/>
  <c r="AM405" i="1" s="1"/>
  <c r="AN405" i="1" s="1"/>
  <c r="Y405" i="1"/>
  <c r="S406" i="1"/>
  <c r="U406" i="1"/>
  <c r="AM406" i="1" s="1"/>
  <c r="AN406" i="1" s="1"/>
  <c r="Y406" i="1"/>
  <c r="S407" i="1"/>
  <c r="U407" i="1"/>
  <c r="AM407" i="1" s="1"/>
  <c r="AN407" i="1" s="1"/>
  <c r="Y407" i="1"/>
  <c r="S408" i="1"/>
  <c r="U408" i="1"/>
  <c r="AM408" i="1" s="1"/>
  <c r="AN408" i="1" s="1"/>
  <c r="Y408" i="1"/>
  <c r="S409" i="1"/>
  <c r="U409" i="1"/>
  <c r="AM409" i="1" s="1"/>
  <c r="AN409" i="1" s="1"/>
  <c r="AW409" i="1" s="1"/>
  <c r="Y409" i="1"/>
  <c r="S410" i="1"/>
  <c r="U410" i="1"/>
  <c r="AM410" i="1" s="1"/>
  <c r="AN410" i="1" s="1"/>
  <c r="Y410" i="1"/>
  <c r="S411" i="1"/>
  <c r="U411" i="1"/>
  <c r="AM411" i="1" s="1"/>
  <c r="AN411" i="1" s="1"/>
  <c r="Y411" i="1"/>
  <c r="S412" i="1"/>
  <c r="U412" i="1"/>
  <c r="AM412" i="1" s="1"/>
  <c r="AN412" i="1" s="1"/>
  <c r="Y412" i="1"/>
  <c r="S413" i="1"/>
  <c r="U413" i="1"/>
  <c r="AM413" i="1" s="1"/>
  <c r="AN413" i="1" s="1"/>
  <c r="Y413" i="1"/>
  <c r="S414" i="1"/>
  <c r="U414" i="1"/>
  <c r="AM414" i="1" s="1"/>
  <c r="AN414" i="1" s="1"/>
  <c r="Y414" i="1"/>
  <c r="S415" i="1"/>
  <c r="U415" i="1"/>
  <c r="AM415" i="1" s="1"/>
  <c r="AN415" i="1" s="1"/>
  <c r="Y415" i="1"/>
  <c r="S416" i="1"/>
  <c r="U416" i="1"/>
  <c r="AM416" i="1" s="1"/>
  <c r="AN416" i="1" s="1"/>
  <c r="Y416" i="1"/>
  <c r="S417" i="1"/>
  <c r="U417" i="1"/>
  <c r="AM417" i="1" s="1"/>
  <c r="AN417" i="1" s="1"/>
  <c r="Y417" i="1"/>
  <c r="S418" i="1"/>
  <c r="U418" i="1"/>
  <c r="AM418" i="1" s="1"/>
  <c r="AN418" i="1" s="1"/>
  <c r="Y418" i="1"/>
  <c r="S419" i="1"/>
  <c r="U419" i="1"/>
  <c r="Y419" i="1"/>
  <c r="AM419" i="1"/>
  <c r="AN419" i="1" s="1"/>
  <c r="S420" i="1"/>
  <c r="U420" i="1"/>
  <c r="Y420" i="1"/>
  <c r="AM420" i="1"/>
  <c r="AN420" i="1" s="1"/>
  <c r="AV420" i="1" s="1"/>
  <c r="S421" i="1"/>
  <c r="U421" i="1"/>
  <c r="AM421" i="1" s="1"/>
  <c r="AN421" i="1" s="1"/>
  <c r="Y421" i="1"/>
  <c r="S422" i="1"/>
  <c r="U422" i="1"/>
  <c r="AM422" i="1" s="1"/>
  <c r="AN422" i="1" s="1"/>
  <c r="Y422" i="1"/>
  <c r="S423" i="1"/>
  <c r="U423" i="1"/>
  <c r="AM423" i="1" s="1"/>
  <c r="AN423" i="1" s="1"/>
  <c r="Y423" i="1"/>
  <c r="S424" i="1"/>
  <c r="U424" i="1"/>
  <c r="AM424" i="1" s="1"/>
  <c r="AN424" i="1" s="1"/>
  <c r="Y424" i="1"/>
  <c r="S425" i="1"/>
  <c r="U425" i="1"/>
  <c r="AM425" i="1" s="1"/>
  <c r="AN425" i="1" s="1"/>
  <c r="Y425" i="1"/>
  <c r="S426" i="1"/>
  <c r="U426" i="1"/>
  <c r="AM426" i="1" s="1"/>
  <c r="AN426" i="1" s="1"/>
  <c r="Y426" i="1"/>
  <c r="S427" i="1"/>
  <c r="U427" i="1"/>
  <c r="AM427" i="1" s="1"/>
  <c r="AN427" i="1" s="1"/>
  <c r="Y427" i="1"/>
  <c r="S428" i="1"/>
  <c r="U428" i="1"/>
  <c r="AM428" i="1" s="1"/>
  <c r="AN428" i="1" s="1"/>
  <c r="Y428" i="1"/>
  <c r="S429" i="1"/>
  <c r="U429" i="1"/>
  <c r="AM429" i="1" s="1"/>
  <c r="AN429" i="1" s="1"/>
  <c r="Y429" i="1"/>
  <c r="S430" i="1"/>
  <c r="U430" i="1"/>
  <c r="AM430" i="1" s="1"/>
  <c r="AN430" i="1" s="1"/>
  <c r="Y430" i="1"/>
  <c r="S431" i="1"/>
  <c r="U431" i="1"/>
  <c r="AM431" i="1" s="1"/>
  <c r="AN431" i="1" s="1"/>
  <c r="Y431" i="1"/>
  <c r="S432" i="1"/>
  <c r="U432" i="1"/>
  <c r="AM432" i="1" s="1"/>
  <c r="AN432" i="1" s="1"/>
  <c r="Y432" i="1"/>
  <c r="S433" i="1"/>
  <c r="U433" i="1"/>
  <c r="AM433" i="1" s="1"/>
  <c r="AN433" i="1" s="1"/>
  <c r="Y433" i="1"/>
  <c r="S434" i="1"/>
  <c r="U434" i="1"/>
  <c r="AM434" i="1" s="1"/>
  <c r="AN434" i="1" s="1"/>
  <c r="Y434" i="1"/>
  <c r="S435" i="1"/>
  <c r="U435" i="1"/>
  <c r="AM435" i="1" s="1"/>
  <c r="AN435" i="1" s="1"/>
  <c r="Y435" i="1"/>
  <c r="S436" i="1"/>
  <c r="U436" i="1"/>
  <c r="AM436" i="1" s="1"/>
  <c r="AN436" i="1" s="1"/>
  <c r="Y436" i="1"/>
  <c r="S437" i="1"/>
  <c r="U437" i="1"/>
  <c r="AM437" i="1" s="1"/>
  <c r="AN437" i="1" s="1"/>
  <c r="Y437" i="1"/>
  <c r="S438" i="1"/>
  <c r="U438" i="1"/>
  <c r="Y438" i="1"/>
  <c r="AM438" i="1"/>
  <c r="AN438" i="1" s="1"/>
  <c r="S439" i="1"/>
  <c r="U439" i="1"/>
  <c r="AM439" i="1" s="1"/>
  <c r="AN439" i="1" s="1"/>
  <c r="Y439" i="1"/>
  <c r="S440" i="1"/>
  <c r="U440" i="1"/>
  <c r="AM440" i="1" s="1"/>
  <c r="AN440" i="1" s="1"/>
  <c r="Y440" i="1"/>
  <c r="S441" i="1"/>
  <c r="U441" i="1"/>
  <c r="AM441" i="1" s="1"/>
  <c r="AN441" i="1" s="1"/>
  <c r="Y441" i="1"/>
  <c r="S442" i="1"/>
  <c r="U442" i="1"/>
  <c r="AM442" i="1" s="1"/>
  <c r="AN442" i="1" s="1"/>
  <c r="Y442" i="1"/>
  <c r="S443" i="1"/>
  <c r="U443" i="1"/>
  <c r="AM443" i="1" s="1"/>
  <c r="AN443" i="1" s="1"/>
  <c r="Y443" i="1"/>
  <c r="S444" i="1"/>
  <c r="U444" i="1"/>
  <c r="AM444" i="1" s="1"/>
  <c r="AN444" i="1" s="1"/>
  <c r="Y444" i="1"/>
  <c r="S445" i="1"/>
  <c r="U445" i="1"/>
  <c r="Y445" i="1"/>
  <c r="AM445" i="1"/>
  <c r="AN445" i="1" s="1"/>
  <c r="S446" i="1"/>
  <c r="U446" i="1"/>
  <c r="AM446" i="1" s="1"/>
  <c r="AN446" i="1" s="1"/>
  <c r="Y446" i="1"/>
  <c r="S447" i="1"/>
  <c r="U447" i="1"/>
  <c r="AM447" i="1" s="1"/>
  <c r="AN447" i="1" s="1"/>
  <c r="Y447" i="1"/>
  <c r="S448" i="1"/>
  <c r="U448" i="1"/>
  <c r="AM448" i="1" s="1"/>
  <c r="AN448" i="1" s="1"/>
  <c r="Y448" i="1"/>
  <c r="S449" i="1"/>
  <c r="U449" i="1"/>
  <c r="AM449" i="1" s="1"/>
  <c r="AN449" i="1" s="1"/>
  <c r="Y449" i="1"/>
  <c r="S450" i="1"/>
  <c r="U450" i="1"/>
  <c r="AM450" i="1" s="1"/>
  <c r="AN450" i="1" s="1"/>
  <c r="Y450" i="1"/>
  <c r="AV450" i="1" s="1"/>
  <c r="S451" i="1"/>
  <c r="U451" i="1"/>
  <c r="Y451" i="1"/>
  <c r="AM451" i="1"/>
  <c r="AN451" i="1" s="1"/>
  <c r="S452" i="1"/>
  <c r="U452" i="1"/>
  <c r="AM452" i="1" s="1"/>
  <c r="AN452" i="1" s="1"/>
  <c r="Y452" i="1"/>
  <c r="S453" i="1"/>
  <c r="U453" i="1"/>
  <c r="Y453" i="1"/>
  <c r="AM453" i="1"/>
  <c r="AN453" i="1" s="1"/>
  <c r="S454" i="1"/>
  <c r="U454" i="1"/>
  <c r="AM454" i="1" s="1"/>
  <c r="AN454" i="1" s="1"/>
  <c r="Y454" i="1"/>
  <c r="S455" i="1"/>
  <c r="U455" i="1"/>
  <c r="AM455" i="1" s="1"/>
  <c r="AN455" i="1" s="1"/>
  <c r="Y455" i="1"/>
  <c r="S456" i="1"/>
  <c r="U456" i="1"/>
  <c r="AM456" i="1" s="1"/>
  <c r="AN456" i="1" s="1"/>
  <c r="Y456" i="1"/>
  <c r="AU456" i="1" s="1"/>
  <c r="S457" i="1"/>
  <c r="U457" i="1"/>
  <c r="AM457" i="1" s="1"/>
  <c r="AN457" i="1" s="1"/>
  <c r="Y457" i="1"/>
  <c r="S458" i="1"/>
  <c r="U458" i="1"/>
  <c r="AM458" i="1" s="1"/>
  <c r="AN458" i="1" s="1"/>
  <c r="Y458" i="1"/>
  <c r="S459" i="1"/>
  <c r="U459" i="1"/>
  <c r="AM459" i="1" s="1"/>
  <c r="AN459" i="1" s="1"/>
  <c r="Y459" i="1"/>
  <c r="S460" i="1"/>
  <c r="U460" i="1"/>
  <c r="AM460" i="1" s="1"/>
  <c r="AN460" i="1" s="1"/>
  <c r="AV460" i="1" s="1"/>
  <c r="Y460" i="1"/>
  <c r="S461" i="1"/>
  <c r="U461" i="1"/>
  <c r="AM461" i="1" s="1"/>
  <c r="AN461" i="1" s="1"/>
  <c r="Y461" i="1"/>
  <c r="S462" i="1"/>
  <c r="U462" i="1"/>
  <c r="AM462" i="1" s="1"/>
  <c r="AN462" i="1" s="1"/>
  <c r="Y462" i="1"/>
  <c r="S463" i="1"/>
  <c r="U463" i="1"/>
  <c r="AM463" i="1" s="1"/>
  <c r="AN463" i="1" s="1"/>
  <c r="Y463" i="1"/>
  <c r="S464" i="1"/>
  <c r="U464" i="1"/>
  <c r="AM464" i="1" s="1"/>
  <c r="AN464" i="1" s="1"/>
  <c r="Y464" i="1"/>
  <c r="S465" i="1"/>
  <c r="U465" i="1"/>
  <c r="AM465" i="1" s="1"/>
  <c r="AN465" i="1" s="1"/>
  <c r="Y465" i="1"/>
  <c r="S466" i="1"/>
  <c r="U466" i="1"/>
  <c r="AM466" i="1" s="1"/>
  <c r="AN466" i="1" s="1"/>
  <c r="Y466" i="1"/>
  <c r="S467" i="1"/>
  <c r="U467" i="1"/>
  <c r="AM467" i="1" s="1"/>
  <c r="AN467" i="1" s="1"/>
  <c r="Y467" i="1"/>
  <c r="S468" i="1"/>
  <c r="U468" i="1"/>
  <c r="AM468" i="1" s="1"/>
  <c r="AN468" i="1" s="1"/>
  <c r="Y468" i="1"/>
  <c r="S469" i="1"/>
  <c r="U469" i="1"/>
  <c r="AM469" i="1" s="1"/>
  <c r="AN469" i="1" s="1"/>
  <c r="Y469" i="1"/>
  <c r="S470" i="1"/>
  <c r="U470" i="1"/>
  <c r="Y470" i="1"/>
  <c r="AM470" i="1"/>
  <c r="AN470" i="1" s="1"/>
  <c r="S471" i="1"/>
  <c r="U471" i="1"/>
  <c r="AM471" i="1" s="1"/>
  <c r="AN471" i="1" s="1"/>
  <c r="Y471" i="1"/>
  <c r="S472" i="1"/>
  <c r="U472" i="1"/>
  <c r="AM472" i="1" s="1"/>
  <c r="AN472" i="1" s="1"/>
  <c r="Y472" i="1"/>
  <c r="S473" i="1"/>
  <c r="U473" i="1"/>
  <c r="AM473" i="1" s="1"/>
  <c r="AN473" i="1" s="1"/>
  <c r="Y473" i="1"/>
  <c r="S474" i="1"/>
  <c r="U474" i="1"/>
  <c r="AM474" i="1" s="1"/>
  <c r="AN474" i="1" s="1"/>
  <c r="Y474" i="1"/>
  <c r="S475" i="1"/>
  <c r="U475" i="1"/>
  <c r="AM475" i="1" s="1"/>
  <c r="AN475" i="1" s="1"/>
  <c r="Y475" i="1"/>
  <c r="S476" i="1"/>
  <c r="U476" i="1"/>
  <c r="Y476" i="1"/>
  <c r="AM476" i="1"/>
  <c r="AN476" i="1" s="1"/>
  <c r="S477" i="1"/>
  <c r="U477" i="1"/>
  <c r="AM477" i="1" s="1"/>
  <c r="AN477" i="1" s="1"/>
  <c r="Y477" i="1"/>
  <c r="S478" i="1"/>
  <c r="U478" i="1"/>
  <c r="AM478" i="1" s="1"/>
  <c r="AN478" i="1" s="1"/>
  <c r="Y478" i="1"/>
  <c r="S479" i="1"/>
  <c r="U479" i="1"/>
  <c r="AM479" i="1" s="1"/>
  <c r="AN479" i="1" s="1"/>
  <c r="Y479" i="1"/>
  <c r="S480" i="1"/>
  <c r="U480" i="1"/>
  <c r="AM480" i="1" s="1"/>
  <c r="AN480" i="1" s="1"/>
  <c r="Y480" i="1"/>
  <c r="S481" i="1"/>
  <c r="U481" i="1"/>
  <c r="Y481" i="1"/>
  <c r="AM481" i="1"/>
  <c r="AN481" i="1" s="1"/>
  <c r="S482" i="1"/>
  <c r="U482" i="1"/>
  <c r="AM482" i="1" s="1"/>
  <c r="AN482" i="1" s="1"/>
  <c r="Y482" i="1"/>
  <c r="S483" i="1"/>
  <c r="U483" i="1"/>
  <c r="AM483" i="1" s="1"/>
  <c r="AN483" i="1" s="1"/>
  <c r="Y483" i="1"/>
  <c r="S484" i="1"/>
  <c r="U484" i="1"/>
  <c r="AM484" i="1" s="1"/>
  <c r="AN484" i="1" s="1"/>
  <c r="Y484" i="1"/>
  <c r="S485" i="1"/>
  <c r="U485" i="1"/>
  <c r="AM485" i="1" s="1"/>
  <c r="AN485" i="1" s="1"/>
  <c r="Y485" i="1"/>
  <c r="S486" i="1"/>
  <c r="U486" i="1"/>
  <c r="AM486" i="1" s="1"/>
  <c r="AN486" i="1" s="1"/>
  <c r="Y486" i="1"/>
  <c r="S487" i="1"/>
  <c r="U487" i="1"/>
  <c r="Y487" i="1"/>
  <c r="AM487" i="1"/>
  <c r="AN487" i="1" s="1"/>
  <c r="S488" i="1"/>
  <c r="U488" i="1"/>
  <c r="AM488" i="1" s="1"/>
  <c r="AN488" i="1" s="1"/>
  <c r="Y488" i="1"/>
  <c r="S489" i="1"/>
  <c r="U489" i="1"/>
  <c r="AM489" i="1" s="1"/>
  <c r="AN489" i="1" s="1"/>
  <c r="Y489" i="1"/>
  <c r="S490" i="1"/>
  <c r="U490" i="1"/>
  <c r="AM490" i="1" s="1"/>
  <c r="AN490" i="1" s="1"/>
  <c r="Y490" i="1"/>
  <c r="S491" i="1"/>
  <c r="U491" i="1"/>
  <c r="AM491" i="1" s="1"/>
  <c r="AN491" i="1" s="1"/>
  <c r="Y491" i="1"/>
  <c r="S492" i="1"/>
  <c r="U492" i="1"/>
  <c r="AM492" i="1" s="1"/>
  <c r="AN492" i="1" s="1"/>
  <c r="Y492" i="1"/>
  <c r="S493" i="1"/>
  <c r="U493" i="1"/>
  <c r="AM493" i="1" s="1"/>
  <c r="AN493" i="1" s="1"/>
  <c r="Y493" i="1"/>
  <c r="S494" i="1"/>
  <c r="U494" i="1"/>
  <c r="AM494" i="1" s="1"/>
  <c r="AN494" i="1" s="1"/>
  <c r="Y494" i="1"/>
  <c r="S495" i="1"/>
  <c r="U495" i="1"/>
  <c r="AM495" i="1" s="1"/>
  <c r="AN495" i="1" s="1"/>
  <c r="Y495" i="1"/>
  <c r="S496" i="1"/>
  <c r="U496" i="1"/>
  <c r="AM496" i="1" s="1"/>
  <c r="AN496" i="1" s="1"/>
  <c r="Y496" i="1"/>
  <c r="S497" i="1"/>
  <c r="U497" i="1"/>
  <c r="AM497" i="1" s="1"/>
  <c r="AN497" i="1" s="1"/>
  <c r="Y497" i="1"/>
  <c r="S498" i="1"/>
  <c r="U498" i="1"/>
  <c r="AM498" i="1" s="1"/>
  <c r="AN498" i="1" s="1"/>
  <c r="Y498" i="1"/>
  <c r="S499" i="1"/>
  <c r="U499" i="1"/>
  <c r="AM499" i="1" s="1"/>
  <c r="AN499" i="1" s="1"/>
  <c r="Y499" i="1"/>
  <c r="S500" i="1"/>
  <c r="U500" i="1"/>
  <c r="AM500" i="1" s="1"/>
  <c r="AN500" i="1" s="1"/>
  <c r="Y500" i="1"/>
  <c r="S501" i="1"/>
  <c r="U501" i="1"/>
  <c r="AM501" i="1" s="1"/>
  <c r="AN501" i="1" s="1"/>
  <c r="Y501" i="1"/>
  <c r="S502" i="1"/>
  <c r="U502" i="1"/>
  <c r="AM502" i="1" s="1"/>
  <c r="AN502" i="1" s="1"/>
  <c r="Y502" i="1"/>
  <c r="AW502" i="1" s="1"/>
  <c r="S503" i="1"/>
  <c r="U503" i="1"/>
  <c r="AM503" i="1" s="1"/>
  <c r="AN503" i="1" s="1"/>
  <c r="Y503" i="1"/>
  <c r="S504" i="1"/>
  <c r="U504" i="1"/>
  <c r="AM504" i="1" s="1"/>
  <c r="AN504" i="1" s="1"/>
  <c r="Y504" i="1"/>
  <c r="S505" i="1"/>
  <c r="U505" i="1"/>
  <c r="AM505" i="1" s="1"/>
  <c r="AN505" i="1" s="1"/>
  <c r="Y505" i="1"/>
  <c r="S506" i="1"/>
  <c r="U506" i="1"/>
  <c r="AM506" i="1" s="1"/>
  <c r="AN506" i="1" s="1"/>
  <c r="Y506" i="1"/>
  <c r="S507" i="1"/>
  <c r="U507" i="1"/>
  <c r="AM507" i="1" s="1"/>
  <c r="AN507" i="1" s="1"/>
  <c r="Y507" i="1"/>
  <c r="S508" i="1"/>
  <c r="U508" i="1"/>
  <c r="AM508" i="1" s="1"/>
  <c r="AN508" i="1" s="1"/>
  <c r="Y508" i="1"/>
  <c r="S509" i="1"/>
  <c r="U509" i="1"/>
  <c r="AM509" i="1" s="1"/>
  <c r="AN509" i="1" s="1"/>
  <c r="Y509" i="1"/>
  <c r="S510" i="1"/>
  <c r="U510" i="1"/>
  <c r="AM510" i="1" s="1"/>
  <c r="AN510" i="1" s="1"/>
  <c r="Y510" i="1"/>
  <c r="S511" i="1"/>
  <c r="U511" i="1"/>
  <c r="AM511" i="1" s="1"/>
  <c r="AN511" i="1" s="1"/>
  <c r="Y511" i="1"/>
  <c r="S512" i="1"/>
  <c r="U512" i="1"/>
  <c r="AM512" i="1" s="1"/>
  <c r="AN512" i="1" s="1"/>
  <c r="Y512" i="1"/>
  <c r="S513" i="1"/>
  <c r="U513" i="1"/>
  <c r="AM513" i="1" s="1"/>
  <c r="AN513" i="1" s="1"/>
  <c r="Y513" i="1"/>
  <c r="S514" i="1"/>
  <c r="U514" i="1"/>
  <c r="AM514" i="1" s="1"/>
  <c r="AN514" i="1" s="1"/>
  <c r="Y514" i="1"/>
  <c r="S515" i="1"/>
  <c r="U515" i="1"/>
  <c r="AM515" i="1" s="1"/>
  <c r="AN515" i="1" s="1"/>
  <c r="Y515" i="1"/>
  <c r="S516" i="1"/>
  <c r="U516" i="1"/>
  <c r="AM516" i="1" s="1"/>
  <c r="AN516" i="1" s="1"/>
  <c r="Y516" i="1"/>
  <c r="S517" i="1"/>
  <c r="U517" i="1"/>
  <c r="Y517" i="1"/>
  <c r="AM517" i="1"/>
  <c r="AN517" i="1" s="1"/>
  <c r="S518" i="1"/>
  <c r="U518" i="1"/>
  <c r="AM518" i="1" s="1"/>
  <c r="AN518" i="1" s="1"/>
  <c r="Y518" i="1"/>
  <c r="S519" i="1"/>
  <c r="U519" i="1"/>
  <c r="AM519" i="1" s="1"/>
  <c r="AN519" i="1" s="1"/>
  <c r="Y519" i="1"/>
  <c r="S520" i="1"/>
  <c r="U520" i="1"/>
  <c r="AM520" i="1" s="1"/>
  <c r="AN520" i="1" s="1"/>
  <c r="Y520" i="1"/>
  <c r="S521" i="1"/>
  <c r="U521" i="1"/>
  <c r="AM521" i="1" s="1"/>
  <c r="Y521" i="1"/>
  <c r="AN521" i="1"/>
  <c r="S522" i="1"/>
  <c r="U522" i="1"/>
  <c r="AM522" i="1" s="1"/>
  <c r="AN522" i="1" s="1"/>
  <c r="Y522" i="1"/>
  <c r="S523" i="1"/>
  <c r="U523" i="1"/>
  <c r="AM523" i="1" s="1"/>
  <c r="AN523" i="1" s="1"/>
  <c r="Y523" i="1"/>
  <c r="S524" i="1"/>
  <c r="U524" i="1"/>
  <c r="AM524" i="1" s="1"/>
  <c r="AN524" i="1" s="1"/>
  <c r="Y524" i="1"/>
  <c r="S525" i="1"/>
  <c r="U525" i="1"/>
  <c r="AM525" i="1" s="1"/>
  <c r="AN525" i="1" s="1"/>
  <c r="Y525" i="1"/>
  <c r="S526" i="1"/>
  <c r="U526" i="1"/>
  <c r="AM526" i="1" s="1"/>
  <c r="AN526" i="1" s="1"/>
  <c r="Y526" i="1"/>
  <c r="S527" i="1"/>
  <c r="U527" i="1"/>
  <c r="AM527" i="1" s="1"/>
  <c r="AN527" i="1" s="1"/>
  <c r="Y527" i="1"/>
  <c r="S528" i="1"/>
  <c r="U528" i="1"/>
  <c r="AM528" i="1" s="1"/>
  <c r="AN528" i="1" s="1"/>
  <c r="Y528" i="1"/>
  <c r="S529" i="1"/>
  <c r="U529" i="1"/>
  <c r="AM529" i="1" s="1"/>
  <c r="AN529" i="1" s="1"/>
  <c r="Y529" i="1"/>
  <c r="S530" i="1"/>
  <c r="U530" i="1"/>
  <c r="AM530" i="1" s="1"/>
  <c r="AN530" i="1" s="1"/>
  <c r="Y530" i="1"/>
  <c r="S531" i="1"/>
  <c r="U531" i="1"/>
  <c r="AM531" i="1" s="1"/>
  <c r="AN531" i="1" s="1"/>
  <c r="Y531" i="1"/>
  <c r="S532" i="1"/>
  <c r="U532" i="1"/>
  <c r="AM532" i="1" s="1"/>
  <c r="AN532" i="1" s="1"/>
  <c r="Y532" i="1"/>
  <c r="S533" i="1"/>
  <c r="U533" i="1"/>
  <c r="AM533" i="1" s="1"/>
  <c r="AN533" i="1" s="1"/>
  <c r="Y533" i="1"/>
  <c r="S534" i="1"/>
  <c r="U534" i="1"/>
  <c r="AM534" i="1" s="1"/>
  <c r="AN534" i="1" s="1"/>
  <c r="Y534" i="1"/>
  <c r="S535" i="1"/>
  <c r="U535" i="1"/>
  <c r="AM535" i="1" s="1"/>
  <c r="AN535" i="1" s="1"/>
  <c r="Y535" i="1"/>
  <c r="AU535" i="1" s="1"/>
  <c r="S536" i="1"/>
  <c r="U536" i="1"/>
  <c r="AM536" i="1" s="1"/>
  <c r="AN536" i="1" s="1"/>
  <c r="Y536" i="1"/>
  <c r="S537" i="1"/>
  <c r="U537" i="1"/>
  <c r="AM537" i="1" s="1"/>
  <c r="AN537" i="1" s="1"/>
  <c r="Y537" i="1"/>
  <c r="S538" i="1"/>
  <c r="U538" i="1"/>
  <c r="AM538" i="1" s="1"/>
  <c r="AN538" i="1" s="1"/>
  <c r="Y538" i="1"/>
  <c r="S539" i="1"/>
  <c r="U539" i="1"/>
  <c r="AM539" i="1" s="1"/>
  <c r="AN539" i="1" s="1"/>
  <c r="Y539" i="1"/>
  <c r="S540" i="1"/>
  <c r="U540" i="1"/>
  <c r="AM540" i="1" s="1"/>
  <c r="AN540" i="1" s="1"/>
  <c r="Y540" i="1"/>
  <c r="S541" i="1"/>
  <c r="U541" i="1"/>
  <c r="AM541" i="1" s="1"/>
  <c r="AN541" i="1" s="1"/>
  <c r="Y541" i="1"/>
  <c r="S542" i="1"/>
  <c r="U542" i="1"/>
  <c r="AM542" i="1" s="1"/>
  <c r="AN542" i="1" s="1"/>
  <c r="Y542" i="1"/>
  <c r="S543" i="1"/>
  <c r="U543" i="1"/>
  <c r="AM543" i="1" s="1"/>
  <c r="AN543" i="1" s="1"/>
  <c r="Y543" i="1"/>
  <c r="S544" i="1"/>
  <c r="U544" i="1"/>
  <c r="AM544" i="1" s="1"/>
  <c r="AN544" i="1" s="1"/>
  <c r="Y544" i="1"/>
  <c r="AV544" i="1"/>
  <c r="S545" i="1"/>
  <c r="U545" i="1"/>
  <c r="AM545" i="1" s="1"/>
  <c r="AN545" i="1" s="1"/>
  <c r="Y545" i="1"/>
  <c r="S546" i="1"/>
  <c r="U546" i="1"/>
  <c r="AM546" i="1" s="1"/>
  <c r="AN546" i="1" s="1"/>
  <c r="Y546" i="1"/>
  <c r="S547" i="1"/>
  <c r="U547" i="1"/>
  <c r="Y547" i="1"/>
  <c r="AM547" i="1"/>
  <c r="AN547" i="1" s="1"/>
  <c r="S548" i="1"/>
  <c r="U548" i="1"/>
  <c r="AM548" i="1" s="1"/>
  <c r="AN548" i="1" s="1"/>
  <c r="Y548" i="1"/>
  <c r="S549" i="1"/>
  <c r="U549" i="1"/>
  <c r="AM549" i="1" s="1"/>
  <c r="AN549" i="1" s="1"/>
  <c r="Y549" i="1"/>
  <c r="S550" i="1"/>
  <c r="U550" i="1"/>
  <c r="AM550" i="1" s="1"/>
  <c r="AN550" i="1" s="1"/>
  <c r="Y550" i="1"/>
  <c r="S551" i="1"/>
  <c r="U551" i="1"/>
  <c r="AM551" i="1" s="1"/>
  <c r="AN551" i="1" s="1"/>
  <c r="Y551" i="1"/>
  <c r="S552" i="1"/>
  <c r="U552" i="1"/>
  <c r="AM552" i="1" s="1"/>
  <c r="AN552" i="1" s="1"/>
  <c r="Y552" i="1"/>
  <c r="S553" i="1"/>
  <c r="U553" i="1"/>
  <c r="AM553" i="1" s="1"/>
  <c r="AN553" i="1" s="1"/>
  <c r="AU553" i="1" s="1"/>
  <c r="Y553" i="1"/>
  <c r="S554" i="1"/>
  <c r="U554" i="1"/>
  <c r="AM554" i="1" s="1"/>
  <c r="AN554" i="1" s="1"/>
  <c r="Y554" i="1"/>
  <c r="S555" i="1"/>
  <c r="U555" i="1"/>
  <c r="AM555" i="1" s="1"/>
  <c r="AN555" i="1" s="1"/>
  <c r="Y555" i="1"/>
  <c r="S556" i="1"/>
  <c r="U556" i="1"/>
  <c r="AM556" i="1" s="1"/>
  <c r="AN556" i="1" s="1"/>
  <c r="Y556" i="1"/>
  <c r="S557" i="1"/>
  <c r="U557" i="1"/>
  <c r="AM557" i="1" s="1"/>
  <c r="AN557" i="1" s="1"/>
  <c r="Y557" i="1"/>
  <c r="S558" i="1"/>
  <c r="U558" i="1"/>
  <c r="AM558" i="1" s="1"/>
  <c r="AN558" i="1" s="1"/>
  <c r="Y558" i="1"/>
  <c r="S559" i="1"/>
  <c r="U559" i="1"/>
  <c r="AM559" i="1" s="1"/>
  <c r="AN559" i="1" s="1"/>
  <c r="Y559" i="1"/>
  <c r="S560" i="1"/>
  <c r="U560" i="1"/>
  <c r="AM560" i="1" s="1"/>
  <c r="AN560" i="1" s="1"/>
  <c r="Y560" i="1"/>
  <c r="S561" i="1"/>
  <c r="U561" i="1"/>
  <c r="AM561" i="1" s="1"/>
  <c r="Y561" i="1"/>
  <c r="AN561" i="1"/>
  <c r="S562" i="1"/>
  <c r="U562" i="1"/>
  <c r="AM562" i="1" s="1"/>
  <c r="AN562" i="1" s="1"/>
  <c r="Y562" i="1"/>
  <c r="S563" i="1"/>
  <c r="U563" i="1"/>
  <c r="AM563" i="1" s="1"/>
  <c r="AN563" i="1" s="1"/>
  <c r="Y563" i="1"/>
  <c r="S564" i="1"/>
  <c r="U564" i="1"/>
  <c r="AM564" i="1" s="1"/>
  <c r="AN564" i="1" s="1"/>
  <c r="Y564" i="1"/>
  <c r="S565" i="1"/>
  <c r="U565" i="1"/>
  <c r="AM565" i="1" s="1"/>
  <c r="AN565" i="1" s="1"/>
  <c r="Y565" i="1"/>
  <c r="S566" i="1"/>
  <c r="U566" i="1"/>
  <c r="AM566" i="1" s="1"/>
  <c r="AN566" i="1" s="1"/>
  <c r="Y566" i="1"/>
  <c r="S567" i="1"/>
  <c r="U567" i="1"/>
  <c r="AM567" i="1" s="1"/>
  <c r="AN567" i="1" s="1"/>
  <c r="Y567" i="1"/>
  <c r="S568" i="1"/>
  <c r="U568" i="1"/>
  <c r="AM568" i="1" s="1"/>
  <c r="AN568" i="1" s="1"/>
  <c r="Y568" i="1"/>
  <c r="S569" i="1"/>
  <c r="U569" i="1"/>
  <c r="AM569" i="1" s="1"/>
  <c r="AN569" i="1" s="1"/>
  <c r="AV569" i="1" s="1"/>
  <c r="Y569" i="1"/>
  <c r="S570" i="1"/>
  <c r="U570" i="1"/>
  <c r="AM570" i="1" s="1"/>
  <c r="AN570" i="1" s="1"/>
  <c r="Y570" i="1"/>
  <c r="S571" i="1"/>
  <c r="U571" i="1"/>
  <c r="AM571" i="1" s="1"/>
  <c r="AN571" i="1" s="1"/>
  <c r="Y571" i="1"/>
  <c r="S572" i="1"/>
  <c r="U572" i="1"/>
  <c r="AM572" i="1" s="1"/>
  <c r="AN572" i="1" s="1"/>
  <c r="Y572" i="1"/>
  <c r="S573" i="1"/>
  <c r="U573" i="1"/>
  <c r="AM573" i="1" s="1"/>
  <c r="AN573" i="1" s="1"/>
  <c r="Y573" i="1"/>
  <c r="S574" i="1"/>
  <c r="U574" i="1"/>
  <c r="AM574" i="1" s="1"/>
  <c r="AN574" i="1" s="1"/>
  <c r="Y574" i="1"/>
  <c r="S575" i="1"/>
  <c r="U575" i="1"/>
  <c r="AM575" i="1" s="1"/>
  <c r="AN575" i="1" s="1"/>
  <c r="Y575" i="1"/>
  <c r="S576" i="1"/>
  <c r="U576" i="1"/>
  <c r="AM576" i="1" s="1"/>
  <c r="AN576" i="1" s="1"/>
  <c r="Y576" i="1"/>
  <c r="S577" i="1"/>
  <c r="U577" i="1"/>
  <c r="AM577" i="1" s="1"/>
  <c r="AN577" i="1" s="1"/>
  <c r="Y577" i="1"/>
  <c r="S578" i="1"/>
  <c r="U578" i="1"/>
  <c r="AM578" i="1" s="1"/>
  <c r="AN578" i="1" s="1"/>
  <c r="AU578" i="1" s="1"/>
  <c r="Y578" i="1"/>
  <c r="S579" i="1"/>
  <c r="U579" i="1"/>
  <c r="AM579" i="1" s="1"/>
  <c r="AN579" i="1" s="1"/>
  <c r="Y579" i="1"/>
  <c r="S580" i="1"/>
  <c r="U580" i="1"/>
  <c r="AM580" i="1" s="1"/>
  <c r="AN580" i="1" s="1"/>
  <c r="Y580" i="1"/>
  <c r="S581" i="1"/>
  <c r="U581" i="1"/>
  <c r="AM581" i="1" s="1"/>
  <c r="AN581" i="1" s="1"/>
  <c r="Y581" i="1"/>
  <c r="S582" i="1"/>
  <c r="U582" i="1"/>
  <c r="AM582" i="1" s="1"/>
  <c r="AN582" i="1" s="1"/>
  <c r="Y582" i="1"/>
  <c r="S583" i="1"/>
  <c r="U583" i="1"/>
  <c r="AM583" i="1" s="1"/>
  <c r="AN583" i="1" s="1"/>
  <c r="Y583" i="1"/>
  <c r="S584" i="1"/>
  <c r="U584" i="1"/>
  <c r="AM584" i="1" s="1"/>
  <c r="AN584" i="1" s="1"/>
  <c r="Y584" i="1"/>
  <c r="S585" i="1"/>
  <c r="U585" i="1"/>
  <c r="AM585" i="1" s="1"/>
  <c r="AN585" i="1" s="1"/>
  <c r="Y585" i="1"/>
  <c r="S586" i="1"/>
  <c r="U586" i="1"/>
  <c r="AM586" i="1" s="1"/>
  <c r="AN586" i="1" s="1"/>
  <c r="Y586" i="1"/>
  <c r="S587" i="1"/>
  <c r="U587" i="1"/>
  <c r="AM587" i="1" s="1"/>
  <c r="AN587" i="1" s="1"/>
  <c r="Y587" i="1"/>
  <c r="S588" i="1"/>
  <c r="U588" i="1"/>
  <c r="AM588" i="1" s="1"/>
  <c r="AN588" i="1" s="1"/>
  <c r="Y588" i="1"/>
  <c r="S589" i="1"/>
  <c r="U589" i="1"/>
  <c r="AM589" i="1" s="1"/>
  <c r="AN589" i="1" s="1"/>
  <c r="Y589" i="1"/>
  <c r="S590" i="1"/>
  <c r="U590" i="1"/>
  <c r="AM590" i="1" s="1"/>
  <c r="AN590" i="1" s="1"/>
  <c r="Y590" i="1"/>
  <c r="S591" i="1"/>
  <c r="U591" i="1"/>
  <c r="AM591" i="1" s="1"/>
  <c r="AN591" i="1" s="1"/>
  <c r="Y591" i="1"/>
  <c r="S592" i="1"/>
  <c r="U592" i="1"/>
  <c r="Y592" i="1"/>
  <c r="AM592" i="1"/>
  <c r="AN592" i="1" s="1"/>
  <c r="S593" i="1"/>
  <c r="U593" i="1"/>
  <c r="AM593" i="1" s="1"/>
  <c r="AN593" i="1" s="1"/>
  <c r="Y593" i="1"/>
  <c r="S594" i="1"/>
  <c r="U594" i="1"/>
  <c r="AM594" i="1" s="1"/>
  <c r="AN594" i="1" s="1"/>
  <c r="Y594" i="1"/>
  <c r="S595" i="1"/>
  <c r="U595" i="1"/>
  <c r="AM595" i="1" s="1"/>
  <c r="AN595" i="1" s="1"/>
  <c r="Y595" i="1"/>
  <c r="S596" i="1"/>
  <c r="U596" i="1"/>
  <c r="AM596" i="1" s="1"/>
  <c r="AN596" i="1" s="1"/>
  <c r="Y596" i="1"/>
  <c r="S597" i="1"/>
  <c r="U597" i="1"/>
  <c r="AM597" i="1" s="1"/>
  <c r="AN597" i="1" s="1"/>
  <c r="Y597" i="1"/>
  <c r="S598" i="1"/>
  <c r="U598" i="1"/>
  <c r="AM598" i="1" s="1"/>
  <c r="AN598" i="1" s="1"/>
  <c r="Y598" i="1"/>
  <c r="S599" i="1"/>
  <c r="U599" i="1"/>
  <c r="AM599" i="1" s="1"/>
  <c r="AN599" i="1" s="1"/>
  <c r="Y599" i="1"/>
  <c r="S600" i="1"/>
  <c r="U600" i="1"/>
  <c r="AM600" i="1" s="1"/>
  <c r="AN600" i="1" s="1"/>
  <c r="Y600" i="1"/>
  <c r="S601" i="1"/>
  <c r="U601" i="1"/>
  <c r="AM601" i="1" s="1"/>
  <c r="AN601" i="1" s="1"/>
  <c r="Y601" i="1"/>
  <c r="S602" i="1"/>
  <c r="U602" i="1"/>
  <c r="AM602" i="1" s="1"/>
  <c r="AN602" i="1" s="1"/>
  <c r="Y602" i="1"/>
  <c r="S603" i="1"/>
  <c r="U603" i="1"/>
  <c r="AM603" i="1" s="1"/>
  <c r="AN603" i="1" s="1"/>
  <c r="Y603" i="1"/>
  <c r="S604" i="1"/>
  <c r="U604" i="1"/>
  <c r="AM604" i="1" s="1"/>
  <c r="AN604" i="1" s="1"/>
  <c r="Y604" i="1"/>
  <c r="S605" i="1"/>
  <c r="U605" i="1"/>
  <c r="AM605" i="1" s="1"/>
  <c r="AN605" i="1" s="1"/>
  <c r="Y605" i="1"/>
  <c r="S606" i="1"/>
  <c r="U606" i="1"/>
  <c r="AM606" i="1" s="1"/>
  <c r="Y606" i="1"/>
  <c r="AN606" i="1"/>
  <c r="AU606" i="1" s="1"/>
  <c r="S607" i="1"/>
  <c r="U607" i="1"/>
  <c r="AM607" i="1" s="1"/>
  <c r="AN607" i="1" s="1"/>
  <c r="Y607" i="1"/>
  <c r="S608" i="1"/>
  <c r="U608" i="1"/>
  <c r="AM608" i="1" s="1"/>
  <c r="AN608" i="1" s="1"/>
  <c r="Y608" i="1"/>
  <c r="S609" i="1"/>
  <c r="U609" i="1"/>
  <c r="AM609" i="1" s="1"/>
  <c r="AN609" i="1" s="1"/>
  <c r="Y609" i="1"/>
  <c r="S610" i="1"/>
  <c r="U610" i="1"/>
  <c r="AM610" i="1" s="1"/>
  <c r="AN610" i="1" s="1"/>
  <c r="Y610" i="1"/>
  <c r="S611" i="1"/>
  <c r="U611" i="1"/>
  <c r="AM611" i="1" s="1"/>
  <c r="AN611" i="1" s="1"/>
  <c r="Y611" i="1"/>
  <c r="S612" i="1"/>
  <c r="U612" i="1"/>
  <c r="Y612" i="1"/>
  <c r="AM612" i="1"/>
  <c r="AN612" i="1" s="1"/>
  <c r="S613" i="1"/>
  <c r="U613" i="1"/>
  <c r="AM613" i="1" s="1"/>
  <c r="AN613" i="1" s="1"/>
  <c r="Y613" i="1"/>
  <c r="S614" i="1"/>
  <c r="U614" i="1"/>
  <c r="AM614" i="1" s="1"/>
  <c r="AN614" i="1" s="1"/>
  <c r="Y614" i="1"/>
  <c r="S615" i="1"/>
  <c r="U615" i="1"/>
  <c r="AM615" i="1" s="1"/>
  <c r="AN615" i="1" s="1"/>
  <c r="Y615" i="1"/>
  <c r="S616" i="1"/>
  <c r="U616" i="1"/>
  <c r="AM616" i="1" s="1"/>
  <c r="AN616" i="1" s="1"/>
  <c r="Y616" i="1"/>
  <c r="S617" i="1"/>
  <c r="U617" i="1"/>
  <c r="AM617" i="1" s="1"/>
  <c r="AN617" i="1" s="1"/>
  <c r="Y617" i="1"/>
  <c r="S618" i="1"/>
  <c r="U618" i="1"/>
  <c r="Y618" i="1"/>
  <c r="AM618" i="1"/>
  <c r="AN618" i="1" s="1"/>
  <c r="S619" i="1"/>
  <c r="U619" i="1"/>
  <c r="AM619" i="1" s="1"/>
  <c r="AN619" i="1" s="1"/>
  <c r="Y619" i="1"/>
  <c r="S620" i="1"/>
  <c r="U620" i="1"/>
  <c r="AM620" i="1" s="1"/>
  <c r="AN620" i="1" s="1"/>
  <c r="Y620" i="1"/>
  <c r="S621" i="1"/>
  <c r="U621" i="1"/>
  <c r="AM621" i="1" s="1"/>
  <c r="AN621" i="1" s="1"/>
  <c r="Y621" i="1"/>
  <c r="S622" i="1"/>
  <c r="U622" i="1"/>
  <c r="AM622" i="1" s="1"/>
  <c r="AN622" i="1" s="1"/>
  <c r="Y622" i="1"/>
  <c r="S623" i="1"/>
  <c r="U623" i="1"/>
  <c r="AM623" i="1" s="1"/>
  <c r="AN623" i="1" s="1"/>
  <c r="Y623" i="1"/>
  <c r="S624" i="1"/>
  <c r="U624" i="1"/>
  <c r="AM624" i="1" s="1"/>
  <c r="AN624" i="1" s="1"/>
  <c r="Y624" i="1"/>
  <c r="S625" i="1"/>
  <c r="U625" i="1"/>
  <c r="AM625" i="1" s="1"/>
  <c r="AN625" i="1" s="1"/>
  <c r="Y625" i="1"/>
  <c r="S626" i="1"/>
  <c r="U626" i="1"/>
  <c r="AM626" i="1" s="1"/>
  <c r="AN626" i="1" s="1"/>
  <c r="Y626" i="1"/>
  <c r="S627" i="1"/>
  <c r="U627" i="1"/>
  <c r="Y627" i="1"/>
  <c r="AM627" i="1"/>
  <c r="AN627" i="1" s="1"/>
  <c r="S628" i="1"/>
  <c r="U628" i="1"/>
  <c r="AM628" i="1" s="1"/>
  <c r="AN628" i="1" s="1"/>
  <c r="Y628" i="1"/>
  <c r="S629" i="1"/>
  <c r="U629" i="1"/>
  <c r="AM629" i="1" s="1"/>
  <c r="AN629" i="1" s="1"/>
  <c r="Y629" i="1"/>
  <c r="S630" i="1"/>
  <c r="U630" i="1"/>
  <c r="AM630" i="1" s="1"/>
  <c r="AN630" i="1" s="1"/>
  <c r="Y630" i="1"/>
  <c r="S631" i="1"/>
  <c r="U631" i="1"/>
  <c r="AM631" i="1" s="1"/>
  <c r="AN631" i="1" s="1"/>
  <c r="Y631" i="1"/>
  <c r="S632" i="1"/>
  <c r="U632" i="1"/>
  <c r="Y632" i="1"/>
  <c r="AM632" i="1"/>
  <c r="AN632" i="1" s="1"/>
  <c r="AU632" i="1" s="1"/>
  <c r="S633" i="1"/>
  <c r="U633" i="1"/>
  <c r="AM633" i="1" s="1"/>
  <c r="AN633" i="1" s="1"/>
  <c r="Y633" i="1"/>
  <c r="S634" i="1"/>
  <c r="U634" i="1"/>
  <c r="AM634" i="1" s="1"/>
  <c r="AN634" i="1" s="1"/>
  <c r="Y634" i="1"/>
  <c r="S635" i="1"/>
  <c r="U635" i="1"/>
  <c r="AM635" i="1" s="1"/>
  <c r="AN635" i="1" s="1"/>
  <c r="Y635" i="1"/>
  <c r="S636" i="1"/>
  <c r="U636" i="1"/>
  <c r="AM636" i="1" s="1"/>
  <c r="AN636" i="1" s="1"/>
  <c r="Y636" i="1"/>
  <c r="S637" i="1"/>
  <c r="U637" i="1"/>
  <c r="Y637" i="1"/>
  <c r="AM637" i="1"/>
  <c r="AN637" i="1" s="1"/>
  <c r="S638" i="1"/>
  <c r="U638" i="1"/>
  <c r="AM638" i="1" s="1"/>
  <c r="AN638" i="1" s="1"/>
  <c r="Y638" i="1"/>
  <c r="S639" i="1"/>
  <c r="U639" i="1"/>
  <c r="Y639" i="1"/>
  <c r="AM639" i="1"/>
  <c r="AN639" i="1" s="1"/>
  <c r="S640" i="1"/>
  <c r="U640" i="1"/>
  <c r="AM640" i="1" s="1"/>
  <c r="AN640" i="1" s="1"/>
  <c r="Y640" i="1"/>
  <c r="S641" i="1"/>
  <c r="U641" i="1"/>
  <c r="AM641" i="1" s="1"/>
  <c r="AN641" i="1" s="1"/>
  <c r="Y641" i="1"/>
  <c r="S642" i="1"/>
  <c r="U642" i="1"/>
  <c r="AM642" i="1" s="1"/>
  <c r="AN642" i="1" s="1"/>
  <c r="Y642" i="1"/>
  <c r="S643" i="1"/>
  <c r="U643" i="1"/>
  <c r="AM643" i="1" s="1"/>
  <c r="AN643" i="1" s="1"/>
  <c r="Y643" i="1"/>
  <c r="S644" i="1"/>
  <c r="U644" i="1"/>
  <c r="Y644" i="1"/>
  <c r="AM644" i="1"/>
  <c r="AN644" i="1" s="1"/>
  <c r="S645" i="1"/>
  <c r="U645" i="1"/>
  <c r="AM645" i="1" s="1"/>
  <c r="AN645" i="1" s="1"/>
  <c r="Y645" i="1"/>
  <c r="S646" i="1"/>
  <c r="U646" i="1"/>
  <c r="AM646" i="1" s="1"/>
  <c r="AN646" i="1" s="1"/>
  <c r="Y646" i="1"/>
  <c r="S647" i="1"/>
  <c r="U647" i="1"/>
  <c r="AM647" i="1" s="1"/>
  <c r="AN647" i="1" s="1"/>
  <c r="AU647" i="1" s="1"/>
  <c r="Y647" i="1"/>
  <c r="S648" i="1"/>
  <c r="U648" i="1"/>
  <c r="AM648" i="1" s="1"/>
  <c r="AN648" i="1" s="1"/>
  <c r="Y648" i="1"/>
  <c r="S649" i="1"/>
  <c r="U649" i="1"/>
  <c r="AM649" i="1" s="1"/>
  <c r="AN649" i="1" s="1"/>
  <c r="Y649" i="1"/>
  <c r="S650" i="1"/>
  <c r="U650" i="1"/>
  <c r="AM650" i="1" s="1"/>
  <c r="AN650" i="1" s="1"/>
  <c r="Y650" i="1"/>
  <c r="S651" i="1"/>
  <c r="U651" i="1"/>
  <c r="AM651" i="1" s="1"/>
  <c r="AN651" i="1" s="1"/>
  <c r="Y651" i="1"/>
  <c r="S652" i="1"/>
  <c r="U652" i="1"/>
  <c r="AM652" i="1" s="1"/>
  <c r="AN652" i="1" s="1"/>
  <c r="Y652" i="1"/>
  <c r="S653" i="1"/>
  <c r="U653" i="1"/>
  <c r="AM653" i="1" s="1"/>
  <c r="AN653" i="1" s="1"/>
  <c r="Y653" i="1"/>
  <c r="S654" i="1"/>
  <c r="U654" i="1"/>
  <c r="AM654" i="1" s="1"/>
  <c r="AN654" i="1" s="1"/>
  <c r="Y654" i="1"/>
  <c r="S655" i="1"/>
  <c r="U655" i="1"/>
  <c r="AM655" i="1" s="1"/>
  <c r="AN655" i="1" s="1"/>
  <c r="Y655" i="1"/>
  <c r="S656" i="1"/>
  <c r="U656" i="1"/>
  <c r="AM656" i="1" s="1"/>
  <c r="AN656" i="1" s="1"/>
  <c r="Y656" i="1"/>
  <c r="S657" i="1"/>
  <c r="U657" i="1"/>
  <c r="AM657" i="1" s="1"/>
  <c r="AN657" i="1" s="1"/>
  <c r="Y657" i="1"/>
  <c r="S658" i="1"/>
  <c r="U658" i="1"/>
  <c r="AM658" i="1" s="1"/>
  <c r="AN658" i="1" s="1"/>
  <c r="Y658" i="1"/>
  <c r="S659" i="1"/>
  <c r="U659" i="1"/>
  <c r="AM659" i="1" s="1"/>
  <c r="AN659" i="1" s="1"/>
  <c r="Y659" i="1"/>
  <c r="S660" i="1"/>
  <c r="U660" i="1"/>
  <c r="AM660" i="1" s="1"/>
  <c r="AN660" i="1" s="1"/>
  <c r="Y660" i="1"/>
  <c r="S661" i="1"/>
  <c r="U661" i="1"/>
  <c r="AM661" i="1" s="1"/>
  <c r="AN661" i="1" s="1"/>
  <c r="Y661" i="1"/>
  <c r="S662" i="1"/>
  <c r="U662" i="1"/>
  <c r="AM662" i="1" s="1"/>
  <c r="AN662" i="1" s="1"/>
  <c r="Y662" i="1"/>
  <c r="S663" i="1"/>
  <c r="U663" i="1"/>
  <c r="AM663" i="1" s="1"/>
  <c r="AN663" i="1" s="1"/>
  <c r="Y663" i="1"/>
  <c r="S664" i="1"/>
  <c r="U664" i="1"/>
  <c r="AM664" i="1" s="1"/>
  <c r="AN664" i="1" s="1"/>
  <c r="AW664" i="1" s="1"/>
  <c r="Y664" i="1"/>
  <c r="S665" i="1"/>
  <c r="U665" i="1"/>
  <c r="AM665" i="1" s="1"/>
  <c r="AN665" i="1" s="1"/>
  <c r="Y665" i="1"/>
  <c r="S666" i="1"/>
  <c r="U666" i="1"/>
  <c r="AM666" i="1" s="1"/>
  <c r="AN666" i="1" s="1"/>
  <c r="Y666" i="1"/>
  <c r="S667" i="1"/>
  <c r="U667" i="1"/>
  <c r="AM667" i="1" s="1"/>
  <c r="AN667" i="1" s="1"/>
  <c r="Y667" i="1"/>
  <c r="S668" i="1"/>
  <c r="U668" i="1"/>
  <c r="AM668" i="1" s="1"/>
  <c r="AN668" i="1" s="1"/>
  <c r="Y668" i="1"/>
  <c r="S669" i="1"/>
  <c r="U669" i="1"/>
  <c r="Y669" i="1"/>
  <c r="AM669" i="1"/>
  <c r="AN669" i="1" s="1"/>
  <c r="AW669" i="1" s="1"/>
  <c r="S670" i="1"/>
  <c r="U670" i="1"/>
  <c r="AM670" i="1" s="1"/>
  <c r="AN670" i="1" s="1"/>
  <c r="Y670" i="1"/>
  <c r="S671" i="1"/>
  <c r="U671" i="1"/>
  <c r="Y671" i="1"/>
  <c r="AM671" i="1"/>
  <c r="AN671" i="1" s="1"/>
  <c r="S672" i="1"/>
  <c r="U672" i="1"/>
  <c r="AM672" i="1" s="1"/>
  <c r="AN672" i="1" s="1"/>
  <c r="Y672" i="1"/>
  <c r="S673" i="1"/>
  <c r="U673" i="1"/>
  <c r="AM673" i="1" s="1"/>
  <c r="AN673" i="1" s="1"/>
  <c r="Y673" i="1"/>
  <c r="S674" i="1"/>
  <c r="U674" i="1"/>
  <c r="AM674" i="1" s="1"/>
  <c r="AN674" i="1" s="1"/>
  <c r="Y674" i="1"/>
  <c r="S675" i="1"/>
  <c r="U675" i="1"/>
  <c r="AM675" i="1" s="1"/>
  <c r="AN675" i="1" s="1"/>
  <c r="Y675" i="1"/>
  <c r="S676" i="1"/>
  <c r="U676" i="1"/>
  <c r="AM676" i="1" s="1"/>
  <c r="AN676" i="1" s="1"/>
  <c r="Y676" i="1"/>
  <c r="S677" i="1"/>
  <c r="U677" i="1"/>
  <c r="AM677" i="1" s="1"/>
  <c r="AN677" i="1" s="1"/>
  <c r="Y677" i="1"/>
  <c r="S678" i="1"/>
  <c r="U678" i="1"/>
  <c r="AM678" i="1" s="1"/>
  <c r="AN678" i="1" s="1"/>
  <c r="Y678" i="1"/>
  <c r="S679" i="1"/>
  <c r="U679" i="1"/>
  <c r="AM679" i="1" s="1"/>
  <c r="AN679" i="1" s="1"/>
  <c r="Y679" i="1"/>
  <c r="S680" i="1"/>
  <c r="U680" i="1"/>
  <c r="AM680" i="1" s="1"/>
  <c r="AN680" i="1" s="1"/>
  <c r="Y680" i="1"/>
  <c r="S681" i="1"/>
  <c r="U681" i="1"/>
  <c r="AM681" i="1" s="1"/>
  <c r="AN681" i="1" s="1"/>
  <c r="Y681" i="1"/>
  <c r="S682" i="1"/>
  <c r="U682" i="1"/>
  <c r="AM682" i="1" s="1"/>
  <c r="AN682" i="1" s="1"/>
  <c r="Y682" i="1"/>
  <c r="S683" i="1"/>
  <c r="U683" i="1"/>
  <c r="AM683" i="1" s="1"/>
  <c r="AN683" i="1" s="1"/>
  <c r="Y683" i="1"/>
  <c r="S684" i="1"/>
  <c r="U684" i="1"/>
  <c r="AM684" i="1" s="1"/>
  <c r="AN684" i="1" s="1"/>
  <c r="Y684" i="1"/>
  <c r="S685" i="1"/>
  <c r="U685" i="1"/>
  <c r="AM685" i="1" s="1"/>
  <c r="AN685" i="1" s="1"/>
  <c r="Y685" i="1"/>
  <c r="S686" i="1"/>
  <c r="U686" i="1"/>
  <c r="AM686" i="1" s="1"/>
  <c r="AN686" i="1" s="1"/>
  <c r="Y686" i="1"/>
  <c r="S687" i="1"/>
  <c r="U687" i="1"/>
  <c r="AM687" i="1" s="1"/>
  <c r="AN687" i="1" s="1"/>
  <c r="Y687" i="1"/>
  <c r="S688" i="1"/>
  <c r="U688" i="1"/>
  <c r="AM688" i="1" s="1"/>
  <c r="AN688" i="1" s="1"/>
  <c r="Y688" i="1"/>
  <c r="S689" i="1"/>
  <c r="U689" i="1"/>
  <c r="AM689" i="1" s="1"/>
  <c r="AN689" i="1" s="1"/>
  <c r="Y689" i="1"/>
  <c r="S690" i="1"/>
  <c r="U690" i="1"/>
  <c r="AM690" i="1" s="1"/>
  <c r="AN690" i="1" s="1"/>
  <c r="Y690" i="1"/>
  <c r="S691" i="1"/>
  <c r="U691" i="1"/>
  <c r="Y691" i="1"/>
  <c r="AM691" i="1"/>
  <c r="AN691" i="1" s="1"/>
  <c r="S692" i="1"/>
  <c r="U692" i="1"/>
  <c r="AM692" i="1" s="1"/>
  <c r="AN692" i="1" s="1"/>
  <c r="Y692" i="1"/>
  <c r="S693" i="1"/>
  <c r="U693" i="1"/>
  <c r="AM693" i="1" s="1"/>
  <c r="AN693" i="1" s="1"/>
  <c r="Y693" i="1"/>
  <c r="S694" i="1"/>
  <c r="U694" i="1"/>
  <c r="AM694" i="1" s="1"/>
  <c r="AN694" i="1" s="1"/>
  <c r="Y694" i="1"/>
  <c r="S695" i="1"/>
  <c r="U695" i="1"/>
  <c r="AM695" i="1" s="1"/>
  <c r="AN695" i="1" s="1"/>
  <c r="Y695" i="1"/>
  <c r="S696" i="1"/>
  <c r="U696" i="1"/>
  <c r="AM696" i="1" s="1"/>
  <c r="AN696" i="1" s="1"/>
  <c r="Y696" i="1"/>
  <c r="S697" i="1"/>
  <c r="U697" i="1"/>
  <c r="Y697" i="1"/>
  <c r="AM697" i="1"/>
  <c r="AN697" i="1" s="1"/>
  <c r="S698" i="1"/>
  <c r="U698" i="1"/>
  <c r="AM698" i="1" s="1"/>
  <c r="AN698" i="1" s="1"/>
  <c r="Y698" i="1"/>
  <c r="S699" i="1"/>
  <c r="U699" i="1"/>
  <c r="AM699" i="1" s="1"/>
  <c r="AN699" i="1" s="1"/>
  <c r="AW699" i="1" s="1"/>
  <c r="Y699" i="1"/>
  <c r="S700" i="1"/>
  <c r="U700" i="1"/>
  <c r="AM700" i="1" s="1"/>
  <c r="AN700" i="1" s="1"/>
  <c r="Y700" i="1"/>
  <c r="S701" i="1"/>
  <c r="U701" i="1"/>
  <c r="AM701" i="1" s="1"/>
  <c r="AN701" i="1" s="1"/>
  <c r="Y701" i="1"/>
  <c r="S702" i="1"/>
  <c r="U702" i="1"/>
  <c r="Y702" i="1"/>
  <c r="AM702" i="1"/>
  <c r="AN702" i="1" s="1"/>
  <c r="S703" i="1"/>
  <c r="U703" i="1"/>
  <c r="AM703" i="1" s="1"/>
  <c r="AN703" i="1" s="1"/>
  <c r="Y703" i="1"/>
  <c r="S704" i="1"/>
  <c r="U704" i="1"/>
  <c r="AM704" i="1" s="1"/>
  <c r="AN704" i="1" s="1"/>
  <c r="Y704" i="1"/>
  <c r="S705" i="1"/>
  <c r="U705" i="1"/>
  <c r="AM705" i="1" s="1"/>
  <c r="AN705" i="1" s="1"/>
  <c r="Y705" i="1"/>
  <c r="S706" i="1"/>
  <c r="U706" i="1"/>
  <c r="AM706" i="1" s="1"/>
  <c r="AN706" i="1" s="1"/>
  <c r="Y706" i="1"/>
  <c r="S707" i="1"/>
  <c r="U707" i="1"/>
  <c r="AM707" i="1" s="1"/>
  <c r="AN707" i="1" s="1"/>
  <c r="Y707" i="1"/>
  <c r="S708" i="1"/>
  <c r="U708" i="1"/>
  <c r="AM708" i="1" s="1"/>
  <c r="AN708" i="1" s="1"/>
  <c r="Y708" i="1"/>
  <c r="S709" i="1"/>
  <c r="U709" i="1"/>
  <c r="AM709" i="1" s="1"/>
  <c r="AN709" i="1" s="1"/>
  <c r="Y709" i="1"/>
  <c r="S710" i="1"/>
  <c r="U710" i="1"/>
  <c r="AM710" i="1" s="1"/>
  <c r="AN710" i="1" s="1"/>
  <c r="Y710" i="1"/>
  <c r="S711" i="1"/>
  <c r="U711" i="1"/>
  <c r="AM711" i="1" s="1"/>
  <c r="AN711" i="1" s="1"/>
  <c r="Y711" i="1"/>
  <c r="S712" i="1"/>
  <c r="U712" i="1"/>
  <c r="AM712" i="1" s="1"/>
  <c r="AN712" i="1" s="1"/>
  <c r="Y712" i="1"/>
  <c r="S713" i="1"/>
  <c r="U713" i="1"/>
  <c r="AM713" i="1" s="1"/>
  <c r="AN713" i="1" s="1"/>
  <c r="Y713" i="1"/>
  <c r="S714" i="1"/>
  <c r="U714" i="1"/>
  <c r="AM714" i="1" s="1"/>
  <c r="AN714" i="1" s="1"/>
  <c r="Y714" i="1"/>
  <c r="S715" i="1"/>
  <c r="U715" i="1"/>
  <c r="AM715" i="1" s="1"/>
  <c r="AN715" i="1" s="1"/>
  <c r="Y715" i="1"/>
  <c r="S716" i="1"/>
  <c r="U716" i="1"/>
  <c r="AM716" i="1" s="1"/>
  <c r="AN716" i="1" s="1"/>
  <c r="Y716" i="1"/>
  <c r="S717" i="1"/>
  <c r="U717" i="1"/>
  <c r="AM717" i="1" s="1"/>
  <c r="AN717" i="1" s="1"/>
  <c r="Y717" i="1"/>
  <c r="S718" i="1"/>
  <c r="U718" i="1"/>
  <c r="AM718" i="1" s="1"/>
  <c r="AN718" i="1" s="1"/>
  <c r="Y718" i="1"/>
  <c r="S719" i="1"/>
  <c r="U719" i="1"/>
  <c r="AM719" i="1" s="1"/>
  <c r="AN719" i="1" s="1"/>
  <c r="Y719" i="1"/>
  <c r="S720" i="1"/>
  <c r="U720" i="1"/>
  <c r="AM720" i="1" s="1"/>
  <c r="AN720" i="1" s="1"/>
  <c r="Y720" i="1"/>
  <c r="S721" i="1"/>
  <c r="U721" i="1"/>
  <c r="AM721" i="1" s="1"/>
  <c r="AN721" i="1" s="1"/>
  <c r="Y721" i="1"/>
  <c r="S722" i="1"/>
  <c r="U722" i="1"/>
  <c r="Y722" i="1"/>
  <c r="AM722" i="1"/>
  <c r="AN722" i="1" s="1"/>
  <c r="S723" i="1"/>
  <c r="U723" i="1"/>
  <c r="AM723" i="1" s="1"/>
  <c r="AN723" i="1" s="1"/>
  <c r="Y723" i="1"/>
  <c r="S724" i="1"/>
  <c r="U724" i="1"/>
  <c r="AM724" i="1" s="1"/>
  <c r="AN724" i="1" s="1"/>
  <c r="Y724" i="1"/>
  <c r="S725" i="1"/>
  <c r="U725" i="1"/>
  <c r="AM725" i="1" s="1"/>
  <c r="AN725" i="1" s="1"/>
  <c r="Y725" i="1"/>
  <c r="S726" i="1"/>
  <c r="U726" i="1"/>
  <c r="AM726" i="1" s="1"/>
  <c r="AN726" i="1" s="1"/>
  <c r="Y726" i="1"/>
  <c r="S727" i="1"/>
  <c r="U727" i="1"/>
  <c r="AM727" i="1" s="1"/>
  <c r="AN727" i="1" s="1"/>
  <c r="Y727" i="1"/>
  <c r="S728" i="1"/>
  <c r="U728" i="1"/>
  <c r="AM728" i="1" s="1"/>
  <c r="AN728" i="1" s="1"/>
  <c r="Y728" i="1"/>
  <c r="S729" i="1"/>
  <c r="U729" i="1"/>
  <c r="AM729" i="1" s="1"/>
  <c r="AN729" i="1" s="1"/>
  <c r="Y729" i="1"/>
  <c r="S730" i="1"/>
  <c r="U730" i="1"/>
  <c r="AM730" i="1" s="1"/>
  <c r="AN730" i="1" s="1"/>
  <c r="Y730" i="1"/>
  <c r="S731" i="1"/>
  <c r="U731" i="1"/>
  <c r="AM731" i="1" s="1"/>
  <c r="AN731" i="1" s="1"/>
  <c r="Y731" i="1"/>
  <c r="S732" i="1"/>
  <c r="U732" i="1"/>
  <c r="AM732" i="1" s="1"/>
  <c r="AN732" i="1" s="1"/>
  <c r="Y732" i="1"/>
  <c r="S733" i="1"/>
  <c r="U733" i="1"/>
  <c r="AM733" i="1" s="1"/>
  <c r="AN733" i="1" s="1"/>
  <c r="Y733" i="1"/>
  <c r="S734" i="1"/>
  <c r="U734" i="1"/>
  <c r="AM734" i="1" s="1"/>
  <c r="AN734" i="1" s="1"/>
  <c r="Y734" i="1"/>
  <c r="S735" i="1"/>
  <c r="U735" i="1"/>
  <c r="AM735" i="1" s="1"/>
  <c r="AN735" i="1" s="1"/>
  <c r="Y735" i="1"/>
  <c r="S736" i="1"/>
  <c r="U736" i="1"/>
  <c r="AM736" i="1" s="1"/>
  <c r="AN736" i="1" s="1"/>
  <c r="Y736" i="1"/>
  <c r="S737" i="1"/>
  <c r="U737" i="1"/>
  <c r="AM737" i="1" s="1"/>
  <c r="AN737" i="1" s="1"/>
  <c r="Y737" i="1"/>
  <c r="S738" i="1"/>
  <c r="U738" i="1"/>
  <c r="AM738" i="1" s="1"/>
  <c r="AN738" i="1" s="1"/>
  <c r="Y738" i="1"/>
  <c r="S739" i="1"/>
  <c r="U739" i="1"/>
  <c r="AM739" i="1" s="1"/>
  <c r="AN739" i="1" s="1"/>
  <c r="Y739" i="1"/>
  <c r="S740" i="1"/>
  <c r="U740" i="1"/>
  <c r="AM740" i="1" s="1"/>
  <c r="Y740" i="1"/>
  <c r="AN740" i="1"/>
  <c r="AV740" i="1" s="1"/>
  <c r="S741" i="1"/>
  <c r="U741" i="1"/>
  <c r="AM741" i="1" s="1"/>
  <c r="AN741" i="1" s="1"/>
  <c r="Y741" i="1"/>
  <c r="S742" i="1"/>
  <c r="U742" i="1"/>
  <c r="AM742" i="1" s="1"/>
  <c r="AN742" i="1" s="1"/>
  <c r="Y742" i="1"/>
  <c r="S743" i="1"/>
  <c r="U743" i="1"/>
  <c r="AM743" i="1" s="1"/>
  <c r="AN743" i="1" s="1"/>
  <c r="Y743" i="1"/>
  <c r="S744" i="1"/>
  <c r="U744" i="1"/>
  <c r="AM744" i="1" s="1"/>
  <c r="AN744" i="1" s="1"/>
  <c r="Y744" i="1"/>
  <c r="S745" i="1"/>
  <c r="U745" i="1"/>
  <c r="AM745" i="1" s="1"/>
  <c r="AN745" i="1" s="1"/>
  <c r="Y745" i="1"/>
  <c r="S746" i="1"/>
  <c r="U746" i="1"/>
  <c r="Y746" i="1"/>
  <c r="AM746" i="1"/>
  <c r="AN746" i="1" s="1"/>
  <c r="S747" i="1"/>
  <c r="U747" i="1"/>
  <c r="AM747" i="1" s="1"/>
  <c r="Y747" i="1"/>
  <c r="AN747" i="1"/>
  <c r="S748" i="1"/>
  <c r="U748" i="1"/>
  <c r="AM748" i="1" s="1"/>
  <c r="AN748" i="1" s="1"/>
  <c r="Y748" i="1"/>
  <c r="S749" i="1"/>
  <c r="U749" i="1"/>
  <c r="AM749" i="1" s="1"/>
  <c r="AN749" i="1" s="1"/>
  <c r="Y749" i="1"/>
  <c r="S750" i="1"/>
  <c r="U750" i="1"/>
  <c r="AM750" i="1" s="1"/>
  <c r="AN750" i="1" s="1"/>
  <c r="Y750" i="1"/>
  <c r="S751" i="1"/>
  <c r="U751" i="1"/>
  <c r="AM751" i="1" s="1"/>
  <c r="AN751" i="1" s="1"/>
  <c r="Y751" i="1"/>
  <c r="S752" i="1"/>
  <c r="U752" i="1"/>
  <c r="AM752" i="1" s="1"/>
  <c r="Y752" i="1"/>
  <c r="AN752" i="1"/>
  <c r="AV752" i="1" s="1"/>
  <c r="S753" i="1"/>
  <c r="U753" i="1"/>
  <c r="AM753" i="1" s="1"/>
  <c r="AN753" i="1" s="1"/>
  <c r="Y753" i="1"/>
  <c r="S754" i="1"/>
  <c r="U754" i="1"/>
  <c r="AM754" i="1" s="1"/>
  <c r="AN754" i="1" s="1"/>
  <c r="Y754" i="1"/>
  <c r="S755" i="1"/>
  <c r="U755" i="1"/>
  <c r="AM755" i="1" s="1"/>
  <c r="AN755" i="1" s="1"/>
  <c r="Y755" i="1"/>
  <c r="S756" i="1"/>
  <c r="U756" i="1"/>
  <c r="AM756" i="1" s="1"/>
  <c r="AN756" i="1" s="1"/>
  <c r="Y756" i="1"/>
  <c r="S757" i="1"/>
  <c r="U757" i="1"/>
  <c r="AM757" i="1" s="1"/>
  <c r="AN757" i="1" s="1"/>
  <c r="Y757" i="1"/>
  <c r="S758" i="1"/>
  <c r="U758" i="1"/>
  <c r="AM758" i="1" s="1"/>
  <c r="AN758" i="1" s="1"/>
  <c r="Y758" i="1"/>
  <c r="S759" i="1"/>
  <c r="U759" i="1"/>
  <c r="AM759" i="1" s="1"/>
  <c r="AN759" i="1" s="1"/>
  <c r="Y759" i="1"/>
  <c r="S760" i="1"/>
  <c r="U760" i="1"/>
  <c r="AM760" i="1" s="1"/>
  <c r="AN760" i="1" s="1"/>
  <c r="Y760" i="1"/>
  <c r="S761" i="1"/>
  <c r="U761" i="1"/>
  <c r="Y761" i="1"/>
  <c r="AM761" i="1"/>
  <c r="AN761" i="1" s="1"/>
  <c r="S762" i="1"/>
  <c r="U762" i="1"/>
  <c r="AM762" i="1" s="1"/>
  <c r="AN762" i="1" s="1"/>
  <c r="AV762" i="1" s="1"/>
  <c r="Y762" i="1"/>
  <c r="S763" i="1"/>
  <c r="U763" i="1"/>
  <c r="AM763" i="1" s="1"/>
  <c r="AN763" i="1" s="1"/>
  <c r="Y763" i="1"/>
  <c r="S764" i="1"/>
  <c r="U764" i="1"/>
  <c r="AM764" i="1" s="1"/>
  <c r="AN764" i="1" s="1"/>
  <c r="Y764" i="1"/>
  <c r="S765" i="1"/>
  <c r="U765" i="1"/>
  <c r="AM765" i="1" s="1"/>
  <c r="AN765" i="1" s="1"/>
  <c r="Y765" i="1"/>
  <c r="S766" i="1"/>
  <c r="U766" i="1"/>
  <c r="AM766" i="1" s="1"/>
  <c r="AN766" i="1" s="1"/>
  <c r="Y766" i="1"/>
  <c r="S767" i="1"/>
  <c r="U767" i="1"/>
  <c r="AM767" i="1" s="1"/>
  <c r="AN767" i="1" s="1"/>
  <c r="Y767" i="1"/>
  <c r="S768" i="1"/>
  <c r="U768" i="1"/>
  <c r="AM768" i="1" s="1"/>
  <c r="AN768" i="1" s="1"/>
  <c r="Y768" i="1"/>
  <c r="S769" i="1"/>
  <c r="U769" i="1"/>
  <c r="AM769" i="1" s="1"/>
  <c r="AN769" i="1" s="1"/>
  <c r="Y769" i="1"/>
  <c r="S770" i="1"/>
  <c r="U770" i="1"/>
  <c r="AM770" i="1" s="1"/>
  <c r="AN770" i="1" s="1"/>
  <c r="Y770" i="1"/>
  <c r="AU770" i="1" s="1"/>
  <c r="S771" i="1"/>
  <c r="U771" i="1"/>
  <c r="AM771" i="1" s="1"/>
  <c r="AN771" i="1" s="1"/>
  <c r="Y771" i="1"/>
  <c r="S772" i="1"/>
  <c r="U772" i="1"/>
  <c r="AM772" i="1" s="1"/>
  <c r="AN772" i="1" s="1"/>
  <c r="Y772" i="1"/>
  <c r="S773" i="1"/>
  <c r="U773" i="1"/>
  <c r="AM773" i="1" s="1"/>
  <c r="AN773" i="1" s="1"/>
  <c r="Y773" i="1"/>
  <c r="S774" i="1"/>
  <c r="U774" i="1"/>
  <c r="AM774" i="1" s="1"/>
  <c r="AN774" i="1" s="1"/>
  <c r="Y774" i="1"/>
  <c r="S775" i="1"/>
  <c r="U775" i="1"/>
  <c r="AM775" i="1" s="1"/>
  <c r="AN775" i="1" s="1"/>
  <c r="Y775" i="1"/>
  <c r="S776" i="1"/>
  <c r="U776" i="1"/>
  <c r="AM776" i="1" s="1"/>
  <c r="AN776" i="1" s="1"/>
  <c r="AU776" i="1" s="1"/>
  <c r="Y776" i="1"/>
  <c r="S777" i="1"/>
  <c r="U777" i="1"/>
  <c r="AM777" i="1" s="1"/>
  <c r="AN777" i="1" s="1"/>
  <c r="Y777" i="1"/>
  <c r="S778" i="1"/>
  <c r="U778" i="1"/>
  <c r="AM778" i="1" s="1"/>
  <c r="AN778" i="1" s="1"/>
  <c r="Y778" i="1"/>
  <c r="S779" i="1"/>
  <c r="U779" i="1"/>
  <c r="AM779" i="1" s="1"/>
  <c r="AN779" i="1" s="1"/>
  <c r="Y779" i="1"/>
  <c r="S780" i="1"/>
  <c r="U780" i="1"/>
  <c r="AM780" i="1" s="1"/>
  <c r="Y780" i="1"/>
  <c r="AN780" i="1"/>
  <c r="S781" i="1"/>
  <c r="U781" i="1"/>
  <c r="AM781" i="1" s="1"/>
  <c r="AN781" i="1" s="1"/>
  <c r="Y781" i="1"/>
  <c r="S782" i="1"/>
  <c r="U782" i="1"/>
  <c r="AM782" i="1" s="1"/>
  <c r="AN782" i="1" s="1"/>
  <c r="Y782" i="1"/>
  <c r="S783" i="1"/>
  <c r="U783" i="1"/>
  <c r="AM783" i="1" s="1"/>
  <c r="AN783" i="1" s="1"/>
  <c r="Y783" i="1"/>
  <c r="S784" i="1"/>
  <c r="U784" i="1"/>
  <c r="AM784" i="1" s="1"/>
  <c r="AN784" i="1" s="1"/>
  <c r="Y784" i="1"/>
  <c r="S785" i="1"/>
  <c r="U785" i="1"/>
  <c r="AM785" i="1" s="1"/>
  <c r="AN785" i="1" s="1"/>
  <c r="Y785" i="1"/>
  <c r="S786" i="1"/>
  <c r="U786" i="1"/>
  <c r="Y786" i="1"/>
  <c r="AM786" i="1"/>
  <c r="AN786" i="1" s="1"/>
  <c r="S787" i="1"/>
  <c r="U787" i="1"/>
  <c r="AM787" i="1" s="1"/>
  <c r="AN787" i="1" s="1"/>
  <c r="Y787" i="1"/>
  <c r="S788" i="1"/>
  <c r="U788" i="1"/>
  <c r="AM788" i="1" s="1"/>
  <c r="AN788" i="1" s="1"/>
  <c r="Y788" i="1"/>
  <c r="S789" i="1"/>
  <c r="U789" i="1"/>
  <c r="AM789" i="1" s="1"/>
  <c r="AN789" i="1" s="1"/>
  <c r="Y789" i="1"/>
  <c r="AU789" i="1" s="1"/>
  <c r="S790" i="1"/>
  <c r="U790" i="1"/>
  <c r="AM790" i="1" s="1"/>
  <c r="AN790" i="1" s="1"/>
  <c r="Y790" i="1"/>
  <c r="S791" i="1"/>
  <c r="U791" i="1"/>
  <c r="AM791" i="1" s="1"/>
  <c r="AN791" i="1" s="1"/>
  <c r="Y791" i="1"/>
  <c r="S792" i="1"/>
  <c r="U792" i="1"/>
  <c r="Y792" i="1"/>
  <c r="AM792" i="1"/>
  <c r="AN792" i="1" s="1"/>
  <c r="S793" i="1"/>
  <c r="U793" i="1"/>
  <c r="AM793" i="1" s="1"/>
  <c r="AN793" i="1" s="1"/>
  <c r="Y793" i="1"/>
  <c r="S794" i="1"/>
  <c r="U794" i="1"/>
  <c r="AM794" i="1" s="1"/>
  <c r="AN794" i="1" s="1"/>
  <c r="Y794" i="1"/>
  <c r="S795" i="1"/>
  <c r="U795" i="1"/>
  <c r="AM795" i="1" s="1"/>
  <c r="AN795" i="1" s="1"/>
  <c r="Y795" i="1"/>
  <c r="S796" i="1"/>
  <c r="U796" i="1"/>
  <c r="AM796" i="1" s="1"/>
  <c r="AN796" i="1" s="1"/>
  <c r="Y796" i="1"/>
  <c r="S797" i="1"/>
  <c r="U797" i="1"/>
  <c r="AM797" i="1" s="1"/>
  <c r="AN797" i="1" s="1"/>
  <c r="Y797" i="1"/>
  <c r="S798" i="1"/>
  <c r="U798" i="1"/>
  <c r="AM798" i="1" s="1"/>
  <c r="AN798" i="1" s="1"/>
  <c r="Y798" i="1"/>
  <c r="S799" i="1"/>
  <c r="U799" i="1"/>
  <c r="AM799" i="1" s="1"/>
  <c r="AN799" i="1" s="1"/>
  <c r="Y799" i="1"/>
  <c r="S800" i="1"/>
  <c r="U800" i="1"/>
  <c r="Y800" i="1"/>
  <c r="AM800" i="1"/>
  <c r="AN800" i="1" s="1"/>
  <c r="S801" i="1"/>
  <c r="U801" i="1"/>
  <c r="AM801" i="1" s="1"/>
  <c r="AN801" i="1" s="1"/>
  <c r="Y801" i="1"/>
  <c r="S802" i="1"/>
  <c r="U802" i="1"/>
  <c r="AM802" i="1" s="1"/>
  <c r="AN802" i="1" s="1"/>
  <c r="Y802" i="1"/>
  <c r="S803" i="1"/>
  <c r="U803" i="1"/>
  <c r="AM803" i="1" s="1"/>
  <c r="AN803" i="1" s="1"/>
  <c r="Y803" i="1"/>
  <c r="S804" i="1"/>
  <c r="U804" i="1"/>
  <c r="Y804" i="1"/>
  <c r="AM804" i="1"/>
  <c r="AN804" i="1" s="1"/>
  <c r="S805" i="1"/>
  <c r="U805" i="1"/>
  <c r="AM805" i="1" s="1"/>
  <c r="AN805" i="1" s="1"/>
  <c r="Y805" i="1"/>
  <c r="S806" i="1"/>
  <c r="U806" i="1"/>
  <c r="AM806" i="1" s="1"/>
  <c r="AN806" i="1" s="1"/>
  <c r="Y806" i="1"/>
  <c r="S807" i="1"/>
  <c r="U807" i="1"/>
  <c r="AM807" i="1" s="1"/>
  <c r="AN807" i="1" s="1"/>
  <c r="Y807" i="1"/>
  <c r="S808" i="1"/>
  <c r="U808" i="1"/>
  <c r="AM808" i="1" s="1"/>
  <c r="AN808" i="1" s="1"/>
  <c r="Y808" i="1"/>
  <c r="S809" i="1"/>
  <c r="U809" i="1"/>
  <c r="AM809" i="1" s="1"/>
  <c r="AN809" i="1" s="1"/>
  <c r="Y809" i="1"/>
  <c r="S810" i="1"/>
  <c r="U810" i="1"/>
  <c r="AM810" i="1" s="1"/>
  <c r="AN810" i="1" s="1"/>
  <c r="Y810" i="1"/>
  <c r="S811" i="1"/>
  <c r="U811" i="1"/>
  <c r="AM811" i="1" s="1"/>
  <c r="AN811" i="1" s="1"/>
  <c r="Y811" i="1"/>
  <c r="S812" i="1"/>
  <c r="U812" i="1"/>
  <c r="AM812" i="1" s="1"/>
  <c r="AN812" i="1" s="1"/>
  <c r="Y812" i="1"/>
  <c r="S813" i="1"/>
  <c r="U813" i="1"/>
  <c r="AM813" i="1" s="1"/>
  <c r="AN813" i="1" s="1"/>
  <c r="Y813" i="1"/>
  <c r="S814" i="1"/>
  <c r="U814" i="1"/>
  <c r="AM814" i="1" s="1"/>
  <c r="AN814" i="1" s="1"/>
  <c r="Y814" i="1"/>
  <c r="S815" i="1"/>
  <c r="U815" i="1"/>
  <c r="AM815" i="1" s="1"/>
  <c r="AN815" i="1" s="1"/>
  <c r="AU815" i="1" s="1"/>
  <c r="Y815" i="1"/>
  <c r="S816" i="1"/>
  <c r="U816" i="1"/>
  <c r="AM816" i="1" s="1"/>
  <c r="AN816" i="1" s="1"/>
  <c r="Y816" i="1"/>
  <c r="S817" i="1"/>
  <c r="U817" i="1"/>
  <c r="AM817" i="1" s="1"/>
  <c r="AN817" i="1" s="1"/>
  <c r="Y817" i="1"/>
  <c r="S818" i="1"/>
  <c r="U818" i="1"/>
  <c r="AM818" i="1" s="1"/>
  <c r="AN818" i="1" s="1"/>
  <c r="Y818" i="1"/>
  <c r="S819" i="1"/>
  <c r="U819" i="1"/>
  <c r="AM819" i="1" s="1"/>
  <c r="AN819" i="1" s="1"/>
  <c r="Y819" i="1"/>
  <c r="S820" i="1"/>
  <c r="U820" i="1"/>
  <c r="AM820" i="1" s="1"/>
  <c r="AN820" i="1" s="1"/>
  <c r="Y820" i="1"/>
  <c r="S821" i="1"/>
  <c r="U821" i="1"/>
  <c r="AM821" i="1" s="1"/>
  <c r="AN821" i="1" s="1"/>
  <c r="AV821" i="1" s="1"/>
  <c r="Y821" i="1"/>
  <c r="S822" i="1"/>
  <c r="U822" i="1"/>
  <c r="Y822" i="1"/>
  <c r="AM822" i="1"/>
  <c r="AN822" i="1" s="1"/>
  <c r="S823" i="1"/>
  <c r="U823" i="1"/>
  <c r="AM823" i="1" s="1"/>
  <c r="AN823" i="1" s="1"/>
  <c r="Y823" i="1"/>
  <c r="S824" i="1"/>
  <c r="U824" i="1"/>
  <c r="AM824" i="1" s="1"/>
  <c r="AN824" i="1" s="1"/>
  <c r="Y824" i="1"/>
  <c r="S825" i="1"/>
  <c r="U825" i="1"/>
  <c r="AM825" i="1" s="1"/>
  <c r="AN825" i="1" s="1"/>
  <c r="Y825" i="1"/>
  <c r="S826" i="1"/>
  <c r="U826" i="1"/>
  <c r="AM826" i="1" s="1"/>
  <c r="AN826" i="1" s="1"/>
  <c r="Y826" i="1"/>
  <c r="S827" i="1"/>
  <c r="U827" i="1"/>
  <c r="AM827" i="1" s="1"/>
  <c r="AN827" i="1" s="1"/>
  <c r="Y827" i="1"/>
  <c r="S828" i="1"/>
  <c r="U828" i="1"/>
  <c r="AM828" i="1" s="1"/>
  <c r="AN828" i="1" s="1"/>
  <c r="Y828" i="1"/>
  <c r="S829" i="1"/>
  <c r="U829" i="1"/>
  <c r="AM829" i="1" s="1"/>
  <c r="AN829" i="1" s="1"/>
  <c r="Y829" i="1"/>
  <c r="S830" i="1"/>
  <c r="U830" i="1"/>
  <c r="AM830" i="1" s="1"/>
  <c r="AN830" i="1" s="1"/>
  <c r="Y830" i="1"/>
  <c r="S831" i="1"/>
  <c r="U831" i="1"/>
  <c r="AM831" i="1" s="1"/>
  <c r="AN831" i="1" s="1"/>
  <c r="Y831" i="1"/>
  <c r="S832" i="1"/>
  <c r="U832" i="1"/>
  <c r="AM832" i="1" s="1"/>
  <c r="AN832" i="1" s="1"/>
  <c r="Y832" i="1"/>
  <c r="S833" i="1"/>
  <c r="U833" i="1"/>
  <c r="AM833" i="1" s="1"/>
  <c r="AN833" i="1" s="1"/>
  <c r="Y833" i="1"/>
  <c r="S834" i="1"/>
  <c r="U834" i="1"/>
  <c r="AM834" i="1" s="1"/>
  <c r="AN834" i="1" s="1"/>
  <c r="Y834" i="1"/>
  <c r="S835" i="1"/>
  <c r="U835" i="1"/>
  <c r="AM835" i="1" s="1"/>
  <c r="AN835" i="1" s="1"/>
  <c r="Y835" i="1"/>
  <c r="S836" i="1"/>
  <c r="U836" i="1"/>
  <c r="AM836" i="1" s="1"/>
  <c r="AN836" i="1" s="1"/>
  <c r="Y836" i="1"/>
  <c r="S837" i="1"/>
  <c r="U837" i="1"/>
  <c r="AM837" i="1" s="1"/>
  <c r="AN837" i="1" s="1"/>
  <c r="Y837" i="1"/>
  <c r="S838" i="1"/>
  <c r="U838" i="1"/>
  <c r="AM838" i="1" s="1"/>
  <c r="AN838" i="1" s="1"/>
  <c r="Y838" i="1"/>
  <c r="S839" i="1"/>
  <c r="U839" i="1"/>
  <c r="AM839" i="1" s="1"/>
  <c r="AN839" i="1" s="1"/>
  <c r="Y839" i="1"/>
  <c r="S840" i="1"/>
  <c r="U840" i="1"/>
  <c r="AM840" i="1" s="1"/>
  <c r="AN840" i="1" s="1"/>
  <c r="Y840" i="1"/>
  <c r="S841" i="1"/>
  <c r="U841" i="1"/>
  <c r="AM841" i="1" s="1"/>
  <c r="AN841" i="1" s="1"/>
  <c r="Y841" i="1"/>
  <c r="S842" i="1"/>
  <c r="U842" i="1"/>
  <c r="AM842" i="1" s="1"/>
  <c r="AN842" i="1" s="1"/>
  <c r="Y842" i="1"/>
  <c r="S843" i="1"/>
  <c r="U843" i="1"/>
  <c r="AM843" i="1" s="1"/>
  <c r="AN843" i="1" s="1"/>
  <c r="Y843" i="1"/>
  <c r="S844" i="1"/>
  <c r="U844" i="1"/>
  <c r="AM844" i="1" s="1"/>
  <c r="AN844" i="1" s="1"/>
  <c r="AV844" i="1" s="1"/>
  <c r="Y844" i="1"/>
  <c r="S845" i="1"/>
  <c r="U845" i="1"/>
  <c r="AM845" i="1" s="1"/>
  <c r="AN845" i="1" s="1"/>
  <c r="Y845" i="1"/>
  <c r="S846" i="1"/>
  <c r="U846" i="1"/>
  <c r="AM846" i="1" s="1"/>
  <c r="AN846" i="1" s="1"/>
  <c r="Y846" i="1"/>
  <c r="S847" i="1"/>
  <c r="U847" i="1"/>
  <c r="AM847" i="1" s="1"/>
  <c r="AN847" i="1" s="1"/>
  <c r="Y847" i="1"/>
  <c r="S848" i="1"/>
  <c r="U848" i="1"/>
  <c r="AM848" i="1" s="1"/>
  <c r="AN848" i="1" s="1"/>
  <c r="Y848" i="1"/>
  <c r="S849" i="1"/>
  <c r="U849" i="1"/>
  <c r="AM849" i="1" s="1"/>
  <c r="AN849" i="1" s="1"/>
  <c r="Y849" i="1"/>
  <c r="S850" i="1"/>
  <c r="U850" i="1"/>
  <c r="AM850" i="1" s="1"/>
  <c r="Y850" i="1"/>
  <c r="AN850" i="1"/>
  <c r="S851" i="1"/>
  <c r="U851" i="1"/>
  <c r="AM851" i="1" s="1"/>
  <c r="AN851" i="1" s="1"/>
  <c r="Y851" i="1"/>
  <c r="S852" i="1"/>
  <c r="U852" i="1"/>
  <c r="AM852" i="1" s="1"/>
  <c r="AN852" i="1" s="1"/>
  <c r="Y852" i="1"/>
  <c r="S853" i="1"/>
  <c r="U853" i="1"/>
  <c r="AM853" i="1" s="1"/>
  <c r="AN853" i="1" s="1"/>
  <c r="Y853" i="1"/>
  <c r="S854" i="1"/>
  <c r="U854" i="1"/>
  <c r="AM854" i="1" s="1"/>
  <c r="AN854" i="1" s="1"/>
  <c r="Y854" i="1"/>
  <c r="S855" i="1"/>
  <c r="U855" i="1"/>
  <c r="AM855" i="1" s="1"/>
  <c r="AN855" i="1" s="1"/>
  <c r="Y855" i="1"/>
  <c r="S856" i="1"/>
  <c r="U856" i="1"/>
  <c r="AM856" i="1" s="1"/>
  <c r="AN856" i="1" s="1"/>
  <c r="Y856" i="1"/>
  <c r="S857" i="1"/>
  <c r="U857" i="1"/>
  <c r="AM857" i="1" s="1"/>
  <c r="AN857" i="1" s="1"/>
  <c r="Y857" i="1"/>
  <c r="S858" i="1"/>
  <c r="U858" i="1"/>
  <c r="AM858" i="1" s="1"/>
  <c r="AN858" i="1" s="1"/>
  <c r="Y858" i="1"/>
  <c r="S859" i="1"/>
  <c r="U859" i="1"/>
  <c r="AM859" i="1" s="1"/>
  <c r="AN859" i="1" s="1"/>
  <c r="Y859" i="1"/>
  <c r="S860" i="1"/>
  <c r="U860" i="1"/>
  <c r="AM860" i="1" s="1"/>
  <c r="AN860" i="1" s="1"/>
  <c r="AV860" i="1" s="1"/>
  <c r="Y860" i="1"/>
  <c r="S861" i="1"/>
  <c r="U861" i="1"/>
  <c r="AM861" i="1" s="1"/>
  <c r="AN861" i="1" s="1"/>
  <c r="Y861" i="1"/>
  <c r="S862" i="1"/>
  <c r="U862" i="1"/>
  <c r="AM862" i="1" s="1"/>
  <c r="AN862" i="1" s="1"/>
  <c r="Y862" i="1"/>
  <c r="S863" i="1"/>
  <c r="U863" i="1"/>
  <c r="AM863" i="1" s="1"/>
  <c r="AN863" i="1" s="1"/>
  <c r="Y863" i="1"/>
  <c r="S864" i="1"/>
  <c r="U864" i="1"/>
  <c r="AM864" i="1" s="1"/>
  <c r="AN864" i="1" s="1"/>
  <c r="Y864" i="1"/>
  <c r="S865" i="1"/>
  <c r="U865" i="1"/>
  <c r="AM865" i="1" s="1"/>
  <c r="AN865" i="1" s="1"/>
  <c r="Y865" i="1"/>
  <c r="S866" i="1"/>
  <c r="U866" i="1"/>
  <c r="AM866" i="1" s="1"/>
  <c r="AN866" i="1" s="1"/>
  <c r="Y866" i="1"/>
  <c r="S867" i="1"/>
  <c r="U867" i="1"/>
  <c r="AM867" i="1" s="1"/>
  <c r="AN867" i="1" s="1"/>
  <c r="Y867" i="1"/>
  <c r="S868" i="1"/>
  <c r="U868" i="1"/>
  <c r="AM868" i="1" s="1"/>
  <c r="AN868" i="1" s="1"/>
  <c r="Y868" i="1"/>
  <c r="S869" i="1"/>
  <c r="U869" i="1"/>
  <c r="AM869" i="1" s="1"/>
  <c r="AN869" i="1" s="1"/>
  <c r="Y869" i="1"/>
  <c r="S870" i="1"/>
  <c r="U870" i="1"/>
  <c r="AM870" i="1" s="1"/>
  <c r="AN870" i="1" s="1"/>
  <c r="Y870" i="1"/>
  <c r="S871" i="1"/>
  <c r="U871" i="1"/>
  <c r="AM871" i="1" s="1"/>
  <c r="AN871" i="1" s="1"/>
  <c r="Y871" i="1"/>
  <c r="S872" i="1"/>
  <c r="U872" i="1"/>
  <c r="AM872" i="1" s="1"/>
  <c r="AN872" i="1" s="1"/>
  <c r="Y872" i="1"/>
  <c r="S873" i="1"/>
  <c r="U873" i="1"/>
  <c r="AM873" i="1" s="1"/>
  <c r="AN873" i="1" s="1"/>
  <c r="Y873" i="1"/>
  <c r="S874" i="1"/>
  <c r="U874" i="1"/>
  <c r="AM874" i="1" s="1"/>
  <c r="AN874" i="1" s="1"/>
  <c r="Y874" i="1"/>
  <c r="S875" i="1"/>
  <c r="U875" i="1"/>
  <c r="Y875" i="1"/>
  <c r="AM875" i="1"/>
  <c r="AN875" i="1" s="1"/>
  <c r="S876" i="1"/>
  <c r="U876" i="1"/>
  <c r="AM876" i="1" s="1"/>
  <c r="AN876" i="1" s="1"/>
  <c r="Y876" i="1"/>
  <c r="S877" i="1"/>
  <c r="U877" i="1"/>
  <c r="AM877" i="1" s="1"/>
  <c r="AN877" i="1" s="1"/>
  <c r="Y877" i="1"/>
  <c r="S878" i="1"/>
  <c r="U878" i="1"/>
  <c r="AM878" i="1" s="1"/>
  <c r="AN878" i="1" s="1"/>
  <c r="Y878" i="1"/>
  <c r="S879" i="1"/>
  <c r="U879" i="1"/>
  <c r="AM879" i="1" s="1"/>
  <c r="AN879" i="1" s="1"/>
  <c r="Y879" i="1"/>
  <c r="S880" i="1"/>
  <c r="U880" i="1"/>
  <c r="AM880" i="1" s="1"/>
  <c r="AN880" i="1" s="1"/>
  <c r="Y880" i="1"/>
  <c r="S881" i="1"/>
  <c r="U881" i="1"/>
  <c r="AM881" i="1" s="1"/>
  <c r="AN881" i="1" s="1"/>
  <c r="Y881" i="1"/>
  <c r="S882" i="1"/>
  <c r="U882" i="1"/>
  <c r="AM882" i="1" s="1"/>
  <c r="AN882" i="1" s="1"/>
  <c r="Y882" i="1"/>
  <c r="S883" i="1"/>
  <c r="U883" i="1"/>
  <c r="AM883" i="1" s="1"/>
  <c r="AN883" i="1" s="1"/>
  <c r="Y883" i="1"/>
  <c r="S884" i="1"/>
  <c r="U884" i="1"/>
  <c r="Y884" i="1"/>
  <c r="AM884" i="1"/>
  <c r="AN884" i="1" s="1"/>
  <c r="S885" i="1"/>
  <c r="U885" i="1"/>
  <c r="AM885" i="1" s="1"/>
  <c r="AN885" i="1" s="1"/>
  <c r="Y885" i="1"/>
  <c r="S886" i="1"/>
  <c r="U886" i="1"/>
  <c r="AM886" i="1" s="1"/>
  <c r="AN886" i="1" s="1"/>
  <c r="Y886" i="1"/>
  <c r="S887" i="1"/>
  <c r="U887" i="1"/>
  <c r="AM887" i="1" s="1"/>
  <c r="AN887" i="1" s="1"/>
  <c r="Y887" i="1"/>
  <c r="S888" i="1"/>
  <c r="U888" i="1"/>
  <c r="AM888" i="1" s="1"/>
  <c r="AN888" i="1" s="1"/>
  <c r="Y888" i="1"/>
  <c r="S889" i="1"/>
  <c r="U889" i="1"/>
  <c r="AM889" i="1" s="1"/>
  <c r="AN889" i="1" s="1"/>
  <c r="Y889" i="1"/>
  <c r="S890" i="1"/>
  <c r="U890" i="1"/>
  <c r="AM890" i="1" s="1"/>
  <c r="AN890" i="1" s="1"/>
  <c r="Y890" i="1"/>
  <c r="S891" i="1"/>
  <c r="U891" i="1"/>
  <c r="AM891" i="1" s="1"/>
  <c r="AN891" i="1" s="1"/>
  <c r="Y891" i="1"/>
  <c r="S892" i="1"/>
  <c r="U892" i="1"/>
  <c r="AM892" i="1" s="1"/>
  <c r="AN892" i="1" s="1"/>
  <c r="Y892" i="1"/>
  <c r="S893" i="1"/>
  <c r="U893" i="1"/>
  <c r="AM893" i="1" s="1"/>
  <c r="AN893" i="1" s="1"/>
  <c r="Y893" i="1"/>
  <c r="S894" i="1"/>
  <c r="U894" i="1"/>
  <c r="AM894" i="1" s="1"/>
  <c r="AN894" i="1" s="1"/>
  <c r="Y894" i="1"/>
  <c r="S895" i="1"/>
  <c r="U895" i="1"/>
  <c r="AM895" i="1" s="1"/>
  <c r="AN895" i="1" s="1"/>
  <c r="Y895" i="1"/>
  <c r="S896" i="1"/>
  <c r="U896" i="1"/>
  <c r="AM896" i="1" s="1"/>
  <c r="AN896" i="1" s="1"/>
  <c r="Y896" i="1"/>
  <c r="S897" i="1"/>
  <c r="U897" i="1"/>
  <c r="AM897" i="1" s="1"/>
  <c r="AN897" i="1" s="1"/>
  <c r="Y897" i="1"/>
  <c r="S898" i="1"/>
  <c r="U898" i="1"/>
  <c r="AM898" i="1" s="1"/>
  <c r="AN898" i="1" s="1"/>
  <c r="Y898" i="1"/>
  <c r="S899" i="1"/>
  <c r="U899" i="1"/>
  <c r="AM899" i="1" s="1"/>
  <c r="AN899" i="1" s="1"/>
  <c r="Y899" i="1"/>
  <c r="S900" i="1"/>
  <c r="U900" i="1"/>
  <c r="AM900" i="1" s="1"/>
  <c r="AN900" i="1" s="1"/>
  <c r="Y900" i="1"/>
  <c r="S901" i="1"/>
  <c r="U901" i="1"/>
  <c r="AM901" i="1" s="1"/>
  <c r="AN901" i="1" s="1"/>
  <c r="Y901" i="1"/>
  <c r="S902" i="1"/>
  <c r="U902" i="1"/>
  <c r="AM902" i="1" s="1"/>
  <c r="AN902" i="1" s="1"/>
  <c r="Y902" i="1"/>
  <c r="S903" i="1"/>
  <c r="U903" i="1"/>
  <c r="AM903" i="1" s="1"/>
  <c r="AN903" i="1" s="1"/>
  <c r="Y903" i="1"/>
  <c r="S904" i="1"/>
  <c r="U904" i="1"/>
  <c r="Y904" i="1"/>
  <c r="AM904" i="1"/>
  <c r="AN904" i="1" s="1"/>
  <c r="S905" i="1"/>
  <c r="U905" i="1"/>
  <c r="AM905" i="1" s="1"/>
  <c r="AN905" i="1" s="1"/>
  <c r="Y905" i="1"/>
  <c r="S906" i="1"/>
  <c r="U906" i="1"/>
  <c r="AM906" i="1" s="1"/>
  <c r="AN906" i="1" s="1"/>
  <c r="Y906" i="1"/>
  <c r="S907" i="1"/>
  <c r="U907" i="1"/>
  <c r="AM907" i="1" s="1"/>
  <c r="AN907" i="1" s="1"/>
  <c r="Y907" i="1"/>
  <c r="S908" i="1"/>
  <c r="U908" i="1"/>
  <c r="AM908" i="1" s="1"/>
  <c r="AN908" i="1" s="1"/>
  <c r="Y908" i="1"/>
  <c r="S909" i="1"/>
  <c r="U909" i="1"/>
  <c r="AM909" i="1" s="1"/>
  <c r="AN909" i="1" s="1"/>
  <c r="Y909" i="1"/>
  <c r="S910" i="1"/>
  <c r="U910" i="1"/>
  <c r="AM910" i="1" s="1"/>
  <c r="AN910" i="1" s="1"/>
  <c r="Y910" i="1"/>
  <c r="S911" i="1"/>
  <c r="U911" i="1"/>
  <c r="AM911" i="1" s="1"/>
  <c r="AN911" i="1" s="1"/>
  <c r="Y911" i="1"/>
  <c r="S912" i="1"/>
  <c r="U912" i="1"/>
  <c r="AM912" i="1" s="1"/>
  <c r="AN912" i="1" s="1"/>
  <c r="Y912" i="1"/>
  <c r="S913" i="1"/>
  <c r="U913" i="1"/>
  <c r="Y913" i="1"/>
  <c r="AM913" i="1"/>
  <c r="AN913" i="1" s="1"/>
  <c r="S914" i="1"/>
  <c r="U914" i="1"/>
  <c r="Y914" i="1"/>
  <c r="AM914" i="1"/>
  <c r="AN914" i="1" s="1"/>
  <c r="S915" i="1"/>
  <c r="U915" i="1"/>
  <c r="AM915" i="1" s="1"/>
  <c r="AN915" i="1" s="1"/>
  <c r="Y915" i="1"/>
  <c r="S916" i="1"/>
  <c r="U916" i="1"/>
  <c r="AM916" i="1" s="1"/>
  <c r="AN916" i="1" s="1"/>
  <c r="Y916" i="1"/>
  <c r="S917" i="1"/>
  <c r="U917" i="1"/>
  <c r="AM917" i="1" s="1"/>
  <c r="AN917" i="1" s="1"/>
  <c r="Y917" i="1"/>
  <c r="S918" i="1"/>
  <c r="U918" i="1"/>
  <c r="AM918" i="1" s="1"/>
  <c r="AN918" i="1" s="1"/>
  <c r="Y918" i="1"/>
  <c r="S919" i="1"/>
  <c r="U919" i="1"/>
  <c r="Y919" i="1"/>
  <c r="AM919" i="1"/>
  <c r="AN919" i="1" s="1"/>
  <c r="AW919" i="1" s="1"/>
  <c r="S920" i="1"/>
  <c r="U920" i="1"/>
  <c r="AM920" i="1" s="1"/>
  <c r="AN920" i="1" s="1"/>
  <c r="Y920" i="1"/>
  <c r="S921" i="1"/>
  <c r="U921" i="1"/>
  <c r="AM921" i="1" s="1"/>
  <c r="AN921" i="1" s="1"/>
  <c r="Y921" i="1"/>
  <c r="S922" i="1"/>
  <c r="U922" i="1"/>
  <c r="AM922" i="1" s="1"/>
  <c r="Y922" i="1"/>
  <c r="AN922" i="1"/>
  <c r="S923" i="1"/>
  <c r="U923" i="1"/>
  <c r="AM923" i="1" s="1"/>
  <c r="AN923" i="1" s="1"/>
  <c r="Y923" i="1"/>
  <c r="S924" i="1"/>
  <c r="U924" i="1"/>
  <c r="AM924" i="1" s="1"/>
  <c r="AN924" i="1" s="1"/>
  <c r="AU924" i="1" s="1"/>
  <c r="Y924" i="1"/>
  <c r="S925" i="1"/>
  <c r="U925" i="1"/>
  <c r="AM925" i="1" s="1"/>
  <c r="AN925" i="1" s="1"/>
  <c r="Y925" i="1"/>
  <c r="S926" i="1"/>
  <c r="U926" i="1"/>
  <c r="AM926" i="1" s="1"/>
  <c r="AN926" i="1" s="1"/>
  <c r="Y926" i="1"/>
  <c r="S927" i="1"/>
  <c r="U927" i="1"/>
  <c r="AM927" i="1" s="1"/>
  <c r="AN927" i="1" s="1"/>
  <c r="Y927" i="1"/>
  <c r="S928" i="1"/>
  <c r="U928" i="1"/>
  <c r="AM928" i="1" s="1"/>
  <c r="AN928" i="1" s="1"/>
  <c r="Y928" i="1"/>
  <c r="S929" i="1"/>
  <c r="U929" i="1"/>
  <c r="Y929" i="1"/>
  <c r="AM929" i="1"/>
  <c r="AN929" i="1" s="1"/>
  <c r="S930" i="1"/>
  <c r="U930" i="1"/>
  <c r="AM930" i="1" s="1"/>
  <c r="AN930" i="1" s="1"/>
  <c r="Y930" i="1"/>
  <c r="S931" i="1"/>
  <c r="U931" i="1"/>
  <c r="AM931" i="1" s="1"/>
  <c r="AN931" i="1" s="1"/>
  <c r="Y931" i="1"/>
  <c r="S932" i="1"/>
  <c r="U932" i="1"/>
  <c r="AM932" i="1" s="1"/>
  <c r="AN932" i="1" s="1"/>
  <c r="Y932" i="1"/>
  <c r="S933" i="1"/>
  <c r="U933" i="1"/>
  <c r="AM933" i="1" s="1"/>
  <c r="AN933" i="1" s="1"/>
  <c r="Y933" i="1"/>
  <c r="S934" i="1"/>
  <c r="U934" i="1"/>
  <c r="AM934" i="1" s="1"/>
  <c r="AN934" i="1" s="1"/>
  <c r="Y934" i="1"/>
  <c r="S935" i="1"/>
  <c r="U935" i="1"/>
  <c r="AM935" i="1" s="1"/>
  <c r="AN935" i="1" s="1"/>
  <c r="Y935" i="1"/>
  <c r="S936" i="1"/>
  <c r="U936" i="1"/>
  <c r="AM936" i="1" s="1"/>
  <c r="AN936" i="1" s="1"/>
  <c r="Y936" i="1"/>
  <c r="S937" i="1"/>
  <c r="U937" i="1"/>
  <c r="AM937" i="1" s="1"/>
  <c r="AN937" i="1" s="1"/>
  <c r="Y937" i="1"/>
  <c r="S938" i="1"/>
  <c r="U938" i="1"/>
  <c r="AM938" i="1" s="1"/>
  <c r="AN938" i="1" s="1"/>
  <c r="Y938" i="1"/>
  <c r="S939" i="1"/>
  <c r="U939" i="1"/>
  <c r="AM939" i="1" s="1"/>
  <c r="AN939" i="1" s="1"/>
  <c r="Y939" i="1"/>
  <c r="S940" i="1"/>
  <c r="U940" i="1"/>
  <c r="AM940" i="1" s="1"/>
  <c r="AN940" i="1" s="1"/>
  <c r="Y940" i="1"/>
  <c r="S941" i="1"/>
  <c r="U941" i="1"/>
  <c r="AM941" i="1" s="1"/>
  <c r="AN941" i="1" s="1"/>
  <c r="Y941" i="1"/>
  <c r="S942" i="1"/>
  <c r="U942" i="1"/>
  <c r="AM942" i="1" s="1"/>
  <c r="AN942" i="1" s="1"/>
  <c r="Y942" i="1"/>
  <c r="AU942" i="1" s="1"/>
  <c r="S943" i="1"/>
  <c r="U943" i="1"/>
  <c r="AM943" i="1" s="1"/>
  <c r="AN943" i="1" s="1"/>
  <c r="Y943" i="1"/>
  <c r="S944" i="1"/>
  <c r="U944" i="1"/>
  <c r="AM944" i="1" s="1"/>
  <c r="AN944" i="1" s="1"/>
  <c r="Y944" i="1"/>
  <c r="S945" i="1"/>
  <c r="U945" i="1"/>
  <c r="AM945" i="1" s="1"/>
  <c r="AN945" i="1" s="1"/>
  <c r="Y945" i="1"/>
  <c r="S946" i="1"/>
  <c r="U946" i="1"/>
  <c r="AM946" i="1" s="1"/>
  <c r="AN946" i="1" s="1"/>
  <c r="Y946" i="1"/>
  <c r="S947" i="1"/>
  <c r="U947" i="1"/>
  <c r="AM947" i="1" s="1"/>
  <c r="AN947" i="1" s="1"/>
  <c r="Y947" i="1"/>
  <c r="S948" i="1"/>
  <c r="U948" i="1"/>
  <c r="AM948" i="1" s="1"/>
  <c r="AN948" i="1" s="1"/>
  <c r="Y948" i="1"/>
  <c r="S949" i="1"/>
  <c r="U949" i="1"/>
  <c r="AM949" i="1" s="1"/>
  <c r="AN949" i="1" s="1"/>
  <c r="Y949" i="1"/>
  <c r="S950" i="1"/>
  <c r="U950" i="1"/>
  <c r="AM950" i="1" s="1"/>
  <c r="AN950" i="1" s="1"/>
  <c r="Y950" i="1"/>
  <c r="S951" i="1"/>
  <c r="U951" i="1"/>
  <c r="AM951" i="1" s="1"/>
  <c r="AN951" i="1" s="1"/>
  <c r="Y951" i="1"/>
  <c r="S952" i="1"/>
  <c r="U952" i="1"/>
  <c r="AM952" i="1" s="1"/>
  <c r="AN952" i="1" s="1"/>
  <c r="Y952" i="1"/>
  <c r="S953" i="1"/>
  <c r="U953" i="1"/>
  <c r="AM953" i="1" s="1"/>
  <c r="AN953" i="1" s="1"/>
  <c r="Y953" i="1"/>
  <c r="S954" i="1"/>
  <c r="U954" i="1"/>
  <c r="Y954" i="1"/>
  <c r="AM954" i="1"/>
  <c r="AN954" i="1" s="1"/>
  <c r="S955" i="1"/>
  <c r="U955" i="1"/>
  <c r="AM955" i="1" s="1"/>
  <c r="AN955" i="1" s="1"/>
  <c r="Y955" i="1"/>
  <c r="S956" i="1"/>
  <c r="U956" i="1"/>
  <c r="AM956" i="1" s="1"/>
  <c r="AN956" i="1" s="1"/>
  <c r="Y956" i="1"/>
  <c r="S957" i="1"/>
  <c r="U957" i="1"/>
  <c r="AM957" i="1" s="1"/>
  <c r="AN957" i="1" s="1"/>
  <c r="Y957" i="1"/>
  <c r="S958" i="1"/>
  <c r="U958" i="1"/>
  <c r="AM958" i="1" s="1"/>
  <c r="AN958" i="1" s="1"/>
  <c r="Y958" i="1"/>
  <c r="S959" i="1"/>
  <c r="U959" i="1"/>
  <c r="Y959" i="1"/>
  <c r="AM959" i="1"/>
  <c r="AN959" i="1" s="1"/>
  <c r="S960" i="1"/>
  <c r="U960" i="1"/>
  <c r="AM960" i="1" s="1"/>
  <c r="AN960" i="1" s="1"/>
  <c r="Y960" i="1"/>
  <c r="S961" i="1"/>
  <c r="U961" i="1"/>
  <c r="AM961" i="1" s="1"/>
  <c r="AN961" i="1" s="1"/>
  <c r="Y961" i="1"/>
  <c r="S962" i="1"/>
  <c r="U962" i="1"/>
  <c r="AM962" i="1" s="1"/>
  <c r="AN962" i="1" s="1"/>
  <c r="Y962" i="1"/>
  <c r="S963" i="1"/>
  <c r="U963" i="1"/>
  <c r="AM963" i="1" s="1"/>
  <c r="AN963" i="1" s="1"/>
  <c r="Y963" i="1"/>
  <c r="S964" i="1"/>
  <c r="U964" i="1"/>
  <c r="AM964" i="1" s="1"/>
  <c r="AN964" i="1" s="1"/>
  <c r="Y964" i="1"/>
  <c r="S965" i="1"/>
  <c r="U965" i="1"/>
  <c r="Y965" i="1"/>
  <c r="AM965" i="1"/>
  <c r="AN965" i="1" s="1"/>
  <c r="S966" i="1"/>
  <c r="U966" i="1"/>
  <c r="AM966" i="1" s="1"/>
  <c r="AN966" i="1" s="1"/>
  <c r="Y966" i="1"/>
  <c r="S967" i="1"/>
  <c r="U967" i="1"/>
  <c r="AM967" i="1" s="1"/>
  <c r="AN967" i="1" s="1"/>
  <c r="Y967" i="1"/>
  <c r="S968" i="1"/>
  <c r="U968" i="1"/>
  <c r="AM968" i="1" s="1"/>
  <c r="AN968" i="1" s="1"/>
  <c r="Y968" i="1"/>
  <c r="S969" i="1"/>
  <c r="U969" i="1"/>
  <c r="AM969" i="1" s="1"/>
  <c r="AN969" i="1" s="1"/>
  <c r="Y969" i="1"/>
  <c r="S970" i="1"/>
  <c r="U970" i="1"/>
  <c r="AM970" i="1" s="1"/>
  <c r="AN970" i="1" s="1"/>
  <c r="Y970" i="1"/>
  <c r="S971" i="1"/>
  <c r="U971" i="1"/>
  <c r="AM971" i="1" s="1"/>
  <c r="AN971" i="1" s="1"/>
  <c r="Y971" i="1"/>
  <c r="S972" i="1"/>
  <c r="U972" i="1"/>
  <c r="AM972" i="1" s="1"/>
  <c r="AN972" i="1" s="1"/>
  <c r="Y972" i="1"/>
  <c r="S973" i="1"/>
  <c r="U973" i="1"/>
  <c r="AM973" i="1" s="1"/>
  <c r="AN973" i="1" s="1"/>
  <c r="Y973" i="1"/>
  <c r="S974" i="1"/>
  <c r="U974" i="1"/>
  <c r="AM974" i="1" s="1"/>
  <c r="AN974" i="1" s="1"/>
  <c r="Y974" i="1"/>
  <c r="S975" i="1"/>
  <c r="U975" i="1"/>
  <c r="AM975" i="1" s="1"/>
  <c r="AN975" i="1" s="1"/>
  <c r="Y975" i="1"/>
  <c r="S976" i="1"/>
  <c r="U976" i="1"/>
  <c r="AM976" i="1" s="1"/>
  <c r="AN976" i="1" s="1"/>
  <c r="Y976" i="1"/>
  <c r="S977" i="1"/>
  <c r="U977" i="1"/>
  <c r="AM977" i="1" s="1"/>
  <c r="AN977" i="1" s="1"/>
  <c r="Y977" i="1"/>
  <c r="S978" i="1"/>
  <c r="U978" i="1"/>
  <c r="AM978" i="1" s="1"/>
  <c r="AN978" i="1" s="1"/>
  <c r="Y978" i="1"/>
  <c r="S979" i="1"/>
  <c r="U979" i="1"/>
  <c r="AM979" i="1" s="1"/>
  <c r="AN979" i="1" s="1"/>
  <c r="Y979" i="1"/>
  <c r="S980" i="1"/>
  <c r="U980" i="1"/>
  <c r="AM980" i="1" s="1"/>
  <c r="AN980" i="1" s="1"/>
  <c r="Y980" i="1"/>
  <c r="S981" i="1"/>
  <c r="U981" i="1"/>
  <c r="AM981" i="1" s="1"/>
  <c r="AN981" i="1" s="1"/>
  <c r="Y981" i="1"/>
  <c r="S982" i="1"/>
  <c r="U982" i="1"/>
  <c r="AM982" i="1" s="1"/>
  <c r="AN982" i="1" s="1"/>
  <c r="Y982" i="1"/>
  <c r="S983" i="1"/>
  <c r="U983" i="1"/>
  <c r="Y983" i="1"/>
  <c r="AM983" i="1"/>
  <c r="AN983" i="1" s="1"/>
  <c r="S984" i="1"/>
  <c r="U984" i="1"/>
  <c r="AM984" i="1" s="1"/>
  <c r="AN984" i="1" s="1"/>
  <c r="Y984" i="1"/>
  <c r="S985" i="1"/>
  <c r="U985" i="1"/>
  <c r="Y985" i="1"/>
  <c r="AM985" i="1"/>
  <c r="AN985" i="1" s="1"/>
  <c r="AU985" i="1" s="1"/>
  <c r="S986" i="1"/>
  <c r="U986" i="1"/>
  <c r="AM986" i="1" s="1"/>
  <c r="AN986" i="1" s="1"/>
  <c r="Y986" i="1"/>
  <c r="S987" i="1"/>
  <c r="U987" i="1"/>
  <c r="AM987" i="1" s="1"/>
  <c r="AN987" i="1" s="1"/>
  <c r="Y987" i="1"/>
  <c r="S988" i="1"/>
  <c r="U988" i="1"/>
  <c r="AM988" i="1" s="1"/>
  <c r="AN988" i="1" s="1"/>
  <c r="Y988" i="1"/>
  <c r="S989" i="1"/>
  <c r="U989" i="1"/>
  <c r="AM989" i="1" s="1"/>
  <c r="AN989" i="1" s="1"/>
  <c r="Y989" i="1"/>
  <c r="AU989" i="1" s="1"/>
  <c r="S990" i="1"/>
  <c r="U990" i="1"/>
  <c r="AM990" i="1" s="1"/>
  <c r="AN990" i="1" s="1"/>
  <c r="Y990" i="1"/>
  <c r="S991" i="1"/>
  <c r="U991" i="1"/>
  <c r="AM991" i="1" s="1"/>
  <c r="AN991" i="1" s="1"/>
  <c r="Y991" i="1"/>
  <c r="S992" i="1"/>
  <c r="U992" i="1"/>
  <c r="AM992" i="1" s="1"/>
  <c r="AN992" i="1" s="1"/>
  <c r="Y992" i="1"/>
  <c r="S993" i="1"/>
  <c r="U993" i="1"/>
  <c r="AM993" i="1" s="1"/>
  <c r="AN993" i="1" s="1"/>
  <c r="Y993" i="1"/>
  <c r="S994" i="1"/>
  <c r="U994" i="1"/>
  <c r="AM994" i="1" s="1"/>
  <c r="AN994" i="1" s="1"/>
  <c r="Y994" i="1"/>
  <c r="S995" i="1"/>
  <c r="U995" i="1"/>
  <c r="AM995" i="1" s="1"/>
  <c r="AN995" i="1" s="1"/>
  <c r="Y995" i="1"/>
  <c r="S996" i="1"/>
  <c r="U996" i="1"/>
  <c r="AM996" i="1" s="1"/>
  <c r="AN996" i="1" s="1"/>
  <c r="Y996" i="1"/>
  <c r="S997" i="1"/>
  <c r="U997" i="1"/>
  <c r="AM997" i="1" s="1"/>
  <c r="AN997" i="1" s="1"/>
  <c r="Y997" i="1"/>
  <c r="S998" i="1"/>
  <c r="U998" i="1"/>
  <c r="AM998" i="1" s="1"/>
  <c r="AN998" i="1" s="1"/>
  <c r="Y998" i="1"/>
  <c r="S999" i="1"/>
  <c r="U999" i="1"/>
  <c r="AM999" i="1" s="1"/>
  <c r="AN999" i="1" s="1"/>
  <c r="Y999" i="1"/>
  <c r="S1000" i="1"/>
  <c r="U1000" i="1"/>
  <c r="Y1000" i="1"/>
  <c r="AM1000" i="1"/>
  <c r="AN1000" i="1" s="1"/>
  <c r="S1001" i="1"/>
  <c r="U1001" i="1"/>
  <c r="AM1001" i="1" s="1"/>
  <c r="AN1001" i="1" s="1"/>
  <c r="Y1001" i="1"/>
  <c r="S1002" i="1"/>
  <c r="U1002" i="1"/>
  <c r="AM1002" i="1" s="1"/>
  <c r="AN1002" i="1" s="1"/>
  <c r="Y1002" i="1"/>
  <c r="S1003" i="1"/>
  <c r="U1003" i="1"/>
  <c r="AM1003" i="1" s="1"/>
  <c r="AN1003" i="1" s="1"/>
  <c r="Y1003" i="1"/>
  <c r="S1004" i="1"/>
  <c r="U1004" i="1"/>
  <c r="Y1004" i="1"/>
  <c r="AM1004" i="1"/>
  <c r="AN1004" i="1" s="1"/>
  <c r="S1005" i="1"/>
  <c r="U1005" i="1"/>
  <c r="AM1005" i="1" s="1"/>
  <c r="AN1005" i="1" s="1"/>
  <c r="Y1005" i="1"/>
  <c r="S1006" i="1"/>
  <c r="U1006" i="1"/>
  <c r="AM1006" i="1" s="1"/>
  <c r="AN1006" i="1" s="1"/>
  <c r="Y1006" i="1"/>
  <c r="S1007" i="1"/>
  <c r="U1007" i="1"/>
  <c r="AM1007" i="1" s="1"/>
  <c r="AN1007" i="1" s="1"/>
  <c r="Y1007" i="1"/>
  <c r="S1008" i="1"/>
  <c r="U1008" i="1"/>
  <c r="Y1008" i="1"/>
  <c r="AM1008" i="1"/>
  <c r="AN1008" i="1" s="1"/>
  <c r="S1009" i="1"/>
  <c r="U1009" i="1"/>
  <c r="AM1009" i="1" s="1"/>
  <c r="AN1009" i="1" s="1"/>
  <c r="Y1009" i="1"/>
  <c r="S1010" i="1"/>
  <c r="U1010" i="1"/>
  <c r="AM1010" i="1" s="1"/>
  <c r="AN1010" i="1" s="1"/>
  <c r="Y1010" i="1"/>
  <c r="S1011" i="1"/>
  <c r="U1011" i="1"/>
  <c r="AM1011" i="1" s="1"/>
  <c r="AN1011" i="1" s="1"/>
  <c r="Y1011" i="1"/>
  <c r="AW1011" i="1" s="1"/>
  <c r="S1012" i="1"/>
  <c r="U1012" i="1"/>
  <c r="Y1012" i="1"/>
  <c r="AM1012" i="1"/>
  <c r="AN1012" i="1" s="1"/>
  <c r="AU1012" i="1" s="1"/>
  <c r="S1013" i="1"/>
  <c r="U1013" i="1"/>
  <c r="AM1013" i="1" s="1"/>
  <c r="AN1013" i="1" s="1"/>
  <c r="Y1013" i="1"/>
  <c r="S1014" i="1"/>
  <c r="U1014" i="1"/>
  <c r="AM1014" i="1" s="1"/>
  <c r="AN1014" i="1" s="1"/>
  <c r="Y1014" i="1"/>
  <c r="S1015" i="1"/>
  <c r="U1015" i="1"/>
  <c r="AM1015" i="1" s="1"/>
  <c r="AN1015" i="1" s="1"/>
  <c r="Y1015" i="1"/>
  <c r="S1016" i="1"/>
  <c r="U1016" i="1"/>
  <c r="AM1016" i="1" s="1"/>
  <c r="AN1016" i="1" s="1"/>
  <c r="Y1016" i="1"/>
  <c r="S1017" i="1"/>
  <c r="U1017" i="1"/>
  <c r="AM1017" i="1" s="1"/>
  <c r="AN1017" i="1" s="1"/>
  <c r="Y1017" i="1"/>
  <c r="S1018" i="1"/>
  <c r="U1018" i="1"/>
  <c r="AM1018" i="1" s="1"/>
  <c r="AN1018" i="1" s="1"/>
  <c r="Y1018" i="1"/>
  <c r="S1019" i="1"/>
  <c r="U1019" i="1"/>
  <c r="AM1019" i="1" s="1"/>
  <c r="AN1019" i="1" s="1"/>
  <c r="Y1019" i="1"/>
  <c r="S1020" i="1"/>
  <c r="U1020" i="1"/>
  <c r="AM1020" i="1" s="1"/>
  <c r="AN1020" i="1" s="1"/>
  <c r="Y1020" i="1"/>
  <c r="S1021" i="1"/>
  <c r="U1021" i="1"/>
  <c r="AM1021" i="1" s="1"/>
  <c r="AN1021" i="1" s="1"/>
  <c r="Y1021" i="1"/>
  <c r="S1022" i="1"/>
  <c r="U1022" i="1"/>
  <c r="AM1022" i="1" s="1"/>
  <c r="AN1022" i="1" s="1"/>
  <c r="Y1022" i="1"/>
  <c r="S1023" i="1"/>
  <c r="U1023" i="1"/>
  <c r="Y1023" i="1"/>
  <c r="AM1023" i="1"/>
  <c r="AN1023" i="1" s="1"/>
  <c r="AU1023" i="1" s="1"/>
  <c r="S1024" i="1"/>
  <c r="U1024" i="1"/>
  <c r="AM1024" i="1" s="1"/>
  <c r="AN1024" i="1" s="1"/>
  <c r="Y1024" i="1"/>
  <c r="S1025" i="1"/>
  <c r="U1025" i="1"/>
  <c r="AM1025" i="1" s="1"/>
  <c r="AN1025" i="1" s="1"/>
  <c r="Y1025" i="1"/>
  <c r="S1026" i="1"/>
  <c r="U1026" i="1"/>
  <c r="AM1026" i="1" s="1"/>
  <c r="AN1026" i="1" s="1"/>
  <c r="Y1026" i="1"/>
  <c r="S1027" i="1"/>
  <c r="U1027" i="1"/>
  <c r="Y1027" i="1"/>
  <c r="AM1027" i="1"/>
  <c r="AN1027" i="1" s="1"/>
  <c r="S1028" i="1"/>
  <c r="U1028" i="1"/>
  <c r="AM1028" i="1" s="1"/>
  <c r="AN1028" i="1" s="1"/>
  <c r="Y1028" i="1"/>
  <c r="S1029" i="1"/>
  <c r="U1029" i="1"/>
  <c r="AM1029" i="1" s="1"/>
  <c r="AN1029" i="1" s="1"/>
  <c r="Y1029" i="1"/>
  <c r="S1030" i="1"/>
  <c r="U1030" i="1"/>
  <c r="Y1030" i="1"/>
  <c r="AM1030" i="1"/>
  <c r="AN1030" i="1" s="1"/>
  <c r="S1031" i="1"/>
  <c r="U1031" i="1"/>
  <c r="Y1031" i="1"/>
  <c r="AM1031" i="1"/>
  <c r="AN1031" i="1" s="1"/>
  <c r="S1032" i="1"/>
  <c r="U1032" i="1"/>
  <c r="AM1032" i="1" s="1"/>
  <c r="AN1032" i="1" s="1"/>
  <c r="Y1032" i="1"/>
  <c r="S1033" i="1"/>
  <c r="U1033" i="1"/>
  <c r="AM1033" i="1" s="1"/>
  <c r="AN1033" i="1" s="1"/>
  <c r="Y1033" i="1"/>
  <c r="S1034" i="1"/>
  <c r="U1034" i="1"/>
  <c r="AM1034" i="1" s="1"/>
  <c r="AN1034" i="1" s="1"/>
  <c r="Y1034" i="1"/>
  <c r="S1035" i="1"/>
  <c r="U1035" i="1"/>
  <c r="AM1035" i="1" s="1"/>
  <c r="AN1035" i="1" s="1"/>
  <c r="Y1035" i="1"/>
  <c r="S1036" i="1"/>
  <c r="U1036" i="1"/>
  <c r="AM1036" i="1" s="1"/>
  <c r="AN1036" i="1" s="1"/>
  <c r="Y1036" i="1"/>
  <c r="AW1036" i="1" s="1"/>
  <c r="S1037" i="1"/>
  <c r="U1037" i="1"/>
  <c r="AM1037" i="1" s="1"/>
  <c r="AN1037" i="1" s="1"/>
  <c r="Y1037" i="1"/>
  <c r="S1038" i="1"/>
  <c r="U1038" i="1"/>
  <c r="AM1038" i="1" s="1"/>
  <c r="AN1038" i="1" s="1"/>
  <c r="Y1038" i="1"/>
  <c r="S1039" i="1"/>
  <c r="U1039" i="1"/>
  <c r="AM1039" i="1" s="1"/>
  <c r="AN1039" i="1" s="1"/>
  <c r="Y1039" i="1"/>
  <c r="S1040" i="1"/>
  <c r="U1040" i="1"/>
  <c r="AM1040" i="1" s="1"/>
  <c r="AN1040" i="1" s="1"/>
  <c r="Y1040" i="1"/>
  <c r="S1041" i="1"/>
  <c r="U1041" i="1"/>
  <c r="AM1041" i="1" s="1"/>
  <c r="AN1041" i="1" s="1"/>
  <c r="Y1041" i="1"/>
  <c r="S1042" i="1"/>
  <c r="U1042" i="1"/>
  <c r="AM1042" i="1" s="1"/>
  <c r="AN1042" i="1" s="1"/>
  <c r="Y1042" i="1"/>
  <c r="S1043" i="1"/>
  <c r="U1043" i="1"/>
  <c r="AM1043" i="1" s="1"/>
  <c r="AN1043" i="1" s="1"/>
  <c r="Y1043" i="1"/>
  <c r="S1044" i="1"/>
  <c r="U1044" i="1"/>
  <c r="AM1044" i="1" s="1"/>
  <c r="AN1044" i="1" s="1"/>
  <c r="Y1044" i="1"/>
  <c r="S1045" i="1"/>
  <c r="U1045" i="1"/>
  <c r="AM1045" i="1" s="1"/>
  <c r="AN1045" i="1" s="1"/>
  <c r="Y1045" i="1"/>
  <c r="S1046" i="1"/>
  <c r="U1046" i="1"/>
  <c r="AM1046" i="1" s="1"/>
  <c r="AN1046" i="1" s="1"/>
  <c r="Y1046" i="1"/>
  <c r="S1047" i="1"/>
  <c r="U1047" i="1"/>
  <c r="AM1047" i="1" s="1"/>
  <c r="AN1047" i="1" s="1"/>
  <c r="Y1047" i="1"/>
  <c r="S1048" i="1"/>
  <c r="U1048" i="1"/>
  <c r="AM1048" i="1" s="1"/>
  <c r="AN1048" i="1" s="1"/>
  <c r="Y1048" i="1"/>
  <c r="S1049" i="1"/>
  <c r="U1049" i="1"/>
  <c r="AM1049" i="1" s="1"/>
  <c r="AN1049" i="1" s="1"/>
  <c r="Y1049" i="1"/>
  <c r="S1050" i="1"/>
  <c r="U1050" i="1"/>
  <c r="AM1050" i="1" s="1"/>
  <c r="AN1050" i="1" s="1"/>
  <c r="Y1050" i="1"/>
  <c r="S1051" i="1"/>
  <c r="U1051" i="1"/>
  <c r="AM1051" i="1" s="1"/>
  <c r="AN1051" i="1" s="1"/>
  <c r="Y1051" i="1"/>
  <c r="AW1051" i="1" s="1"/>
  <c r="S1052" i="1"/>
  <c r="U1052" i="1"/>
  <c r="AM1052" i="1" s="1"/>
  <c r="AN1052" i="1" s="1"/>
  <c r="Y1052" i="1"/>
  <c r="S1053" i="1"/>
  <c r="U1053" i="1"/>
  <c r="AM1053" i="1" s="1"/>
  <c r="AN1053" i="1" s="1"/>
  <c r="Y1053" i="1"/>
  <c r="S1054" i="1"/>
  <c r="U1054" i="1"/>
  <c r="AM1054" i="1" s="1"/>
  <c r="AN1054" i="1" s="1"/>
  <c r="Y1054" i="1"/>
  <c r="S1055" i="1"/>
  <c r="U1055" i="1"/>
  <c r="AM1055" i="1" s="1"/>
  <c r="AN1055" i="1" s="1"/>
  <c r="Y1055" i="1"/>
  <c r="S1056" i="1"/>
  <c r="U1056" i="1"/>
  <c r="AM1056" i="1" s="1"/>
  <c r="AN1056" i="1" s="1"/>
  <c r="Y1056" i="1"/>
  <c r="AW1056" i="1" s="1"/>
  <c r="S1057" i="1"/>
  <c r="U1057" i="1"/>
  <c r="AM1057" i="1" s="1"/>
  <c r="AN1057" i="1" s="1"/>
  <c r="Y1057" i="1"/>
  <c r="S1058" i="1"/>
  <c r="U1058" i="1"/>
  <c r="AM1058" i="1" s="1"/>
  <c r="AN1058" i="1" s="1"/>
  <c r="Y1058" i="1"/>
  <c r="S1059" i="1"/>
  <c r="U1059" i="1"/>
  <c r="AM1059" i="1" s="1"/>
  <c r="AN1059" i="1" s="1"/>
  <c r="Y1059" i="1"/>
  <c r="S1060" i="1"/>
  <c r="U1060" i="1"/>
  <c r="AM1060" i="1" s="1"/>
  <c r="AN1060" i="1" s="1"/>
  <c r="Y1060" i="1"/>
  <c r="S1061" i="1"/>
  <c r="U1061" i="1"/>
  <c r="AM1061" i="1" s="1"/>
  <c r="AN1061" i="1" s="1"/>
  <c r="Y1061" i="1"/>
  <c r="S1062" i="1"/>
  <c r="U1062" i="1"/>
  <c r="AM1062" i="1" s="1"/>
  <c r="AN1062" i="1" s="1"/>
  <c r="Y1062" i="1"/>
  <c r="S1063" i="1"/>
  <c r="U1063" i="1"/>
  <c r="AM1063" i="1" s="1"/>
  <c r="AN1063" i="1" s="1"/>
  <c r="Y1063" i="1"/>
  <c r="S1064" i="1"/>
  <c r="U1064" i="1"/>
  <c r="AM1064" i="1" s="1"/>
  <c r="AN1064" i="1" s="1"/>
  <c r="Y1064" i="1"/>
  <c r="S1065" i="1"/>
  <c r="U1065" i="1"/>
  <c r="AM1065" i="1" s="1"/>
  <c r="AN1065" i="1" s="1"/>
  <c r="Y1065" i="1"/>
  <c r="S1066" i="1"/>
  <c r="U1066" i="1"/>
  <c r="AM1066" i="1" s="1"/>
  <c r="AN1066" i="1" s="1"/>
  <c r="Y1066" i="1"/>
  <c r="S1067" i="1"/>
  <c r="U1067" i="1"/>
  <c r="AM1067" i="1" s="1"/>
  <c r="AN1067" i="1" s="1"/>
  <c r="Y1067" i="1"/>
  <c r="S1068" i="1"/>
  <c r="U1068" i="1"/>
  <c r="AM1068" i="1" s="1"/>
  <c r="AN1068" i="1" s="1"/>
  <c r="Y1068" i="1"/>
  <c r="S1069" i="1"/>
  <c r="U1069" i="1"/>
  <c r="AM1069" i="1" s="1"/>
  <c r="AN1069" i="1" s="1"/>
  <c r="Y1069" i="1"/>
  <c r="S1070" i="1"/>
  <c r="U1070" i="1"/>
  <c r="AM1070" i="1" s="1"/>
  <c r="AN1070" i="1" s="1"/>
  <c r="Y1070" i="1"/>
  <c r="S1071" i="1"/>
  <c r="U1071" i="1"/>
  <c r="AM1071" i="1" s="1"/>
  <c r="AN1071" i="1" s="1"/>
  <c r="Y1071" i="1"/>
  <c r="S1072" i="1"/>
  <c r="U1072" i="1"/>
  <c r="AM1072" i="1" s="1"/>
  <c r="AN1072" i="1" s="1"/>
  <c r="Y1072" i="1"/>
  <c r="S1073" i="1"/>
  <c r="U1073" i="1"/>
  <c r="AM1073" i="1" s="1"/>
  <c r="AN1073" i="1" s="1"/>
  <c r="Y1073" i="1"/>
  <c r="S1074" i="1"/>
  <c r="U1074" i="1"/>
  <c r="AM1074" i="1" s="1"/>
  <c r="AN1074" i="1" s="1"/>
  <c r="Y1074" i="1"/>
  <c r="S1075" i="1"/>
  <c r="U1075" i="1"/>
  <c r="AM1075" i="1" s="1"/>
  <c r="AN1075" i="1" s="1"/>
  <c r="Y1075" i="1"/>
  <c r="S1076" i="1"/>
  <c r="U1076" i="1"/>
  <c r="AM1076" i="1" s="1"/>
  <c r="AN1076" i="1" s="1"/>
  <c r="Y1076" i="1"/>
  <c r="S1077" i="1"/>
  <c r="U1077" i="1"/>
  <c r="AM1077" i="1" s="1"/>
  <c r="AN1077" i="1" s="1"/>
  <c r="Y1077" i="1"/>
  <c r="S1078" i="1"/>
  <c r="U1078" i="1"/>
  <c r="AM1078" i="1" s="1"/>
  <c r="AN1078" i="1" s="1"/>
  <c r="Y1078" i="1"/>
  <c r="S1079" i="1"/>
  <c r="U1079" i="1"/>
  <c r="Y1079" i="1"/>
  <c r="AM1079" i="1"/>
  <c r="AN1079" i="1" s="1"/>
  <c r="S1080" i="1"/>
  <c r="U1080" i="1"/>
  <c r="AM1080" i="1" s="1"/>
  <c r="AN1080" i="1" s="1"/>
  <c r="Y1080" i="1"/>
  <c r="S1081" i="1"/>
  <c r="U1081" i="1"/>
  <c r="AM1081" i="1" s="1"/>
  <c r="AN1081" i="1" s="1"/>
  <c r="Y1081" i="1"/>
  <c r="S1082" i="1"/>
  <c r="U1082" i="1"/>
  <c r="AM1082" i="1" s="1"/>
  <c r="AN1082" i="1" s="1"/>
  <c r="Y1082" i="1"/>
  <c r="S1083" i="1"/>
  <c r="U1083" i="1"/>
  <c r="AM1083" i="1" s="1"/>
  <c r="AN1083" i="1" s="1"/>
  <c r="Y1083" i="1"/>
  <c r="S1084" i="1"/>
  <c r="U1084" i="1"/>
  <c r="AM1084" i="1" s="1"/>
  <c r="AN1084" i="1" s="1"/>
  <c r="Y1084" i="1"/>
  <c r="S1085" i="1"/>
  <c r="U1085" i="1"/>
  <c r="AM1085" i="1" s="1"/>
  <c r="AN1085" i="1" s="1"/>
  <c r="Y1085" i="1"/>
  <c r="S1086" i="1"/>
  <c r="U1086" i="1"/>
  <c r="Y1086" i="1"/>
  <c r="AM1086" i="1"/>
  <c r="AN1086" i="1" s="1"/>
  <c r="S1087" i="1"/>
  <c r="U1087" i="1"/>
  <c r="Y1087" i="1"/>
  <c r="AM1087" i="1"/>
  <c r="AN1087" i="1" s="1"/>
  <c r="AU1087" i="1" s="1"/>
  <c r="S1088" i="1"/>
  <c r="U1088" i="1"/>
  <c r="AM1088" i="1" s="1"/>
  <c r="AN1088" i="1" s="1"/>
  <c r="Y1088" i="1"/>
  <c r="S1089" i="1"/>
  <c r="U1089" i="1"/>
  <c r="AM1089" i="1" s="1"/>
  <c r="AN1089" i="1" s="1"/>
  <c r="Y1089" i="1"/>
  <c r="S1090" i="1"/>
  <c r="U1090" i="1"/>
  <c r="AM1090" i="1" s="1"/>
  <c r="AN1090" i="1" s="1"/>
  <c r="Y1090" i="1"/>
  <c r="S1091" i="1"/>
  <c r="U1091" i="1"/>
  <c r="Y1091" i="1"/>
  <c r="AM1091" i="1"/>
  <c r="AN1091" i="1" s="1"/>
  <c r="AW1091" i="1" s="1"/>
  <c r="S1092" i="1"/>
  <c r="U1092" i="1"/>
  <c r="AM1092" i="1" s="1"/>
  <c r="AN1092" i="1" s="1"/>
  <c r="Y1092" i="1"/>
  <c r="S1093" i="1"/>
  <c r="U1093" i="1"/>
  <c r="AM1093" i="1" s="1"/>
  <c r="AN1093" i="1" s="1"/>
  <c r="Y1093" i="1"/>
  <c r="S1094" i="1"/>
  <c r="U1094" i="1"/>
  <c r="AM1094" i="1" s="1"/>
  <c r="AN1094" i="1" s="1"/>
  <c r="Y1094" i="1"/>
  <c r="S1095" i="1"/>
  <c r="U1095" i="1"/>
  <c r="AM1095" i="1" s="1"/>
  <c r="AN1095" i="1" s="1"/>
  <c r="Y1095" i="1"/>
  <c r="S1096" i="1"/>
  <c r="U1096" i="1"/>
  <c r="AM1096" i="1" s="1"/>
  <c r="AN1096" i="1" s="1"/>
  <c r="Y1096" i="1"/>
  <c r="S1097" i="1"/>
  <c r="U1097" i="1"/>
  <c r="AM1097" i="1" s="1"/>
  <c r="AN1097" i="1" s="1"/>
  <c r="Y1097" i="1"/>
  <c r="S1098" i="1"/>
  <c r="U1098" i="1"/>
  <c r="AM1098" i="1" s="1"/>
  <c r="AN1098" i="1" s="1"/>
  <c r="Y1098" i="1"/>
  <c r="S1099" i="1"/>
  <c r="U1099" i="1"/>
  <c r="Y1099" i="1"/>
  <c r="AM1099" i="1"/>
  <c r="AN1099" i="1" s="1"/>
  <c r="S1100" i="1"/>
  <c r="U1100" i="1"/>
  <c r="AM1100" i="1" s="1"/>
  <c r="AN1100" i="1" s="1"/>
  <c r="Y1100" i="1"/>
  <c r="S1101" i="1"/>
  <c r="U1101" i="1"/>
  <c r="AM1101" i="1" s="1"/>
  <c r="AN1101" i="1" s="1"/>
  <c r="Y1101" i="1"/>
  <c r="S1102" i="1"/>
  <c r="U1102" i="1"/>
  <c r="AM1102" i="1" s="1"/>
  <c r="AN1102" i="1" s="1"/>
  <c r="Y1102" i="1"/>
  <c r="S1103" i="1"/>
  <c r="U1103" i="1"/>
  <c r="AM1103" i="1" s="1"/>
  <c r="AN1103" i="1" s="1"/>
  <c r="Y1103" i="1"/>
  <c r="S1104" i="1"/>
  <c r="U1104" i="1"/>
  <c r="AM1104" i="1" s="1"/>
  <c r="AN1104" i="1" s="1"/>
  <c r="Y1104" i="1"/>
  <c r="S1105" i="1"/>
  <c r="U1105" i="1"/>
  <c r="AM1105" i="1" s="1"/>
  <c r="AN1105" i="1" s="1"/>
  <c r="Y1105" i="1"/>
  <c r="S1106" i="1"/>
  <c r="U1106" i="1"/>
  <c r="AM1106" i="1" s="1"/>
  <c r="AN1106" i="1" s="1"/>
  <c r="Y1106" i="1"/>
  <c r="S1107" i="1"/>
  <c r="U1107" i="1"/>
  <c r="AM1107" i="1" s="1"/>
  <c r="AN1107" i="1" s="1"/>
  <c r="Y1107" i="1"/>
  <c r="S1108" i="1"/>
  <c r="U1108" i="1"/>
  <c r="AM1108" i="1" s="1"/>
  <c r="AN1108" i="1" s="1"/>
  <c r="Y1108" i="1"/>
  <c r="S1109" i="1"/>
  <c r="U1109" i="1"/>
  <c r="AM1109" i="1" s="1"/>
  <c r="AN1109" i="1" s="1"/>
  <c r="Y1109" i="1"/>
  <c r="S1110" i="1"/>
  <c r="U1110" i="1"/>
  <c r="AM1110" i="1" s="1"/>
  <c r="AN1110" i="1" s="1"/>
  <c r="Y1110" i="1"/>
  <c r="S1111" i="1"/>
  <c r="U1111" i="1"/>
  <c r="Y1111" i="1"/>
  <c r="AM1111" i="1"/>
  <c r="AN1111" i="1" s="1"/>
  <c r="S1112" i="1"/>
  <c r="U1112" i="1"/>
  <c r="AM1112" i="1" s="1"/>
  <c r="AN1112" i="1" s="1"/>
  <c r="Y1112" i="1"/>
  <c r="AV1112" i="1" s="1"/>
  <c r="S1113" i="1"/>
  <c r="U1113" i="1"/>
  <c r="AM1113" i="1" s="1"/>
  <c r="AN1113" i="1" s="1"/>
  <c r="Y1113" i="1"/>
  <c r="S1114" i="1"/>
  <c r="U1114" i="1"/>
  <c r="AM1114" i="1" s="1"/>
  <c r="AN1114" i="1" s="1"/>
  <c r="Y1114" i="1"/>
  <c r="S1115" i="1"/>
  <c r="U1115" i="1"/>
  <c r="AM1115" i="1" s="1"/>
  <c r="AN1115" i="1" s="1"/>
  <c r="Y1115" i="1"/>
  <c r="S1116" i="1"/>
  <c r="U1116" i="1"/>
  <c r="AM1116" i="1" s="1"/>
  <c r="AN1116" i="1" s="1"/>
  <c r="Y1116" i="1"/>
  <c r="S1117" i="1"/>
  <c r="U1117" i="1"/>
  <c r="Y1117" i="1"/>
  <c r="AM1117" i="1"/>
  <c r="AN1117" i="1" s="1"/>
  <c r="S1118" i="1"/>
  <c r="U1118" i="1"/>
  <c r="Y1118" i="1"/>
  <c r="AM1118" i="1"/>
  <c r="AN1118" i="1" s="1"/>
  <c r="AV1118" i="1" s="1"/>
  <c r="S1119" i="1"/>
  <c r="U1119" i="1"/>
  <c r="AM1119" i="1" s="1"/>
  <c r="AN1119" i="1" s="1"/>
  <c r="Y1119" i="1"/>
  <c r="S1120" i="1"/>
  <c r="U1120" i="1"/>
  <c r="AM1120" i="1" s="1"/>
  <c r="AN1120" i="1" s="1"/>
  <c r="Y1120" i="1"/>
  <c r="S1121" i="1"/>
  <c r="U1121" i="1"/>
  <c r="Y1121" i="1"/>
  <c r="AM1121" i="1"/>
  <c r="AN1121" i="1" s="1"/>
  <c r="S1122" i="1"/>
  <c r="U1122" i="1"/>
  <c r="AM1122" i="1" s="1"/>
  <c r="AN1122" i="1" s="1"/>
  <c r="Y1122" i="1"/>
  <c r="S1123" i="1"/>
  <c r="U1123" i="1"/>
  <c r="AM1123" i="1" s="1"/>
  <c r="AN1123" i="1" s="1"/>
  <c r="Y1123" i="1"/>
  <c r="S1124" i="1"/>
  <c r="U1124" i="1"/>
  <c r="Y1124" i="1"/>
  <c r="AM1124" i="1"/>
  <c r="AN1124" i="1" s="1"/>
  <c r="S1125" i="1"/>
  <c r="U1125" i="1"/>
  <c r="AM1125" i="1" s="1"/>
  <c r="AN1125" i="1" s="1"/>
  <c r="Y1125" i="1"/>
  <c r="S1126" i="1"/>
  <c r="U1126" i="1"/>
  <c r="AM1126" i="1" s="1"/>
  <c r="AN1126" i="1" s="1"/>
  <c r="Y1126" i="1"/>
  <c r="S1127" i="1"/>
  <c r="U1127" i="1"/>
  <c r="AM1127" i="1" s="1"/>
  <c r="AN1127" i="1" s="1"/>
  <c r="Y1127" i="1"/>
  <c r="S1128" i="1"/>
  <c r="U1128" i="1"/>
  <c r="AM1128" i="1" s="1"/>
  <c r="AN1128" i="1" s="1"/>
  <c r="Y1128" i="1"/>
  <c r="S1129" i="1"/>
  <c r="U1129" i="1"/>
  <c r="AM1129" i="1" s="1"/>
  <c r="AN1129" i="1" s="1"/>
  <c r="Y1129" i="1"/>
  <c r="S1130" i="1"/>
  <c r="U1130" i="1"/>
  <c r="AM1130" i="1" s="1"/>
  <c r="AN1130" i="1" s="1"/>
  <c r="Y1130" i="1"/>
  <c r="S1131" i="1"/>
  <c r="U1131" i="1"/>
  <c r="AM1131" i="1" s="1"/>
  <c r="AN1131" i="1" s="1"/>
  <c r="Y1131" i="1"/>
  <c r="S1132" i="1"/>
  <c r="U1132" i="1"/>
  <c r="AM1132" i="1" s="1"/>
  <c r="AN1132" i="1" s="1"/>
  <c r="Y1132" i="1"/>
  <c r="S1133" i="1"/>
  <c r="U1133" i="1"/>
  <c r="Y1133" i="1"/>
  <c r="AM1133" i="1"/>
  <c r="AN1133" i="1" s="1"/>
  <c r="S1134" i="1"/>
  <c r="U1134" i="1"/>
  <c r="AM1134" i="1" s="1"/>
  <c r="AN1134" i="1" s="1"/>
  <c r="Y1134" i="1"/>
  <c r="S1135" i="1"/>
  <c r="U1135" i="1"/>
  <c r="AM1135" i="1" s="1"/>
  <c r="AN1135" i="1" s="1"/>
  <c r="Y1135" i="1"/>
  <c r="S1136" i="1"/>
  <c r="U1136" i="1"/>
  <c r="AM1136" i="1" s="1"/>
  <c r="AN1136" i="1" s="1"/>
  <c r="Y1136" i="1"/>
  <c r="S1137" i="1"/>
  <c r="U1137" i="1"/>
  <c r="Y1137" i="1"/>
  <c r="AM1137" i="1"/>
  <c r="AN1137" i="1" s="1"/>
  <c r="S1138" i="1"/>
  <c r="U1138" i="1"/>
  <c r="AM1138" i="1" s="1"/>
  <c r="AN1138" i="1" s="1"/>
  <c r="Y1138" i="1"/>
  <c r="S1139" i="1"/>
  <c r="U1139" i="1"/>
  <c r="AM1139" i="1" s="1"/>
  <c r="AN1139" i="1" s="1"/>
  <c r="Y1139" i="1"/>
  <c r="S1140" i="1"/>
  <c r="U1140" i="1"/>
  <c r="AM1140" i="1" s="1"/>
  <c r="AN1140" i="1" s="1"/>
  <c r="Y1140" i="1"/>
  <c r="S1141" i="1"/>
  <c r="U1141" i="1"/>
  <c r="AM1141" i="1" s="1"/>
  <c r="AN1141" i="1" s="1"/>
  <c r="Y1141" i="1"/>
  <c r="S1142" i="1"/>
  <c r="U1142" i="1"/>
  <c r="AM1142" i="1" s="1"/>
  <c r="AN1142" i="1" s="1"/>
  <c r="Y1142" i="1"/>
  <c r="S1143" i="1"/>
  <c r="U1143" i="1"/>
  <c r="AM1143" i="1" s="1"/>
  <c r="AN1143" i="1" s="1"/>
  <c r="Y1143" i="1"/>
  <c r="S1144" i="1"/>
  <c r="U1144" i="1"/>
  <c r="AM1144" i="1" s="1"/>
  <c r="AN1144" i="1" s="1"/>
  <c r="Y1144" i="1"/>
  <c r="S1145" i="1"/>
  <c r="U1145" i="1"/>
  <c r="AM1145" i="1" s="1"/>
  <c r="AN1145" i="1" s="1"/>
  <c r="Y1145" i="1"/>
  <c r="S1146" i="1"/>
  <c r="U1146" i="1"/>
  <c r="AM1146" i="1" s="1"/>
  <c r="AN1146" i="1" s="1"/>
  <c r="Y1146" i="1"/>
  <c r="S1147" i="1"/>
  <c r="U1147" i="1"/>
  <c r="AM1147" i="1" s="1"/>
  <c r="AN1147" i="1" s="1"/>
  <c r="AV1147" i="1" s="1"/>
  <c r="Y1147" i="1"/>
  <c r="S1148" i="1"/>
  <c r="U1148" i="1"/>
  <c r="AM1148" i="1" s="1"/>
  <c r="AN1148" i="1" s="1"/>
  <c r="Y1148" i="1"/>
  <c r="S1149" i="1"/>
  <c r="U1149" i="1"/>
  <c r="AM1149" i="1" s="1"/>
  <c r="AN1149" i="1" s="1"/>
  <c r="Y1149" i="1"/>
  <c r="S1150" i="1"/>
  <c r="U1150" i="1"/>
  <c r="AM1150" i="1" s="1"/>
  <c r="AN1150" i="1" s="1"/>
  <c r="Y1150" i="1"/>
  <c r="S1151" i="1"/>
  <c r="U1151" i="1"/>
  <c r="Y1151" i="1"/>
  <c r="AM1151" i="1"/>
  <c r="AN1151" i="1" s="1"/>
  <c r="S1152" i="1"/>
  <c r="U1152" i="1"/>
  <c r="AM1152" i="1" s="1"/>
  <c r="AN1152" i="1" s="1"/>
  <c r="Y1152" i="1"/>
  <c r="S1153" i="1"/>
  <c r="U1153" i="1"/>
  <c r="AM1153" i="1" s="1"/>
  <c r="AN1153" i="1" s="1"/>
  <c r="Y1153" i="1"/>
  <c r="S1154" i="1"/>
  <c r="U1154" i="1"/>
  <c r="AM1154" i="1" s="1"/>
  <c r="AN1154" i="1" s="1"/>
  <c r="Y1154" i="1"/>
  <c r="S1155" i="1"/>
  <c r="U1155" i="1"/>
  <c r="AM1155" i="1" s="1"/>
  <c r="AN1155" i="1" s="1"/>
  <c r="Y1155" i="1"/>
  <c r="S1156" i="1"/>
  <c r="U1156" i="1"/>
  <c r="Y1156" i="1"/>
  <c r="AM1156" i="1"/>
  <c r="AN1156" i="1" s="1"/>
  <c r="S1157" i="1"/>
  <c r="U1157" i="1"/>
  <c r="AM1157" i="1" s="1"/>
  <c r="AN1157" i="1" s="1"/>
  <c r="Y1157" i="1"/>
  <c r="S1158" i="1"/>
  <c r="U1158" i="1"/>
  <c r="AM1158" i="1" s="1"/>
  <c r="AN1158" i="1" s="1"/>
  <c r="Y1158" i="1"/>
  <c r="S1159" i="1"/>
  <c r="U1159" i="1"/>
  <c r="AM1159" i="1" s="1"/>
  <c r="AN1159" i="1" s="1"/>
  <c r="Y1159" i="1"/>
  <c r="S1160" i="1"/>
  <c r="U1160" i="1"/>
  <c r="AM1160" i="1" s="1"/>
  <c r="AN1160" i="1" s="1"/>
  <c r="Y1160" i="1"/>
  <c r="S1161" i="1"/>
  <c r="U1161" i="1"/>
  <c r="AM1161" i="1" s="1"/>
  <c r="AN1161" i="1" s="1"/>
  <c r="Y1161" i="1"/>
  <c r="S1162" i="1"/>
  <c r="U1162" i="1"/>
  <c r="AM1162" i="1" s="1"/>
  <c r="AN1162" i="1" s="1"/>
  <c r="Y1162" i="1"/>
  <c r="S1163" i="1"/>
  <c r="U1163" i="1"/>
  <c r="AM1163" i="1" s="1"/>
  <c r="AN1163" i="1" s="1"/>
  <c r="Y1163" i="1"/>
  <c r="S1164" i="1"/>
  <c r="U1164" i="1"/>
  <c r="AM1164" i="1" s="1"/>
  <c r="AN1164" i="1" s="1"/>
  <c r="AV1164" i="1" s="1"/>
  <c r="Y1164" i="1"/>
  <c r="S1165" i="1"/>
  <c r="U1165" i="1"/>
  <c r="AM1165" i="1" s="1"/>
  <c r="AN1165" i="1" s="1"/>
  <c r="Y1165" i="1"/>
  <c r="S1166" i="1"/>
  <c r="U1166" i="1"/>
  <c r="AM1166" i="1" s="1"/>
  <c r="AN1166" i="1" s="1"/>
  <c r="Y1166" i="1"/>
  <c r="S1167" i="1"/>
  <c r="U1167" i="1"/>
  <c r="AM1167" i="1" s="1"/>
  <c r="AN1167" i="1" s="1"/>
  <c r="Y1167" i="1"/>
  <c r="S1168" i="1"/>
  <c r="U1168" i="1"/>
  <c r="AM1168" i="1" s="1"/>
  <c r="AN1168" i="1" s="1"/>
  <c r="Y1168" i="1"/>
  <c r="S1169" i="1"/>
  <c r="U1169" i="1"/>
  <c r="AM1169" i="1" s="1"/>
  <c r="AN1169" i="1" s="1"/>
  <c r="Y1169" i="1"/>
  <c r="S1170" i="1"/>
  <c r="U1170" i="1"/>
  <c r="AM1170" i="1" s="1"/>
  <c r="AN1170" i="1" s="1"/>
  <c r="Y1170" i="1"/>
  <c r="S1171" i="1"/>
  <c r="U1171" i="1"/>
  <c r="AM1171" i="1" s="1"/>
  <c r="AN1171" i="1" s="1"/>
  <c r="Y1171" i="1"/>
  <c r="S1172" i="1"/>
  <c r="U1172" i="1"/>
  <c r="AM1172" i="1" s="1"/>
  <c r="AN1172" i="1" s="1"/>
  <c r="Y1172" i="1"/>
  <c r="S1173" i="1"/>
  <c r="U1173" i="1"/>
  <c r="AM1173" i="1" s="1"/>
  <c r="AN1173" i="1" s="1"/>
  <c r="Y1173" i="1"/>
  <c r="S1174" i="1"/>
  <c r="U1174" i="1"/>
  <c r="AM1174" i="1" s="1"/>
  <c r="AN1174" i="1" s="1"/>
  <c r="AU1174" i="1" s="1"/>
  <c r="Y1174" i="1"/>
  <c r="S1175" i="1"/>
  <c r="U1175" i="1"/>
  <c r="AM1175" i="1" s="1"/>
  <c r="AN1175" i="1" s="1"/>
  <c r="Y1175" i="1"/>
  <c r="S1176" i="1"/>
  <c r="U1176" i="1"/>
  <c r="AM1176" i="1" s="1"/>
  <c r="AN1176" i="1" s="1"/>
  <c r="Y1176" i="1"/>
  <c r="S1177" i="1"/>
  <c r="U1177" i="1"/>
  <c r="AM1177" i="1" s="1"/>
  <c r="AN1177" i="1" s="1"/>
  <c r="Y1177" i="1"/>
  <c r="S1178" i="1"/>
  <c r="U1178" i="1"/>
  <c r="AM1178" i="1" s="1"/>
  <c r="AN1178" i="1" s="1"/>
  <c r="Y1178" i="1"/>
  <c r="S1179" i="1"/>
  <c r="U1179" i="1"/>
  <c r="AM1179" i="1" s="1"/>
  <c r="AN1179" i="1" s="1"/>
  <c r="Y1179" i="1"/>
  <c r="S1180" i="1"/>
  <c r="U1180" i="1"/>
  <c r="AM1180" i="1" s="1"/>
  <c r="AN1180" i="1" s="1"/>
  <c r="Y1180" i="1"/>
  <c r="S1181" i="1"/>
  <c r="U1181" i="1"/>
  <c r="AM1181" i="1" s="1"/>
  <c r="AN1181" i="1" s="1"/>
  <c r="Y1181" i="1"/>
  <c r="S1182" i="1"/>
  <c r="U1182" i="1"/>
  <c r="AM1182" i="1" s="1"/>
  <c r="AN1182" i="1" s="1"/>
  <c r="AU1182" i="1" s="1"/>
  <c r="Y1182" i="1"/>
  <c r="S1183" i="1"/>
  <c r="U1183" i="1"/>
  <c r="AM1183" i="1" s="1"/>
  <c r="AN1183" i="1" s="1"/>
  <c r="Y1183" i="1"/>
  <c r="S1184" i="1"/>
  <c r="U1184" i="1"/>
  <c r="AM1184" i="1" s="1"/>
  <c r="AN1184" i="1" s="1"/>
  <c r="AU1184" i="1" s="1"/>
  <c r="Y1184" i="1"/>
  <c r="S1185" i="1"/>
  <c r="U1185" i="1"/>
  <c r="AM1185" i="1" s="1"/>
  <c r="AN1185" i="1" s="1"/>
  <c r="Y1185" i="1"/>
  <c r="S1186" i="1"/>
  <c r="U1186" i="1"/>
  <c r="AM1186" i="1" s="1"/>
  <c r="AN1186" i="1" s="1"/>
  <c r="Y1186" i="1"/>
  <c r="S1187" i="1"/>
  <c r="U1187" i="1"/>
  <c r="AM1187" i="1" s="1"/>
  <c r="AN1187" i="1" s="1"/>
  <c r="Y1187" i="1"/>
  <c r="S1188" i="1"/>
  <c r="U1188" i="1"/>
  <c r="AM1188" i="1" s="1"/>
  <c r="AN1188" i="1" s="1"/>
  <c r="Y1188" i="1"/>
  <c r="S1189" i="1"/>
  <c r="U1189" i="1"/>
  <c r="AM1189" i="1" s="1"/>
  <c r="AN1189" i="1" s="1"/>
  <c r="Y1189" i="1"/>
  <c r="S1190" i="1"/>
  <c r="U1190" i="1"/>
  <c r="AM1190" i="1" s="1"/>
  <c r="AN1190" i="1" s="1"/>
  <c r="Y1190" i="1"/>
  <c r="S1191" i="1"/>
  <c r="U1191" i="1"/>
  <c r="AM1191" i="1" s="1"/>
  <c r="AN1191" i="1" s="1"/>
  <c r="Y1191" i="1"/>
  <c r="S1192" i="1"/>
  <c r="U1192" i="1"/>
  <c r="AM1192" i="1" s="1"/>
  <c r="AN1192" i="1" s="1"/>
  <c r="Y1192" i="1"/>
  <c r="S1193" i="1"/>
  <c r="U1193" i="1"/>
  <c r="AM1193" i="1" s="1"/>
  <c r="AN1193" i="1" s="1"/>
  <c r="Y1193" i="1"/>
  <c r="S1194" i="1"/>
  <c r="U1194" i="1"/>
  <c r="AM1194" i="1" s="1"/>
  <c r="AN1194" i="1" s="1"/>
  <c r="AU1194" i="1" s="1"/>
  <c r="Y1194" i="1"/>
  <c r="S1195" i="1"/>
  <c r="U1195" i="1"/>
  <c r="AM1195" i="1" s="1"/>
  <c r="AN1195" i="1" s="1"/>
  <c r="Y1195" i="1"/>
  <c r="S1196" i="1"/>
  <c r="U1196" i="1"/>
  <c r="AM1196" i="1" s="1"/>
  <c r="AN1196" i="1" s="1"/>
  <c r="Y1196" i="1"/>
  <c r="S1197" i="1"/>
  <c r="U1197" i="1"/>
  <c r="AM1197" i="1" s="1"/>
  <c r="Y1197" i="1"/>
  <c r="AN1197" i="1"/>
  <c r="S1198" i="1"/>
  <c r="U1198" i="1"/>
  <c r="AM1198" i="1" s="1"/>
  <c r="AN1198" i="1" s="1"/>
  <c r="Y1198" i="1"/>
  <c r="S1199" i="1"/>
  <c r="U1199" i="1"/>
  <c r="AM1199" i="1" s="1"/>
  <c r="AN1199" i="1" s="1"/>
  <c r="Y1199" i="1"/>
  <c r="S1200" i="1"/>
  <c r="U1200" i="1"/>
  <c r="AM1200" i="1" s="1"/>
  <c r="AN1200" i="1" s="1"/>
  <c r="Y1200" i="1"/>
  <c r="S1201" i="1"/>
  <c r="U1201" i="1"/>
  <c r="AM1201" i="1" s="1"/>
  <c r="AN1201" i="1" s="1"/>
  <c r="Y1201" i="1"/>
  <c r="S1202" i="1"/>
  <c r="U1202" i="1"/>
  <c r="Y1202" i="1"/>
  <c r="AM1202" i="1"/>
  <c r="AN1202" i="1" s="1"/>
  <c r="S1203" i="1"/>
  <c r="U1203" i="1"/>
  <c r="AM1203" i="1" s="1"/>
  <c r="AN1203" i="1" s="1"/>
  <c r="Y1203" i="1"/>
  <c r="S1204" i="1"/>
  <c r="U1204" i="1"/>
  <c r="AM1204" i="1" s="1"/>
  <c r="AN1204" i="1" s="1"/>
  <c r="Y1204" i="1"/>
  <c r="S1205" i="1"/>
  <c r="U1205" i="1"/>
  <c r="AM1205" i="1" s="1"/>
  <c r="AN1205" i="1" s="1"/>
  <c r="Y1205" i="1"/>
  <c r="AV1205" i="1" s="1"/>
  <c r="S1206" i="1"/>
  <c r="U1206" i="1"/>
  <c r="AM1206" i="1" s="1"/>
  <c r="AN1206" i="1" s="1"/>
  <c r="Y1206" i="1"/>
  <c r="S1207" i="1"/>
  <c r="U1207" i="1"/>
  <c r="AM1207" i="1" s="1"/>
  <c r="AN1207" i="1" s="1"/>
  <c r="Y1207" i="1"/>
  <c r="S1208" i="1"/>
  <c r="U1208" i="1"/>
  <c r="AM1208" i="1" s="1"/>
  <c r="AN1208" i="1" s="1"/>
  <c r="Y1208" i="1"/>
  <c r="S1209" i="1"/>
  <c r="U1209" i="1"/>
  <c r="Y1209" i="1"/>
  <c r="AM1209" i="1"/>
  <c r="AN1209" i="1" s="1"/>
  <c r="AU1209" i="1" s="1"/>
  <c r="S1210" i="1"/>
  <c r="U1210" i="1"/>
  <c r="AM1210" i="1" s="1"/>
  <c r="AN1210" i="1" s="1"/>
  <c r="Y1210" i="1"/>
  <c r="AV1210" i="1" s="1"/>
  <c r="S1211" i="1"/>
  <c r="U1211" i="1"/>
  <c r="AM1211" i="1" s="1"/>
  <c r="AN1211" i="1" s="1"/>
  <c r="Y1211" i="1"/>
  <c r="S1212" i="1"/>
  <c r="U1212" i="1"/>
  <c r="AM1212" i="1" s="1"/>
  <c r="AN1212" i="1" s="1"/>
  <c r="Y1212" i="1"/>
  <c r="S1213" i="1"/>
  <c r="U1213" i="1"/>
  <c r="AM1213" i="1" s="1"/>
  <c r="AN1213" i="1" s="1"/>
  <c r="Y1213" i="1"/>
  <c r="S1214" i="1"/>
  <c r="U1214" i="1"/>
  <c r="AM1214" i="1" s="1"/>
  <c r="AN1214" i="1" s="1"/>
  <c r="Y1214" i="1"/>
  <c r="S1215" i="1"/>
  <c r="U1215" i="1"/>
  <c r="AM1215" i="1" s="1"/>
  <c r="AN1215" i="1" s="1"/>
  <c r="Y1215" i="1"/>
  <c r="S1216" i="1"/>
  <c r="U1216" i="1"/>
  <c r="AM1216" i="1" s="1"/>
  <c r="AN1216" i="1" s="1"/>
  <c r="Y1216" i="1"/>
  <c r="S1217" i="1"/>
  <c r="U1217" i="1"/>
  <c r="AM1217" i="1" s="1"/>
  <c r="AN1217" i="1" s="1"/>
  <c r="AU1217" i="1" s="1"/>
  <c r="Y1217" i="1"/>
  <c r="S1218" i="1"/>
  <c r="U1218" i="1"/>
  <c r="AM1218" i="1" s="1"/>
  <c r="AN1218" i="1" s="1"/>
  <c r="Y1218" i="1"/>
  <c r="S1219" i="1"/>
  <c r="U1219" i="1"/>
  <c r="AM1219" i="1" s="1"/>
  <c r="AN1219" i="1" s="1"/>
  <c r="AW1219" i="1" s="1"/>
  <c r="Y1219" i="1"/>
  <c r="S1220" i="1"/>
  <c r="U1220" i="1"/>
  <c r="AM1220" i="1" s="1"/>
  <c r="AN1220" i="1" s="1"/>
  <c r="Y1220" i="1"/>
  <c r="S1221" i="1"/>
  <c r="U1221" i="1"/>
  <c r="AM1221" i="1" s="1"/>
  <c r="AN1221" i="1" s="1"/>
  <c r="Y1221" i="1"/>
  <c r="S1222" i="1"/>
  <c r="U1222" i="1"/>
  <c r="AM1222" i="1" s="1"/>
  <c r="AN1222" i="1" s="1"/>
  <c r="Y1222" i="1"/>
  <c r="S1223" i="1"/>
  <c r="U1223" i="1"/>
  <c r="AM1223" i="1" s="1"/>
  <c r="AN1223" i="1" s="1"/>
  <c r="Y1223" i="1"/>
  <c r="S1224" i="1"/>
  <c r="U1224" i="1"/>
  <c r="AM1224" i="1" s="1"/>
  <c r="AN1224" i="1" s="1"/>
  <c r="Y1224" i="1"/>
  <c r="S1225" i="1"/>
  <c r="U1225" i="1"/>
  <c r="AM1225" i="1" s="1"/>
  <c r="AN1225" i="1" s="1"/>
  <c r="Y1225" i="1"/>
  <c r="S1226" i="1"/>
  <c r="U1226" i="1"/>
  <c r="AM1226" i="1" s="1"/>
  <c r="AN1226" i="1" s="1"/>
  <c r="Y1226" i="1"/>
  <c r="S1227" i="1"/>
  <c r="U1227" i="1"/>
  <c r="AM1227" i="1" s="1"/>
  <c r="AN1227" i="1" s="1"/>
  <c r="Y1227" i="1"/>
  <c r="S1228" i="1"/>
  <c r="U1228" i="1"/>
  <c r="Y1228" i="1"/>
  <c r="AM1228" i="1"/>
  <c r="AN1228" i="1" s="1"/>
  <c r="S1229" i="1"/>
  <c r="U1229" i="1"/>
  <c r="AM1229" i="1" s="1"/>
  <c r="AN1229" i="1" s="1"/>
  <c r="Y1229" i="1"/>
  <c r="S1230" i="1"/>
  <c r="U1230" i="1"/>
  <c r="AM1230" i="1" s="1"/>
  <c r="AN1230" i="1" s="1"/>
  <c r="Y1230" i="1"/>
  <c r="S1231" i="1"/>
  <c r="U1231" i="1"/>
  <c r="AM1231" i="1" s="1"/>
  <c r="AN1231" i="1" s="1"/>
  <c r="Y1231" i="1"/>
  <c r="S1232" i="1"/>
  <c r="U1232" i="1"/>
  <c r="AM1232" i="1" s="1"/>
  <c r="AN1232" i="1" s="1"/>
  <c r="AU1232" i="1" s="1"/>
  <c r="Y1232" i="1"/>
  <c r="S1233" i="1"/>
  <c r="U1233" i="1"/>
  <c r="AM1233" i="1" s="1"/>
  <c r="AN1233" i="1" s="1"/>
  <c r="Y1233" i="1"/>
  <c r="S1234" i="1"/>
  <c r="U1234" i="1"/>
  <c r="AM1234" i="1" s="1"/>
  <c r="AN1234" i="1" s="1"/>
  <c r="Y1234" i="1"/>
  <c r="S1235" i="1"/>
  <c r="U1235" i="1"/>
  <c r="AM1235" i="1" s="1"/>
  <c r="AN1235" i="1" s="1"/>
  <c r="Y1235" i="1"/>
  <c r="S1236" i="1"/>
  <c r="U1236" i="1"/>
  <c r="AM1236" i="1" s="1"/>
  <c r="AN1236" i="1" s="1"/>
  <c r="Y1236" i="1"/>
  <c r="S1237" i="1"/>
  <c r="U1237" i="1"/>
  <c r="AM1237" i="1" s="1"/>
  <c r="AN1237" i="1" s="1"/>
  <c r="Y1237" i="1"/>
  <c r="S1238" i="1"/>
  <c r="U1238" i="1"/>
  <c r="AM1238" i="1" s="1"/>
  <c r="AN1238" i="1" s="1"/>
  <c r="Y1238" i="1"/>
  <c r="S1239" i="1"/>
  <c r="U1239" i="1"/>
  <c r="AM1239" i="1" s="1"/>
  <c r="AN1239" i="1" s="1"/>
  <c r="Y1239" i="1"/>
  <c r="S1240" i="1"/>
  <c r="U1240" i="1"/>
  <c r="AM1240" i="1" s="1"/>
  <c r="AN1240" i="1" s="1"/>
  <c r="Y1240" i="1"/>
  <c r="S1241" i="1"/>
  <c r="U1241" i="1"/>
  <c r="AM1241" i="1" s="1"/>
  <c r="AN1241" i="1" s="1"/>
  <c r="Y1241" i="1"/>
  <c r="S1242" i="1"/>
  <c r="U1242" i="1"/>
  <c r="AM1242" i="1" s="1"/>
  <c r="AN1242" i="1" s="1"/>
  <c r="AV1242" i="1" s="1"/>
  <c r="Y1242" i="1"/>
  <c r="S1243" i="1"/>
  <c r="U1243" i="1"/>
  <c r="AM1243" i="1" s="1"/>
  <c r="AN1243" i="1" s="1"/>
  <c r="Y1243" i="1"/>
  <c r="S1244" i="1"/>
  <c r="U1244" i="1"/>
  <c r="AM1244" i="1" s="1"/>
  <c r="AN1244" i="1" s="1"/>
  <c r="Y1244" i="1"/>
  <c r="S1245" i="1"/>
  <c r="U1245" i="1"/>
  <c r="AM1245" i="1" s="1"/>
  <c r="AN1245" i="1" s="1"/>
  <c r="Y1245" i="1"/>
  <c r="S1246" i="1"/>
  <c r="U1246" i="1"/>
  <c r="AM1246" i="1" s="1"/>
  <c r="AN1246" i="1" s="1"/>
  <c r="Y1246" i="1"/>
  <c r="S1247" i="1"/>
  <c r="U1247" i="1"/>
  <c r="AM1247" i="1" s="1"/>
  <c r="AN1247" i="1" s="1"/>
  <c r="Y1247" i="1"/>
  <c r="S1248" i="1"/>
  <c r="U1248" i="1"/>
  <c r="AM1248" i="1" s="1"/>
  <c r="AN1248" i="1" s="1"/>
  <c r="Y1248" i="1"/>
  <c r="S1249" i="1"/>
  <c r="U1249" i="1"/>
  <c r="AM1249" i="1" s="1"/>
  <c r="AN1249" i="1" s="1"/>
  <c r="Y1249" i="1"/>
  <c r="S1250" i="1"/>
  <c r="U1250" i="1"/>
  <c r="AM1250" i="1" s="1"/>
  <c r="AN1250" i="1" s="1"/>
  <c r="Y1250" i="1"/>
  <c r="S1251" i="1"/>
  <c r="U1251" i="1"/>
  <c r="AM1251" i="1" s="1"/>
  <c r="AN1251" i="1" s="1"/>
  <c r="Y1251" i="1"/>
  <c r="S1252" i="1"/>
  <c r="U1252" i="1"/>
  <c r="AM1252" i="1" s="1"/>
  <c r="AN1252" i="1" s="1"/>
  <c r="AV1252" i="1" s="1"/>
  <c r="Y1252" i="1"/>
  <c r="S1253" i="1"/>
  <c r="U1253" i="1"/>
  <c r="AM1253" i="1" s="1"/>
  <c r="AN1253" i="1" s="1"/>
  <c r="Y1253" i="1"/>
  <c r="S1254" i="1"/>
  <c r="U1254" i="1"/>
  <c r="AM1254" i="1" s="1"/>
  <c r="AN1254" i="1" s="1"/>
  <c r="Y1254" i="1"/>
  <c r="S1255" i="1"/>
  <c r="U1255" i="1"/>
  <c r="AM1255" i="1" s="1"/>
  <c r="AN1255" i="1" s="1"/>
  <c r="Y1255" i="1"/>
  <c r="S1256" i="1"/>
  <c r="U1256" i="1"/>
  <c r="AM1256" i="1" s="1"/>
  <c r="AN1256" i="1" s="1"/>
  <c r="Y1256" i="1"/>
  <c r="S1257" i="1"/>
  <c r="U1257" i="1"/>
  <c r="Y1257" i="1"/>
  <c r="AM1257" i="1"/>
  <c r="AN1257" i="1" s="1"/>
  <c r="S1258" i="1"/>
  <c r="U1258" i="1"/>
  <c r="AM1258" i="1" s="1"/>
  <c r="AN1258" i="1" s="1"/>
  <c r="Y1258" i="1"/>
  <c r="S1259" i="1"/>
  <c r="U1259" i="1"/>
  <c r="AM1259" i="1" s="1"/>
  <c r="AN1259" i="1" s="1"/>
  <c r="Y1259" i="1"/>
  <c r="S1260" i="1"/>
  <c r="U1260" i="1"/>
  <c r="AM1260" i="1" s="1"/>
  <c r="AN1260" i="1" s="1"/>
  <c r="Y1260" i="1"/>
  <c r="S1261" i="1"/>
  <c r="U1261" i="1"/>
  <c r="AM1261" i="1" s="1"/>
  <c r="AN1261" i="1" s="1"/>
  <c r="Y1261" i="1"/>
  <c r="S1262" i="1"/>
  <c r="U1262" i="1"/>
  <c r="Y1262" i="1"/>
  <c r="AM1262" i="1"/>
  <c r="AN1262" i="1" s="1"/>
  <c r="S1263" i="1"/>
  <c r="U1263" i="1"/>
  <c r="AM1263" i="1" s="1"/>
  <c r="AN1263" i="1" s="1"/>
  <c r="Y1263" i="1"/>
  <c r="S1264" i="1"/>
  <c r="U1264" i="1"/>
  <c r="AM1264" i="1" s="1"/>
  <c r="AN1264" i="1" s="1"/>
  <c r="Y1264" i="1"/>
  <c r="S1265" i="1"/>
  <c r="U1265" i="1"/>
  <c r="AM1265" i="1" s="1"/>
  <c r="AN1265" i="1" s="1"/>
  <c r="Y1265" i="1"/>
  <c r="AV1265" i="1" s="1"/>
  <c r="S1266" i="1"/>
  <c r="U1266" i="1"/>
  <c r="AM1266" i="1" s="1"/>
  <c r="AN1266" i="1" s="1"/>
  <c r="Y1266" i="1"/>
  <c r="S1267" i="1"/>
  <c r="U1267" i="1"/>
  <c r="AM1267" i="1" s="1"/>
  <c r="AN1267" i="1" s="1"/>
  <c r="Y1267" i="1"/>
  <c r="S1268" i="1"/>
  <c r="U1268" i="1"/>
  <c r="Y1268" i="1"/>
  <c r="AM1268" i="1"/>
  <c r="AN1268" i="1" s="1"/>
  <c r="S1269" i="1"/>
  <c r="U1269" i="1"/>
  <c r="AM1269" i="1" s="1"/>
  <c r="AN1269" i="1" s="1"/>
  <c r="Y1269" i="1"/>
  <c r="S1270" i="1"/>
  <c r="U1270" i="1"/>
  <c r="AM1270" i="1" s="1"/>
  <c r="AN1270" i="1" s="1"/>
  <c r="Y1270" i="1"/>
  <c r="S1271" i="1"/>
  <c r="U1271" i="1"/>
  <c r="AM1271" i="1" s="1"/>
  <c r="AN1271" i="1" s="1"/>
  <c r="Y1271" i="1"/>
  <c r="S1272" i="1"/>
  <c r="U1272" i="1"/>
  <c r="AM1272" i="1" s="1"/>
  <c r="AN1272" i="1" s="1"/>
  <c r="Y1272" i="1"/>
  <c r="S1273" i="1"/>
  <c r="U1273" i="1"/>
  <c r="AM1273" i="1" s="1"/>
  <c r="AN1273" i="1" s="1"/>
  <c r="Y1273" i="1"/>
  <c r="S1274" i="1"/>
  <c r="U1274" i="1"/>
  <c r="AM1274" i="1" s="1"/>
  <c r="AN1274" i="1" s="1"/>
  <c r="Y1274" i="1"/>
  <c r="S1275" i="1"/>
  <c r="U1275" i="1"/>
  <c r="AM1275" i="1" s="1"/>
  <c r="AN1275" i="1" s="1"/>
  <c r="Y1275" i="1"/>
  <c r="S1276" i="1"/>
  <c r="U1276" i="1"/>
  <c r="AM1276" i="1" s="1"/>
  <c r="AN1276" i="1" s="1"/>
  <c r="Y1276" i="1"/>
  <c r="S1277" i="1"/>
  <c r="U1277" i="1"/>
  <c r="AM1277" i="1" s="1"/>
  <c r="AN1277" i="1" s="1"/>
  <c r="Y1277" i="1"/>
  <c r="S1278" i="1"/>
  <c r="U1278" i="1"/>
  <c r="AM1278" i="1" s="1"/>
  <c r="AN1278" i="1" s="1"/>
  <c r="Y1278" i="1"/>
  <c r="S1279" i="1"/>
  <c r="U1279" i="1"/>
  <c r="AM1279" i="1" s="1"/>
  <c r="AN1279" i="1" s="1"/>
  <c r="AW1279" i="1" s="1"/>
  <c r="Y1279" i="1"/>
  <c r="S1280" i="1"/>
  <c r="U1280" i="1"/>
  <c r="AM1280" i="1" s="1"/>
  <c r="AN1280" i="1" s="1"/>
  <c r="Y1280" i="1"/>
  <c r="S1281" i="1"/>
  <c r="U1281" i="1"/>
  <c r="AM1281" i="1" s="1"/>
  <c r="AN1281" i="1" s="1"/>
  <c r="Y1281" i="1"/>
  <c r="S1282" i="1"/>
  <c r="U1282" i="1"/>
  <c r="AM1282" i="1" s="1"/>
  <c r="AN1282" i="1" s="1"/>
  <c r="Y1282" i="1"/>
  <c r="S1283" i="1"/>
  <c r="U1283" i="1"/>
  <c r="AM1283" i="1" s="1"/>
  <c r="AN1283" i="1" s="1"/>
  <c r="Y1283" i="1"/>
  <c r="S1284" i="1"/>
  <c r="U1284" i="1"/>
  <c r="AM1284" i="1" s="1"/>
  <c r="AN1284" i="1" s="1"/>
  <c r="Y1284" i="1"/>
  <c r="S1285" i="1"/>
  <c r="U1285" i="1"/>
  <c r="AM1285" i="1" s="1"/>
  <c r="AN1285" i="1" s="1"/>
  <c r="Y1285" i="1"/>
  <c r="S1286" i="1"/>
  <c r="U1286" i="1"/>
  <c r="AM1286" i="1" s="1"/>
  <c r="AN1286" i="1" s="1"/>
  <c r="Y1286" i="1"/>
  <c r="S1287" i="1"/>
  <c r="U1287" i="1"/>
  <c r="AM1287" i="1" s="1"/>
  <c r="AN1287" i="1" s="1"/>
  <c r="Y1287" i="1"/>
  <c r="S1288" i="1"/>
  <c r="U1288" i="1"/>
  <c r="AM1288" i="1" s="1"/>
  <c r="AN1288" i="1" s="1"/>
  <c r="Y1288" i="1"/>
  <c r="S1289" i="1"/>
  <c r="U1289" i="1"/>
  <c r="AM1289" i="1" s="1"/>
  <c r="AN1289" i="1" s="1"/>
  <c r="Y1289" i="1"/>
  <c r="S1290" i="1"/>
  <c r="U1290" i="1"/>
  <c r="AM1290" i="1" s="1"/>
  <c r="AN1290" i="1" s="1"/>
  <c r="Y1290" i="1"/>
  <c r="S1291" i="1"/>
  <c r="U1291" i="1"/>
  <c r="AM1291" i="1" s="1"/>
  <c r="AN1291" i="1" s="1"/>
  <c r="Y1291" i="1"/>
  <c r="S1292" i="1"/>
  <c r="U1292" i="1"/>
  <c r="AM1292" i="1" s="1"/>
  <c r="AN1292" i="1" s="1"/>
  <c r="Y1292" i="1"/>
  <c r="S1293" i="1"/>
  <c r="U1293" i="1"/>
  <c r="AM1293" i="1" s="1"/>
  <c r="AN1293" i="1" s="1"/>
  <c r="Y1293" i="1"/>
  <c r="S1294" i="1"/>
  <c r="U1294" i="1"/>
  <c r="Y1294" i="1"/>
  <c r="AM1294" i="1"/>
  <c r="AN1294" i="1" s="1"/>
  <c r="S1295" i="1"/>
  <c r="U1295" i="1"/>
  <c r="AM1295" i="1" s="1"/>
  <c r="AN1295" i="1" s="1"/>
  <c r="Y1295" i="1"/>
  <c r="S1296" i="1"/>
  <c r="U1296" i="1"/>
  <c r="AM1296" i="1" s="1"/>
  <c r="AN1296" i="1" s="1"/>
  <c r="Y1296" i="1"/>
  <c r="S1297" i="1"/>
  <c r="U1297" i="1"/>
  <c r="AM1297" i="1" s="1"/>
  <c r="AN1297" i="1" s="1"/>
  <c r="Y1297" i="1"/>
  <c r="S1298" i="1"/>
  <c r="U1298" i="1"/>
  <c r="AM1298" i="1" s="1"/>
  <c r="AN1298" i="1" s="1"/>
  <c r="Y1298" i="1"/>
  <c r="S1299" i="1"/>
  <c r="U1299" i="1"/>
  <c r="AM1299" i="1" s="1"/>
  <c r="AN1299" i="1" s="1"/>
  <c r="Y1299" i="1"/>
  <c r="S1300" i="1"/>
  <c r="U1300" i="1"/>
  <c r="AM1300" i="1" s="1"/>
  <c r="AN1300" i="1" s="1"/>
  <c r="Y1300" i="1"/>
  <c r="S1301" i="1"/>
  <c r="U1301" i="1"/>
  <c r="AM1301" i="1" s="1"/>
  <c r="AN1301" i="1" s="1"/>
  <c r="Y1301" i="1"/>
  <c r="S1302" i="1"/>
  <c r="U1302" i="1"/>
  <c r="Y1302" i="1"/>
  <c r="AM1302" i="1"/>
  <c r="AN1302" i="1" s="1"/>
  <c r="S1303" i="1"/>
  <c r="U1303" i="1"/>
  <c r="AM1303" i="1" s="1"/>
  <c r="AN1303" i="1" s="1"/>
  <c r="Y1303" i="1"/>
  <c r="S1304" i="1"/>
  <c r="U1304" i="1"/>
  <c r="AM1304" i="1" s="1"/>
  <c r="AN1304" i="1" s="1"/>
  <c r="Y1304" i="1"/>
  <c r="S1305" i="1"/>
  <c r="U1305" i="1"/>
  <c r="AM1305" i="1" s="1"/>
  <c r="AN1305" i="1" s="1"/>
  <c r="Y1305" i="1"/>
  <c r="AU1305" i="1" s="1"/>
  <c r="S1306" i="1"/>
  <c r="U1306" i="1"/>
  <c r="AM1306" i="1" s="1"/>
  <c r="AN1306" i="1" s="1"/>
  <c r="Y1306" i="1"/>
  <c r="S1307" i="1"/>
  <c r="U1307" i="1"/>
  <c r="Y1307" i="1"/>
  <c r="AM1307" i="1"/>
  <c r="AN1307" i="1" s="1"/>
  <c r="S1308" i="1"/>
  <c r="U1308" i="1"/>
  <c r="AM1308" i="1" s="1"/>
  <c r="AN1308" i="1" s="1"/>
  <c r="Y1308" i="1"/>
  <c r="S1309" i="1"/>
  <c r="U1309" i="1"/>
  <c r="AM1309" i="1" s="1"/>
  <c r="AN1309" i="1" s="1"/>
  <c r="Y1309" i="1"/>
  <c r="S1310" i="1"/>
  <c r="U1310" i="1"/>
  <c r="AM1310" i="1" s="1"/>
  <c r="AN1310" i="1" s="1"/>
  <c r="Y1310" i="1"/>
  <c r="S1311" i="1"/>
  <c r="U1311" i="1"/>
  <c r="Y1311" i="1"/>
  <c r="AM1311" i="1"/>
  <c r="AN1311" i="1" s="1"/>
  <c r="AV1311" i="1" s="1"/>
  <c r="S1312" i="1"/>
  <c r="U1312" i="1"/>
  <c r="Y1312" i="1"/>
  <c r="AM1312" i="1"/>
  <c r="AN1312" i="1" s="1"/>
  <c r="S1313" i="1"/>
  <c r="U1313" i="1"/>
  <c r="AM1313" i="1" s="1"/>
  <c r="AN1313" i="1" s="1"/>
  <c r="Y1313" i="1"/>
  <c r="S1314" i="1"/>
  <c r="U1314" i="1"/>
  <c r="AM1314" i="1" s="1"/>
  <c r="AN1314" i="1" s="1"/>
  <c r="Y1314" i="1"/>
  <c r="S1315" i="1"/>
  <c r="U1315" i="1"/>
  <c r="AM1315" i="1" s="1"/>
  <c r="AN1315" i="1" s="1"/>
  <c r="Y1315" i="1"/>
  <c r="S1316" i="1"/>
  <c r="U1316" i="1"/>
  <c r="Y1316" i="1"/>
  <c r="AM1316" i="1"/>
  <c r="AN1316" i="1" s="1"/>
  <c r="S1317" i="1"/>
  <c r="U1317" i="1"/>
  <c r="AM1317" i="1" s="1"/>
  <c r="AN1317" i="1" s="1"/>
  <c r="Y1317" i="1"/>
  <c r="S1318" i="1"/>
  <c r="U1318" i="1"/>
  <c r="AM1318" i="1" s="1"/>
  <c r="AN1318" i="1" s="1"/>
  <c r="Y1318" i="1"/>
  <c r="S1319" i="1"/>
  <c r="U1319" i="1"/>
  <c r="Y1319" i="1"/>
  <c r="AM1319" i="1"/>
  <c r="AN1319" i="1" s="1"/>
  <c r="S1320" i="1"/>
  <c r="U1320" i="1"/>
  <c r="AM1320" i="1" s="1"/>
  <c r="AN1320" i="1" s="1"/>
  <c r="Y1320" i="1"/>
  <c r="S1321" i="1"/>
  <c r="U1321" i="1"/>
  <c r="AM1321" i="1" s="1"/>
  <c r="AN1321" i="1" s="1"/>
  <c r="Y1321" i="1"/>
  <c r="S1322" i="1"/>
  <c r="U1322" i="1"/>
  <c r="AM1322" i="1" s="1"/>
  <c r="AN1322" i="1" s="1"/>
  <c r="Y1322" i="1"/>
  <c r="S1323" i="1"/>
  <c r="U1323" i="1"/>
  <c r="AM1323" i="1" s="1"/>
  <c r="AN1323" i="1" s="1"/>
  <c r="Y1323" i="1"/>
  <c r="S1324" i="1"/>
  <c r="U1324" i="1"/>
  <c r="AM1324" i="1" s="1"/>
  <c r="AN1324" i="1" s="1"/>
  <c r="Y1324" i="1"/>
  <c r="S1325" i="1"/>
  <c r="U1325" i="1"/>
  <c r="AM1325" i="1" s="1"/>
  <c r="AN1325" i="1" s="1"/>
  <c r="AU1325" i="1" s="1"/>
  <c r="Y1325" i="1"/>
  <c r="S1326" i="1"/>
  <c r="U1326" i="1"/>
  <c r="AM1326" i="1" s="1"/>
  <c r="AN1326" i="1" s="1"/>
  <c r="Y1326" i="1"/>
  <c r="S1327" i="1"/>
  <c r="U1327" i="1"/>
  <c r="AM1327" i="1" s="1"/>
  <c r="AN1327" i="1" s="1"/>
  <c r="Y1327" i="1"/>
  <c r="S1328" i="1"/>
  <c r="U1328" i="1"/>
  <c r="AM1328" i="1" s="1"/>
  <c r="AN1328" i="1" s="1"/>
  <c r="AU1328" i="1" s="1"/>
  <c r="Y1328" i="1"/>
  <c r="S1329" i="1"/>
  <c r="U1329" i="1"/>
  <c r="AM1329" i="1" s="1"/>
  <c r="AN1329" i="1" s="1"/>
  <c r="Y1329" i="1"/>
  <c r="S1330" i="1"/>
  <c r="U1330" i="1"/>
  <c r="AM1330" i="1" s="1"/>
  <c r="AN1330" i="1" s="1"/>
  <c r="Y1330" i="1"/>
  <c r="S1331" i="1"/>
  <c r="U1331" i="1"/>
  <c r="AM1331" i="1" s="1"/>
  <c r="AN1331" i="1" s="1"/>
  <c r="Y1331" i="1"/>
  <c r="S1332" i="1"/>
  <c r="U1332" i="1"/>
  <c r="AM1332" i="1" s="1"/>
  <c r="AN1332" i="1" s="1"/>
  <c r="Y1332" i="1"/>
  <c r="S1333" i="1"/>
  <c r="U1333" i="1"/>
  <c r="AM1333" i="1" s="1"/>
  <c r="AN1333" i="1" s="1"/>
  <c r="Y1333" i="1"/>
  <c r="S1334" i="1"/>
  <c r="U1334" i="1"/>
  <c r="AM1334" i="1" s="1"/>
  <c r="AN1334" i="1" s="1"/>
  <c r="AV1334" i="1" s="1"/>
  <c r="Y1334" i="1"/>
  <c r="S1335" i="1"/>
  <c r="U1335" i="1"/>
  <c r="AM1335" i="1" s="1"/>
  <c r="AN1335" i="1" s="1"/>
  <c r="Y1335" i="1"/>
  <c r="AV1335" i="1" s="1"/>
  <c r="S1336" i="1"/>
  <c r="U1336" i="1"/>
  <c r="AM1336" i="1" s="1"/>
  <c r="AN1336" i="1" s="1"/>
  <c r="Y1336" i="1"/>
  <c r="S1337" i="1"/>
  <c r="U1337" i="1"/>
  <c r="AM1337" i="1" s="1"/>
  <c r="AN1337" i="1" s="1"/>
  <c r="Y1337" i="1"/>
  <c r="S1338" i="1"/>
  <c r="U1338" i="1"/>
  <c r="AM1338" i="1" s="1"/>
  <c r="AN1338" i="1" s="1"/>
  <c r="AU1338" i="1" s="1"/>
  <c r="Y1338" i="1"/>
  <c r="S1339" i="1"/>
  <c r="U1339" i="1"/>
  <c r="Y1339" i="1"/>
  <c r="AM1339" i="1"/>
  <c r="AN1339" i="1" s="1"/>
  <c r="S1340" i="1"/>
  <c r="U1340" i="1"/>
  <c r="AM1340" i="1" s="1"/>
  <c r="AN1340" i="1" s="1"/>
  <c r="Y1340" i="1"/>
  <c r="S1341" i="1"/>
  <c r="U1341" i="1"/>
  <c r="AM1341" i="1" s="1"/>
  <c r="AN1341" i="1" s="1"/>
  <c r="AV1341" i="1" s="1"/>
  <c r="Y1341" i="1"/>
  <c r="S1342" i="1"/>
  <c r="U1342" i="1"/>
  <c r="AM1342" i="1" s="1"/>
  <c r="AN1342" i="1" s="1"/>
  <c r="Y1342" i="1"/>
  <c r="S1343" i="1"/>
  <c r="U1343" i="1"/>
  <c r="AM1343" i="1" s="1"/>
  <c r="AN1343" i="1" s="1"/>
  <c r="Y1343" i="1"/>
  <c r="S1344" i="1"/>
  <c r="U1344" i="1"/>
  <c r="AM1344" i="1" s="1"/>
  <c r="AN1344" i="1" s="1"/>
  <c r="Y1344" i="1"/>
  <c r="AV1344" i="1" s="1"/>
  <c r="S1345" i="1"/>
  <c r="U1345" i="1"/>
  <c r="AM1345" i="1" s="1"/>
  <c r="AN1345" i="1" s="1"/>
  <c r="Y1345" i="1"/>
  <c r="S1346" i="1"/>
  <c r="U1346" i="1"/>
  <c r="AM1346" i="1" s="1"/>
  <c r="AN1346" i="1" s="1"/>
  <c r="Y1346" i="1"/>
  <c r="S1347" i="1"/>
  <c r="U1347" i="1"/>
  <c r="AM1347" i="1" s="1"/>
  <c r="AN1347" i="1" s="1"/>
  <c r="Y1347" i="1"/>
  <c r="S1348" i="1"/>
  <c r="U1348" i="1"/>
  <c r="AM1348" i="1" s="1"/>
  <c r="AN1348" i="1" s="1"/>
  <c r="Y1348" i="1"/>
  <c r="S1349" i="1"/>
  <c r="U1349" i="1"/>
  <c r="AM1349" i="1" s="1"/>
  <c r="AN1349" i="1" s="1"/>
  <c r="Y1349" i="1"/>
  <c r="S1350" i="1"/>
  <c r="U1350" i="1"/>
  <c r="AM1350" i="1" s="1"/>
  <c r="AN1350" i="1" s="1"/>
  <c r="Y1350" i="1"/>
  <c r="S1351" i="1"/>
  <c r="U1351" i="1"/>
  <c r="AM1351" i="1" s="1"/>
  <c r="AN1351" i="1" s="1"/>
  <c r="Y1351" i="1"/>
  <c r="S1352" i="1"/>
  <c r="U1352" i="1"/>
  <c r="AM1352" i="1" s="1"/>
  <c r="AN1352" i="1" s="1"/>
  <c r="Y1352" i="1"/>
  <c r="S1353" i="1"/>
  <c r="U1353" i="1"/>
  <c r="AM1353" i="1" s="1"/>
  <c r="AN1353" i="1" s="1"/>
  <c r="Y1353" i="1"/>
  <c r="S1354" i="1"/>
  <c r="U1354" i="1"/>
  <c r="AM1354" i="1" s="1"/>
  <c r="AN1354" i="1" s="1"/>
  <c r="Y1354" i="1"/>
  <c r="S1355" i="1"/>
  <c r="U1355" i="1"/>
  <c r="AM1355" i="1" s="1"/>
  <c r="AN1355" i="1" s="1"/>
  <c r="Y1355" i="1"/>
  <c r="S1356" i="1"/>
  <c r="U1356" i="1"/>
  <c r="AM1356" i="1" s="1"/>
  <c r="AN1356" i="1" s="1"/>
  <c r="Y1356" i="1"/>
  <c r="S1357" i="1"/>
  <c r="U1357" i="1"/>
  <c r="AM1357" i="1" s="1"/>
  <c r="AN1357" i="1" s="1"/>
  <c r="Y1357" i="1"/>
  <c r="S1358" i="1"/>
  <c r="U1358" i="1"/>
  <c r="AM1358" i="1" s="1"/>
  <c r="AN1358" i="1" s="1"/>
  <c r="Y1358" i="1"/>
  <c r="AU1358" i="1" s="1"/>
  <c r="S1359" i="1"/>
  <c r="U1359" i="1"/>
  <c r="AM1359" i="1" s="1"/>
  <c r="AN1359" i="1" s="1"/>
  <c r="Y1359" i="1"/>
  <c r="S1360" i="1"/>
  <c r="U1360" i="1"/>
  <c r="AM1360" i="1" s="1"/>
  <c r="AN1360" i="1" s="1"/>
  <c r="Y1360" i="1"/>
  <c r="S1361" i="1"/>
  <c r="U1361" i="1"/>
  <c r="AM1361" i="1" s="1"/>
  <c r="AN1361" i="1" s="1"/>
  <c r="Y1361" i="1"/>
  <c r="S1362" i="1"/>
  <c r="U1362" i="1"/>
  <c r="AM1362" i="1" s="1"/>
  <c r="AN1362" i="1" s="1"/>
  <c r="Y1362" i="1"/>
  <c r="S1363" i="1"/>
  <c r="U1363" i="1"/>
  <c r="AM1363" i="1" s="1"/>
  <c r="AN1363" i="1" s="1"/>
  <c r="Y1363" i="1"/>
  <c r="S1364" i="1"/>
  <c r="U1364" i="1"/>
  <c r="AM1364" i="1" s="1"/>
  <c r="AN1364" i="1" s="1"/>
  <c r="Y1364" i="1"/>
  <c r="S1365" i="1"/>
  <c r="U1365" i="1"/>
  <c r="AM1365" i="1" s="1"/>
  <c r="AN1365" i="1" s="1"/>
  <c r="Y1365" i="1"/>
  <c r="S1366" i="1"/>
  <c r="U1366" i="1"/>
  <c r="AM1366" i="1" s="1"/>
  <c r="AN1366" i="1" s="1"/>
  <c r="Y1366" i="1"/>
  <c r="AU1366" i="1" s="1"/>
  <c r="S1367" i="1"/>
  <c r="U1367" i="1"/>
  <c r="AM1367" i="1" s="1"/>
  <c r="AN1367" i="1" s="1"/>
  <c r="Y1367" i="1"/>
  <c r="S1368" i="1"/>
  <c r="U1368" i="1"/>
  <c r="AM1368" i="1" s="1"/>
  <c r="AN1368" i="1" s="1"/>
  <c r="Y1368" i="1"/>
  <c r="S1369" i="1"/>
  <c r="U1369" i="1"/>
  <c r="AM1369" i="1" s="1"/>
  <c r="AN1369" i="1" s="1"/>
  <c r="Y1369" i="1"/>
  <c r="S1370" i="1"/>
  <c r="U1370" i="1"/>
  <c r="AM1370" i="1" s="1"/>
  <c r="AN1370" i="1" s="1"/>
  <c r="Y1370" i="1"/>
  <c r="S1371" i="1"/>
  <c r="U1371" i="1"/>
  <c r="AM1371" i="1" s="1"/>
  <c r="AN1371" i="1" s="1"/>
  <c r="Y1371" i="1"/>
  <c r="S1372" i="1"/>
  <c r="U1372" i="1"/>
  <c r="AM1372" i="1" s="1"/>
  <c r="AN1372" i="1" s="1"/>
  <c r="Y1372" i="1"/>
  <c r="S1373" i="1"/>
  <c r="U1373" i="1"/>
  <c r="AM1373" i="1" s="1"/>
  <c r="AN1373" i="1" s="1"/>
  <c r="Y1373" i="1"/>
  <c r="S1374" i="1"/>
  <c r="U1374" i="1"/>
  <c r="Y1374" i="1"/>
  <c r="AM1374" i="1"/>
  <c r="AN1374" i="1" s="1"/>
  <c r="AU1374" i="1" s="1"/>
  <c r="S1375" i="1"/>
  <c r="U1375" i="1"/>
  <c r="Y1375" i="1"/>
  <c r="AM1375" i="1"/>
  <c r="AN1375" i="1" s="1"/>
  <c r="S1376" i="1"/>
  <c r="U1376" i="1"/>
  <c r="AM1376" i="1" s="1"/>
  <c r="AN1376" i="1" s="1"/>
  <c r="Y1376" i="1"/>
  <c r="S1377" i="1"/>
  <c r="U1377" i="1"/>
  <c r="AM1377" i="1" s="1"/>
  <c r="AN1377" i="1" s="1"/>
  <c r="Y1377" i="1"/>
  <c r="S1378" i="1"/>
  <c r="U1378" i="1"/>
  <c r="AM1378" i="1" s="1"/>
  <c r="AN1378" i="1" s="1"/>
  <c r="Y1378" i="1"/>
  <c r="S1379" i="1"/>
  <c r="U1379" i="1"/>
  <c r="AM1379" i="1" s="1"/>
  <c r="AN1379" i="1" s="1"/>
  <c r="Y1379" i="1"/>
  <c r="S1380" i="1"/>
  <c r="U1380" i="1"/>
  <c r="AM1380" i="1" s="1"/>
  <c r="AN1380" i="1" s="1"/>
  <c r="Y1380" i="1"/>
  <c r="S1381" i="1"/>
  <c r="U1381" i="1"/>
  <c r="AM1381" i="1" s="1"/>
  <c r="AN1381" i="1" s="1"/>
  <c r="Y1381" i="1"/>
  <c r="S1382" i="1"/>
  <c r="U1382" i="1"/>
  <c r="AM1382" i="1" s="1"/>
  <c r="AN1382" i="1" s="1"/>
  <c r="Y1382" i="1"/>
  <c r="S1383" i="1"/>
  <c r="U1383" i="1"/>
  <c r="Y1383" i="1"/>
  <c r="AM1383" i="1"/>
  <c r="AN1383" i="1" s="1"/>
  <c r="S1384" i="1"/>
  <c r="U1384" i="1"/>
  <c r="AM1384" i="1" s="1"/>
  <c r="AN1384" i="1" s="1"/>
  <c r="Y1384" i="1"/>
  <c r="S1385" i="1"/>
  <c r="U1385" i="1"/>
  <c r="AM1385" i="1" s="1"/>
  <c r="AN1385" i="1" s="1"/>
  <c r="Y1385" i="1"/>
  <c r="S1386" i="1"/>
  <c r="U1386" i="1"/>
  <c r="AM1386" i="1" s="1"/>
  <c r="AN1386" i="1" s="1"/>
  <c r="Y1386" i="1"/>
  <c r="S1387" i="1"/>
  <c r="U1387" i="1"/>
  <c r="AM1387" i="1" s="1"/>
  <c r="AN1387" i="1" s="1"/>
  <c r="Y1387" i="1"/>
  <c r="S1388" i="1"/>
  <c r="U1388" i="1"/>
  <c r="Y1388" i="1"/>
  <c r="AM1388" i="1"/>
  <c r="AN1388" i="1" s="1"/>
  <c r="S1389" i="1"/>
  <c r="U1389" i="1"/>
  <c r="AM1389" i="1" s="1"/>
  <c r="AN1389" i="1" s="1"/>
  <c r="Y1389" i="1"/>
  <c r="S1390" i="1"/>
  <c r="U1390" i="1"/>
  <c r="AM1390" i="1" s="1"/>
  <c r="AN1390" i="1" s="1"/>
  <c r="Y1390" i="1"/>
  <c r="S1391" i="1"/>
  <c r="U1391" i="1"/>
  <c r="AM1391" i="1" s="1"/>
  <c r="AN1391" i="1" s="1"/>
  <c r="Y1391" i="1"/>
  <c r="S1392" i="1"/>
  <c r="U1392" i="1"/>
  <c r="AM1392" i="1" s="1"/>
  <c r="AN1392" i="1" s="1"/>
  <c r="Y1392" i="1"/>
  <c r="S1393" i="1"/>
  <c r="U1393" i="1"/>
  <c r="AM1393" i="1" s="1"/>
  <c r="AN1393" i="1" s="1"/>
  <c r="Y1393" i="1"/>
  <c r="S1394" i="1"/>
  <c r="U1394" i="1"/>
  <c r="Y1394" i="1"/>
  <c r="AM1394" i="1"/>
  <c r="AN1394" i="1" s="1"/>
  <c r="S1395" i="1"/>
  <c r="U1395" i="1"/>
  <c r="AM1395" i="1" s="1"/>
  <c r="AN1395" i="1" s="1"/>
  <c r="Y1395" i="1"/>
  <c r="S1396" i="1"/>
  <c r="U1396" i="1"/>
  <c r="AM1396" i="1" s="1"/>
  <c r="AN1396" i="1" s="1"/>
  <c r="Y1396" i="1"/>
  <c r="S1397" i="1"/>
  <c r="U1397" i="1"/>
  <c r="AM1397" i="1" s="1"/>
  <c r="AN1397" i="1" s="1"/>
  <c r="Y1397" i="1"/>
  <c r="S1398" i="1"/>
  <c r="U1398" i="1"/>
  <c r="AM1398" i="1" s="1"/>
  <c r="AN1398" i="1" s="1"/>
  <c r="Y1398" i="1"/>
  <c r="S1399" i="1"/>
  <c r="U1399" i="1"/>
  <c r="AM1399" i="1" s="1"/>
  <c r="AN1399" i="1" s="1"/>
  <c r="Y1399" i="1"/>
  <c r="S1400" i="1"/>
  <c r="U1400" i="1"/>
  <c r="AM1400" i="1" s="1"/>
  <c r="AN1400" i="1" s="1"/>
  <c r="Y1400" i="1"/>
  <c r="S1401" i="1"/>
  <c r="U1401" i="1"/>
  <c r="AM1401" i="1" s="1"/>
  <c r="AN1401" i="1" s="1"/>
  <c r="Y1401" i="1"/>
  <c r="S1402" i="1"/>
  <c r="U1402" i="1"/>
  <c r="AM1402" i="1" s="1"/>
  <c r="AN1402" i="1" s="1"/>
  <c r="Y1402" i="1"/>
  <c r="S1403" i="1"/>
  <c r="U1403" i="1"/>
  <c r="AM1403" i="1" s="1"/>
  <c r="AN1403" i="1" s="1"/>
  <c r="Y1403" i="1"/>
  <c r="S1404" i="1"/>
  <c r="U1404" i="1"/>
  <c r="AM1404" i="1" s="1"/>
  <c r="AN1404" i="1" s="1"/>
  <c r="Y1404" i="1"/>
  <c r="S1405" i="1"/>
  <c r="U1405" i="1"/>
  <c r="AM1405" i="1" s="1"/>
  <c r="AN1405" i="1" s="1"/>
  <c r="Y1405" i="1"/>
  <c r="S1406" i="1"/>
  <c r="U1406" i="1"/>
  <c r="AM1406" i="1" s="1"/>
  <c r="AN1406" i="1" s="1"/>
  <c r="Y1406" i="1"/>
  <c r="S1407" i="1"/>
  <c r="U1407" i="1"/>
  <c r="AM1407" i="1" s="1"/>
  <c r="AN1407" i="1" s="1"/>
  <c r="Y1407" i="1"/>
  <c r="S1408" i="1"/>
  <c r="U1408" i="1"/>
  <c r="AM1408" i="1" s="1"/>
  <c r="AN1408" i="1" s="1"/>
  <c r="Y1408" i="1"/>
  <c r="S1409" i="1"/>
  <c r="U1409" i="1"/>
  <c r="Y1409" i="1"/>
  <c r="AM1409" i="1"/>
  <c r="AN1409" i="1" s="1"/>
  <c r="S1410" i="1"/>
  <c r="U1410" i="1"/>
  <c r="AM1410" i="1" s="1"/>
  <c r="AN1410" i="1" s="1"/>
  <c r="Y1410" i="1"/>
  <c r="S1411" i="1"/>
  <c r="U1411" i="1"/>
  <c r="AM1411" i="1" s="1"/>
  <c r="AN1411" i="1" s="1"/>
  <c r="Y1411" i="1"/>
  <c r="S1412" i="1"/>
  <c r="U1412" i="1"/>
  <c r="AM1412" i="1" s="1"/>
  <c r="AN1412" i="1" s="1"/>
  <c r="Y1412" i="1"/>
  <c r="S1413" i="1"/>
  <c r="U1413" i="1"/>
  <c r="AM1413" i="1" s="1"/>
  <c r="AN1413" i="1" s="1"/>
  <c r="Y1413" i="1"/>
  <c r="S1414" i="1"/>
  <c r="U1414" i="1"/>
  <c r="AM1414" i="1" s="1"/>
  <c r="AN1414" i="1" s="1"/>
  <c r="Y1414" i="1"/>
  <c r="S1415" i="1"/>
  <c r="U1415" i="1"/>
  <c r="AM1415" i="1" s="1"/>
  <c r="AN1415" i="1" s="1"/>
  <c r="Y1415" i="1"/>
  <c r="S1416" i="1"/>
  <c r="U1416" i="1"/>
  <c r="AM1416" i="1" s="1"/>
  <c r="AN1416" i="1" s="1"/>
  <c r="Y1416" i="1"/>
  <c r="S1417" i="1"/>
  <c r="U1417" i="1"/>
  <c r="AM1417" i="1" s="1"/>
  <c r="AN1417" i="1" s="1"/>
  <c r="Y1417" i="1"/>
  <c r="S1418" i="1"/>
  <c r="U1418" i="1"/>
  <c r="AM1418" i="1" s="1"/>
  <c r="AN1418" i="1" s="1"/>
  <c r="Y1418" i="1"/>
  <c r="S1419" i="1"/>
  <c r="U1419" i="1"/>
  <c r="AM1419" i="1" s="1"/>
  <c r="AN1419" i="1" s="1"/>
  <c r="AU1419" i="1" s="1"/>
  <c r="Y1419" i="1"/>
  <c r="S1420" i="1"/>
  <c r="U1420" i="1"/>
  <c r="AM1420" i="1" s="1"/>
  <c r="AN1420" i="1" s="1"/>
  <c r="Y1420" i="1"/>
  <c r="S1421" i="1"/>
  <c r="U1421" i="1"/>
  <c r="AM1421" i="1" s="1"/>
  <c r="AN1421" i="1" s="1"/>
  <c r="Y1421" i="1"/>
  <c r="S1422" i="1"/>
  <c r="U1422" i="1"/>
  <c r="AM1422" i="1" s="1"/>
  <c r="AN1422" i="1" s="1"/>
  <c r="Y1422" i="1"/>
  <c r="S1423" i="1"/>
  <c r="U1423" i="1"/>
  <c r="AM1423" i="1" s="1"/>
  <c r="AN1423" i="1" s="1"/>
  <c r="Y1423" i="1"/>
  <c r="S1424" i="1"/>
  <c r="U1424" i="1"/>
  <c r="AM1424" i="1" s="1"/>
  <c r="AN1424" i="1" s="1"/>
  <c r="Y1424" i="1"/>
  <c r="S1425" i="1"/>
  <c r="U1425" i="1"/>
  <c r="AM1425" i="1" s="1"/>
  <c r="AN1425" i="1" s="1"/>
  <c r="Y1425" i="1"/>
  <c r="S1426" i="1"/>
  <c r="U1426" i="1"/>
  <c r="AM1426" i="1" s="1"/>
  <c r="AN1426" i="1" s="1"/>
  <c r="Y1426" i="1"/>
  <c r="S1427" i="1"/>
  <c r="U1427" i="1"/>
  <c r="AM1427" i="1" s="1"/>
  <c r="AN1427" i="1" s="1"/>
  <c r="Y1427" i="1"/>
  <c r="S1428" i="1"/>
  <c r="U1428" i="1"/>
  <c r="AM1428" i="1" s="1"/>
  <c r="AN1428" i="1" s="1"/>
  <c r="Y1428" i="1"/>
  <c r="S1429" i="1"/>
  <c r="U1429" i="1"/>
  <c r="AM1429" i="1" s="1"/>
  <c r="AN1429" i="1" s="1"/>
  <c r="Y1429" i="1"/>
  <c r="S1430" i="1"/>
  <c r="U1430" i="1"/>
  <c r="AM1430" i="1" s="1"/>
  <c r="AN1430" i="1" s="1"/>
  <c r="Y1430" i="1"/>
  <c r="S1431" i="1"/>
  <c r="U1431" i="1"/>
  <c r="AM1431" i="1" s="1"/>
  <c r="AN1431" i="1" s="1"/>
  <c r="Y1431" i="1"/>
  <c r="S1432" i="1"/>
  <c r="U1432" i="1"/>
  <c r="AM1432" i="1" s="1"/>
  <c r="AN1432" i="1" s="1"/>
  <c r="Y1432" i="1"/>
  <c r="AU1432" i="1" s="1"/>
  <c r="S1433" i="1"/>
  <c r="U1433" i="1"/>
  <c r="AM1433" i="1" s="1"/>
  <c r="AN1433" i="1" s="1"/>
  <c r="Y1433" i="1"/>
  <c r="S1434" i="1"/>
  <c r="U1434" i="1"/>
  <c r="AM1434" i="1" s="1"/>
  <c r="AN1434" i="1" s="1"/>
  <c r="Y1434" i="1"/>
  <c r="S1435" i="1"/>
  <c r="U1435" i="1"/>
  <c r="AM1435" i="1" s="1"/>
  <c r="AN1435" i="1" s="1"/>
  <c r="Y1435" i="1"/>
  <c r="S1436" i="1"/>
  <c r="U1436" i="1"/>
  <c r="AM1436" i="1" s="1"/>
  <c r="AN1436" i="1" s="1"/>
  <c r="Y1436" i="1"/>
  <c r="S1437" i="1"/>
  <c r="U1437" i="1"/>
  <c r="AM1437" i="1" s="1"/>
  <c r="AN1437" i="1" s="1"/>
  <c r="Y1437" i="1"/>
  <c r="AU1437" i="1" s="1"/>
  <c r="S1438" i="1"/>
  <c r="U1438" i="1"/>
  <c r="AM1438" i="1" s="1"/>
  <c r="AN1438" i="1" s="1"/>
  <c r="Y1438" i="1"/>
  <c r="S1439" i="1"/>
  <c r="U1439" i="1"/>
  <c r="AM1439" i="1" s="1"/>
  <c r="AN1439" i="1" s="1"/>
  <c r="Y1439" i="1"/>
  <c r="S1440" i="1"/>
  <c r="U1440" i="1"/>
  <c r="AM1440" i="1" s="1"/>
  <c r="AN1440" i="1" s="1"/>
  <c r="Y1440" i="1"/>
  <c r="S1441" i="1"/>
  <c r="U1441" i="1"/>
  <c r="AM1441" i="1" s="1"/>
  <c r="AN1441" i="1" s="1"/>
  <c r="Y1441" i="1"/>
  <c r="S1442" i="1"/>
  <c r="U1442" i="1"/>
  <c r="AM1442" i="1" s="1"/>
  <c r="AN1442" i="1" s="1"/>
  <c r="Y1442" i="1"/>
  <c r="S1443" i="1"/>
  <c r="U1443" i="1"/>
  <c r="Y1443" i="1"/>
  <c r="AM1443" i="1"/>
  <c r="AN1443" i="1" s="1"/>
  <c r="S1444" i="1"/>
  <c r="U1444" i="1"/>
  <c r="AM1444" i="1" s="1"/>
  <c r="AN1444" i="1" s="1"/>
  <c r="Y1444" i="1"/>
  <c r="S1445" i="1"/>
  <c r="U1445" i="1"/>
  <c r="AM1445" i="1" s="1"/>
  <c r="AN1445" i="1" s="1"/>
  <c r="Y1445" i="1"/>
  <c r="S1446" i="1"/>
  <c r="U1446" i="1"/>
  <c r="AM1446" i="1" s="1"/>
  <c r="AN1446" i="1" s="1"/>
  <c r="Y1446" i="1"/>
  <c r="S1447" i="1"/>
  <c r="U1447" i="1"/>
  <c r="AM1447" i="1" s="1"/>
  <c r="AN1447" i="1" s="1"/>
  <c r="Y1447" i="1"/>
  <c r="S1448" i="1"/>
  <c r="U1448" i="1"/>
  <c r="AM1448" i="1" s="1"/>
  <c r="AN1448" i="1" s="1"/>
  <c r="Y1448" i="1"/>
  <c r="S1449" i="1"/>
  <c r="U1449" i="1"/>
  <c r="AM1449" i="1" s="1"/>
  <c r="AN1449" i="1" s="1"/>
  <c r="Y1449" i="1"/>
  <c r="S1450" i="1"/>
  <c r="U1450" i="1"/>
  <c r="AM1450" i="1" s="1"/>
  <c r="AN1450" i="1" s="1"/>
  <c r="Y1450" i="1"/>
  <c r="S1451" i="1"/>
  <c r="U1451" i="1"/>
  <c r="AM1451" i="1" s="1"/>
  <c r="AN1451" i="1" s="1"/>
  <c r="Y1451" i="1"/>
  <c r="S1452" i="1"/>
  <c r="U1452" i="1"/>
  <c r="AM1452" i="1" s="1"/>
  <c r="AN1452" i="1" s="1"/>
  <c r="Y1452" i="1"/>
  <c r="S1453" i="1"/>
  <c r="U1453" i="1"/>
  <c r="AM1453" i="1" s="1"/>
  <c r="AN1453" i="1" s="1"/>
  <c r="Y1453" i="1"/>
  <c r="S1454" i="1"/>
  <c r="U1454" i="1"/>
  <c r="AM1454" i="1" s="1"/>
  <c r="AN1454" i="1" s="1"/>
  <c r="Y1454" i="1"/>
  <c r="S1455" i="1"/>
  <c r="U1455" i="1"/>
  <c r="AM1455" i="1" s="1"/>
  <c r="AN1455" i="1" s="1"/>
  <c r="AW1455" i="1" s="1"/>
  <c r="Y1455" i="1"/>
  <c r="S1456" i="1"/>
  <c r="U1456" i="1"/>
  <c r="AM1456" i="1" s="1"/>
  <c r="AN1456" i="1" s="1"/>
  <c r="Y1456" i="1"/>
  <c r="S1457" i="1"/>
  <c r="U1457" i="1"/>
  <c r="AM1457" i="1" s="1"/>
  <c r="AN1457" i="1" s="1"/>
  <c r="Y1457" i="1"/>
  <c r="S1458" i="1"/>
  <c r="U1458" i="1"/>
  <c r="AM1458" i="1" s="1"/>
  <c r="AN1458" i="1" s="1"/>
  <c r="Y1458" i="1"/>
  <c r="S1459" i="1"/>
  <c r="U1459" i="1"/>
  <c r="AM1459" i="1" s="1"/>
  <c r="AN1459" i="1" s="1"/>
  <c r="Y1459" i="1"/>
  <c r="S1460" i="1"/>
  <c r="U1460" i="1"/>
  <c r="AM1460" i="1" s="1"/>
  <c r="AN1460" i="1" s="1"/>
  <c r="Y1460" i="1"/>
  <c r="S1461" i="1"/>
  <c r="U1461" i="1"/>
  <c r="AM1461" i="1" s="1"/>
  <c r="AN1461" i="1" s="1"/>
  <c r="Y1461" i="1"/>
  <c r="S1462" i="1"/>
  <c r="U1462" i="1"/>
  <c r="AM1462" i="1" s="1"/>
  <c r="AN1462" i="1" s="1"/>
  <c r="Y1462" i="1"/>
  <c r="S1463" i="1"/>
  <c r="U1463" i="1"/>
  <c r="AM1463" i="1" s="1"/>
  <c r="AN1463" i="1" s="1"/>
  <c r="Y1463" i="1"/>
  <c r="S1464" i="1"/>
  <c r="U1464" i="1"/>
  <c r="AM1464" i="1" s="1"/>
  <c r="AN1464" i="1" s="1"/>
  <c r="Y1464" i="1"/>
  <c r="S1465" i="1"/>
  <c r="U1465" i="1"/>
  <c r="AM1465" i="1" s="1"/>
  <c r="AN1465" i="1" s="1"/>
  <c r="Y1465" i="1"/>
  <c r="S1466" i="1"/>
  <c r="U1466" i="1"/>
  <c r="AM1466" i="1" s="1"/>
  <c r="AN1466" i="1" s="1"/>
  <c r="Y1466" i="1"/>
  <c r="S1467" i="1"/>
  <c r="U1467" i="1"/>
  <c r="AM1467" i="1" s="1"/>
  <c r="AN1467" i="1" s="1"/>
  <c r="Y1467" i="1"/>
  <c r="S1468" i="1"/>
  <c r="U1468" i="1"/>
  <c r="AM1468" i="1" s="1"/>
  <c r="AN1468" i="1" s="1"/>
  <c r="Y1468" i="1"/>
  <c r="S1469" i="1"/>
  <c r="U1469" i="1"/>
  <c r="AM1469" i="1" s="1"/>
  <c r="AN1469" i="1" s="1"/>
  <c r="Y1469" i="1"/>
  <c r="S1470" i="1"/>
  <c r="U1470" i="1"/>
  <c r="AM1470" i="1" s="1"/>
  <c r="AN1470" i="1" s="1"/>
  <c r="Y1470" i="1"/>
  <c r="S1471" i="1"/>
  <c r="U1471" i="1"/>
  <c r="AM1471" i="1" s="1"/>
  <c r="AN1471" i="1" s="1"/>
  <c r="AV1471" i="1" s="1"/>
  <c r="Y1471" i="1"/>
  <c r="S1472" i="1"/>
  <c r="U1472" i="1"/>
  <c r="AM1472" i="1" s="1"/>
  <c r="AN1472" i="1" s="1"/>
  <c r="Y1472" i="1"/>
  <c r="S1473" i="1"/>
  <c r="U1473" i="1"/>
  <c r="AM1473" i="1" s="1"/>
  <c r="AN1473" i="1" s="1"/>
  <c r="Y1473" i="1"/>
  <c r="S1474" i="1"/>
  <c r="U1474" i="1"/>
  <c r="AM1474" i="1" s="1"/>
  <c r="AN1474" i="1" s="1"/>
  <c r="Y1474" i="1"/>
  <c r="S1475" i="1"/>
  <c r="U1475" i="1"/>
  <c r="AM1475" i="1" s="1"/>
  <c r="AN1475" i="1" s="1"/>
  <c r="Y1475" i="1"/>
  <c r="S1476" i="1"/>
  <c r="U1476" i="1"/>
  <c r="AM1476" i="1" s="1"/>
  <c r="AN1476" i="1" s="1"/>
  <c r="Y1476" i="1"/>
  <c r="S1477" i="1"/>
  <c r="U1477" i="1"/>
  <c r="AM1477" i="1" s="1"/>
  <c r="AN1477" i="1" s="1"/>
  <c r="Y1477" i="1"/>
  <c r="S1478" i="1"/>
  <c r="U1478" i="1"/>
  <c r="AM1478" i="1" s="1"/>
  <c r="AN1478" i="1" s="1"/>
  <c r="Y1478" i="1"/>
  <c r="S1479" i="1"/>
  <c r="U1479" i="1"/>
  <c r="AM1479" i="1" s="1"/>
  <c r="AN1479" i="1" s="1"/>
  <c r="Y1479" i="1"/>
  <c r="S1480" i="1"/>
  <c r="U1480" i="1"/>
  <c r="AM1480" i="1" s="1"/>
  <c r="AN1480" i="1" s="1"/>
  <c r="Y1480" i="1"/>
  <c r="S1481" i="1"/>
  <c r="U1481" i="1"/>
  <c r="AM1481" i="1" s="1"/>
  <c r="AN1481" i="1" s="1"/>
  <c r="Y1481" i="1"/>
  <c r="S1482" i="1"/>
  <c r="U1482" i="1"/>
  <c r="AM1482" i="1" s="1"/>
  <c r="AN1482" i="1" s="1"/>
  <c r="Y1482" i="1"/>
  <c r="S1483" i="1"/>
  <c r="U1483" i="1"/>
  <c r="AM1483" i="1" s="1"/>
  <c r="AN1483" i="1" s="1"/>
  <c r="Y1483" i="1"/>
  <c r="S1484" i="1"/>
  <c r="U1484" i="1"/>
  <c r="AM1484" i="1" s="1"/>
  <c r="AN1484" i="1" s="1"/>
  <c r="Y1484" i="1"/>
  <c r="S1485" i="1"/>
  <c r="U1485" i="1"/>
  <c r="AM1485" i="1" s="1"/>
  <c r="AN1485" i="1" s="1"/>
  <c r="Y1485" i="1"/>
  <c r="S1486" i="1"/>
  <c r="U1486" i="1"/>
  <c r="AM1486" i="1" s="1"/>
  <c r="AN1486" i="1" s="1"/>
  <c r="Y1486" i="1"/>
  <c r="S1487" i="1"/>
  <c r="U1487" i="1"/>
  <c r="AM1487" i="1" s="1"/>
  <c r="AN1487" i="1" s="1"/>
  <c r="Y1487" i="1"/>
  <c r="S1488" i="1"/>
  <c r="U1488" i="1"/>
  <c r="AM1488" i="1" s="1"/>
  <c r="AN1488" i="1" s="1"/>
  <c r="Y1488" i="1"/>
  <c r="S1489" i="1"/>
  <c r="U1489" i="1"/>
  <c r="AM1489" i="1" s="1"/>
  <c r="AN1489" i="1" s="1"/>
  <c r="Y1489" i="1"/>
  <c r="S1490" i="1"/>
  <c r="U1490" i="1"/>
  <c r="AM1490" i="1" s="1"/>
  <c r="AN1490" i="1" s="1"/>
  <c r="Y1490" i="1"/>
  <c r="S1491" i="1"/>
  <c r="U1491" i="1"/>
  <c r="AM1491" i="1" s="1"/>
  <c r="AN1491" i="1" s="1"/>
  <c r="AV1491" i="1" s="1"/>
  <c r="Y1491" i="1"/>
  <c r="S1492" i="1"/>
  <c r="U1492" i="1"/>
  <c r="AM1492" i="1" s="1"/>
  <c r="AN1492" i="1" s="1"/>
  <c r="Y1492" i="1"/>
  <c r="S1493" i="1"/>
  <c r="U1493" i="1"/>
  <c r="AM1493" i="1" s="1"/>
  <c r="AN1493" i="1" s="1"/>
  <c r="Y1493" i="1"/>
  <c r="S1494" i="1"/>
  <c r="U1494" i="1"/>
  <c r="AM1494" i="1" s="1"/>
  <c r="AN1494" i="1" s="1"/>
  <c r="Y1494" i="1"/>
  <c r="S1495" i="1"/>
  <c r="U1495" i="1"/>
  <c r="AM1495" i="1" s="1"/>
  <c r="AN1495" i="1" s="1"/>
  <c r="Y1495" i="1"/>
  <c r="S1496" i="1"/>
  <c r="U1496" i="1"/>
  <c r="AM1496" i="1" s="1"/>
  <c r="AN1496" i="1" s="1"/>
  <c r="Y1496" i="1"/>
  <c r="S1497" i="1"/>
  <c r="U1497" i="1"/>
  <c r="AM1497" i="1" s="1"/>
  <c r="AN1497" i="1" s="1"/>
  <c r="Y1497" i="1"/>
  <c r="S1498" i="1"/>
  <c r="U1498" i="1"/>
  <c r="AM1498" i="1" s="1"/>
  <c r="AN1498" i="1" s="1"/>
  <c r="Y1498" i="1"/>
  <c r="S1499" i="1"/>
  <c r="U1499" i="1"/>
  <c r="AM1499" i="1" s="1"/>
  <c r="AN1499" i="1" s="1"/>
  <c r="Y1499" i="1"/>
  <c r="S1500" i="1"/>
  <c r="U1500" i="1"/>
  <c r="AM1500" i="1" s="1"/>
  <c r="AN1500" i="1" s="1"/>
  <c r="Y1500" i="1"/>
  <c r="S1501" i="1"/>
  <c r="U1501" i="1"/>
  <c r="AM1501" i="1" s="1"/>
  <c r="AN1501" i="1" s="1"/>
  <c r="Y1501" i="1"/>
  <c r="S1502" i="1"/>
  <c r="U1502" i="1"/>
  <c r="AM1502" i="1" s="1"/>
  <c r="AN1502" i="1" s="1"/>
  <c r="Y1502" i="1"/>
  <c r="S1503" i="1"/>
  <c r="U1503" i="1"/>
  <c r="AM1503" i="1" s="1"/>
  <c r="AN1503" i="1" s="1"/>
  <c r="Y1503" i="1"/>
  <c r="S1504" i="1"/>
  <c r="U1504" i="1"/>
  <c r="AM1504" i="1" s="1"/>
  <c r="AN1504" i="1" s="1"/>
  <c r="Y1504" i="1"/>
  <c r="S1505" i="1"/>
  <c r="U1505" i="1"/>
  <c r="AM1505" i="1" s="1"/>
  <c r="AN1505" i="1" s="1"/>
  <c r="Y1505" i="1"/>
  <c r="S1506" i="1"/>
  <c r="U1506" i="1"/>
  <c r="AM1506" i="1" s="1"/>
  <c r="AN1506" i="1" s="1"/>
  <c r="Y1506" i="1"/>
  <c r="S1507" i="1"/>
  <c r="U1507" i="1"/>
  <c r="AM1507" i="1" s="1"/>
  <c r="AN1507" i="1" s="1"/>
  <c r="Y1507" i="1"/>
  <c r="S1508" i="1"/>
  <c r="U1508" i="1"/>
  <c r="AM1508" i="1" s="1"/>
  <c r="AN1508" i="1" s="1"/>
  <c r="Y1508" i="1"/>
  <c r="S1509" i="1"/>
  <c r="U1509" i="1"/>
  <c r="AM1509" i="1" s="1"/>
  <c r="AN1509" i="1" s="1"/>
  <c r="Y1509" i="1"/>
  <c r="S1510" i="1"/>
  <c r="U1510" i="1"/>
  <c r="AM1510" i="1" s="1"/>
  <c r="AN1510" i="1" s="1"/>
  <c r="Y1510" i="1"/>
  <c r="S1511" i="1"/>
  <c r="U1511" i="1"/>
  <c r="AM1511" i="1" s="1"/>
  <c r="AN1511" i="1" s="1"/>
  <c r="Y1511" i="1"/>
  <c r="S1512" i="1"/>
  <c r="U1512" i="1"/>
  <c r="AM1512" i="1" s="1"/>
  <c r="AN1512" i="1" s="1"/>
  <c r="Y1512" i="1"/>
  <c r="S1513" i="1"/>
  <c r="U1513" i="1"/>
  <c r="AM1513" i="1" s="1"/>
  <c r="AN1513" i="1" s="1"/>
  <c r="Y1513" i="1"/>
  <c r="S1514" i="1"/>
  <c r="U1514" i="1"/>
  <c r="AM1514" i="1" s="1"/>
  <c r="AN1514" i="1" s="1"/>
  <c r="Y1514" i="1"/>
  <c r="S1515" i="1"/>
  <c r="U1515" i="1"/>
  <c r="AM1515" i="1" s="1"/>
  <c r="AN1515" i="1" s="1"/>
  <c r="Y1515" i="1"/>
  <c r="S1516" i="1"/>
  <c r="U1516" i="1"/>
  <c r="AM1516" i="1" s="1"/>
  <c r="AN1516" i="1" s="1"/>
  <c r="Y1516" i="1"/>
  <c r="S1517" i="1"/>
  <c r="U1517" i="1"/>
  <c r="AM1517" i="1" s="1"/>
  <c r="AN1517" i="1" s="1"/>
  <c r="Y1517" i="1"/>
  <c r="S1518" i="1"/>
  <c r="U1518" i="1"/>
  <c r="AM1518" i="1" s="1"/>
  <c r="AN1518" i="1" s="1"/>
  <c r="Y1518" i="1"/>
  <c r="S1519" i="1"/>
  <c r="U1519" i="1"/>
  <c r="AM1519" i="1" s="1"/>
  <c r="AN1519" i="1" s="1"/>
  <c r="Y1519" i="1"/>
  <c r="S1520" i="1"/>
  <c r="U1520" i="1"/>
  <c r="AM1520" i="1" s="1"/>
  <c r="AN1520" i="1" s="1"/>
  <c r="Y1520" i="1"/>
  <c r="S1521" i="1"/>
  <c r="U1521" i="1"/>
  <c r="AM1521" i="1" s="1"/>
  <c r="AN1521" i="1" s="1"/>
  <c r="Y1521" i="1"/>
  <c r="S1522" i="1"/>
  <c r="U1522" i="1"/>
  <c r="AM1522" i="1" s="1"/>
  <c r="AN1522" i="1" s="1"/>
  <c r="Y1522" i="1"/>
  <c r="S1523" i="1"/>
  <c r="U1523" i="1"/>
  <c r="AM1523" i="1" s="1"/>
  <c r="AN1523" i="1" s="1"/>
  <c r="Y1523" i="1"/>
  <c r="AU1523" i="1" s="1"/>
  <c r="S1524" i="1"/>
  <c r="U1524" i="1"/>
  <c r="Y1524" i="1"/>
  <c r="AM1524" i="1"/>
  <c r="AN1524" i="1" s="1"/>
  <c r="S1525" i="1"/>
  <c r="U1525" i="1"/>
  <c r="Y1525" i="1"/>
  <c r="AM1525" i="1"/>
  <c r="AN1525" i="1" s="1"/>
  <c r="S1526" i="1"/>
  <c r="U1526" i="1"/>
  <c r="AM1526" i="1" s="1"/>
  <c r="AN1526" i="1" s="1"/>
  <c r="Y1526" i="1"/>
  <c r="S1527" i="1"/>
  <c r="U1527" i="1"/>
  <c r="AM1527" i="1" s="1"/>
  <c r="AN1527" i="1" s="1"/>
  <c r="Y1527" i="1"/>
  <c r="S1528" i="1"/>
  <c r="U1528" i="1"/>
  <c r="AM1528" i="1" s="1"/>
  <c r="AN1528" i="1" s="1"/>
  <c r="Y1528" i="1"/>
  <c r="S1529" i="1"/>
  <c r="U1529" i="1"/>
  <c r="AM1529" i="1" s="1"/>
  <c r="AN1529" i="1" s="1"/>
  <c r="Y1529" i="1"/>
  <c r="S1530" i="1"/>
  <c r="U1530" i="1"/>
  <c r="Y1530" i="1"/>
  <c r="AM1530" i="1"/>
  <c r="AN1530" i="1" s="1"/>
  <c r="S1531" i="1"/>
  <c r="U1531" i="1"/>
  <c r="AM1531" i="1" s="1"/>
  <c r="AN1531" i="1" s="1"/>
  <c r="Y1531" i="1"/>
  <c r="S1532" i="1"/>
  <c r="U1532" i="1"/>
  <c r="AM1532" i="1" s="1"/>
  <c r="AN1532" i="1" s="1"/>
  <c r="Y1532" i="1"/>
  <c r="S1533" i="1"/>
  <c r="U1533" i="1"/>
  <c r="AM1533" i="1" s="1"/>
  <c r="AN1533" i="1" s="1"/>
  <c r="Y1533" i="1"/>
  <c r="S1534" i="1"/>
  <c r="U1534" i="1"/>
  <c r="AM1534" i="1" s="1"/>
  <c r="AN1534" i="1" s="1"/>
  <c r="Y1534" i="1"/>
  <c r="S1535" i="1"/>
  <c r="U1535" i="1"/>
  <c r="AM1535" i="1" s="1"/>
  <c r="AN1535" i="1" s="1"/>
  <c r="Y1535" i="1"/>
  <c r="S1536" i="1"/>
  <c r="U1536" i="1"/>
  <c r="AM1536" i="1" s="1"/>
  <c r="AN1536" i="1" s="1"/>
  <c r="Y1536" i="1"/>
  <c r="S1537" i="1"/>
  <c r="U1537" i="1"/>
  <c r="AM1537" i="1" s="1"/>
  <c r="AN1537" i="1" s="1"/>
  <c r="Y1537" i="1"/>
  <c r="S1538" i="1"/>
  <c r="U1538" i="1"/>
  <c r="AM1538" i="1" s="1"/>
  <c r="AN1538" i="1" s="1"/>
  <c r="Y1538" i="1"/>
  <c r="S1539" i="1"/>
  <c r="U1539" i="1"/>
  <c r="AM1539" i="1" s="1"/>
  <c r="AN1539" i="1" s="1"/>
  <c r="Y1539" i="1"/>
  <c r="S1540" i="1"/>
  <c r="U1540" i="1"/>
  <c r="Y1540" i="1"/>
  <c r="AM1540" i="1"/>
  <c r="AN1540" i="1" s="1"/>
  <c r="S1541" i="1"/>
  <c r="U1541" i="1"/>
  <c r="AM1541" i="1" s="1"/>
  <c r="AN1541" i="1" s="1"/>
  <c r="Y1541" i="1"/>
  <c r="S1542" i="1"/>
  <c r="U1542" i="1"/>
  <c r="AM1542" i="1" s="1"/>
  <c r="AN1542" i="1" s="1"/>
  <c r="Y1542" i="1"/>
  <c r="S1543" i="1"/>
  <c r="U1543" i="1"/>
  <c r="AM1543" i="1" s="1"/>
  <c r="AN1543" i="1" s="1"/>
  <c r="Y1543" i="1"/>
  <c r="S1544" i="1"/>
  <c r="U1544" i="1"/>
  <c r="AM1544" i="1" s="1"/>
  <c r="AN1544" i="1" s="1"/>
  <c r="Y1544" i="1"/>
  <c r="S1545" i="1"/>
  <c r="U1545" i="1"/>
  <c r="AM1545" i="1" s="1"/>
  <c r="AN1545" i="1" s="1"/>
  <c r="Y1545" i="1"/>
  <c r="S1546" i="1"/>
  <c r="U1546" i="1"/>
  <c r="AM1546" i="1" s="1"/>
  <c r="AN1546" i="1" s="1"/>
  <c r="Y1546" i="1"/>
  <c r="S1547" i="1"/>
  <c r="U1547" i="1"/>
  <c r="AM1547" i="1" s="1"/>
  <c r="AN1547" i="1" s="1"/>
  <c r="Y1547" i="1"/>
  <c r="S1548" i="1"/>
  <c r="U1548" i="1"/>
  <c r="AM1548" i="1" s="1"/>
  <c r="AN1548" i="1" s="1"/>
  <c r="Y1548" i="1"/>
  <c r="S1549" i="1"/>
  <c r="U1549" i="1"/>
  <c r="AM1549" i="1" s="1"/>
  <c r="AN1549" i="1" s="1"/>
  <c r="Y1549" i="1"/>
  <c r="S1550" i="1"/>
  <c r="U1550" i="1"/>
  <c r="AM1550" i="1" s="1"/>
  <c r="AN1550" i="1" s="1"/>
  <c r="Y1550" i="1"/>
  <c r="S1551" i="1"/>
  <c r="U1551" i="1"/>
  <c r="AM1551" i="1" s="1"/>
  <c r="AN1551" i="1" s="1"/>
  <c r="Y1551" i="1"/>
  <c r="S1552" i="1"/>
  <c r="U1552" i="1"/>
  <c r="AM1552" i="1" s="1"/>
  <c r="AN1552" i="1" s="1"/>
  <c r="Y1552" i="1"/>
  <c r="S1553" i="1"/>
  <c r="U1553" i="1"/>
  <c r="AM1553" i="1" s="1"/>
  <c r="AN1553" i="1" s="1"/>
  <c r="Y1553" i="1"/>
  <c r="S1554" i="1"/>
  <c r="U1554" i="1"/>
  <c r="AM1554" i="1" s="1"/>
  <c r="AN1554" i="1" s="1"/>
  <c r="Y1554" i="1"/>
  <c r="S1555" i="1"/>
  <c r="U1555" i="1"/>
  <c r="Y1555" i="1"/>
  <c r="AM1555" i="1"/>
  <c r="AN1555" i="1" s="1"/>
  <c r="S1556" i="1"/>
  <c r="U1556" i="1"/>
  <c r="AM1556" i="1" s="1"/>
  <c r="AN1556" i="1" s="1"/>
  <c r="Y1556" i="1"/>
  <c r="S1557" i="1"/>
  <c r="U1557" i="1"/>
  <c r="AM1557" i="1" s="1"/>
  <c r="AN1557" i="1" s="1"/>
  <c r="Y1557" i="1"/>
  <c r="S1558" i="1"/>
  <c r="U1558" i="1"/>
  <c r="AM1558" i="1" s="1"/>
  <c r="AN1558" i="1" s="1"/>
  <c r="Y1558" i="1"/>
  <c r="S1559" i="1"/>
  <c r="U1559" i="1"/>
  <c r="Y1559" i="1"/>
  <c r="AM1559" i="1"/>
  <c r="AN1559" i="1" s="1"/>
  <c r="S1560" i="1"/>
  <c r="U1560" i="1"/>
  <c r="AM1560" i="1" s="1"/>
  <c r="AN1560" i="1" s="1"/>
  <c r="Y1560" i="1"/>
  <c r="S1561" i="1"/>
  <c r="U1561" i="1"/>
  <c r="AM1561" i="1" s="1"/>
  <c r="AN1561" i="1" s="1"/>
  <c r="Y1561" i="1"/>
  <c r="S1562" i="1"/>
  <c r="U1562" i="1"/>
  <c r="AM1562" i="1" s="1"/>
  <c r="AN1562" i="1" s="1"/>
  <c r="Y1562" i="1"/>
  <c r="S1563" i="1"/>
  <c r="U1563" i="1"/>
  <c r="AM1563" i="1" s="1"/>
  <c r="AN1563" i="1" s="1"/>
  <c r="Y1563" i="1"/>
  <c r="S1564" i="1"/>
  <c r="U1564" i="1"/>
  <c r="AM1564" i="1" s="1"/>
  <c r="AN1564" i="1" s="1"/>
  <c r="Y1564" i="1"/>
  <c r="S1565" i="1"/>
  <c r="U1565" i="1"/>
  <c r="AM1565" i="1" s="1"/>
  <c r="AN1565" i="1" s="1"/>
  <c r="Y1565" i="1"/>
  <c r="S1566" i="1"/>
  <c r="U1566" i="1"/>
  <c r="AM1566" i="1" s="1"/>
  <c r="AN1566" i="1" s="1"/>
  <c r="AV1566" i="1" s="1"/>
  <c r="Y1566" i="1"/>
  <c r="S1567" i="1"/>
  <c r="U1567" i="1"/>
  <c r="AM1567" i="1" s="1"/>
  <c r="AN1567" i="1" s="1"/>
  <c r="Y1567" i="1"/>
  <c r="S1568" i="1"/>
  <c r="U1568" i="1"/>
  <c r="AM1568" i="1" s="1"/>
  <c r="AN1568" i="1" s="1"/>
  <c r="Y1568" i="1"/>
  <c r="S1569" i="1"/>
  <c r="U1569" i="1"/>
  <c r="AM1569" i="1" s="1"/>
  <c r="AN1569" i="1" s="1"/>
  <c r="Y1569" i="1"/>
  <c r="S1570" i="1"/>
  <c r="U1570" i="1"/>
  <c r="Y1570" i="1"/>
  <c r="AM1570" i="1"/>
  <c r="AN1570" i="1" s="1"/>
  <c r="S1571" i="1"/>
  <c r="U1571" i="1"/>
  <c r="AM1571" i="1" s="1"/>
  <c r="AN1571" i="1" s="1"/>
  <c r="Y1571" i="1"/>
  <c r="S1572" i="1"/>
  <c r="U1572" i="1"/>
  <c r="AM1572" i="1" s="1"/>
  <c r="AN1572" i="1" s="1"/>
  <c r="Y1572" i="1"/>
  <c r="S1573" i="1"/>
  <c r="U1573" i="1"/>
  <c r="AM1573" i="1" s="1"/>
  <c r="AN1573" i="1" s="1"/>
  <c r="Y1573" i="1"/>
  <c r="S1574" i="1"/>
  <c r="U1574" i="1"/>
  <c r="AM1574" i="1" s="1"/>
  <c r="AN1574" i="1" s="1"/>
  <c r="Y1574" i="1"/>
  <c r="S1575" i="1"/>
  <c r="U1575" i="1"/>
  <c r="AM1575" i="1" s="1"/>
  <c r="AN1575" i="1" s="1"/>
  <c r="Y1575" i="1"/>
  <c r="S1576" i="1"/>
  <c r="U1576" i="1"/>
  <c r="AM1576" i="1" s="1"/>
  <c r="AN1576" i="1" s="1"/>
  <c r="Y1576" i="1"/>
  <c r="S1577" i="1"/>
  <c r="U1577" i="1"/>
  <c r="AM1577" i="1" s="1"/>
  <c r="AN1577" i="1" s="1"/>
  <c r="Y1577" i="1"/>
  <c r="S1578" i="1"/>
  <c r="U1578" i="1"/>
  <c r="AM1578" i="1" s="1"/>
  <c r="AN1578" i="1" s="1"/>
  <c r="Y1578" i="1"/>
  <c r="S1579" i="1"/>
  <c r="U1579" i="1"/>
  <c r="AM1579" i="1" s="1"/>
  <c r="AN1579" i="1" s="1"/>
  <c r="Y1579" i="1"/>
  <c r="S1580" i="1"/>
  <c r="U1580" i="1"/>
  <c r="AM1580" i="1" s="1"/>
  <c r="AN1580" i="1" s="1"/>
  <c r="Y1580" i="1"/>
  <c r="S1581" i="1"/>
  <c r="U1581" i="1"/>
  <c r="AM1581" i="1" s="1"/>
  <c r="AN1581" i="1" s="1"/>
  <c r="Y1581" i="1"/>
  <c r="S1582" i="1"/>
  <c r="U1582" i="1"/>
  <c r="AM1582" i="1" s="1"/>
  <c r="AN1582" i="1" s="1"/>
  <c r="Y1582" i="1"/>
  <c r="S1583" i="1"/>
  <c r="U1583" i="1"/>
  <c r="AM1583" i="1" s="1"/>
  <c r="AN1583" i="1" s="1"/>
  <c r="Y1583" i="1"/>
  <c r="S1584" i="1"/>
  <c r="U1584" i="1"/>
  <c r="AM1584" i="1" s="1"/>
  <c r="AN1584" i="1" s="1"/>
  <c r="Y1584" i="1"/>
  <c r="S1585" i="1"/>
  <c r="U1585" i="1"/>
  <c r="AM1585" i="1" s="1"/>
  <c r="AN1585" i="1" s="1"/>
  <c r="Y1585" i="1"/>
  <c r="S1586" i="1"/>
  <c r="U1586" i="1"/>
  <c r="AM1586" i="1" s="1"/>
  <c r="AN1586" i="1" s="1"/>
  <c r="Y1586" i="1"/>
  <c r="S1587" i="1"/>
  <c r="U1587" i="1"/>
  <c r="AM1587" i="1" s="1"/>
  <c r="AN1587" i="1" s="1"/>
  <c r="Y1587" i="1"/>
  <c r="AV1587" i="1" s="1"/>
  <c r="S1588" i="1"/>
  <c r="U1588" i="1"/>
  <c r="AM1588" i="1" s="1"/>
  <c r="AN1588" i="1" s="1"/>
  <c r="Y1588" i="1"/>
  <c r="S1589" i="1"/>
  <c r="U1589" i="1"/>
  <c r="AM1589" i="1" s="1"/>
  <c r="AN1589" i="1" s="1"/>
  <c r="Y1589" i="1"/>
  <c r="S1590" i="1"/>
  <c r="U1590" i="1"/>
  <c r="AM1590" i="1" s="1"/>
  <c r="AN1590" i="1" s="1"/>
  <c r="AV1590" i="1" s="1"/>
  <c r="Y1590" i="1"/>
  <c r="S1591" i="1"/>
  <c r="U1591" i="1"/>
  <c r="AM1591" i="1" s="1"/>
  <c r="AN1591" i="1" s="1"/>
  <c r="AV1591" i="1" s="1"/>
  <c r="Y1591" i="1"/>
  <c r="S1592" i="1"/>
  <c r="U1592" i="1"/>
  <c r="AM1592" i="1" s="1"/>
  <c r="AN1592" i="1" s="1"/>
  <c r="Y1592" i="1"/>
  <c r="S1593" i="1"/>
  <c r="U1593" i="1"/>
  <c r="AM1593" i="1" s="1"/>
  <c r="AN1593" i="1" s="1"/>
  <c r="Y1593" i="1"/>
  <c r="S1594" i="1"/>
  <c r="U1594" i="1"/>
  <c r="AM1594" i="1" s="1"/>
  <c r="AN1594" i="1" s="1"/>
  <c r="Y1594" i="1"/>
  <c r="S1595" i="1"/>
  <c r="U1595" i="1"/>
  <c r="AM1595" i="1" s="1"/>
  <c r="AN1595" i="1" s="1"/>
  <c r="Y1595" i="1"/>
  <c r="S1596" i="1"/>
  <c r="U1596" i="1"/>
  <c r="AM1596" i="1" s="1"/>
  <c r="AN1596" i="1" s="1"/>
  <c r="Y1596" i="1"/>
  <c r="S1597" i="1"/>
  <c r="U1597" i="1"/>
  <c r="AM1597" i="1" s="1"/>
  <c r="AN1597" i="1" s="1"/>
  <c r="AW1597" i="1" s="1"/>
  <c r="Y1597" i="1"/>
  <c r="S1598" i="1"/>
  <c r="U1598" i="1"/>
  <c r="AM1598" i="1" s="1"/>
  <c r="AN1598" i="1" s="1"/>
  <c r="Y1598" i="1"/>
  <c r="S1599" i="1"/>
  <c r="U1599" i="1"/>
  <c r="AM1599" i="1" s="1"/>
  <c r="AN1599" i="1" s="1"/>
  <c r="Y1599" i="1"/>
  <c r="S1600" i="1"/>
  <c r="U1600" i="1"/>
  <c r="Y1600" i="1"/>
  <c r="AM1600" i="1"/>
  <c r="AN1600" i="1" s="1"/>
  <c r="S1601" i="1"/>
  <c r="U1601" i="1"/>
  <c r="AM1601" i="1" s="1"/>
  <c r="AN1601" i="1" s="1"/>
  <c r="Y1601" i="1"/>
  <c r="S1602" i="1"/>
  <c r="U1602" i="1"/>
  <c r="AM1602" i="1" s="1"/>
  <c r="AN1602" i="1" s="1"/>
  <c r="Y1602" i="1"/>
  <c r="S1603" i="1"/>
  <c r="U1603" i="1"/>
  <c r="AM1603" i="1" s="1"/>
  <c r="AN1603" i="1" s="1"/>
  <c r="Y1603" i="1"/>
  <c r="S1604" i="1"/>
  <c r="U1604" i="1"/>
  <c r="AM1604" i="1" s="1"/>
  <c r="AN1604" i="1" s="1"/>
  <c r="Y1604" i="1"/>
  <c r="S1605" i="1"/>
  <c r="U1605" i="1"/>
  <c r="AM1605" i="1" s="1"/>
  <c r="AN1605" i="1" s="1"/>
  <c r="Y1605" i="1"/>
  <c r="S1606" i="1"/>
  <c r="U1606" i="1"/>
  <c r="AM1606" i="1" s="1"/>
  <c r="AN1606" i="1" s="1"/>
  <c r="Y1606" i="1"/>
  <c r="S1607" i="1"/>
  <c r="U1607" i="1"/>
  <c r="AM1607" i="1" s="1"/>
  <c r="AN1607" i="1" s="1"/>
  <c r="Y1607" i="1"/>
  <c r="S1608" i="1"/>
  <c r="U1608" i="1"/>
  <c r="Y1608" i="1"/>
  <c r="AM1608" i="1"/>
  <c r="AN1608" i="1" s="1"/>
  <c r="S1609" i="1"/>
  <c r="U1609" i="1"/>
  <c r="AM1609" i="1" s="1"/>
  <c r="AN1609" i="1" s="1"/>
  <c r="Y1609" i="1"/>
  <c r="S1610" i="1"/>
  <c r="U1610" i="1"/>
  <c r="AM1610" i="1" s="1"/>
  <c r="AN1610" i="1" s="1"/>
  <c r="Y1610" i="1"/>
  <c r="S1611" i="1"/>
  <c r="U1611" i="1"/>
  <c r="AM1611" i="1" s="1"/>
  <c r="AN1611" i="1" s="1"/>
  <c r="Y1611" i="1"/>
  <c r="S1612" i="1"/>
  <c r="U1612" i="1"/>
  <c r="AM1612" i="1" s="1"/>
  <c r="AN1612" i="1" s="1"/>
  <c r="Y1612" i="1"/>
  <c r="S1613" i="1"/>
  <c r="U1613" i="1"/>
  <c r="AM1613" i="1" s="1"/>
  <c r="AN1613" i="1" s="1"/>
  <c r="Y1613" i="1"/>
  <c r="S1614" i="1"/>
  <c r="U1614" i="1"/>
  <c r="AM1614" i="1" s="1"/>
  <c r="AN1614" i="1" s="1"/>
  <c r="Y1614" i="1"/>
  <c r="S1615" i="1"/>
  <c r="U1615" i="1"/>
  <c r="AM1615" i="1" s="1"/>
  <c r="AN1615" i="1" s="1"/>
  <c r="Y1615" i="1"/>
  <c r="S1616" i="1"/>
  <c r="U1616" i="1"/>
  <c r="AM1616" i="1" s="1"/>
  <c r="AN1616" i="1" s="1"/>
  <c r="Y1616" i="1"/>
  <c r="S1617" i="1"/>
  <c r="U1617" i="1"/>
  <c r="AM1617" i="1" s="1"/>
  <c r="AN1617" i="1" s="1"/>
  <c r="Y1617" i="1"/>
  <c r="S1618" i="1"/>
  <c r="U1618" i="1"/>
  <c r="AM1618" i="1" s="1"/>
  <c r="AN1618" i="1" s="1"/>
  <c r="Y1618" i="1"/>
  <c r="S1619" i="1"/>
  <c r="U1619" i="1"/>
  <c r="AM1619" i="1" s="1"/>
  <c r="AN1619" i="1" s="1"/>
  <c r="Y1619" i="1"/>
  <c r="S1620" i="1"/>
  <c r="U1620" i="1"/>
  <c r="AM1620" i="1" s="1"/>
  <c r="AN1620" i="1" s="1"/>
  <c r="AV1620" i="1" s="1"/>
  <c r="Y1620" i="1"/>
  <c r="S1621" i="1"/>
  <c r="U1621" i="1"/>
  <c r="AM1621" i="1" s="1"/>
  <c r="AN1621" i="1" s="1"/>
  <c r="Y1621" i="1"/>
  <c r="S1622" i="1"/>
  <c r="U1622" i="1"/>
  <c r="AM1622" i="1" s="1"/>
  <c r="AN1622" i="1" s="1"/>
  <c r="Y1622" i="1"/>
  <c r="S1623" i="1"/>
  <c r="U1623" i="1"/>
  <c r="AM1623" i="1" s="1"/>
  <c r="AN1623" i="1" s="1"/>
  <c r="Y1623" i="1"/>
  <c r="S1624" i="1"/>
  <c r="U1624" i="1"/>
  <c r="AM1624" i="1" s="1"/>
  <c r="AN1624" i="1" s="1"/>
  <c r="Y1624" i="1"/>
  <c r="S1625" i="1"/>
  <c r="U1625" i="1"/>
  <c r="Y1625" i="1"/>
  <c r="AM1625" i="1"/>
  <c r="AN1625" i="1" s="1"/>
  <c r="S1626" i="1"/>
  <c r="U1626" i="1"/>
  <c r="AM1626" i="1" s="1"/>
  <c r="AN1626" i="1" s="1"/>
  <c r="Y1626" i="1"/>
  <c r="S1627" i="1"/>
  <c r="U1627" i="1"/>
  <c r="AM1627" i="1" s="1"/>
  <c r="AN1627" i="1" s="1"/>
  <c r="AV1627" i="1" s="1"/>
  <c r="Y1627" i="1"/>
  <c r="S1628" i="1"/>
  <c r="U1628" i="1"/>
  <c r="AM1628" i="1" s="1"/>
  <c r="AN1628" i="1" s="1"/>
  <c r="Y1628" i="1"/>
  <c r="S1629" i="1"/>
  <c r="U1629" i="1"/>
  <c r="AM1629" i="1" s="1"/>
  <c r="AN1629" i="1" s="1"/>
  <c r="Y1629" i="1"/>
  <c r="S1630" i="1"/>
  <c r="U1630" i="1"/>
  <c r="AM1630" i="1" s="1"/>
  <c r="AN1630" i="1" s="1"/>
  <c r="Y1630" i="1"/>
  <c r="S1631" i="1"/>
  <c r="U1631" i="1"/>
  <c r="AM1631" i="1" s="1"/>
  <c r="AN1631" i="1" s="1"/>
  <c r="Y1631" i="1"/>
  <c r="S1632" i="1"/>
  <c r="U1632" i="1"/>
  <c r="AM1632" i="1" s="1"/>
  <c r="AN1632" i="1" s="1"/>
  <c r="Y1632" i="1"/>
  <c r="S1633" i="1"/>
  <c r="U1633" i="1"/>
  <c r="AM1633" i="1" s="1"/>
  <c r="AN1633" i="1" s="1"/>
  <c r="Y1633" i="1"/>
  <c r="S1634" i="1"/>
  <c r="U1634" i="1"/>
  <c r="AM1634" i="1" s="1"/>
  <c r="AN1634" i="1" s="1"/>
  <c r="Y1634" i="1"/>
  <c r="S1635" i="1"/>
  <c r="U1635" i="1"/>
  <c r="AM1635" i="1" s="1"/>
  <c r="AN1635" i="1" s="1"/>
  <c r="Y1635" i="1"/>
  <c r="S1636" i="1"/>
  <c r="U1636" i="1"/>
  <c r="AM1636" i="1" s="1"/>
  <c r="AN1636" i="1" s="1"/>
  <c r="Y1636" i="1"/>
  <c r="S1637" i="1"/>
  <c r="U1637" i="1"/>
  <c r="AM1637" i="1" s="1"/>
  <c r="AN1637" i="1" s="1"/>
  <c r="Y1637" i="1"/>
  <c r="S1638" i="1"/>
  <c r="U1638" i="1"/>
  <c r="AM1638" i="1" s="1"/>
  <c r="AN1638" i="1" s="1"/>
  <c r="Y1638" i="1"/>
  <c r="S1639" i="1"/>
  <c r="U1639" i="1"/>
  <c r="AM1639" i="1" s="1"/>
  <c r="AN1639" i="1" s="1"/>
  <c r="Y1639" i="1"/>
  <c r="S1640" i="1"/>
  <c r="U1640" i="1"/>
  <c r="AM1640" i="1" s="1"/>
  <c r="AN1640" i="1" s="1"/>
  <c r="Y1640" i="1"/>
  <c r="S1641" i="1"/>
  <c r="U1641" i="1"/>
  <c r="AM1641" i="1" s="1"/>
  <c r="AN1641" i="1" s="1"/>
  <c r="Y1641" i="1"/>
  <c r="S1642" i="1"/>
  <c r="U1642" i="1"/>
  <c r="AM1642" i="1" s="1"/>
  <c r="AN1642" i="1" s="1"/>
  <c r="Y1642" i="1"/>
  <c r="S1643" i="1"/>
  <c r="U1643" i="1"/>
  <c r="AM1643" i="1" s="1"/>
  <c r="AN1643" i="1" s="1"/>
  <c r="Y1643" i="1"/>
  <c r="S1644" i="1"/>
  <c r="U1644" i="1"/>
  <c r="AM1644" i="1" s="1"/>
  <c r="AN1644" i="1" s="1"/>
  <c r="Y1644" i="1"/>
  <c r="S1645" i="1"/>
  <c r="U1645" i="1"/>
  <c r="AM1645" i="1" s="1"/>
  <c r="AN1645" i="1" s="1"/>
  <c r="Y1645" i="1"/>
  <c r="S1646" i="1"/>
  <c r="U1646" i="1"/>
  <c r="AM1646" i="1" s="1"/>
  <c r="AN1646" i="1" s="1"/>
  <c r="Y1646" i="1"/>
  <c r="S1647" i="1"/>
  <c r="U1647" i="1"/>
  <c r="AM1647" i="1" s="1"/>
  <c r="AN1647" i="1" s="1"/>
  <c r="Y1647" i="1"/>
  <c r="S1648" i="1"/>
  <c r="U1648" i="1"/>
  <c r="AM1648" i="1" s="1"/>
  <c r="AN1648" i="1" s="1"/>
  <c r="Y1648" i="1"/>
  <c r="S1649" i="1"/>
  <c r="U1649" i="1"/>
  <c r="AM1649" i="1" s="1"/>
  <c r="AN1649" i="1" s="1"/>
  <c r="Y1649" i="1"/>
  <c r="S1650" i="1"/>
  <c r="U1650" i="1"/>
  <c r="AM1650" i="1" s="1"/>
  <c r="AN1650" i="1" s="1"/>
  <c r="AV1650" i="1" s="1"/>
  <c r="Y1650" i="1"/>
  <c r="S1651" i="1"/>
  <c r="U1651" i="1"/>
  <c r="AM1651" i="1" s="1"/>
  <c r="AN1651" i="1" s="1"/>
  <c r="Y1651" i="1"/>
  <c r="S1652" i="1"/>
  <c r="U1652" i="1"/>
  <c r="AM1652" i="1" s="1"/>
  <c r="AN1652" i="1" s="1"/>
  <c r="Y1652" i="1"/>
  <c r="S1653" i="1"/>
  <c r="U1653" i="1"/>
  <c r="AM1653" i="1" s="1"/>
  <c r="AN1653" i="1" s="1"/>
  <c r="Y1653" i="1"/>
  <c r="S1654" i="1"/>
  <c r="U1654" i="1"/>
  <c r="AM1654" i="1" s="1"/>
  <c r="AN1654" i="1" s="1"/>
  <c r="Y1654" i="1"/>
  <c r="S1655" i="1"/>
  <c r="U1655" i="1"/>
  <c r="Y1655" i="1"/>
  <c r="AM1655" i="1"/>
  <c r="AN1655" i="1" s="1"/>
  <c r="S1656" i="1"/>
  <c r="U1656" i="1"/>
  <c r="AM1656" i="1" s="1"/>
  <c r="AN1656" i="1" s="1"/>
  <c r="Y1656" i="1"/>
  <c r="AV1656" i="1" s="1"/>
  <c r="S1657" i="1"/>
  <c r="U1657" i="1"/>
  <c r="AM1657" i="1" s="1"/>
  <c r="Y1657" i="1"/>
  <c r="AN1657" i="1"/>
  <c r="S1658" i="1"/>
  <c r="U1658" i="1"/>
  <c r="AM1658" i="1" s="1"/>
  <c r="AN1658" i="1" s="1"/>
  <c r="Y1658" i="1"/>
  <c r="S1659" i="1"/>
  <c r="U1659" i="1"/>
  <c r="AM1659" i="1" s="1"/>
  <c r="AN1659" i="1" s="1"/>
  <c r="Y1659" i="1"/>
  <c r="S1660" i="1"/>
  <c r="U1660" i="1"/>
  <c r="AM1660" i="1" s="1"/>
  <c r="AN1660" i="1" s="1"/>
  <c r="Y1660" i="1"/>
  <c r="S1661" i="1"/>
  <c r="U1661" i="1"/>
  <c r="AM1661" i="1" s="1"/>
  <c r="AN1661" i="1" s="1"/>
  <c r="Y1661" i="1"/>
  <c r="S1662" i="1"/>
  <c r="U1662" i="1"/>
  <c r="AM1662" i="1" s="1"/>
  <c r="AN1662" i="1" s="1"/>
  <c r="Y1662" i="1"/>
  <c r="S1663" i="1"/>
  <c r="U1663" i="1"/>
  <c r="AM1663" i="1" s="1"/>
  <c r="AN1663" i="1" s="1"/>
  <c r="Y1663" i="1"/>
  <c r="S1664" i="1"/>
  <c r="U1664" i="1"/>
  <c r="AM1664" i="1" s="1"/>
  <c r="AN1664" i="1" s="1"/>
  <c r="Y1664" i="1"/>
  <c r="S1665" i="1"/>
  <c r="U1665" i="1"/>
  <c r="Y1665" i="1"/>
  <c r="AM1665" i="1"/>
  <c r="AN1665" i="1" s="1"/>
  <c r="AU1665" i="1" s="1"/>
  <c r="S1666" i="1"/>
  <c r="U1666" i="1"/>
  <c r="AM1666" i="1" s="1"/>
  <c r="AN1666" i="1" s="1"/>
  <c r="Y1666" i="1"/>
  <c r="S1667" i="1"/>
  <c r="U1667" i="1"/>
  <c r="AM1667" i="1" s="1"/>
  <c r="AN1667" i="1" s="1"/>
  <c r="Y1667" i="1"/>
  <c r="S1668" i="1"/>
  <c r="U1668" i="1"/>
  <c r="AM1668" i="1" s="1"/>
  <c r="AN1668" i="1" s="1"/>
  <c r="Y1668" i="1"/>
  <c r="S1669" i="1"/>
  <c r="U1669" i="1"/>
  <c r="AM1669" i="1" s="1"/>
  <c r="AN1669" i="1" s="1"/>
  <c r="Y1669" i="1"/>
  <c r="S1670" i="1"/>
  <c r="U1670" i="1"/>
  <c r="AM1670" i="1" s="1"/>
  <c r="AN1670" i="1" s="1"/>
  <c r="Y1670" i="1"/>
  <c r="S1671" i="1"/>
  <c r="U1671" i="1"/>
  <c r="AM1671" i="1" s="1"/>
  <c r="AN1671" i="1" s="1"/>
  <c r="Y1671" i="1"/>
  <c r="S1672" i="1"/>
  <c r="U1672" i="1"/>
  <c r="AM1672" i="1" s="1"/>
  <c r="AN1672" i="1" s="1"/>
  <c r="Y1672" i="1"/>
  <c r="S1673" i="1"/>
  <c r="U1673" i="1"/>
  <c r="AM1673" i="1" s="1"/>
  <c r="AN1673" i="1" s="1"/>
  <c r="Y1673" i="1"/>
  <c r="S1674" i="1"/>
  <c r="U1674" i="1"/>
  <c r="AM1674" i="1" s="1"/>
  <c r="AN1674" i="1" s="1"/>
  <c r="AV1674" i="1" s="1"/>
  <c r="Y1674" i="1"/>
  <c r="S1675" i="1"/>
  <c r="U1675" i="1"/>
  <c r="Y1675" i="1"/>
  <c r="AM1675" i="1"/>
  <c r="AN1675" i="1" s="1"/>
  <c r="S1676" i="1"/>
  <c r="U1676" i="1"/>
  <c r="AM1676" i="1" s="1"/>
  <c r="AN1676" i="1" s="1"/>
  <c r="Y1676" i="1"/>
  <c r="S1677" i="1"/>
  <c r="U1677" i="1"/>
  <c r="AM1677" i="1" s="1"/>
  <c r="AN1677" i="1" s="1"/>
  <c r="Y1677" i="1"/>
  <c r="S1678" i="1"/>
  <c r="U1678" i="1"/>
  <c r="AM1678" i="1" s="1"/>
  <c r="AN1678" i="1" s="1"/>
  <c r="Y1678" i="1"/>
  <c r="S1679" i="1"/>
  <c r="U1679" i="1"/>
  <c r="AM1679" i="1" s="1"/>
  <c r="AN1679" i="1" s="1"/>
  <c r="Y1679" i="1"/>
  <c r="S1680" i="1"/>
  <c r="U1680" i="1"/>
  <c r="AM1680" i="1" s="1"/>
  <c r="AN1680" i="1" s="1"/>
  <c r="Y1680" i="1"/>
  <c r="S1681" i="1"/>
  <c r="U1681" i="1"/>
  <c r="AM1681" i="1" s="1"/>
  <c r="AN1681" i="1" s="1"/>
  <c r="Y1681" i="1"/>
  <c r="S1682" i="1"/>
  <c r="U1682" i="1"/>
  <c r="AM1682" i="1" s="1"/>
  <c r="AN1682" i="1" s="1"/>
  <c r="Y1682" i="1"/>
  <c r="S1683" i="1"/>
  <c r="U1683" i="1"/>
  <c r="AM1683" i="1" s="1"/>
  <c r="AN1683" i="1" s="1"/>
  <c r="Y1683" i="1"/>
  <c r="S1684" i="1"/>
  <c r="U1684" i="1"/>
  <c r="AM1684" i="1" s="1"/>
  <c r="AN1684" i="1" s="1"/>
  <c r="Y1684" i="1"/>
  <c r="S1685" i="1"/>
  <c r="U1685" i="1"/>
  <c r="AM1685" i="1" s="1"/>
  <c r="AN1685" i="1" s="1"/>
  <c r="Y1685" i="1"/>
  <c r="S1686" i="1"/>
  <c r="U1686" i="1"/>
  <c r="AM1686" i="1" s="1"/>
  <c r="AN1686" i="1" s="1"/>
  <c r="Y1686" i="1"/>
  <c r="AU1686" i="1" s="1"/>
  <c r="S1687" i="1"/>
  <c r="U1687" i="1"/>
  <c r="AM1687" i="1" s="1"/>
  <c r="AN1687" i="1" s="1"/>
  <c r="Y1687" i="1"/>
  <c r="S1688" i="1"/>
  <c r="U1688" i="1"/>
  <c r="AM1688" i="1" s="1"/>
  <c r="AN1688" i="1" s="1"/>
  <c r="Y1688" i="1"/>
  <c r="S1689" i="1"/>
  <c r="U1689" i="1"/>
  <c r="AM1689" i="1" s="1"/>
  <c r="AN1689" i="1" s="1"/>
  <c r="Y1689" i="1"/>
  <c r="S1690" i="1"/>
  <c r="U1690" i="1"/>
  <c r="Y1690" i="1"/>
  <c r="AM1690" i="1"/>
  <c r="AN1690" i="1" s="1"/>
  <c r="S1691" i="1"/>
  <c r="U1691" i="1"/>
  <c r="AM1691" i="1" s="1"/>
  <c r="AN1691" i="1" s="1"/>
  <c r="Y1691" i="1"/>
  <c r="S1692" i="1"/>
  <c r="U1692" i="1"/>
  <c r="AM1692" i="1" s="1"/>
  <c r="AN1692" i="1" s="1"/>
  <c r="Y1692" i="1"/>
  <c r="S1693" i="1"/>
  <c r="U1693" i="1"/>
  <c r="AM1693" i="1" s="1"/>
  <c r="AN1693" i="1" s="1"/>
  <c r="Y1693" i="1"/>
  <c r="S1694" i="1"/>
  <c r="U1694" i="1"/>
  <c r="AM1694" i="1" s="1"/>
  <c r="AN1694" i="1" s="1"/>
  <c r="Y1694" i="1"/>
  <c r="S1695" i="1"/>
  <c r="U1695" i="1"/>
  <c r="AM1695" i="1" s="1"/>
  <c r="AN1695" i="1" s="1"/>
  <c r="Y1695" i="1"/>
  <c r="S1696" i="1"/>
  <c r="U1696" i="1"/>
  <c r="AM1696" i="1" s="1"/>
  <c r="AN1696" i="1" s="1"/>
  <c r="Y1696" i="1"/>
  <c r="S1697" i="1"/>
  <c r="U1697" i="1"/>
  <c r="AM1697" i="1" s="1"/>
  <c r="AN1697" i="1" s="1"/>
  <c r="Y1697" i="1"/>
  <c r="S1698" i="1"/>
  <c r="U1698" i="1"/>
  <c r="AM1698" i="1" s="1"/>
  <c r="AN1698" i="1" s="1"/>
  <c r="Y1698" i="1"/>
  <c r="S1699" i="1"/>
  <c r="U1699" i="1"/>
  <c r="AM1699" i="1" s="1"/>
  <c r="AN1699" i="1" s="1"/>
  <c r="Y1699" i="1"/>
  <c r="S1700" i="1"/>
  <c r="U1700" i="1"/>
  <c r="Y1700" i="1"/>
  <c r="AM1700" i="1"/>
  <c r="AN1700" i="1" s="1"/>
  <c r="S1701" i="1"/>
  <c r="U1701" i="1"/>
  <c r="AM1701" i="1" s="1"/>
  <c r="AN1701" i="1" s="1"/>
  <c r="Y1701" i="1"/>
  <c r="S1702" i="1"/>
  <c r="U1702" i="1"/>
  <c r="AM1702" i="1" s="1"/>
  <c r="AN1702" i="1" s="1"/>
  <c r="Y1702" i="1"/>
  <c r="S1703" i="1"/>
  <c r="U1703" i="1"/>
  <c r="AM1703" i="1" s="1"/>
  <c r="AN1703" i="1" s="1"/>
  <c r="Y1703" i="1"/>
  <c r="S1704" i="1"/>
  <c r="U1704" i="1"/>
  <c r="AM1704" i="1" s="1"/>
  <c r="AN1704" i="1" s="1"/>
  <c r="Y1704" i="1"/>
  <c r="S1705" i="1"/>
  <c r="U1705" i="1"/>
  <c r="AM1705" i="1" s="1"/>
  <c r="AN1705" i="1" s="1"/>
  <c r="Y1705" i="1"/>
  <c r="S1706" i="1"/>
  <c r="U1706" i="1"/>
  <c r="AM1706" i="1" s="1"/>
  <c r="AN1706" i="1" s="1"/>
  <c r="Y1706" i="1"/>
  <c r="S1707" i="1"/>
  <c r="U1707" i="1"/>
  <c r="AM1707" i="1" s="1"/>
  <c r="AN1707" i="1" s="1"/>
  <c r="Y1707" i="1"/>
  <c r="S1708" i="1"/>
  <c r="U1708" i="1"/>
  <c r="AM1708" i="1" s="1"/>
  <c r="AN1708" i="1" s="1"/>
  <c r="Y1708" i="1"/>
  <c r="S1709" i="1"/>
  <c r="U1709" i="1"/>
  <c r="AM1709" i="1" s="1"/>
  <c r="AN1709" i="1" s="1"/>
  <c r="Y1709" i="1"/>
  <c r="S1710" i="1"/>
  <c r="U1710" i="1"/>
  <c r="Y1710" i="1"/>
  <c r="AM1710" i="1"/>
  <c r="AN1710" i="1" s="1"/>
  <c r="S1711" i="1"/>
  <c r="U1711" i="1"/>
  <c r="AM1711" i="1" s="1"/>
  <c r="AN1711" i="1" s="1"/>
  <c r="Y1711" i="1"/>
  <c r="S1712" i="1"/>
  <c r="U1712" i="1"/>
  <c r="AM1712" i="1" s="1"/>
  <c r="AN1712" i="1" s="1"/>
  <c r="Y1712" i="1"/>
  <c r="S1713" i="1"/>
  <c r="U1713" i="1"/>
  <c r="AM1713" i="1" s="1"/>
  <c r="AN1713" i="1" s="1"/>
  <c r="Y1713" i="1"/>
  <c r="S1714" i="1"/>
  <c r="U1714" i="1"/>
  <c r="AM1714" i="1" s="1"/>
  <c r="AN1714" i="1" s="1"/>
  <c r="Y1714" i="1"/>
  <c r="S1715" i="1"/>
  <c r="U1715" i="1"/>
  <c r="Y1715" i="1"/>
  <c r="AM1715" i="1"/>
  <c r="AN1715" i="1" s="1"/>
  <c r="S1716" i="1"/>
  <c r="U1716" i="1"/>
  <c r="AM1716" i="1" s="1"/>
  <c r="AN1716" i="1" s="1"/>
  <c r="Y1716" i="1"/>
  <c r="S1717" i="1"/>
  <c r="U1717" i="1"/>
  <c r="AM1717" i="1" s="1"/>
  <c r="AN1717" i="1" s="1"/>
  <c r="Y1717" i="1"/>
  <c r="S1718" i="1"/>
  <c r="U1718" i="1"/>
  <c r="AM1718" i="1" s="1"/>
  <c r="AN1718" i="1" s="1"/>
  <c r="Y1718" i="1"/>
  <c r="S1719" i="1"/>
  <c r="U1719" i="1"/>
  <c r="AM1719" i="1" s="1"/>
  <c r="AN1719" i="1" s="1"/>
  <c r="Y1719" i="1"/>
  <c r="S1720" i="1"/>
  <c r="U1720" i="1"/>
  <c r="AM1720" i="1" s="1"/>
  <c r="AN1720" i="1" s="1"/>
  <c r="Y1720" i="1"/>
  <c r="S1721" i="1"/>
  <c r="U1721" i="1"/>
  <c r="AM1721" i="1" s="1"/>
  <c r="AN1721" i="1" s="1"/>
  <c r="Y1721" i="1"/>
  <c r="S1722" i="1"/>
  <c r="U1722" i="1"/>
  <c r="AM1722" i="1" s="1"/>
  <c r="AN1722" i="1" s="1"/>
  <c r="Y1722" i="1"/>
  <c r="S1723" i="1"/>
  <c r="U1723" i="1"/>
  <c r="AM1723" i="1" s="1"/>
  <c r="AN1723" i="1" s="1"/>
  <c r="Y1723" i="1"/>
  <c r="S1724" i="1"/>
  <c r="U1724" i="1"/>
  <c r="AM1724" i="1" s="1"/>
  <c r="AN1724" i="1" s="1"/>
  <c r="Y1724" i="1"/>
  <c r="S1725" i="1"/>
  <c r="U1725" i="1"/>
  <c r="Y1725" i="1"/>
  <c r="AM1725" i="1"/>
  <c r="AN1725" i="1" s="1"/>
  <c r="S1726" i="1"/>
  <c r="U1726" i="1"/>
  <c r="AM1726" i="1" s="1"/>
  <c r="AN1726" i="1" s="1"/>
  <c r="Y1726" i="1"/>
  <c r="S1727" i="1"/>
  <c r="U1727" i="1"/>
  <c r="AM1727" i="1" s="1"/>
  <c r="AN1727" i="1" s="1"/>
  <c r="Y1727" i="1"/>
  <c r="S1728" i="1"/>
  <c r="U1728" i="1"/>
  <c r="AM1728" i="1" s="1"/>
  <c r="AN1728" i="1" s="1"/>
  <c r="Y1728" i="1"/>
  <c r="S1729" i="1"/>
  <c r="U1729" i="1"/>
  <c r="AM1729" i="1" s="1"/>
  <c r="AN1729" i="1" s="1"/>
  <c r="Y1729" i="1"/>
  <c r="S1730" i="1"/>
  <c r="U1730" i="1"/>
  <c r="AM1730" i="1" s="1"/>
  <c r="AN1730" i="1" s="1"/>
  <c r="Y1730" i="1"/>
  <c r="S1731" i="1"/>
  <c r="U1731" i="1"/>
  <c r="AM1731" i="1" s="1"/>
  <c r="AN1731" i="1" s="1"/>
  <c r="Y1731" i="1"/>
  <c r="S1732" i="1"/>
  <c r="U1732" i="1"/>
  <c r="AM1732" i="1" s="1"/>
  <c r="AN1732" i="1" s="1"/>
  <c r="Y1732" i="1"/>
  <c r="S1733" i="1"/>
  <c r="U1733" i="1"/>
  <c r="AM1733" i="1" s="1"/>
  <c r="AN1733" i="1" s="1"/>
  <c r="Y1733" i="1"/>
  <c r="S1734" i="1"/>
  <c r="U1734" i="1"/>
  <c r="AM1734" i="1" s="1"/>
  <c r="AN1734" i="1" s="1"/>
  <c r="Y1734" i="1"/>
  <c r="S1735" i="1"/>
  <c r="U1735" i="1"/>
  <c r="Y1735" i="1"/>
  <c r="AM1735" i="1"/>
  <c r="AN1735" i="1" s="1"/>
  <c r="S1736" i="1"/>
  <c r="U1736" i="1"/>
  <c r="AM1736" i="1" s="1"/>
  <c r="AN1736" i="1" s="1"/>
  <c r="Y1736" i="1"/>
  <c r="S1737" i="1"/>
  <c r="U1737" i="1"/>
  <c r="AM1737" i="1" s="1"/>
  <c r="AN1737" i="1" s="1"/>
  <c r="Y1737" i="1"/>
  <c r="S1738" i="1"/>
  <c r="U1738" i="1"/>
  <c r="AM1738" i="1" s="1"/>
  <c r="AN1738" i="1" s="1"/>
  <c r="Y1738" i="1"/>
  <c r="S1739" i="1"/>
  <c r="U1739" i="1"/>
  <c r="AM1739" i="1" s="1"/>
  <c r="AN1739" i="1" s="1"/>
  <c r="Y1739" i="1"/>
  <c r="S1740" i="1"/>
  <c r="U1740" i="1"/>
  <c r="Y1740" i="1"/>
  <c r="AM1740" i="1"/>
  <c r="AN1740" i="1" s="1"/>
  <c r="S1741" i="1"/>
  <c r="U1741" i="1"/>
  <c r="AM1741" i="1" s="1"/>
  <c r="AN1741" i="1" s="1"/>
  <c r="Y1741" i="1"/>
  <c r="S1742" i="1"/>
  <c r="U1742" i="1"/>
  <c r="AM1742" i="1" s="1"/>
  <c r="AN1742" i="1" s="1"/>
  <c r="Y1742" i="1"/>
  <c r="S1743" i="1"/>
  <c r="U1743" i="1"/>
  <c r="AM1743" i="1" s="1"/>
  <c r="AN1743" i="1" s="1"/>
  <c r="Y1743" i="1"/>
  <c r="S1744" i="1"/>
  <c r="U1744" i="1"/>
  <c r="AM1744" i="1" s="1"/>
  <c r="AN1744" i="1" s="1"/>
  <c r="Y1744" i="1"/>
  <c r="S1745" i="1"/>
  <c r="U1745" i="1"/>
  <c r="AM1745" i="1" s="1"/>
  <c r="AN1745" i="1" s="1"/>
  <c r="Y1745" i="1"/>
  <c r="S1746" i="1"/>
  <c r="U1746" i="1"/>
  <c r="AM1746" i="1" s="1"/>
  <c r="AN1746" i="1" s="1"/>
  <c r="Y1746" i="1"/>
  <c r="S1747" i="1"/>
  <c r="U1747" i="1"/>
  <c r="AM1747" i="1" s="1"/>
  <c r="AN1747" i="1" s="1"/>
  <c r="Y1747" i="1"/>
  <c r="S1748" i="1"/>
  <c r="U1748" i="1"/>
  <c r="AM1748" i="1" s="1"/>
  <c r="AN1748" i="1" s="1"/>
  <c r="Y1748" i="1"/>
  <c r="S1749" i="1"/>
  <c r="U1749" i="1"/>
  <c r="AM1749" i="1" s="1"/>
  <c r="AN1749" i="1" s="1"/>
  <c r="Y1749" i="1"/>
  <c r="S1750" i="1"/>
  <c r="U1750" i="1"/>
  <c r="Y1750" i="1"/>
  <c r="AM1750" i="1"/>
  <c r="AN1750" i="1" s="1"/>
  <c r="S1751" i="1"/>
  <c r="U1751" i="1"/>
  <c r="AM1751" i="1" s="1"/>
  <c r="AN1751" i="1" s="1"/>
  <c r="Y1751" i="1"/>
  <c r="S1752" i="1"/>
  <c r="U1752" i="1"/>
  <c r="AM1752" i="1" s="1"/>
  <c r="AN1752" i="1" s="1"/>
  <c r="Y1752" i="1"/>
  <c r="S1753" i="1"/>
  <c r="U1753" i="1"/>
  <c r="AM1753" i="1" s="1"/>
  <c r="AN1753" i="1" s="1"/>
  <c r="Y1753" i="1"/>
  <c r="S1754" i="1"/>
  <c r="U1754" i="1"/>
  <c r="AM1754" i="1" s="1"/>
  <c r="AN1754" i="1" s="1"/>
  <c r="Y1754" i="1"/>
  <c r="S1755" i="1"/>
  <c r="U1755" i="1"/>
  <c r="AM1755" i="1" s="1"/>
  <c r="AN1755" i="1" s="1"/>
  <c r="Y1755" i="1"/>
  <c r="S1756" i="1"/>
  <c r="U1756" i="1"/>
  <c r="AM1756" i="1" s="1"/>
  <c r="AN1756" i="1" s="1"/>
  <c r="Y1756" i="1"/>
  <c r="S1757" i="1"/>
  <c r="U1757" i="1"/>
  <c r="AM1757" i="1" s="1"/>
  <c r="AN1757" i="1" s="1"/>
  <c r="Y1757" i="1"/>
  <c r="S1758" i="1"/>
  <c r="U1758" i="1"/>
  <c r="AM1758" i="1" s="1"/>
  <c r="AN1758" i="1" s="1"/>
  <c r="Y1758" i="1"/>
  <c r="S1759" i="1"/>
  <c r="U1759" i="1"/>
  <c r="AM1759" i="1" s="1"/>
  <c r="AN1759" i="1" s="1"/>
  <c r="Y1759" i="1"/>
  <c r="S1760" i="1"/>
  <c r="U1760" i="1"/>
  <c r="Y1760" i="1"/>
  <c r="AM1760" i="1"/>
  <c r="AN1760" i="1" s="1"/>
  <c r="S1761" i="1"/>
  <c r="U1761" i="1"/>
  <c r="AM1761" i="1" s="1"/>
  <c r="AN1761" i="1" s="1"/>
  <c r="Y1761" i="1"/>
  <c r="S1762" i="1"/>
  <c r="U1762" i="1"/>
  <c r="AM1762" i="1" s="1"/>
  <c r="AN1762" i="1" s="1"/>
  <c r="Y1762" i="1"/>
  <c r="S1763" i="1"/>
  <c r="U1763" i="1"/>
  <c r="AM1763" i="1" s="1"/>
  <c r="AN1763" i="1" s="1"/>
  <c r="Y1763" i="1"/>
  <c r="S1764" i="1"/>
  <c r="U1764" i="1"/>
  <c r="AM1764" i="1" s="1"/>
  <c r="AN1764" i="1" s="1"/>
  <c r="Y1764" i="1"/>
  <c r="S1765" i="1"/>
  <c r="U1765" i="1"/>
  <c r="Y1765" i="1"/>
  <c r="AM1765" i="1"/>
  <c r="AN1765" i="1" s="1"/>
  <c r="S1766" i="1"/>
  <c r="U1766" i="1"/>
  <c r="AM1766" i="1" s="1"/>
  <c r="AN1766" i="1" s="1"/>
  <c r="Y1766" i="1"/>
  <c r="S1767" i="1"/>
  <c r="U1767" i="1"/>
  <c r="AM1767" i="1" s="1"/>
  <c r="AN1767" i="1" s="1"/>
  <c r="Y1767" i="1"/>
  <c r="S1768" i="1"/>
  <c r="U1768" i="1"/>
  <c r="AM1768" i="1" s="1"/>
  <c r="AN1768" i="1" s="1"/>
  <c r="Y1768" i="1"/>
  <c r="AV1768" i="1" s="1"/>
  <c r="S1769" i="1"/>
  <c r="U1769" i="1"/>
  <c r="AM1769" i="1" s="1"/>
  <c r="AN1769" i="1" s="1"/>
  <c r="Y1769" i="1"/>
  <c r="S1770" i="1"/>
  <c r="U1770" i="1"/>
  <c r="Y1770" i="1"/>
  <c r="AM1770" i="1"/>
  <c r="AN1770" i="1" s="1"/>
  <c r="S1771" i="1"/>
  <c r="U1771" i="1"/>
  <c r="AM1771" i="1" s="1"/>
  <c r="AN1771" i="1" s="1"/>
  <c r="Y1771" i="1"/>
  <c r="S1772" i="1"/>
  <c r="U1772" i="1"/>
  <c r="AM1772" i="1" s="1"/>
  <c r="AN1772" i="1" s="1"/>
  <c r="Y1772" i="1"/>
  <c r="S1773" i="1"/>
  <c r="U1773" i="1"/>
  <c r="AM1773" i="1" s="1"/>
  <c r="AN1773" i="1" s="1"/>
  <c r="Y1773" i="1"/>
  <c r="S1774" i="1"/>
  <c r="U1774" i="1"/>
  <c r="AM1774" i="1" s="1"/>
  <c r="AN1774" i="1" s="1"/>
  <c r="Y1774" i="1"/>
  <c r="S1775" i="1"/>
  <c r="U1775" i="1"/>
  <c r="AM1775" i="1" s="1"/>
  <c r="AN1775" i="1" s="1"/>
  <c r="Y1775" i="1"/>
  <c r="S1776" i="1"/>
  <c r="U1776" i="1"/>
  <c r="AM1776" i="1" s="1"/>
  <c r="AN1776" i="1" s="1"/>
  <c r="Y1776" i="1"/>
  <c r="S1777" i="1"/>
  <c r="U1777" i="1"/>
  <c r="AM1777" i="1" s="1"/>
  <c r="AN1777" i="1" s="1"/>
  <c r="Y1777" i="1"/>
  <c r="S1778" i="1"/>
  <c r="U1778" i="1"/>
  <c r="AM1778" i="1" s="1"/>
  <c r="AN1778" i="1" s="1"/>
  <c r="Y1778" i="1"/>
  <c r="S1779" i="1"/>
  <c r="U1779" i="1"/>
  <c r="AM1779" i="1" s="1"/>
  <c r="AN1779" i="1" s="1"/>
  <c r="Y1779" i="1"/>
  <c r="S1780" i="1"/>
  <c r="U1780" i="1"/>
  <c r="AM1780" i="1" s="1"/>
  <c r="AN1780" i="1" s="1"/>
  <c r="Y1780" i="1"/>
  <c r="S1781" i="1"/>
  <c r="U1781" i="1"/>
  <c r="AM1781" i="1" s="1"/>
  <c r="AN1781" i="1" s="1"/>
  <c r="Y1781" i="1"/>
  <c r="S1782" i="1"/>
  <c r="U1782" i="1"/>
  <c r="AM1782" i="1" s="1"/>
  <c r="AN1782" i="1" s="1"/>
  <c r="Y1782" i="1"/>
  <c r="S1783" i="1"/>
  <c r="U1783" i="1"/>
  <c r="AM1783" i="1" s="1"/>
  <c r="AN1783" i="1" s="1"/>
  <c r="Y1783" i="1"/>
  <c r="S1784" i="1"/>
  <c r="U1784" i="1"/>
  <c r="AM1784" i="1" s="1"/>
  <c r="AN1784" i="1" s="1"/>
  <c r="Y1784" i="1"/>
  <c r="S1785" i="1"/>
  <c r="U1785" i="1"/>
  <c r="Y1785" i="1"/>
  <c r="AM1785" i="1"/>
  <c r="AN1785" i="1" s="1"/>
  <c r="S1786" i="1"/>
  <c r="U1786" i="1"/>
  <c r="AM1786" i="1" s="1"/>
  <c r="AN1786" i="1" s="1"/>
  <c r="Y1786" i="1"/>
  <c r="S1787" i="1"/>
  <c r="U1787" i="1"/>
  <c r="AM1787" i="1" s="1"/>
  <c r="AN1787" i="1" s="1"/>
  <c r="Y1787" i="1"/>
  <c r="S1788" i="1"/>
  <c r="U1788" i="1"/>
  <c r="AM1788" i="1" s="1"/>
  <c r="AN1788" i="1" s="1"/>
  <c r="Y1788" i="1"/>
  <c r="S1789" i="1"/>
  <c r="U1789" i="1"/>
  <c r="AM1789" i="1" s="1"/>
  <c r="AN1789" i="1" s="1"/>
  <c r="Y1789" i="1"/>
  <c r="S1790" i="1"/>
  <c r="U1790" i="1"/>
  <c r="Y1790" i="1"/>
  <c r="AM1790" i="1"/>
  <c r="AN1790" i="1" s="1"/>
  <c r="S1791" i="1"/>
  <c r="U1791" i="1"/>
  <c r="AM1791" i="1" s="1"/>
  <c r="AN1791" i="1" s="1"/>
  <c r="Y1791" i="1"/>
  <c r="S1792" i="1"/>
  <c r="U1792" i="1"/>
  <c r="AM1792" i="1" s="1"/>
  <c r="AN1792" i="1" s="1"/>
  <c r="Y1792" i="1"/>
  <c r="S1793" i="1"/>
  <c r="U1793" i="1"/>
  <c r="AM1793" i="1" s="1"/>
  <c r="AN1793" i="1" s="1"/>
  <c r="Y1793" i="1"/>
  <c r="S1794" i="1"/>
  <c r="U1794" i="1"/>
  <c r="AM1794" i="1" s="1"/>
  <c r="AN1794" i="1" s="1"/>
  <c r="Y1794" i="1"/>
  <c r="S1795" i="1"/>
  <c r="U1795" i="1"/>
  <c r="Y1795" i="1"/>
  <c r="AM1795" i="1"/>
  <c r="AN1795" i="1" s="1"/>
  <c r="S1796" i="1"/>
  <c r="U1796" i="1"/>
  <c r="AM1796" i="1" s="1"/>
  <c r="AN1796" i="1" s="1"/>
  <c r="Y1796" i="1"/>
  <c r="S1797" i="1"/>
  <c r="U1797" i="1"/>
  <c r="Y1797" i="1"/>
  <c r="AM1797" i="1"/>
  <c r="AN1797" i="1" s="1"/>
  <c r="S1798" i="1"/>
  <c r="U1798" i="1"/>
  <c r="AM1798" i="1" s="1"/>
  <c r="AN1798" i="1" s="1"/>
  <c r="Y1798" i="1"/>
  <c r="S1799" i="1"/>
  <c r="U1799" i="1"/>
  <c r="AM1799" i="1" s="1"/>
  <c r="AN1799" i="1" s="1"/>
  <c r="Y1799" i="1"/>
  <c r="S1800" i="1"/>
  <c r="U1800" i="1"/>
  <c r="AM1800" i="1" s="1"/>
  <c r="AN1800" i="1" s="1"/>
  <c r="Y1800" i="1"/>
  <c r="S1801" i="1"/>
  <c r="U1801" i="1"/>
  <c r="AM1801" i="1" s="1"/>
  <c r="AN1801" i="1" s="1"/>
  <c r="Y1801" i="1"/>
  <c r="S1802" i="1"/>
  <c r="U1802" i="1"/>
  <c r="AM1802" i="1" s="1"/>
  <c r="AN1802" i="1" s="1"/>
  <c r="Y1802" i="1"/>
  <c r="S1803" i="1"/>
  <c r="U1803" i="1"/>
  <c r="Y1803" i="1"/>
  <c r="AM1803" i="1"/>
  <c r="AN1803" i="1"/>
  <c r="S1804" i="1"/>
  <c r="U1804" i="1"/>
  <c r="AM1804" i="1" s="1"/>
  <c r="AN1804" i="1" s="1"/>
  <c r="Y1804" i="1"/>
  <c r="S1805" i="1"/>
  <c r="U1805" i="1"/>
  <c r="AM1805" i="1" s="1"/>
  <c r="AN1805" i="1" s="1"/>
  <c r="Y1805" i="1"/>
  <c r="S1806" i="1"/>
  <c r="U1806" i="1"/>
  <c r="AM1806" i="1" s="1"/>
  <c r="AN1806" i="1" s="1"/>
  <c r="Y1806" i="1"/>
  <c r="S1807" i="1"/>
  <c r="U1807" i="1"/>
  <c r="AM1807" i="1" s="1"/>
  <c r="AN1807" i="1" s="1"/>
  <c r="Y1807" i="1"/>
  <c r="S1808" i="1"/>
  <c r="U1808" i="1"/>
  <c r="Y1808" i="1"/>
  <c r="AM1808" i="1"/>
  <c r="AN1808" i="1" s="1"/>
  <c r="S1809" i="1"/>
  <c r="U1809" i="1"/>
  <c r="AM1809" i="1" s="1"/>
  <c r="AN1809" i="1" s="1"/>
  <c r="AV1809" i="1" s="1"/>
  <c r="Y1809" i="1"/>
  <c r="S1810" i="1"/>
  <c r="U1810" i="1"/>
  <c r="Y1810" i="1"/>
  <c r="AM1810" i="1"/>
  <c r="AN1810" i="1" s="1"/>
  <c r="AU1810" i="1" s="1"/>
  <c r="S1811" i="1"/>
  <c r="U1811" i="1"/>
  <c r="AM1811" i="1" s="1"/>
  <c r="AN1811" i="1" s="1"/>
  <c r="Y1811" i="1"/>
  <c r="S1812" i="1"/>
  <c r="U1812" i="1"/>
  <c r="AM1812" i="1" s="1"/>
  <c r="AN1812" i="1" s="1"/>
  <c r="Y1812" i="1"/>
  <c r="S1813" i="1"/>
  <c r="U1813" i="1"/>
  <c r="Y1813" i="1"/>
  <c r="AM1813" i="1"/>
  <c r="AN1813" i="1" s="1"/>
  <c r="S1814" i="1"/>
  <c r="U1814" i="1"/>
  <c r="AM1814" i="1" s="1"/>
  <c r="AN1814" i="1" s="1"/>
  <c r="Y1814" i="1"/>
  <c r="S1815" i="1"/>
  <c r="U1815" i="1"/>
  <c r="AM1815" i="1" s="1"/>
  <c r="AN1815" i="1" s="1"/>
  <c r="Y1815" i="1"/>
  <c r="S1816" i="1"/>
  <c r="U1816" i="1"/>
  <c r="Y1816" i="1"/>
  <c r="AM1816" i="1"/>
  <c r="AN1816" i="1" s="1"/>
  <c r="S1817" i="1"/>
  <c r="U1817" i="1"/>
  <c r="AM1817" i="1" s="1"/>
  <c r="AN1817" i="1" s="1"/>
  <c r="Y1817" i="1"/>
  <c r="S1818" i="1"/>
  <c r="U1818" i="1"/>
  <c r="AM1818" i="1" s="1"/>
  <c r="AN1818" i="1" s="1"/>
  <c r="AV1818" i="1" s="1"/>
  <c r="Y1818" i="1"/>
  <c r="S1819" i="1"/>
  <c r="U1819" i="1"/>
  <c r="AM1819" i="1" s="1"/>
  <c r="AN1819" i="1" s="1"/>
  <c r="Y1819" i="1"/>
  <c r="S1820" i="1"/>
  <c r="U1820" i="1"/>
  <c r="AM1820" i="1" s="1"/>
  <c r="AN1820" i="1" s="1"/>
  <c r="Y1820" i="1"/>
  <c r="S1821" i="1"/>
  <c r="U1821" i="1"/>
  <c r="AM1821" i="1" s="1"/>
  <c r="AN1821" i="1" s="1"/>
  <c r="Y1821" i="1"/>
  <c r="S1822" i="1"/>
  <c r="U1822" i="1"/>
  <c r="AM1822" i="1" s="1"/>
  <c r="AN1822" i="1" s="1"/>
  <c r="Y1822" i="1"/>
  <c r="S1823" i="1"/>
  <c r="U1823" i="1"/>
  <c r="AM1823" i="1" s="1"/>
  <c r="AN1823" i="1" s="1"/>
  <c r="Y1823" i="1"/>
  <c r="S1824" i="1"/>
  <c r="U1824" i="1"/>
  <c r="AM1824" i="1" s="1"/>
  <c r="AN1824" i="1" s="1"/>
  <c r="Y1824" i="1"/>
  <c r="S1825" i="1"/>
  <c r="U1825" i="1"/>
  <c r="AM1825" i="1" s="1"/>
  <c r="AN1825" i="1" s="1"/>
  <c r="Y1825" i="1"/>
  <c r="S1826" i="1"/>
  <c r="U1826" i="1"/>
  <c r="AM1826" i="1" s="1"/>
  <c r="AN1826" i="1" s="1"/>
  <c r="Y1826" i="1"/>
  <c r="S1827" i="1"/>
  <c r="U1827" i="1"/>
  <c r="AM1827" i="1" s="1"/>
  <c r="AN1827" i="1" s="1"/>
  <c r="Y1827" i="1"/>
  <c r="S1828" i="1"/>
  <c r="U1828" i="1"/>
  <c r="AM1828" i="1" s="1"/>
  <c r="AN1828" i="1" s="1"/>
  <c r="Y1828" i="1"/>
  <c r="S1829" i="1"/>
  <c r="U1829" i="1"/>
  <c r="AM1829" i="1" s="1"/>
  <c r="AN1829" i="1" s="1"/>
  <c r="Y1829" i="1"/>
  <c r="S1830" i="1"/>
  <c r="U1830" i="1"/>
  <c r="AM1830" i="1" s="1"/>
  <c r="AN1830" i="1" s="1"/>
  <c r="Y1830" i="1"/>
  <c r="S1831" i="1"/>
  <c r="U1831" i="1"/>
  <c r="AM1831" i="1" s="1"/>
  <c r="AN1831" i="1" s="1"/>
  <c r="Y1831" i="1"/>
  <c r="S1832" i="1"/>
  <c r="U1832" i="1"/>
  <c r="AM1832" i="1" s="1"/>
  <c r="AN1832" i="1" s="1"/>
  <c r="Y1832" i="1"/>
  <c r="S1833" i="1"/>
  <c r="U1833" i="1"/>
  <c r="AM1833" i="1" s="1"/>
  <c r="AN1833" i="1" s="1"/>
  <c r="Y1833" i="1"/>
  <c r="S1834" i="1"/>
  <c r="U1834" i="1"/>
  <c r="AM1834" i="1" s="1"/>
  <c r="AN1834" i="1" s="1"/>
  <c r="Y1834" i="1"/>
  <c r="S1835" i="1"/>
  <c r="U1835" i="1"/>
  <c r="AM1835" i="1" s="1"/>
  <c r="AN1835" i="1" s="1"/>
  <c r="Y1835" i="1"/>
  <c r="S1836" i="1"/>
  <c r="U1836" i="1"/>
  <c r="AM1836" i="1" s="1"/>
  <c r="AN1836" i="1" s="1"/>
  <c r="Y1836" i="1"/>
  <c r="S1837" i="1"/>
  <c r="U1837" i="1"/>
  <c r="AM1837" i="1" s="1"/>
  <c r="AN1837" i="1" s="1"/>
  <c r="Y1837" i="1"/>
  <c r="S1838" i="1"/>
  <c r="U1838" i="1"/>
  <c r="AM1838" i="1" s="1"/>
  <c r="AN1838" i="1" s="1"/>
  <c r="Y1838" i="1"/>
  <c r="S1839" i="1"/>
  <c r="U1839" i="1"/>
  <c r="AM1839" i="1" s="1"/>
  <c r="AN1839" i="1" s="1"/>
  <c r="Y1839" i="1"/>
  <c r="S1840" i="1"/>
  <c r="U1840" i="1"/>
  <c r="Y1840" i="1"/>
  <c r="AM1840" i="1"/>
  <c r="AN1840" i="1" s="1"/>
  <c r="S1841" i="1"/>
  <c r="U1841" i="1"/>
  <c r="AM1841" i="1" s="1"/>
  <c r="AN1841" i="1" s="1"/>
  <c r="Y1841" i="1"/>
  <c r="S1842" i="1"/>
  <c r="U1842" i="1"/>
  <c r="AM1842" i="1" s="1"/>
  <c r="AN1842" i="1" s="1"/>
  <c r="Y1842" i="1"/>
  <c r="S1843" i="1"/>
  <c r="U1843" i="1"/>
  <c r="AM1843" i="1" s="1"/>
  <c r="AN1843" i="1" s="1"/>
  <c r="Y1843" i="1"/>
  <c r="S1844" i="1"/>
  <c r="U1844" i="1"/>
  <c r="AM1844" i="1" s="1"/>
  <c r="AN1844" i="1" s="1"/>
  <c r="Y1844" i="1"/>
  <c r="S1845" i="1"/>
  <c r="U1845" i="1"/>
  <c r="AM1845" i="1" s="1"/>
  <c r="AN1845" i="1" s="1"/>
  <c r="Y1845" i="1"/>
  <c r="S1846" i="1"/>
  <c r="U1846" i="1"/>
  <c r="AM1846" i="1" s="1"/>
  <c r="AN1846" i="1" s="1"/>
  <c r="Y1846" i="1"/>
  <c r="S1847" i="1"/>
  <c r="U1847" i="1"/>
  <c r="AM1847" i="1" s="1"/>
  <c r="AN1847" i="1" s="1"/>
  <c r="Y1847" i="1"/>
  <c r="S1848" i="1"/>
  <c r="U1848" i="1"/>
  <c r="AM1848" i="1" s="1"/>
  <c r="Y1848" i="1"/>
  <c r="AN1848" i="1"/>
  <c r="S1849" i="1"/>
  <c r="U1849" i="1"/>
  <c r="AM1849" i="1" s="1"/>
  <c r="AN1849" i="1" s="1"/>
  <c r="Y1849" i="1"/>
  <c r="AV1849" i="1" s="1"/>
  <c r="S1850" i="1"/>
  <c r="U1850" i="1"/>
  <c r="AM1850" i="1" s="1"/>
  <c r="AN1850" i="1" s="1"/>
  <c r="Y1850" i="1"/>
  <c r="S1851" i="1"/>
  <c r="U1851" i="1"/>
  <c r="AM1851" i="1" s="1"/>
  <c r="AN1851" i="1" s="1"/>
  <c r="Y1851" i="1"/>
  <c r="S1852" i="1"/>
  <c r="U1852" i="1"/>
  <c r="Y1852" i="1"/>
  <c r="AM1852" i="1"/>
  <c r="AN1852" i="1" s="1"/>
  <c r="S1853" i="1"/>
  <c r="U1853" i="1"/>
  <c r="Y1853" i="1"/>
  <c r="AM1853" i="1"/>
  <c r="AN1853" i="1" s="1"/>
  <c r="S1854" i="1"/>
  <c r="U1854" i="1"/>
  <c r="AM1854" i="1" s="1"/>
  <c r="AN1854" i="1" s="1"/>
  <c r="Y1854" i="1"/>
  <c r="S1855" i="1"/>
  <c r="U1855" i="1"/>
  <c r="AM1855" i="1" s="1"/>
  <c r="AN1855" i="1" s="1"/>
  <c r="Y1855" i="1"/>
  <c r="S1856" i="1"/>
  <c r="U1856" i="1"/>
  <c r="AM1856" i="1" s="1"/>
  <c r="AN1856" i="1" s="1"/>
  <c r="Y1856" i="1"/>
  <c r="S1857" i="1"/>
  <c r="U1857" i="1"/>
  <c r="AM1857" i="1" s="1"/>
  <c r="AN1857" i="1" s="1"/>
  <c r="Y1857" i="1"/>
  <c r="S1858" i="1"/>
  <c r="U1858" i="1"/>
  <c r="Y1858" i="1"/>
  <c r="AM1858" i="1"/>
  <c r="AN1858" i="1" s="1"/>
  <c r="AV1858" i="1" s="1"/>
  <c r="S1859" i="1"/>
  <c r="U1859" i="1"/>
  <c r="AM1859" i="1" s="1"/>
  <c r="AN1859" i="1" s="1"/>
  <c r="Y1859" i="1"/>
  <c r="S1860" i="1"/>
  <c r="U1860" i="1"/>
  <c r="AM1860" i="1" s="1"/>
  <c r="AN1860" i="1" s="1"/>
  <c r="Y1860" i="1"/>
  <c r="S1861" i="1"/>
  <c r="U1861" i="1"/>
  <c r="AM1861" i="1" s="1"/>
  <c r="AN1861" i="1" s="1"/>
  <c r="Y1861" i="1"/>
  <c r="S1862" i="1"/>
  <c r="U1862" i="1"/>
  <c r="AM1862" i="1" s="1"/>
  <c r="AN1862" i="1" s="1"/>
  <c r="Y1862" i="1"/>
  <c r="S1863" i="1"/>
  <c r="U1863" i="1"/>
  <c r="AM1863" i="1" s="1"/>
  <c r="AN1863" i="1" s="1"/>
  <c r="Y1863" i="1"/>
  <c r="S1864" i="1"/>
  <c r="U1864" i="1"/>
  <c r="AM1864" i="1" s="1"/>
  <c r="AN1864" i="1" s="1"/>
  <c r="Y1864" i="1"/>
  <c r="S1865" i="1"/>
  <c r="U1865" i="1"/>
  <c r="Y1865" i="1"/>
  <c r="AM1865" i="1"/>
  <c r="AN1865" i="1" s="1"/>
  <c r="AV1865" i="1" s="1"/>
  <c r="S1866" i="1"/>
  <c r="U1866" i="1"/>
  <c r="AM1866" i="1" s="1"/>
  <c r="AN1866" i="1" s="1"/>
  <c r="Y1866" i="1"/>
  <c r="S1867" i="1"/>
  <c r="U1867" i="1"/>
  <c r="AM1867" i="1" s="1"/>
  <c r="AN1867" i="1" s="1"/>
  <c r="Y1867" i="1"/>
  <c r="S1868" i="1"/>
  <c r="U1868" i="1"/>
  <c r="AM1868" i="1" s="1"/>
  <c r="AN1868" i="1" s="1"/>
  <c r="Y1868" i="1"/>
  <c r="S1869" i="1"/>
  <c r="U1869" i="1"/>
  <c r="AM1869" i="1" s="1"/>
  <c r="AN1869" i="1" s="1"/>
  <c r="Y1869" i="1"/>
  <c r="S1870" i="1"/>
  <c r="U1870" i="1"/>
  <c r="Y1870" i="1"/>
  <c r="AM1870" i="1"/>
  <c r="AN1870" i="1" s="1"/>
  <c r="S1871" i="1"/>
  <c r="U1871" i="1"/>
  <c r="AM1871" i="1" s="1"/>
  <c r="AN1871" i="1" s="1"/>
  <c r="Y1871" i="1"/>
  <c r="S1872" i="1"/>
  <c r="U1872" i="1"/>
  <c r="Y1872" i="1"/>
  <c r="AM1872" i="1"/>
  <c r="AN1872" i="1" s="1"/>
  <c r="S1873" i="1"/>
  <c r="U1873" i="1"/>
  <c r="AM1873" i="1" s="1"/>
  <c r="AN1873" i="1" s="1"/>
  <c r="Y1873" i="1"/>
  <c r="S1874" i="1"/>
  <c r="U1874" i="1"/>
  <c r="AM1874" i="1" s="1"/>
  <c r="AN1874" i="1" s="1"/>
  <c r="AV1874" i="1" s="1"/>
  <c r="Y1874" i="1"/>
  <c r="S1875" i="1"/>
  <c r="U1875" i="1"/>
  <c r="Y1875" i="1"/>
  <c r="AM1875" i="1"/>
  <c r="AN1875" i="1" s="1"/>
  <c r="S1876" i="1"/>
  <c r="U1876" i="1"/>
  <c r="AM1876" i="1" s="1"/>
  <c r="AN1876" i="1" s="1"/>
  <c r="Y1876" i="1"/>
  <c r="S1877" i="1"/>
  <c r="U1877" i="1"/>
  <c r="AM1877" i="1" s="1"/>
  <c r="AN1877" i="1" s="1"/>
  <c r="Y1877" i="1"/>
  <c r="S1878" i="1"/>
  <c r="U1878" i="1"/>
  <c r="AM1878" i="1" s="1"/>
  <c r="AN1878" i="1" s="1"/>
  <c r="Y1878" i="1"/>
  <c r="S1879" i="1"/>
  <c r="U1879" i="1"/>
  <c r="AM1879" i="1" s="1"/>
  <c r="AN1879" i="1" s="1"/>
  <c r="Y1879" i="1"/>
  <c r="S1880" i="1"/>
  <c r="U1880" i="1"/>
  <c r="AM1880" i="1" s="1"/>
  <c r="AN1880" i="1" s="1"/>
  <c r="Y1880" i="1"/>
  <c r="S1881" i="1"/>
  <c r="U1881" i="1"/>
  <c r="AM1881" i="1" s="1"/>
  <c r="AN1881" i="1" s="1"/>
  <c r="Y1881" i="1"/>
  <c r="S1882" i="1"/>
  <c r="U1882" i="1"/>
  <c r="AM1882" i="1" s="1"/>
  <c r="AN1882" i="1" s="1"/>
  <c r="Y1882" i="1"/>
  <c r="S1883" i="1"/>
  <c r="U1883" i="1"/>
  <c r="Y1883" i="1"/>
  <c r="AM1883" i="1"/>
  <c r="AN1883" i="1"/>
  <c r="AV1883" i="1" s="1"/>
  <c r="S1884" i="1"/>
  <c r="U1884" i="1"/>
  <c r="AM1884" i="1" s="1"/>
  <c r="AN1884" i="1" s="1"/>
  <c r="Y1884" i="1"/>
  <c r="S1885" i="1"/>
  <c r="U1885" i="1"/>
  <c r="AM1885" i="1" s="1"/>
  <c r="AN1885" i="1" s="1"/>
  <c r="Y1885" i="1"/>
  <c r="S1886" i="1"/>
  <c r="U1886" i="1"/>
  <c r="AM1886" i="1" s="1"/>
  <c r="AN1886" i="1" s="1"/>
  <c r="Y1886" i="1"/>
  <c r="S1887" i="1"/>
  <c r="U1887" i="1"/>
  <c r="AM1887" i="1" s="1"/>
  <c r="AN1887" i="1" s="1"/>
  <c r="Y1887" i="1"/>
  <c r="S1888" i="1"/>
  <c r="U1888" i="1"/>
  <c r="Y1888" i="1"/>
  <c r="AM1888" i="1"/>
  <c r="AN1888" i="1" s="1"/>
  <c r="S1889" i="1"/>
  <c r="U1889" i="1"/>
  <c r="AM1889" i="1" s="1"/>
  <c r="AN1889" i="1" s="1"/>
  <c r="Y1889" i="1"/>
  <c r="S1890" i="1"/>
  <c r="U1890" i="1"/>
  <c r="Y1890" i="1"/>
  <c r="AM1890" i="1"/>
  <c r="AN1890" i="1" s="1"/>
  <c r="S1891" i="1"/>
  <c r="U1891" i="1"/>
  <c r="AM1891" i="1" s="1"/>
  <c r="Y1891" i="1"/>
  <c r="AN1891" i="1"/>
  <c r="S1892" i="1"/>
  <c r="U1892" i="1"/>
  <c r="AM1892" i="1" s="1"/>
  <c r="AN1892" i="1" s="1"/>
  <c r="Y1892" i="1"/>
  <c r="S1893" i="1"/>
  <c r="U1893" i="1"/>
  <c r="AM1893" i="1" s="1"/>
  <c r="AN1893" i="1" s="1"/>
  <c r="Y1893" i="1"/>
  <c r="S1894" i="1"/>
  <c r="U1894" i="1"/>
  <c r="AM1894" i="1" s="1"/>
  <c r="AN1894" i="1" s="1"/>
  <c r="AU1894" i="1" s="1"/>
  <c r="Y1894" i="1"/>
  <c r="S1895" i="1"/>
  <c r="U1895" i="1"/>
  <c r="AM1895" i="1" s="1"/>
  <c r="AN1895" i="1" s="1"/>
  <c r="Y1895" i="1"/>
  <c r="S1896" i="1"/>
  <c r="U1896" i="1"/>
  <c r="AM1896" i="1" s="1"/>
  <c r="AN1896" i="1" s="1"/>
  <c r="Y1896" i="1"/>
  <c r="S1897" i="1"/>
  <c r="U1897" i="1"/>
  <c r="AM1897" i="1" s="1"/>
  <c r="AN1897" i="1" s="1"/>
  <c r="Y1897" i="1"/>
  <c r="S1898" i="1"/>
  <c r="U1898" i="1"/>
  <c r="AM1898" i="1" s="1"/>
  <c r="AN1898" i="1" s="1"/>
  <c r="Y1898" i="1"/>
  <c r="S1899" i="1"/>
  <c r="U1899" i="1"/>
  <c r="AM1899" i="1" s="1"/>
  <c r="AN1899" i="1" s="1"/>
  <c r="Y1899" i="1"/>
  <c r="S1900" i="1"/>
  <c r="U1900" i="1"/>
  <c r="Y1900" i="1"/>
  <c r="AM1900" i="1"/>
  <c r="AN1900" i="1" s="1"/>
  <c r="S1901" i="1"/>
  <c r="U1901" i="1"/>
  <c r="AM1901" i="1" s="1"/>
  <c r="AN1901" i="1" s="1"/>
  <c r="Y1901" i="1"/>
  <c r="S1902" i="1"/>
  <c r="U1902" i="1"/>
  <c r="Y1902" i="1"/>
  <c r="AM1902" i="1"/>
  <c r="AN1902" i="1" s="1"/>
  <c r="S1903" i="1"/>
  <c r="U1903" i="1"/>
  <c r="AM1903" i="1" s="1"/>
  <c r="AN1903" i="1" s="1"/>
  <c r="Y1903" i="1"/>
  <c r="S1904" i="1"/>
  <c r="U1904" i="1"/>
  <c r="AM1904" i="1" s="1"/>
  <c r="AN1904" i="1" s="1"/>
  <c r="Y1904" i="1"/>
  <c r="S1905" i="1"/>
  <c r="U1905" i="1"/>
  <c r="AM1905" i="1" s="1"/>
  <c r="AN1905" i="1" s="1"/>
  <c r="Y1905" i="1"/>
  <c r="S1906" i="1"/>
  <c r="U1906" i="1"/>
  <c r="AM1906" i="1" s="1"/>
  <c r="AN1906" i="1" s="1"/>
  <c r="Y1906" i="1"/>
  <c r="S1907" i="1"/>
  <c r="U1907" i="1"/>
  <c r="AM1907" i="1" s="1"/>
  <c r="AN1907" i="1" s="1"/>
  <c r="Y1907" i="1"/>
  <c r="S1908" i="1"/>
  <c r="U1908" i="1"/>
  <c r="AM1908" i="1" s="1"/>
  <c r="AN1908" i="1" s="1"/>
  <c r="Y1908" i="1"/>
  <c r="S1909" i="1"/>
  <c r="U1909" i="1"/>
  <c r="AM1909" i="1" s="1"/>
  <c r="AN1909" i="1" s="1"/>
  <c r="Y1909" i="1"/>
  <c r="S1910" i="1"/>
  <c r="U1910" i="1"/>
  <c r="AM1910" i="1" s="1"/>
  <c r="AN1910" i="1" s="1"/>
  <c r="Y1910" i="1"/>
  <c r="S1911" i="1"/>
  <c r="U1911" i="1"/>
  <c r="AM1911" i="1" s="1"/>
  <c r="AN1911" i="1" s="1"/>
  <c r="Y1911" i="1"/>
  <c r="S1912" i="1"/>
  <c r="U1912" i="1"/>
  <c r="AM1912" i="1" s="1"/>
  <c r="AN1912" i="1" s="1"/>
  <c r="Y1912" i="1"/>
  <c r="S1913" i="1"/>
  <c r="U1913" i="1"/>
  <c r="AM1913" i="1" s="1"/>
  <c r="AN1913" i="1" s="1"/>
  <c r="Y1913" i="1"/>
  <c r="S1914" i="1"/>
  <c r="U1914" i="1"/>
  <c r="AM1914" i="1" s="1"/>
  <c r="AN1914" i="1" s="1"/>
  <c r="Y1914" i="1"/>
  <c r="S1915" i="1"/>
  <c r="U1915" i="1"/>
  <c r="AM1915" i="1" s="1"/>
  <c r="AN1915" i="1" s="1"/>
  <c r="Y1915" i="1"/>
  <c r="S1916" i="1"/>
  <c r="U1916" i="1"/>
  <c r="AM1916" i="1" s="1"/>
  <c r="AN1916" i="1" s="1"/>
  <c r="Y1916" i="1"/>
  <c r="S1917" i="1"/>
  <c r="U1917" i="1"/>
  <c r="AM1917" i="1" s="1"/>
  <c r="AN1917" i="1" s="1"/>
  <c r="Y1917" i="1"/>
  <c r="S1918" i="1"/>
  <c r="U1918" i="1"/>
  <c r="AM1918" i="1" s="1"/>
  <c r="AN1918" i="1" s="1"/>
  <c r="Y1918" i="1"/>
  <c r="S1919" i="1"/>
  <c r="U1919" i="1"/>
  <c r="AM1919" i="1" s="1"/>
  <c r="AN1919" i="1" s="1"/>
  <c r="Y1919" i="1"/>
  <c r="S1920" i="1"/>
  <c r="U1920" i="1"/>
  <c r="Y1920" i="1"/>
  <c r="AM1920" i="1"/>
  <c r="AN1920" i="1" s="1"/>
  <c r="AU1920" i="1" s="1"/>
  <c r="S1921" i="1"/>
  <c r="U1921" i="1"/>
  <c r="AM1921" i="1" s="1"/>
  <c r="AN1921" i="1" s="1"/>
  <c r="Y1921" i="1"/>
  <c r="S1922" i="1"/>
  <c r="U1922" i="1"/>
  <c r="AM1922" i="1" s="1"/>
  <c r="AN1922" i="1" s="1"/>
  <c r="Y1922" i="1"/>
  <c r="S1923" i="1"/>
  <c r="U1923" i="1"/>
  <c r="AM1923" i="1" s="1"/>
  <c r="AN1923" i="1" s="1"/>
  <c r="Y1923" i="1"/>
  <c r="S1924" i="1"/>
  <c r="U1924" i="1"/>
  <c r="AM1924" i="1" s="1"/>
  <c r="AN1924" i="1" s="1"/>
  <c r="Y1924" i="1"/>
  <c r="S1925" i="1"/>
  <c r="U1925" i="1"/>
  <c r="AM1925" i="1" s="1"/>
  <c r="AN1925" i="1" s="1"/>
  <c r="Y1925" i="1"/>
  <c r="S1926" i="1"/>
  <c r="U1926" i="1"/>
  <c r="AM1926" i="1" s="1"/>
  <c r="AN1926" i="1" s="1"/>
  <c r="Y1926" i="1"/>
  <c r="S1927" i="1"/>
  <c r="U1927" i="1"/>
  <c r="AM1927" i="1" s="1"/>
  <c r="AN1927" i="1" s="1"/>
  <c r="Y1927" i="1"/>
  <c r="S1928" i="1"/>
  <c r="U1928" i="1"/>
  <c r="AM1928" i="1" s="1"/>
  <c r="AN1928" i="1" s="1"/>
  <c r="Y1928" i="1"/>
  <c r="S1929" i="1"/>
  <c r="U1929" i="1"/>
  <c r="AM1929" i="1" s="1"/>
  <c r="AN1929" i="1" s="1"/>
  <c r="Y1929" i="1"/>
  <c r="S1930" i="1"/>
  <c r="U1930" i="1"/>
  <c r="AM1930" i="1" s="1"/>
  <c r="AN1930" i="1" s="1"/>
  <c r="AU1930" i="1" s="1"/>
  <c r="Y1930" i="1"/>
  <c r="S1931" i="1"/>
  <c r="U1931" i="1"/>
  <c r="AM1931" i="1" s="1"/>
  <c r="AN1931" i="1" s="1"/>
  <c r="Y1931" i="1"/>
  <c r="S1932" i="1"/>
  <c r="U1932" i="1"/>
  <c r="AM1932" i="1" s="1"/>
  <c r="AN1932" i="1" s="1"/>
  <c r="Y1932" i="1"/>
  <c r="S1933" i="1"/>
  <c r="U1933" i="1"/>
  <c r="AM1933" i="1" s="1"/>
  <c r="AN1933" i="1" s="1"/>
  <c r="Y1933" i="1"/>
  <c r="S1934" i="1"/>
  <c r="U1934" i="1"/>
  <c r="AM1934" i="1" s="1"/>
  <c r="AN1934" i="1" s="1"/>
  <c r="Y1934" i="1"/>
  <c r="S1935" i="1"/>
  <c r="U1935" i="1"/>
  <c r="AM1935" i="1" s="1"/>
  <c r="AN1935" i="1" s="1"/>
  <c r="Y1935" i="1"/>
  <c r="S1936" i="1"/>
  <c r="U1936" i="1"/>
  <c r="AM1936" i="1" s="1"/>
  <c r="AN1936" i="1" s="1"/>
  <c r="Y1936" i="1"/>
  <c r="S1937" i="1"/>
  <c r="U1937" i="1"/>
  <c r="AM1937" i="1" s="1"/>
  <c r="AN1937" i="1" s="1"/>
  <c r="Y1937" i="1"/>
  <c r="S1938" i="1"/>
  <c r="U1938" i="1"/>
  <c r="AM1938" i="1" s="1"/>
  <c r="AN1938" i="1" s="1"/>
  <c r="Y1938" i="1"/>
  <c r="S1939" i="1"/>
  <c r="U1939" i="1"/>
  <c r="AM1939" i="1" s="1"/>
  <c r="Y1939" i="1"/>
  <c r="AN1939" i="1"/>
  <c r="S1940" i="1"/>
  <c r="U1940" i="1"/>
  <c r="AM1940" i="1" s="1"/>
  <c r="AN1940" i="1" s="1"/>
  <c r="Y1940" i="1"/>
  <c r="S1941" i="1"/>
  <c r="U1941" i="1"/>
  <c r="Y1941" i="1"/>
  <c r="AM1941" i="1"/>
  <c r="AN1941" i="1" s="1"/>
  <c r="S1942" i="1"/>
  <c r="U1942" i="1"/>
  <c r="AM1942" i="1" s="1"/>
  <c r="AN1942" i="1" s="1"/>
  <c r="Y1942" i="1"/>
  <c r="S1943" i="1"/>
  <c r="U1943" i="1"/>
  <c r="AM1943" i="1" s="1"/>
  <c r="AN1943" i="1" s="1"/>
  <c r="Y1943" i="1"/>
  <c r="S1944" i="1"/>
  <c r="U1944" i="1"/>
  <c r="AM1944" i="1" s="1"/>
  <c r="AN1944" i="1" s="1"/>
  <c r="Y1944" i="1"/>
  <c r="S1945" i="1"/>
  <c r="U1945" i="1"/>
  <c r="Y1945" i="1"/>
  <c r="AM1945" i="1"/>
  <c r="AN1945" i="1" s="1"/>
  <c r="S1946" i="1"/>
  <c r="U1946" i="1"/>
  <c r="AM1946" i="1" s="1"/>
  <c r="AN1946" i="1" s="1"/>
  <c r="Y1946" i="1"/>
  <c r="S1947" i="1"/>
  <c r="U1947" i="1"/>
  <c r="AM1947" i="1" s="1"/>
  <c r="AN1947" i="1" s="1"/>
  <c r="Y1947" i="1"/>
  <c r="S1948" i="1"/>
  <c r="U1948" i="1"/>
  <c r="AM1948" i="1" s="1"/>
  <c r="AN1948" i="1" s="1"/>
  <c r="Y1948" i="1"/>
  <c r="S1949" i="1"/>
  <c r="U1949" i="1"/>
  <c r="AM1949" i="1" s="1"/>
  <c r="AN1949" i="1" s="1"/>
  <c r="Y1949" i="1"/>
  <c r="S1950" i="1"/>
  <c r="U1950" i="1"/>
  <c r="AM1950" i="1" s="1"/>
  <c r="AN1950" i="1" s="1"/>
  <c r="Y1950" i="1"/>
  <c r="S1951" i="1"/>
  <c r="U1951" i="1"/>
  <c r="AM1951" i="1" s="1"/>
  <c r="AN1951" i="1" s="1"/>
  <c r="AV1951" i="1" s="1"/>
  <c r="Y1951" i="1"/>
  <c r="S1952" i="1"/>
  <c r="U1952" i="1"/>
  <c r="AM1952" i="1" s="1"/>
  <c r="AN1952" i="1" s="1"/>
  <c r="Y1952" i="1"/>
  <c r="S1953" i="1"/>
  <c r="U1953" i="1"/>
  <c r="AM1953" i="1" s="1"/>
  <c r="AN1953" i="1" s="1"/>
  <c r="Y1953" i="1"/>
  <c r="S1954" i="1"/>
  <c r="U1954" i="1"/>
  <c r="AM1954" i="1" s="1"/>
  <c r="AN1954" i="1" s="1"/>
  <c r="Y1954" i="1"/>
  <c r="S1955" i="1"/>
  <c r="U1955" i="1"/>
  <c r="AM1955" i="1" s="1"/>
  <c r="AN1955" i="1" s="1"/>
  <c r="Y1955" i="1"/>
  <c r="S1956" i="1"/>
  <c r="U1956" i="1"/>
  <c r="AM1956" i="1" s="1"/>
  <c r="AN1956" i="1" s="1"/>
  <c r="Y1956" i="1"/>
  <c r="S1957" i="1"/>
  <c r="U1957" i="1"/>
  <c r="AM1957" i="1" s="1"/>
  <c r="AN1957" i="1" s="1"/>
  <c r="Y1957" i="1"/>
  <c r="S1958" i="1"/>
  <c r="U1958" i="1"/>
  <c r="AM1958" i="1" s="1"/>
  <c r="AN1958" i="1" s="1"/>
  <c r="Y1958" i="1"/>
  <c r="S1959" i="1"/>
  <c r="U1959" i="1"/>
  <c r="AM1959" i="1" s="1"/>
  <c r="AN1959" i="1" s="1"/>
  <c r="Y1959" i="1"/>
  <c r="S1960" i="1"/>
  <c r="U1960" i="1"/>
  <c r="AM1960" i="1" s="1"/>
  <c r="AN1960" i="1" s="1"/>
  <c r="Y1960" i="1"/>
  <c r="S1961" i="1"/>
  <c r="U1961" i="1"/>
  <c r="AM1961" i="1" s="1"/>
  <c r="AN1961" i="1" s="1"/>
  <c r="Y1961" i="1"/>
  <c r="S1962" i="1"/>
  <c r="U1962" i="1"/>
  <c r="AM1962" i="1" s="1"/>
  <c r="AN1962" i="1" s="1"/>
  <c r="Y1962" i="1"/>
  <c r="S1963" i="1"/>
  <c r="U1963" i="1"/>
  <c r="AM1963" i="1" s="1"/>
  <c r="AN1963" i="1" s="1"/>
  <c r="Y1963" i="1"/>
  <c r="S1964" i="1"/>
  <c r="U1964" i="1"/>
  <c r="Y1964" i="1"/>
  <c r="AM1964" i="1"/>
  <c r="AN1964" i="1" s="1"/>
  <c r="S1965" i="1"/>
  <c r="U1965" i="1"/>
  <c r="AM1965" i="1" s="1"/>
  <c r="AN1965" i="1" s="1"/>
  <c r="Y1965" i="1"/>
  <c r="S1966" i="1"/>
  <c r="U1966" i="1"/>
  <c r="AM1966" i="1" s="1"/>
  <c r="AN1966" i="1" s="1"/>
  <c r="Y1966" i="1"/>
  <c r="S1967" i="1"/>
  <c r="U1967" i="1"/>
  <c r="AM1967" i="1" s="1"/>
  <c r="AN1967" i="1" s="1"/>
  <c r="Y1967" i="1"/>
  <c r="S1968" i="1"/>
  <c r="U1968" i="1"/>
  <c r="AM1968" i="1" s="1"/>
  <c r="AN1968" i="1" s="1"/>
  <c r="Y1968" i="1"/>
  <c r="S1969" i="1"/>
  <c r="U1969" i="1"/>
  <c r="AM1969" i="1" s="1"/>
  <c r="AN1969" i="1" s="1"/>
  <c r="Y1969" i="1"/>
  <c r="S1970" i="1"/>
  <c r="U1970" i="1"/>
  <c r="AM1970" i="1" s="1"/>
  <c r="AN1970" i="1" s="1"/>
  <c r="Y1970" i="1"/>
  <c r="S1971" i="1"/>
  <c r="U1971" i="1"/>
  <c r="AM1971" i="1" s="1"/>
  <c r="AN1971" i="1" s="1"/>
  <c r="Y1971" i="1"/>
  <c r="S1972" i="1"/>
  <c r="U1972" i="1"/>
  <c r="AM1972" i="1" s="1"/>
  <c r="AN1972" i="1" s="1"/>
  <c r="Y1972" i="1"/>
  <c r="S1973" i="1"/>
  <c r="U1973" i="1"/>
  <c r="AM1973" i="1" s="1"/>
  <c r="AN1973" i="1" s="1"/>
  <c r="Y1973" i="1"/>
  <c r="S1974" i="1"/>
  <c r="U1974" i="1"/>
  <c r="AM1974" i="1" s="1"/>
  <c r="AN1974" i="1" s="1"/>
  <c r="Y1974" i="1"/>
  <c r="S1975" i="1"/>
  <c r="U1975" i="1"/>
  <c r="AM1975" i="1" s="1"/>
  <c r="AN1975" i="1" s="1"/>
  <c r="Y1975" i="1"/>
  <c r="S1976" i="1"/>
  <c r="U1976" i="1"/>
  <c r="AM1976" i="1" s="1"/>
  <c r="AN1976" i="1" s="1"/>
  <c r="Y1976" i="1"/>
  <c r="S1977" i="1"/>
  <c r="U1977" i="1"/>
  <c r="AM1977" i="1" s="1"/>
  <c r="AN1977" i="1" s="1"/>
  <c r="Y1977" i="1"/>
  <c r="S1978" i="1"/>
  <c r="U1978" i="1"/>
  <c r="AM1978" i="1" s="1"/>
  <c r="AN1978" i="1" s="1"/>
  <c r="Y1978" i="1"/>
  <c r="S1979" i="1"/>
  <c r="U1979" i="1"/>
  <c r="AM1979" i="1" s="1"/>
  <c r="AN1979" i="1" s="1"/>
  <c r="Y1979" i="1"/>
  <c r="S1980" i="1"/>
  <c r="U1980" i="1"/>
  <c r="AM1980" i="1" s="1"/>
  <c r="AN1980" i="1" s="1"/>
  <c r="Y1980" i="1"/>
  <c r="S1981" i="1"/>
  <c r="U1981" i="1"/>
  <c r="AM1981" i="1" s="1"/>
  <c r="AN1981" i="1" s="1"/>
  <c r="Y1981" i="1"/>
  <c r="S1982" i="1"/>
  <c r="U1982" i="1"/>
  <c r="AM1982" i="1" s="1"/>
  <c r="AN1982" i="1" s="1"/>
  <c r="Y1982" i="1"/>
  <c r="S1983" i="1"/>
  <c r="U1983" i="1"/>
  <c r="AM1983" i="1" s="1"/>
  <c r="AN1983" i="1" s="1"/>
  <c r="Y1983" i="1"/>
  <c r="S1984" i="1"/>
  <c r="U1984" i="1"/>
  <c r="AM1984" i="1" s="1"/>
  <c r="AN1984" i="1" s="1"/>
  <c r="Y1984" i="1"/>
  <c r="S1985" i="1"/>
  <c r="U1985" i="1"/>
  <c r="AM1985" i="1" s="1"/>
  <c r="AN1985" i="1" s="1"/>
  <c r="Y1985" i="1"/>
  <c r="S1986" i="1"/>
  <c r="U1986" i="1"/>
  <c r="AM1986" i="1" s="1"/>
  <c r="AN1986" i="1" s="1"/>
  <c r="Y1986" i="1"/>
  <c r="S1987" i="1"/>
  <c r="U1987" i="1"/>
  <c r="AM1987" i="1" s="1"/>
  <c r="AN1987" i="1" s="1"/>
  <c r="Y1987" i="1"/>
  <c r="S1988" i="1"/>
  <c r="U1988" i="1"/>
  <c r="AM1988" i="1" s="1"/>
  <c r="AN1988" i="1" s="1"/>
  <c r="Y1988" i="1"/>
  <c r="S1989" i="1"/>
  <c r="U1989" i="1"/>
  <c r="AM1989" i="1" s="1"/>
  <c r="AN1989" i="1" s="1"/>
  <c r="Y1989" i="1"/>
  <c r="S1990" i="1"/>
  <c r="U1990" i="1"/>
  <c r="Y1990" i="1"/>
  <c r="AM1990" i="1"/>
  <c r="AN1990" i="1" s="1"/>
  <c r="S1991" i="1"/>
  <c r="U1991" i="1"/>
  <c r="AM1991" i="1" s="1"/>
  <c r="AN1991" i="1" s="1"/>
  <c r="Y1991" i="1"/>
  <c r="S1992" i="1"/>
  <c r="U1992" i="1"/>
  <c r="Y1992" i="1"/>
  <c r="AM1992" i="1"/>
  <c r="AN1992" i="1" s="1"/>
  <c r="S1993" i="1"/>
  <c r="U1993" i="1"/>
  <c r="AM1993" i="1" s="1"/>
  <c r="AN1993" i="1" s="1"/>
  <c r="Y1993" i="1"/>
  <c r="S1994" i="1"/>
  <c r="U1994" i="1"/>
  <c r="AM1994" i="1" s="1"/>
  <c r="AN1994" i="1" s="1"/>
  <c r="Y1994" i="1"/>
  <c r="S1995" i="1"/>
  <c r="U1995" i="1"/>
  <c r="AM1995" i="1" s="1"/>
  <c r="AN1995" i="1" s="1"/>
  <c r="Y1995" i="1"/>
  <c r="S1996" i="1"/>
  <c r="U1996" i="1"/>
  <c r="AM1996" i="1" s="1"/>
  <c r="AN1996" i="1" s="1"/>
  <c r="Y1996" i="1"/>
  <c r="S1997" i="1"/>
  <c r="U1997" i="1"/>
  <c r="AM1997" i="1" s="1"/>
  <c r="AN1997" i="1" s="1"/>
  <c r="Y1997" i="1"/>
  <c r="S1998" i="1"/>
  <c r="U1998" i="1"/>
  <c r="AM1998" i="1" s="1"/>
  <c r="AN1998" i="1" s="1"/>
  <c r="Y1998" i="1"/>
  <c r="S1999" i="1"/>
  <c r="U1999" i="1"/>
  <c r="AM1999" i="1" s="1"/>
  <c r="AN1999" i="1" s="1"/>
  <c r="Y1999" i="1"/>
  <c r="S2000" i="1"/>
  <c r="U2000" i="1"/>
  <c r="AM2000" i="1" s="1"/>
  <c r="AN2000" i="1" s="1"/>
  <c r="Y2000" i="1"/>
  <c r="S2001" i="1"/>
  <c r="U2001" i="1"/>
  <c r="AM2001" i="1" s="1"/>
  <c r="AN2001" i="1" s="1"/>
  <c r="Y2001" i="1"/>
  <c r="S2002" i="1"/>
  <c r="U2002" i="1"/>
  <c r="AM2002" i="1" s="1"/>
  <c r="AN2002" i="1" s="1"/>
  <c r="Y2002" i="1"/>
  <c r="S2003" i="1"/>
  <c r="U2003" i="1"/>
  <c r="AM2003" i="1" s="1"/>
  <c r="AN2003" i="1" s="1"/>
  <c r="Y2003" i="1"/>
  <c r="S2004" i="1"/>
  <c r="U2004" i="1"/>
  <c r="AM2004" i="1" s="1"/>
  <c r="AN2004" i="1" s="1"/>
  <c r="Y2004" i="1"/>
  <c r="S2005" i="1"/>
  <c r="U2005" i="1"/>
  <c r="AM2005" i="1" s="1"/>
  <c r="AN2005" i="1" s="1"/>
  <c r="Y2005" i="1"/>
  <c r="S2006" i="1"/>
  <c r="U2006" i="1"/>
  <c r="AM2006" i="1" s="1"/>
  <c r="AN2006" i="1" s="1"/>
  <c r="Y2006" i="1"/>
  <c r="S2007" i="1"/>
  <c r="U2007" i="1"/>
  <c r="AM2007" i="1" s="1"/>
  <c r="AN2007" i="1" s="1"/>
  <c r="AW2007" i="1" s="1"/>
  <c r="Y2007" i="1"/>
  <c r="S2008" i="1"/>
  <c r="U2008" i="1"/>
  <c r="AM2008" i="1" s="1"/>
  <c r="AN2008" i="1" s="1"/>
  <c r="AU2008" i="1" s="1"/>
  <c r="Y2008" i="1"/>
  <c r="S2009" i="1"/>
  <c r="U2009" i="1"/>
  <c r="AM2009" i="1" s="1"/>
  <c r="AN2009" i="1" s="1"/>
  <c r="Y2009" i="1"/>
  <c r="S2010" i="1"/>
  <c r="U2010" i="1"/>
  <c r="AM2010" i="1" s="1"/>
  <c r="AN2010" i="1" s="1"/>
  <c r="Y2010" i="1"/>
  <c r="S2011" i="1"/>
  <c r="U2011" i="1"/>
  <c r="AM2011" i="1" s="1"/>
  <c r="AN2011" i="1" s="1"/>
  <c r="Y2011" i="1"/>
  <c r="S2012" i="1"/>
  <c r="U2012" i="1"/>
  <c r="AM2012" i="1" s="1"/>
  <c r="AN2012" i="1" s="1"/>
  <c r="Y2012" i="1"/>
  <c r="S2013" i="1"/>
  <c r="U2013" i="1"/>
  <c r="AM2013" i="1" s="1"/>
  <c r="AN2013" i="1" s="1"/>
  <c r="Y2013" i="1"/>
  <c r="S2014" i="1"/>
  <c r="U2014" i="1"/>
  <c r="AM2014" i="1" s="1"/>
  <c r="AN2014" i="1" s="1"/>
  <c r="Y2014" i="1"/>
  <c r="S2015" i="1"/>
  <c r="U2015" i="1"/>
  <c r="AM2015" i="1" s="1"/>
  <c r="AN2015" i="1" s="1"/>
  <c r="Y2015" i="1"/>
  <c r="S2016" i="1"/>
  <c r="U2016" i="1"/>
  <c r="AM2016" i="1" s="1"/>
  <c r="AN2016" i="1" s="1"/>
  <c r="Y2016" i="1"/>
  <c r="S2017" i="1"/>
  <c r="U2017" i="1"/>
  <c r="AM2017" i="1" s="1"/>
  <c r="AN2017" i="1" s="1"/>
  <c r="Y2017" i="1"/>
  <c r="S2018" i="1"/>
  <c r="U2018" i="1"/>
  <c r="AM2018" i="1" s="1"/>
  <c r="AN2018" i="1" s="1"/>
  <c r="Y2018" i="1"/>
  <c r="S2019" i="1"/>
  <c r="U2019" i="1"/>
  <c r="AM2019" i="1" s="1"/>
  <c r="AN2019" i="1" s="1"/>
  <c r="Y2019" i="1"/>
  <c r="S2020" i="1"/>
  <c r="U2020" i="1"/>
  <c r="AM2020" i="1" s="1"/>
  <c r="AN2020" i="1" s="1"/>
  <c r="Y2020" i="1"/>
  <c r="S2021" i="1"/>
  <c r="U2021" i="1"/>
  <c r="AM2021" i="1" s="1"/>
  <c r="AN2021" i="1" s="1"/>
  <c r="Y2021" i="1"/>
  <c r="S2022" i="1"/>
  <c r="U2022" i="1"/>
  <c r="AM2022" i="1" s="1"/>
  <c r="AN2022" i="1" s="1"/>
  <c r="Y2022" i="1"/>
  <c r="S2023" i="1"/>
  <c r="U2023" i="1"/>
  <c r="AM2023" i="1" s="1"/>
  <c r="AN2023" i="1" s="1"/>
  <c r="Y2023" i="1"/>
  <c r="S2024" i="1"/>
  <c r="U2024" i="1"/>
  <c r="AM2024" i="1" s="1"/>
  <c r="AN2024" i="1" s="1"/>
  <c r="Y2024" i="1"/>
  <c r="S2025" i="1"/>
  <c r="U2025" i="1"/>
  <c r="AM2025" i="1" s="1"/>
  <c r="AN2025" i="1" s="1"/>
  <c r="Y2025" i="1"/>
  <c r="S2026" i="1"/>
  <c r="U2026" i="1"/>
  <c r="AM2026" i="1" s="1"/>
  <c r="AN2026" i="1" s="1"/>
  <c r="Y2026" i="1"/>
  <c r="S2027" i="1"/>
  <c r="U2027" i="1"/>
  <c r="AM2027" i="1" s="1"/>
  <c r="AN2027" i="1" s="1"/>
  <c r="Y2027" i="1"/>
  <c r="S2028" i="1"/>
  <c r="U2028" i="1"/>
  <c r="AM2028" i="1" s="1"/>
  <c r="AN2028" i="1" s="1"/>
  <c r="Y2028" i="1"/>
  <c r="S2029" i="1"/>
  <c r="U2029" i="1"/>
  <c r="AM2029" i="1" s="1"/>
  <c r="AN2029" i="1" s="1"/>
  <c r="Y2029" i="1"/>
  <c r="S2030" i="1"/>
  <c r="U2030" i="1"/>
  <c r="AM2030" i="1" s="1"/>
  <c r="AN2030" i="1" s="1"/>
  <c r="Y2030" i="1"/>
  <c r="S2031" i="1"/>
  <c r="U2031" i="1"/>
  <c r="AM2031" i="1" s="1"/>
  <c r="AN2031" i="1" s="1"/>
  <c r="Y2031" i="1"/>
  <c r="S2032" i="1"/>
  <c r="U2032" i="1"/>
  <c r="AM2032" i="1" s="1"/>
  <c r="AN2032" i="1" s="1"/>
  <c r="Y2032" i="1"/>
  <c r="S2033" i="1"/>
  <c r="U2033" i="1"/>
  <c r="AM2033" i="1" s="1"/>
  <c r="AN2033" i="1" s="1"/>
  <c r="Y2033" i="1"/>
  <c r="S2034" i="1"/>
  <c r="U2034" i="1"/>
  <c r="AM2034" i="1" s="1"/>
  <c r="AN2034" i="1" s="1"/>
  <c r="Y2034" i="1"/>
  <c r="S2035" i="1"/>
  <c r="U2035" i="1"/>
  <c r="Y2035" i="1"/>
  <c r="AM2035" i="1"/>
  <c r="AN2035" i="1" s="1"/>
  <c r="S2036" i="1"/>
  <c r="U2036" i="1"/>
  <c r="AM2036" i="1" s="1"/>
  <c r="AN2036" i="1" s="1"/>
  <c r="Y2036" i="1"/>
  <c r="S2037" i="1"/>
  <c r="U2037" i="1"/>
  <c r="AM2037" i="1" s="1"/>
  <c r="AN2037" i="1" s="1"/>
  <c r="Y2037" i="1"/>
  <c r="S2038" i="1"/>
  <c r="U2038" i="1"/>
  <c r="AM2038" i="1" s="1"/>
  <c r="AN2038" i="1" s="1"/>
  <c r="Y2038" i="1"/>
  <c r="S2039" i="1"/>
  <c r="U2039" i="1"/>
  <c r="AM2039" i="1" s="1"/>
  <c r="AN2039" i="1" s="1"/>
  <c r="Y2039" i="1"/>
  <c r="S2040" i="1"/>
  <c r="U2040" i="1"/>
  <c r="AM2040" i="1" s="1"/>
  <c r="AN2040" i="1" s="1"/>
  <c r="Y2040" i="1"/>
  <c r="S2041" i="1"/>
  <c r="U2041" i="1"/>
  <c r="AM2041" i="1" s="1"/>
  <c r="AN2041" i="1" s="1"/>
  <c r="Y2041" i="1"/>
  <c r="S2042" i="1"/>
  <c r="U2042" i="1"/>
  <c r="AM2042" i="1" s="1"/>
  <c r="AN2042" i="1" s="1"/>
  <c r="Y2042" i="1"/>
  <c r="S2043" i="1"/>
  <c r="U2043" i="1"/>
  <c r="AM2043" i="1" s="1"/>
  <c r="AN2043" i="1" s="1"/>
  <c r="Y2043" i="1"/>
  <c r="S2044" i="1"/>
  <c r="U2044" i="1"/>
  <c r="Y2044" i="1"/>
  <c r="AM2044" i="1"/>
  <c r="AN2044" i="1" s="1"/>
  <c r="AU2044" i="1" s="1"/>
  <c r="S2045" i="1"/>
  <c r="U2045" i="1"/>
  <c r="AM2045" i="1" s="1"/>
  <c r="AN2045" i="1" s="1"/>
  <c r="Y2045" i="1"/>
  <c r="S2046" i="1"/>
  <c r="U2046" i="1"/>
  <c r="AM2046" i="1" s="1"/>
  <c r="AN2046" i="1" s="1"/>
  <c r="Y2046" i="1"/>
  <c r="S2047" i="1"/>
  <c r="U2047" i="1"/>
  <c r="AM2047" i="1" s="1"/>
  <c r="AN2047" i="1" s="1"/>
  <c r="Y2047" i="1"/>
  <c r="S2048" i="1"/>
  <c r="U2048" i="1"/>
  <c r="AM2048" i="1" s="1"/>
  <c r="AN2048" i="1" s="1"/>
  <c r="Y2048" i="1"/>
  <c r="S2049" i="1"/>
  <c r="U2049" i="1"/>
  <c r="AM2049" i="1" s="1"/>
  <c r="AN2049" i="1" s="1"/>
  <c r="Y2049" i="1"/>
  <c r="S2050" i="1"/>
  <c r="U2050" i="1"/>
  <c r="AM2050" i="1" s="1"/>
  <c r="AN2050" i="1" s="1"/>
  <c r="Y2050" i="1"/>
  <c r="S2051" i="1"/>
  <c r="U2051" i="1"/>
  <c r="AM2051" i="1" s="1"/>
  <c r="AN2051" i="1" s="1"/>
  <c r="Y2051" i="1"/>
  <c r="S2052" i="1"/>
  <c r="U2052" i="1"/>
  <c r="AM2052" i="1" s="1"/>
  <c r="AN2052" i="1" s="1"/>
  <c r="Y2052" i="1"/>
  <c r="S2053" i="1"/>
  <c r="U2053" i="1"/>
  <c r="AM2053" i="1" s="1"/>
  <c r="AN2053" i="1" s="1"/>
  <c r="Y2053" i="1"/>
  <c r="S2054" i="1"/>
  <c r="U2054" i="1"/>
  <c r="AM2054" i="1" s="1"/>
  <c r="AN2054" i="1" s="1"/>
  <c r="Y2054" i="1"/>
  <c r="S2055" i="1"/>
  <c r="U2055" i="1"/>
  <c r="Y2055" i="1"/>
  <c r="AM2055" i="1"/>
  <c r="AN2055" i="1" s="1"/>
  <c r="S2056" i="1"/>
  <c r="U2056" i="1"/>
  <c r="AM2056" i="1" s="1"/>
  <c r="AN2056" i="1" s="1"/>
  <c r="Y2056" i="1"/>
  <c r="S2057" i="1"/>
  <c r="U2057" i="1"/>
  <c r="AM2057" i="1" s="1"/>
  <c r="AN2057" i="1" s="1"/>
  <c r="Y2057" i="1"/>
  <c r="S2058" i="1"/>
  <c r="U2058" i="1"/>
  <c r="AM2058" i="1" s="1"/>
  <c r="AN2058" i="1" s="1"/>
  <c r="Y2058" i="1"/>
  <c r="S2059" i="1"/>
  <c r="U2059" i="1"/>
  <c r="AM2059" i="1" s="1"/>
  <c r="AN2059" i="1" s="1"/>
  <c r="Y2059" i="1"/>
  <c r="S2060" i="1"/>
  <c r="U2060" i="1"/>
  <c r="AM2060" i="1" s="1"/>
  <c r="AN2060" i="1" s="1"/>
  <c r="Y2060" i="1"/>
  <c r="S2061" i="1"/>
  <c r="U2061" i="1"/>
  <c r="AM2061" i="1" s="1"/>
  <c r="AN2061" i="1" s="1"/>
  <c r="Y2061" i="1"/>
  <c r="S2062" i="1"/>
  <c r="U2062" i="1"/>
  <c r="Y2062" i="1"/>
  <c r="AM2062" i="1"/>
  <c r="AN2062" i="1" s="1"/>
  <c r="S2063" i="1"/>
  <c r="U2063" i="1"/>
  <c r="AM2063" i="1" s="1"/>
  <c r="AN2063" i="1" s="1"/>
  <c r="Y2063" i="1"/>
  <c r="S2064" i="1"/>
  <c r="U2064" i="1"/>
  <c r="AM2064" i="1" s="1"/>
  <c r="AN2064" i="1" s="1"/>
  <c r="Y2064" i="1"/>
  <c r="S2065" i="1"/>
  <c r="U2065" i="1"/>
  <c r="AM2065" i="1" s="1"/>
  <c r="AN2065" i="1" s="1"/>
  <c r="Y2065" i="1"/>
  <c r="S2066" i="1"/>
  <c r="U2066" i="1"/>
  <c r="AM2066" i="1" s="1"/>
  <c r="AN2066" i="1" s="1"/>
  <c r="Y2066" i="1"/>
  <c r="S2067" i="1"/>
  <c r="U2067" i="1"/>
  <c r="AM2067" i="1" s="1"/>
  <c r="AN2067" i="1" s="1"/>
  <c r="AU2067" i="1" s="1"/>
  <c r="Y2067" i="1"/>
  <c r="S2068" i="1"/>
  <c r="U2068" i="1"/>
  <c r="AM2068" i="1" s="1"/>
  <c r="AN2068" i="1" s="1"/>
  <c r="Y2068" i="1"/>
  <c r="S2069" i="1"/>
  <c r="U2069" i="1"/>
  <c r="AM2069" i="1" s="1"/>
  <c r="AN2069" i="1" s="1"/>
  <c r="Y2069" i="1"/>
  <c r="S2070" i="1"/>
  <c r="U2070" i="1"/>
  <c r="AM2070" i="1" s="1"/>
  <c r="AN2070" i="1" s="1"/>
  <c r="Y2070" i="1"/>
  <c r="S2071" i="1"/>
  <c r="U2071" i="1"/>
  <c r="Y2071" i="1"/>
  <c r="AM2071" i="1"/>
  <c r="AN2071" i="1" s="1"/>
  <c r="S2072" i="1"/>
  <c r="U2072" i="1"/>
  <c r="AM2072" i="1" s="1"/>
  <c r="AN2072" i="1" s="1"/>
  <c r="Y2072" i="1"/>
  <c r="S2073" i="1"/>
  <c r="U2073" i="1"/>
  <c r="AM2073" i="1" s="1"/>
  <c r="AN2073" i="1" s="1"/>
  <c r="Y2073" i="1"/>
  <c r="S2074" i="1"/>
  <c r="U2074" i="1"/>
  <c r="AM2074" i="1" s="1"/>
  <c r="AN2074" i="1" s="1"/>
  <c r="Y2074" i="1"/>
  <c r="S2075" i="1"/>
  <c r="U2075" i="1"/>
  <c r="AM2075" i="1" s="1"/>
  <c r="AN2075" i="1" s="1"/>
  <c r="Y2075" i="1"/>
  <c r="S2076" i="1"/>
  <c r="U2076" i="1"/>
  <c r="Y2076" i="1"/>
  <c r="AM2076" i="1"/>
  <c r="AN2076" i="1" s="1"/>
  <c r="S2077" i="1"/>
  <c r="U2077" i="1"/>
  <c r="AM2077" i="1" s="1"/>
  <c r="AN2077" i="1" s="1"/>
  <c r="AU2077" i="1" s="1"/>
  <c r="Y2077" i="1"/>
  <c r="S2078" i="1"/>
  <c r="U2078" i="1"/>
  <c r="AM2078" i="1" s="1"/>
  <c r="AN2078" i="1" s="1"/>
  <c r="Y2078" i="1"/>
  <c r="S2079" i="1"/>
  <c r="U2079" i="1"/>
  <c r="AM2079" i="1" s="1"/>
  <c r="AN2079" i="1" s="1"/>
  <c r="Y2079" i="1"/>
  <c r="S2080" i="1"/>
  <c r="U2080" i="1"/>
  <c r="AM2080" i="1" s="1"/>
  <c r="AN2080" i="1" s="1"/>
  <c r="Y2080" i="1"/>
  <c r="S2081" i="1"/>
  <c r="U2081" i="1"/>
  <c r="AM2081" i="1" s="1"/>
  <c r="AN2081" i="1" s="1"/>
  <c r="Y2081" i="1"/>
  <c r="S2082" i="1"/>
  <c r="U2082" i="1"/>
  <c r="Y2082" i="1"/>
  <c r="AM2082" i="1"/>
  <c r="AN2082" i="1" s="1"/>
  <c r="AU2082" i="1" s="1"/>
  <c r="S2083" i="1"/>
  <c r="U2083" i="1"/>
  <c r="AM2083" i="1" s="1"/>
  <c r="AN2083" i="1" s="1"/>
  <c r="Y2083" i="1"/>
  <c r="S2084" i="1"/>
  <c r="U2084" i="1"/>
  <c r="AM2084" i="1" s="1"/>
  <c r="AN2084" i="1" s="1"/>
  <c r="Y2084" i="1"/>
  <c r="S2085" i="1"/>
  <c r="U2085" i="1"/>
  <c r="AM2085" i="1" s="1"/>
  <c r="AN2085" i="1" s="1"/>
  <c r="Y2085" i="1"/>
  <c r="S2086" i="1"/>
  <c r="U2086" i="1"/>
  <c r="Y2086" i="1"/>
  <c r="AM2086" i="1"/>
  <c r="AN2086" i="1" s="1"/>
  <c r="S2087" i="1"/>
  <c r="U2087" i="1"/>
  <c r="AM2087" i="1" s="1"/>
  <c r="AN2087" i="1" s="1"/>
  <c r="Y2087" i="1"/>
  <c r="AR2087" i="1"/>
  <c r="S2088" i="1"/>
  <c r="U2088" i="1"/>
  <c r="AM2088" i="1" s="1"/>
  <c r="AN2088" i="1" s="1"/>
  <c r="Y2088" i="1"/>
  <c r="S2089" i="1"/>
  <c r="U2089" i="1"/>
  <c r="AM2089" i="1" s="1"/>
  <c r="AN2089" i="1" s="1"/>
  <c r="Y2089" i="1"/>
  <c r="S2090" i="1"/>
  <c r="U2090" i="1"/>
  <c r="AM2090" i="1" s="1"/>
  <c r="AN2090" i="1" s="1"/>
  <c r="Y2090" i="1"/>
  <c r="S2091" i="1"/>
  <c r="U2091" i="1"/>
  <c r="AM2091" i="1" s="1"/>
  <c r="AN2091" i="1" s="1"/>
  <c r="Y2091" i="1"/>
  <c r="S2092" i="1"/>
  <c r="U2092" i="1"/>
  <c r="AM2092" i="1" s="1"/>
  <c r="AN2092" i="1" s="1"/>
  <c r="Y2092" i="1"/>
  <c r="S2093" i="1"/>
  <c r="U2093" i="1"/>
  <c r="AM2093" i="1" s="1"/>
  <c r="AN2093" i="1" s="1"/>
  <c r="Y2093" i="1"/>
  <c r="S2094" i="1"/>
  <c r="U2094" i="1"/>
  <c r="AM2094" i="1" s="1"/>
  <c r="AN2094" i="1" s="1"/>
  <c r="Y2094" i="1"/>
  <c r="S2095" i="1"/>
  <c r="U2095" i="1"/>
  <c r="AM2095" i="1" s="1"/>
  <c r="AN2095" i="1" s="1"/>
  <c r="Y2095" i="1"/>
  <c r="S2096" i="1"/>
  <c r="U2096" i="1"/>
  <c r="AM2096" i="1" s="1"/>
  <c r="AN2096" i="1" s="1"/>
  <c r="AU2096" i="1" s="1"/>
  <c r="Y2096" i="1"/>
  <c r="S2097" i="1"/>
  <c r="U2097" i="1"/>
  <c r="AM2097" i="1" s="1"/>
  <c r="AN2097" i="1" s="1"/>
  <c r="Y2097" i="1"/>
  <c r="S2098" i="1"/>
  <c r="U2098" i="1"/>
  <c r="AM2098" i="1" s="1"/>
  <c r="AN2098" i="1" s="1"/>
  <c r="Y2098" i="1"/>
  <c r="S2099" i="1"/>
  <c r="U2099" i="1"/>
  <c r="Y2099" i="1"/>
  <c r="AM2099" i="1"/>
  <c r="AN2099" i="1" s="1"/>
  <c r="S2100" i="1"/>
  <c r="U2100" i="1"/>
  <c r="AM2100" i="1" s="1"/>
  <c r="AN2100" i="1" s="1"/>
  <c r="Y2100" i="1"/>
  <c r="S2101" i="1"/>
  <c r="U2101" i="1"/>
  <c r="AM2101" i="1" s="1"/>
  <c r="AN2101" i="1" s="1"/>
  <c r="Y2101" i="1"/>
  <c r="S2102" i="1"/>
  <c r="U2102" i="1"/>
  <c r="AM2102" i="1" s="1"/>
  <c r="AN2102" i="1" s="1"/>
  <c r="Y2102" i="1"/>
  <c r="S2103" i="1"/>
  <c r="U2103" i="1"/>
  <c r="AM2103" i="1" s="1"/>
  <c r="AN2103" i="1" s="1"/>
  <c r="Y2103" i="1"/>
  <c r="S2104" i="1"/>
  <c r="U2104" i="1"/>
  <c r="AM2104" i="1" s="1"/>
  <c r="AN2104" i="1" s="1"/>
  <c r="Y2104" i="1"/>
  <c r="S2105" i="1"/>
  <c r="U2105" i="1"/>
  <c r="AM2105" i="1" s="1"/>
  <c r="AN2105" i="1" s="1"/>
  <c r="Y2105" i="1"/>
  <c r="S2106" i="1"/>
  <c r="U2106" i="1"/>
  <c r="AM2106" i="1" s="1"/>
  <c r="AN2106" i="1" s="1"/>
  <c r="Y2106" i="1"/>
  <c r="S2107" i="1"/>
  <c r="U2107" i="1"/>
  <c r="Y2107" i="1"/>
  <c r="AM2107" i="1"/>
  <c r="AN2107" i="1" s="1"/>
  <c r="S2108" i="1"/>
  <c r="U2108" i="1"/>
  <c r="AM2108" i="1" s="1"/>
  <c r="AN2108" i="1" s="1"/>
  <c r="Y2108" i="1"/>
  <c r="S2109" i="1"/>
  <c r="U2109" i="1"/>
  <c r="AM2109" i="1" s="1"/>
  <c r="AN2109" i="1" s="1"/>
  <c r="Y2109" i="1"/>
  <c r="S2110" i="1"/>
  <c r="U2110" i="1"/>
  <c r="AM2110" i="1" s="1"/>
  <c r="AN2110" i="1" s="1"/>
  <c r="AW2110" i="1" s="1"/>
  <c r="Y2110" i="1"/>
  <c r="S2111" i="1"/>
  <c r="U2111" i="1"/>
  <c r="AM2111" i="1" s="1"/>
  <c r="AN2111" i="1" s="1"/>
  <c r="Y2111" i="1"/>
  <c r="S2112" i="1"/>
  <c r="U2112" i="1"/>
  <c r="AM2112" i="1" s="1"/>
  <c r="AN2112" i="1" s="1"/>
  <c r="Y2112" i="1"/>
  <c r="S2113" i="1"/>
  <c r="U2113" i="1"/>
  <c r="AM2113" i="1" s="1"/>
  <c r="AN2113" i="1" s="1"/>
  <c r="Y2113" i="1"/>
  <c r="S2114" i="1"/>
  <c r="U2114" i="1"/>
  <c r="AM2114" i="1" s="1"/>
  <c r="AN2114" i="1" s="1"/>
  <c r="Y2114" i="1"/>
  <c r="S2115" i="1"/>
  <c r="U2115" i="1"/>
  <c r="AM2115" i="1" s="1"/>
  <c r="AN2115" i="1" s="1"/>
  <c r="AU2115" i="1" s="1"/>
  <c r="Y2115" i="1"/>
  <c r="S2116" i="1"/>
  <c r="U2116" i="1"/>
  <c r="AM2116" i="1" s="1"/>
  <c r="AN2116" i="1" s="1"/>
  <c r="Y2116" i="1"/>
  <c r="S2117" i="1"/>
  <c r="U2117" i="1"/>
  <c r="AM2117" i="1" s="1"/>
  <c r="AN2117" i="1" s="1"/>
  <c r="Y2117" i="1"/>
  <c r="S2118" i="1"/>
  <c r="U2118" i="1"/>
  <c r="AM2118" i="1" s="1"/>
  <c r="AN2118" i="1" s="1"/>
  <c r="Y2118" i="1"/>
  <c r="S2119" i="1"/>
  <c r="U2119" i="1"/>
  <c r="Y2119" i="1"/>
  <c r="AM2119" i="1"/>
  <c r="AN2119" i="1" s="1"/>
  <c r="S2120" i="1"/>
  <c r="U2120" i="1"/>
  <c r="AM2120" i="1" s="1"/>
  <c r="AN2120" i="1" s="1"/>
  <c r="Y2120" i="1"/>
  <c r="S2121" i="1"/>
  <c r="U2121" i="1"/>
  <c r="AM2121" i="1" s="1"/>
  <c r="AN2121" i="1" s="1"/>
  <c r="AU2121" i="1" s="1"/>
  <c r="Y2121" i="1"/>
  <c r="S2122" i="1"/>
  <c r="U2122" i="1"/>
  <c r="AM2122" i="1" s="1"/>
  <c r="AN2122" i="1" s="1"/>
  <c r="Y2122" i="1"/>
  <c r="S2123" i="1"/>
  <c r="U2123" i="1"/>
  <c r="AM2123" i="1" s="1"/>
  <c r="AN2123" i="1" s="1"/>
  <c r="Y2123" i="1"/>
  <c r="S2124" i="1"/>
  <c r="U2124" i="1"/>
  <c r="AM2124" i="1" s="1"/>
  <c r="AN2124" i="1" s="1"/>
  <c r="Y2124" i="1"/>
  <c r="S2125" i="1"/>
  <c r="U2125" i="1"/>
  <c r="AM2125" i="1" s="1"/>
  <c r="AN2125" i="1" s="1"/>
  <c r="Y2125" i="1"/>
  <c r="S2126" i="1"/>
  <c r="U2126" i="1"/>
  <c r="AM2126" i="1" s="1"/>
  <c r="AN2126" i="1" s="1"/>
  <c r="Y2126" i="1"/>
  <c r="S2127" i="1"/>
  <c r="U2127" i="1"/>
  <c r="AM2127" i="1" s="1"/>
  <c r="AN2127" i="1" s="1"/>
  <c r="Y2127" i="1"/>
  <c r="AV145" i="1" l="1"/>
  <c r="AV1973" i="1"/>
  <c r="AU1424" i="1"/>
  <c r="AV138" i="1"/>
  <c r="AW634" i="1"/>
  <c r="AU563" i="1"/>
  <c r="AW544" i="1"/>
  <c r="AV429" i="1"/>
  <c r="AU328" i="1"/>
  <c r="AU1960" i="1"/>
  <c r="AV1516" i="1"/>
  <c r="AV1496" i="1"/>
  <c r="AV1289" i="1"/>
  <c r="AW1269" i="1"/>
  <c r="AV1237" i="1"/>
  <c r="AU993" i="1"/>
  <c r="AW922" i="1"/>
  <c r="AU832" i="1"/>
  <c r="AV710" i="1"/>
  <c r="AU627" i="1"/>
  <c r="AU2120" i="1"/>
  <c r="AU846" i="1"/>
  <c r="AU1345" i="1"/>
  <c r="AV1319" i="1"/>
  <c r="AV1158" i="1"/>
  <c r="AU1120" i="1"/>
  <c r="AU1076" i="1"/>
  <c r="AV999" i="1"/>
  <c r="AU864" i="1"/>
  <c r="AW851" i="1"/>
  <c r="AW799" i="1"/>
  <c r="AV767" i="1"/>
  <c r="AV754" i="1"/>
  <c r="AW549" i="1"/>
  <c r="AV2043" i="1"/>
  <c r="AU1721" i="1"/>
  <c r="AV1586" i="1"/>
  <c r="AU1429" i="1"/>
  <c r="AV1332" i="1"/>
  <c r="AW1249" i="1"/>
  <c r="AU992" i="1"/>
  <c r="AW934" i="1"/>
  <c r="AW915" i="1"/>
  <c r="AW709" i="1"/>
  <c r="AV620" i="1"/>
  <c r="AV98" i="1"/>
  <c r="AV92" i="1"/>
  <c r="AV1664" i="1"/>
  <c r="AW1229" i="1"/>
  <c r="AV1913" i="1"/>
  <c r="AV1501" i="1"/>
  <c r="AV1481" i="1"/>
  <c r="AW2095" i="1"/>
  <c r="AU1183" i="1"/>
  <c r="AV685" i="1"/>
  <c r="AV981" i="1"/>
  <c r="AW132" i="1"/>
  <c r="AV1828" i="1"/>
  <c r="AV1738" i="1"/>
  <c r="AV1247" i="1"/>
  <c r="AW1105" i="1"/>
  <c r="AW829" i="1"/>
  <c r="AU1914" i="1"/>
  <c r="AV1693" i="1"/>
  <c r="AV1661" i="1"/>
  <c r="AU343" i="1"/>
  <c r="AV214" i="1"/>
  <c r="AV171" i="1"/>
  <c r="AU128" i="1"/>
  <c r="AV1986" i="1"/>
  <c r="AU1140" i="1"/>
  <c r="AW704" i="1"/>
  <c r="AW2011" i="1"/>
  <c r="AV1625" i="1"/>
  <c r="AU1201" i="1"/>
  <c r="AV764" i="1"/>
  <c r="AV700" i="1"/>
  <c r="AV579" i="1"/>
  <c r="AV1878" i="1"/>
  <c r="AV1456" i="1"/>
  <c r="AU2103" i="1"/>
  <c r="AV1788" i="1"/>
  <c r="AV1718" i="1"/>
  <c r="AV1485" i="1"/>
  <c r="AU1469" i="1"/>
  <c r="AU1756" i="1"/>
  <c r="AU450" i="1"/>
  <c r="AV405" i="1"/>
  <c r="AV367" i="1"/>
  <c r="AU1711" i="1"/>
  <c r="AV1297" i="1"/>
  <c r="AV1200" i="1"/>
  <c r="AW1085" i="1"/>
  <c r="AU1072" i="1"/>
  <c r="AW1020" i="1"/>
  <c r="AU995" i="1"/>
  <c r="AV982" i="1"/>
  <c r="AV519" i="1"/>
  <c r="AU1935" i="1"/>
  <c r="AV163" i="1"/>
  <c r="AV88" i="1"/>
  <c r="AV1961" i="1"/>
  <c r="AV1948" i="1"/>
  <c r="AV1885" i="1"/>
  <c r="AU1691" i="1"/>
  <c r="AW1672" i="1"/>
  <c r="AV1640" i="1"/>
  <c r="AU962" i="1"/>
  <c r="AW956" i="1"/>
  <c r="AV794" i="1"/>
  <c r="AV286" i="1"/>
  <c r="AW1865" i="1"/>
  <c r="AU1746" i="1"/>
  <c r="AW857" i="1"/>
  <c r="AV760" i="1"/>
  <c r="AV303" i="1"/>
  <c r="AU2061" i="1"/>
  <c r="AW1870" i="1"/>
  <c r="AV1833" i="1"/>
  <c r="AV1814" i="1"/>
  <c r="AU1771" i="1"/>
  <c r="AU1592" i="1"/>
  <c r="AU837" i="1"/>
  <c r="AV339" i="1"/>
  <c r="AV185" i="1"/>
  <c r="AW86" i="1"/>
  <c r="AV1688" i="1"/>
  <c r="AV1170" i="1"/>
  <c r="AV503" i="1"/>
  <c r="AU326" i="1"/>
  <c r="AU56" i="1"/>
  <c r="AU1681" i="1"/>
  <c r="AV1668" i="1"/>
  <c r="AU1617" i="1"/>
  <c r="AU1280" i="1"/>
  <c r="AV946" i="1"/>
  <c r="AU882" i="1"/>
  <c r="AU1751" i="1"/>
  <c r="AV1713" i="1"/>
  <c r="AU1526" i="1"/>
  <c r="AU1343" i="1"/>
  <c r="AV1299" i="1"/>
  <c r="AU593" i="1"/>
  <c r="AU580" i="1"/>
  <c r="AU489" i="1"/>
  <c r="AU439" i="1"/>
  <c r="AV166" i="1"/>
  <c r="AV1956" i="1"/>
  <c r="AV1924" i="1"/>
  <c r="AV1642" i="1"/>
  <c r="AU1706" i="1"/>
  <c r="AW1655" i="1"/>
  <c r="AV1092" i="1"/>
  <c r="AV1763" i="1"/>
  <c r="AU1622" i="1"/>
  <c r="AU1446" i="1"/>
  <c r="AU996" i="1"/>
  <c r="AU861" i="1"/>
  <c r="AW457" i="1"/>
  <c r="AV1641" i="1"/>
  <c r="AV931" i="1"/>
  <c r="AU540" i="1"/>
  <c r="AU476" i="1"/>
  <c r="AW438" i="1"/>
  <c r="AW165" i="1"/>
  <c r="AV1743" i="1"/>
  <c r="AU867" i="1"/>
  <c r="AV533" i="1"/>
  <c r="AV152" i="1"/>
  <c r="AU623" i="1"/>
  <c r="AW176" i="1"/>
  <c r="AU1736" i="1"/>
  <c r="AW899" i="1"/>
  <c r="AV1805" i="1"/>
  <c r="AV1793" i="1"/>
  <c r="AV1659" i="1"/>
  <c r="AU866" i="1"/>
  <c r="AV558" i="1"/>
  <c r="AU1761" i="1"/>
  <c r="AU1238" i="1"/>
  <c r="AV1225" i="1"/>
  <c r="AV936" i="1"/>
  <c r="AW430" i="1"/>
  <c r="AU181" i="1"/>
  <c r="AV1854" i="1"/>
  <c r="AU1716" i="1"/>
  <c r="AW1665" i="1"/>
  <c r="AU1848" i="1"/>
  <c r="AV1804" i="1"/>
  <c r="AU1741" i="1"/>
  <c r="AV1607" i="1"/>
  <c r="AV1031" i="1"/>
  <c r="AV1006" i="1"/>
  <c r="AV839" i="1"/>
  <c r="AW659" i="1"/>
  <c r="AV378" i="1"/>
  <c r="AU1766" i="1"/>
  <c r="AU1696" i="1"/>
  <c r="AU353" i="1"/>
  <c r="AV1933" i="1"/>
  <c r="AV1815" i="1"/>
  <c r="AV1631" i="1"/>
  <c r="AU1416" i="1"/>
  <c r="AW1101" i="1"/>
  <c r="AU941" i="1"/>
  <c r="AU569" i="1"/>
  <c r="AV2035" i="1"/>
  <c r="AU1675" i="1"/>
  <c r="AV1294" i="1"/>
  <c r="AU2111" i="1"/>
  <c r="AW2022" i="1"/>
  <c r="AV1808" i="1"/>
  <c r="AU1197" i="1"/>
  <c r="AV167" i="1"/>
  <c r="AV105" i="1"/>
  <c r="AU13" i="1"/>
  <c r="AU1925" i="1"/>
  <c r="AU1875" i="1"/>
  <c r="AV1820" i="1"/>
  <c r="AV1643" i="1"/>
  <c r="AV1300" i="1"/>
  <c r="AU1132" i="1"/>
  <c r="AV870" i="1"/>
  <c r="AU333" i="1"/>
  <c r="AU2015" i="1"/>
  <c r="AW1662" i="1"/>
  <c r="AV1331" i="1"/>
  <c r="AV1306" i="1"/>
  <c r="AU1177" i="1"/>
  <c r="AV940" i="1"/>
  <c r="AU927" i="1"/>
  <c r="AU902" i="1"/>
  <c r="AW779" i="1"/>
  <c r="AU657" i="1"/>
  <c r="AW529" i="1"/>
  <c r="AV370" i="1"/>
  <c r="AV148" i="1"/>
  <c r="AW130" i="1"/>
  <c r="AV86" i="1"/>
  <c r="AU2116" i="1"/>
  <c r="AU2091" i="1"/>
  <c r="AU2072" i="1"/>
  <c r="AW2047" i="1"/>
  <c r="AU2021" i="1"/>
  <c r="AU1899" i="1"/>
  <c r="AV1655" i="1"/>
  <c r="AU1454" i="1"/>
  <c r="AV1267" i="1"/>
  <c r="AU1202" i="1"/>
  <c r="AU1137" i="1"/>
  <c r="AU1081" i="1"/>
  <c r="AW689" i="1"/>
  <c r="AW574" i="1"/>
  <c r="AU548" i="1"/>
  <c r="AV161" i="1"/>
  <c r="AV2066" i="1"/>
  <c r="AW1924" i="1"/>
  <c r="AV1571" i="1"/>
  <c r="AW1460" i="1"/>
  <c r="AU1414" i="1"/>
  <c r="AU1273" i="1"/>
  <c r="AW1254" i="1"/>
  <c r="AW946" i="1"/>
  <c r="AW869" i="1"/>
  <c r="AW843" i="1"/>
  <c r="AU791" i="1"/>
  <c r="AV772" i="1"/>
  <c r="AV759" i="1"/>
  <c r="AV734" i="1"/>
  <c r="AV587" i="1"/>
  <c r="AW452" i="1"/>
  <c r="AV363" i="1"/>
  <c r="AV209" i="1"/>
  <c r="AU2020" i="1"/>
  <c r="AU1994" i="1"/>
  <c r="AU1975" i="1"/>
  <c r="AV1838" i="1"/>
  <c r="AU1369" i="1"/>
  <c r="AV1317" i="1"/>
  <c r="AV1305" i="1"/>
  <c r="AU1260" i="1"/>
  <c r="AW1234" i="1"/>
  <c r="AW939" i="1"/>
  <c r="AW862" i="1"/>
  <c r="AU836" i="1"/>
  <c r="AU637" i="1"/>
  <c r="AW471" i="1"/>
  <c r="AU445" i="1"/>
  <c r="AV400" i="1"/>
  <c r="AU18" i="1"/>
  <c r="AW2090" i="1"/>
  <c r="AW1949" i="1"/>
  <c r="AV1844" i="1"/>
  <c r="AV1525" i="1"/>
  <c r="AV1506" i="1"/>
  <c r="AU1240" i="1"/>
  <c r="AU1214" i="1"/>
  <c r="AU1189" i="1"/>
  <c r="AV1143" i="1"/>
  <c r="AU1009" i="1"/>
  <c r="AU177" i="1"/>
  <c r="AV2071" i="1"/>
  <c r="AU1910" i="1"/>
  <c r="AU1880" i="1"/>
  <c r="AV1446" i="1"/>
  <c r="AV1272" i="1"/>
  <c r="AU1162" i="1"/>
  <c r="AU1092" i="1"/>
  <c r="AU945" i="1"/>
  <c r="AV855" i="1"/>
  <c r="AW809" i="1"/>
  <c r="AU790" i="1"/>
  <c r="AU771" i="1"/>
  <c r="AU662" i="1"/>
  <c r="AV470" i="1"/>
  <c r="AV356" i="1"/>
  <c r="AV146" i="1"/>
  <c r="AV1993" i="1"/>
  <c r="AU1980" i="1"/>
  <c r="AV1794" i="1"/>
  <c r="AV1679" i="1"/>
  <c r="AU1660" i="1"/>
  <c r="AV1615" i="1"/>
  <c r="AV1531" i="1"/>
  <c r="AW1259" i="1"/>
  <c r="AU1233" i="1"/>
  <c r="AU1117" i="1"/>
  <c r="AW1027" i="1"/>
  <c r="AU1008" i="1"/>
  <c r="AU835" i="1"/>
  <c r="AU23" i="1"/>
  <c r="AV1576" i="1"/>
  <c r="AU1310" i="1"/>
  <c r="AW1239" i="1"/>
  <c r="AU1213" i="1"/>
  <c r="AU1188" i="1"/>
  <c r="AV1142" i="1"/>
  <c r="AW931" i="1"/>
  <c r="AU745" i="1"/>
  <c r="AU642" i="1"/>
  <c r="AU393" i="1"/>
  <c r="AV195" i="1"/>
  <c r="AV115" i="1"/>
  <c r="AW2019" i="1"/>
  <c r="AW1992" i="1"/>
  <c r="AW1954" i="1"/>
  <c r="AV1941" i="1"/>
  <c r="AW1602" i="1"/>
  <c r="AU1399" i="1"/>
  <c r="AU1066" i="1"/>
  <c r="AV976" i="1"/>
  <c r="AU957" i="1"/>
  <c r="AU880" i="1"/>
  <c r="AW867" i="1"/>
  <c r="AV770" i="1"/>
  <c r="AV757" i="1"/>
  <c r="AW559" i="1"/>
  <c r="AV349" i="1"/>
  <c r="AV342" i="1"/>
  <c r="AV121" i="1"/>
  <c r="AU2051" i="1"/>
  <c r="AU1890" i="1"/>
  <c r="AV1799" i="1"/>
  <c r="AV108" i="1"/>
  <c r="AU2101" i="1"/>
  <c r="AU2057" i="1"/>
  <c r="AV1848" i="1"/>
  <c r="AV1823" i="1"/>
  <c r="AV1451" i="1"/>
  <c r="AV1315" i="1"/>
  <c r="AV1277" i="1"/>
  <c r="AW1264" i="1"/>
  <c r="AU1187" i="1"/>
  <c r="AU1167" i="1"/>
  <c r="AV1001" i="1"/>
  <c r="AV801" i="1"/>
  <c r="AV782" i="1"/>
  <c r="AV744" i="1"/>
  <c r="AV392" i="1"/>
  <c r="AW281" i="1"/>
  <c r="AW127" i="1"/>
  <c r="AV53" i="1"/>
  <c r="AU28" i="1"/>
  <c r="AU2126" i="1"/>
  <c r="AW1998" i="1"/>
  <c r="AU1979" i="1"/>
  <c r="AV1908" i="1"/>
  <c r="AU1444" i="1"/>
  <c r="AV1431" i="1"/>
  <c r="AV1411" i="1"/>
  <c r="AU1379" i="1"/>
  <c r="AV1257" i="1"/>
  <c r="AU1071" i="1"/>
  <c r="AW840" i="1"/>
  <c r="AV769" i="1"/>
  <c r="AW519" i="1"/>
  <c r="AU206" i="1"/>
  <c r="AV151" i="1"/>
  <c r="AV120" i="1"/>
  <c r="AU1860" i="1"/>
  <c r="AU1835" i="1"/>
  <c r="AV1798" i="1"/>
  <c r="AV1658" i="1"/>
  <c r="AU1193" i="1"/>
  <c r="AW1090" i="1"/>
  <c r="AW936" i="1"/>
  <c r="AW724" i="1"/>
  <c r="AW2100" i="1"/>
  <c r="AU2062" i="1"/>
  <c r="AV1645" i="1"/>
  <c r="AU1404" i="1"/>
  <c r="AW1314" i="1"/>
  <c r="AU1199" i="1"/>
  <c r="AW1096" i="1"/>
  <c r="AU781" i="1"/>
  <c r="AV749" i="1"/>
  <c r="AW474" i="1"/>
  <c r="AU157" i="1"/>
  <c r="AV126" i="1"/>
  <c r="AV113" i="1"/>
  <c r="AV100" i="1"/>
  <c r="AV58" i="1"/>
  <c r="AU2125" i="1"/>
  <c r="AV2081" i="1"/>
  <c r="AU1965" i="1"/>
  <c r="AV1657" i="1"/>
  <c r="AV1476" i="1"/>
  <c r="AW1224" i="1"/>
  <c r="AU1179" i="1"/>
  <c r="AU1127" i="1"/>
  <c r="AU1102" i="1"/>
  <c r="AW1006" i="1"/>
  <c r="AV865" i="1"/>
  <c r="AW839" i="1"/>
  <c r="AV730" i="1"/>
  <c r="AV615" i="1"/>
  <c r="AU583" i="1"/>
  <c r="AW397" i="1"/>
  <c r="AU2112" i="1"/>
  <c r="AV2055" i="1"/>
  <c r="AU2036" i="1"/>
  <c r="AU2023" i="1"/>
  <c r="AW1990" i="1"/>
  <c r="AU1984" i="1"/>
  <c r="AU1945" i="1"/>
  <c r="AU1865" i="1"/>
  <c r="AU1840" i="1"/>
  <c r="AV1834" i="1"/>
  <c r="AU1384" i="1"/>
  <c r="AV1326" i="1"/>
  <c r="AV1262" i="1"/>
  <c r="AU1243" i="1"/>
  <c r="AU1230" i="1"/>
  <c r="AU1192" i="1"/>
  <c r="AW961" i="1"/>
  <c r="AV780" i="1"/>
  <c r="AU652" i="1"/>
  <c r="AW403" i="1"/>
  <c r="AV359" i="1"/>
  <c r="AU33" i="1"/>
  <c r="AV2086" i="1"/>
  <c r="AU1900" i="1"/>
  <c r="AU1870" i="1"/>
  <c r="AV1606" i="1"/>
  <c r="AV1436" i="1"/>
  <c r="AU1409" i="1"/>
  <c r="AV1313" i="1"/>
  <c r="AV1275" i="1"/>
  <c r="AV1152" i="1"/>
  <c r="AV986" i="1"/>
  <c r="AV825" i="1"/>
  <c r="AU786" i="1"/>
  <c r="AW774" i="1"/>
  <c r="AW684" i="1"/>
  <c r="AV416" i="1"/>
  <c r="AW377" i="1"/>
  <c r="AV334" i="1"/>
  <c r="AV298" i="1"/>
  <c r="AU192" i="1"/>
  <c r="AV1009" i="1"/>
  <c r="AV1086" i="1"/>
  <c r="AU1086" i="1"/>
  <c r="AW1086" i="1"/>
  <c r="AV67" i="1"/>
  <c r="AU67" i="1"/>
  <c r="AW629" i="1"/>
  <c r="AU323" i="1"/>
  <c r="AV101" i="1"/>
  <c r="AW101" i="1"/>
  <c r="AV846" i="1"/>
  <c r="AV150" i="1"/>
  <c r="AW1920" i="1"/>
  <c r="AW1339" i="1"/>
  <c r="AW832" i="1"/>
  <c r="AV1894" i="1"/>
  <c r="AV1840" i="1"/>
  <c r="AW1076" i="1"/>
  <c r="AV2020" i="1"/>
  <c r="AU1974" i="1"/>
  <c r="AV1958" i="1"/>
  <c r="AV1803" i="1"/>
  <c r="AV1426" i="1"/>
  <c r="AU1353" i="1"/>
  <c r="AV1023" i="1"/>
  <c r="AV1011" i="1"/>
  <c r="AV956" i="1"/>
  <c r="AW294" i="1"/>
  <c r="AV2056" i="1"/>
  <c r="AW1935" i="1"/>
  <c r="AV1875" i="1"/>
  <c r="AV1005" i="1"/>
  <c r="AU860" i="1"/>
  <c r="AV848" i="1"/>
  <c r="AV830" i="1"/>
  <c r="AV447" i="1"/>
  <c r="AW422" i="1"/>
  <c r="AU368" i="1"/>
  <c r="AV344" i="1"/>
  <c r="AV321" i="1"/>
  <c r="AW299" i="1"/>
  <c r="AW231" i="1"/>
  <c r="AW188" i="1"/>
  <c r="AU1990" i="1"/>
  <c r="AV1853" i="1"/>
  <c r="AV1813" i="1"/>
  <c r="AV1778" i="1"/>
  <c r="AV1753" i="1"/>
  <c r="AV1728" i="1"/>
  <c r="AV1703" i="1"/>
  <c r="AU1389" i="1"/>
  <c r="AV781" i="1"/>
  <c r="AU495" i="1"/>
  <c r="AW304" i="1"/>
  <c r="AU87" i="1"/>
  <c r="AV48" i="1"/>
  <c r="AU2043" i="1"/>
  <c r="AU1641" i="1"/>
  <c r="AV1611" i="1"/>
  <c r="AU1599" i="1"/>
  <c r="AV1401" i="1"/>
  <c r="AU1364" i="1"/>
  <c r="AV1346" i="1"/>
  <c r="AW1300" i="1"/>
  <c r="AV1022" i="1"/>
  <c r="AV1016" i="1"/>
  <c r="AV961" i="1"/>
  <c r="AU884" i="1"/>
  <c r="AU539" i="1"/>
  <c r="AU514" i="1"/>
  <c r="AV482" i="1"/>
  <c r="AV343" i="1"/>
  <c r="AU160" i="1"/>
  <c r="AU2055" i="1"/>
  <c r="AV1934" i="1"/>
  <c r="AW1885" i="1"/>
  <c r="AV1880" i="1"/>
  <c r="AV1869" i="1"/>
  <c r="AV1635" i="1"/>
  <c r="AV1495" i="1"/>
  <c r="AV1475" i="1"/>
  <c r="AU1300" i="1"/>
  <c r="AV1282" i="1"/>
  <c r="AU1178" i="1"/>
  <c r="AV787" i="1"/>
  <c r="AV613" i="1"/>
  <c r="AV165" i="1"/>
  <c r="AV131" i="1"/>
  <c r="AW92" i="1"/>
  <c r="AU2088" i="1"/>
  <c r="AV2061" i="1"/>
  <c r="AU2048" i="1"/>
  <c r="AV1653" i="1"/>
  <c r="AV1581" i="1"/>
  <c r="AU1521" i="1"/>
  <c r="AU1406" i="1"/>
  <c r="AU1207" i="1"/>
  <c r="AU1112" i="1"/>
  <c r="AW1009" i="1"/>
  <c r="AW877" i="1"/>
  <c r="AV799" i="1"/>
  <c r="AW780" i="1"/>
  <c r="AV331" i="1"/>
  <c r="AU303" i="1"/>
  <c r="AU1885" i="1"/>
  <c r="AV1864" i="1"/>
  <c r="AV1235" i="1"/>
  <c r="AU1212" i="1"/>
  <c r="AV1021" i="1"/>
  <c r="AV690" i="1"/>
  <c r="AU588" i="1"/>
  <c r="AW217" i="1"/>
  <c r="AU142" i="1"/>
  <c r="AV2094" i="1"/>
  <c r="AU2066" i="1"/>
  <c r="AV2060" i="1"/>
  <c r="AU2018" i="1"/>
  <c r="AV1905" i="1"/>
  <c r="AV1900" i="1"/>
  <c r="AV1879" i="1"/>
  <c r="AV1622" i="1"/>
  <c r="AV1616" i="1"/>
  <c r="AV1592" i="1"/>
  <c r="AV1240" i="1"/>
  <c r="AU804" i="1"/>
  <c r="AU538" i="1"/>
  <c r="AU481" i="1"/>
  <c r="AV408" i="1"/>
  <c r="AV390" i="1"/>
  <c r="AW286" i="1"/>
  <c r="AV153" i="1"/>
  <c r="AU147" i="1"/>
  <c r="AV1983" i="1"/>
  <c r="AV1939" i="1"/>
  <c r="AU1726" i="1"/>
  <c r="AU1701" i="1"/>
  <c r="AV1287" i="1"/>
  <c r="AU1275" i="1"/>
  <c r="AW1240" i="1"/>
  <c r="AW1031" i="1"/>
  <c r="AU997" i="1"/>
  <c r="AV966" i="1"/>
  <c r="AW624" i="1"/>
  <c r="AW401" i="1"/>
  <c r="AV372" i="1"/>
  <c r="AU336" i="1"/>
  <c r="AU330" i="1"/>
  <c r="AU308" i="1"/>
  <c r="AW2105" i="1"/>
  <c r="AU2071" i="1"/>
  <c r="AV1966" i="1"/>
  <c r="AU1863" i="1"/>
  <c r="AU991" i="1"/>
  <c r="AV695" i="1"/>
  <c r="AV574" i="1"/>
  <c r="AV524" i="1"/>
  <c r="AU499" i="1"/>
  <c r="AV432" i="1"/>
  <c r="AV2076" i="1"/>
  <c r="AW1894" i="1"/>
  <c r="AU1263" i="1"/>
  <c r="AV1245" i="1"/>
  <c r="AU851" i="1"/>
  <c r="AW833" i="1"/>
  <c r="AV827" i="1"/>
  <c r="AW815" i="1"/>
  <c r="AV720" i="1"/>
  <c r="AV549" i="1"/>
  <c r="AV475" i="1"/>
  <c r="AV383" i="1"/>
  <c r="AV365" i="1"/>
  <c r="AU313" i="1"/>
  <c r="AV291" i="1"/>
  <c r="AV158" i="1"/>
  <c r="AV118" i="1"/>
  <c r="AV96" i="1"/>
  <c r="AU2035" i="1"/>
  <c r="AW1805" i="1"/>
  <c r="AU1627" i="1"/>
  <c r="AW1280" i="1"/>
  <c r="AV791" i="1"/>
  <c r="AV605" i="1"/>
  <c r="AV543" i="1"/>
  <c r="AU444" i="1"/>
  <c r="AW371" i="1"/>
  <c r="AV234" i="1"/>
  <c r="AW135" i="1"/>
  <c r="AU1949" i="1"/>
  <c r="AV1938" i="1"/>
  <c r="AV1909" i="1"/>
  <c r="AU1845" i="1"/>
  <c r="AU1731" i="1"/>
  <c r="AW1675" i="1"/>
  <c r="AV1644" i="1"/>
  <c r="AV1486" i="1"/>
  <c r="AV1466" i="1"/>
  <c r="AV1441" i="1"/>
  <c r="AW1315" i="1"/>
  <c r="AU1222" i="1"/>
  <c r="AV1133" i="1"/>
  <c r="AV1127" i="1"/>
  <c r="AU1110" i="1"/>
  <c r="AU887" i="1"/>
  <c r="AW797" i="1"/>
  <c r="AW694" i="1"/>
  <c r="AU586" i="1"/>
  <c r="AV523" i="1"/>
  <c r="AV123" i="1"/>
  <c r="AV73" i="1"/>
  <c r="AV2109" i="1"/>
  <c r="AU2081" i="1"/>
  <c r="AU2058" i="1"/>
  <c r="AU2028" i="1"/>
  <c r="AV1839" i="1"/>
  <c r="AU1833" i="1"/>
  <c r="AV1338" i="1"/>
  <c r="AV1309" i="1"/>
  <c r="AV1292" i="1"/>
  <c r="AV850" i="1"/>
  <c r="AV725" i="1"/>
  <c r="AW719" i="1"/>
  <c r="AU663" i="1"/>
  <c r="AU628" i="1"/>
  <c r="AW323" i="1"/>
  <c r="AV140" i="1"/>
  <c r="AV1903" i="1"/>
  <c r="AV1505" i="1"/>
  <c r="AU1373" i="1"/>
  <c r="AV1215" i="1"/>
  <c r="AU1204" i="1"/>
  <c r="AV1157" i="1"/>
  <c r="AU934" i="1"/>
  <c r="AV832" i="1"/>
  <c r="AW639" i="1"/>
  <c r="AV364" i="1"/>
  <c r="AV296" i="1"/>
  <c r="AU922" i="1"/>
  <c r="AW880" i="1"/>
  <c r="AU598" i="1"/>
  <c r="AU381" i="1"/>
  <c r="AV1914" i="1"/>
  <c r="AU1815" i="1"/>
  <c r="AV1511" i="1"/>
  <c r="AV1255" i="1"/>
  <c r="AU1227" i="1"/>
  <c r="AU1198" i="1"/>
  <c r="AW1061" i="1"/>
  <c r="AW1041" i="1"/>
  <c r="AW1024" i="1"/>
  <c r="AV819" i="1"/>
  <c r="AU760" i="1"/>
  <c r="AV375" i="1"/>
  <c r="AW289" i="1"/>
  <c r="AU208" i="1"/>
  <c r="AU8" i="1"/>
  <c r="AU1631" i="1"/>
  <c r="AU1203" i="1"/>
  <c r="AU1029" i="1"/>
  <c r="AV951" i="1"/>
  <c r="AU939" i="1"/>
  <c r="AV621" i="1"/>
  <c r="AU454" i="1"/>
  <c r="AU2102" i="1"/>
  <c r="AV1860" i="1"/>
  <c r="AV1843" i="1"/>
  <c r="AV1439" i="1"/>
  <c r="AU1396" i="1"/>
  <c r="AU1290" i="1"/>
  <c r="AV1108" i="1"/>
  <c r="AV831" i="1"/>
  <c r="AV777" i="1"/>
  <c r="AU565" i="1"/>
  <c r="AU490" i="1"/>
  <c r="AW448" i="1"/>
  <c r="AW442" i="1"/>
  <c r="AU316" i="1"/>
  <c r="AV311" i="1"/>
  <c r="AU201" i="1"/>
  <c r="AW110" i="1"/>
  <c r="AU2107" i="1"/>
  <c r="AW1860" i="1"/>
  <c r="AV1490" i="1"/>
  <c r="AV1470" i="1"/>
  <c r="AU1095" i="1"/>
  <c r="AV806" i="1"/>
  <c r="AV735" i="1"/>
  <c r="AV584" i="1"/>
  <c r="AW392" i="1"/>
  <c r="AW121" i="1"/>
  <c r="AW800" i="1"/>
  <c r="AV800" i="1"/>
  <c r="AV1940" i="1"/>
  <c r="AW1940" i="1"/>
  <c r="AV1825" i="1"/>
  <c r="AW1825" i="1"/>
  <c r="AW1295" i="1"/>
  <c r="AU1295" i="1"/>
  <c r="AU1940" i="1"/>
  <c r="AV2006" i="1"/>
  <c r="AU2006" i="1"/>
  <c r="AW2006" i="1"/>
  <c r="AU1950" i="1"/>
  <c r="AV1950" i="1"/>
  <c r="AW1950" i="1"/>
  <c r="AU1895" i="1"/>
  <c r="AV1895" i="1"/>
  <c r="AW1895" i="1"/>
  <c r="AV1890" i="1"/>
  <c r="AV2005" i="1"/>
  <c r="AU2005" i="1"/>
  <c r="AW2005" i="1"/>
  <c r="AV1910" i="1"/>
  <c r="AU2076" i="1"/>
  <c r="AU1993" i="1"/>
  <c r="AV1960" i="1"/>
  <c r="AW1960" i="1"/>
  <c r="AU1955" i="1"/>
  <c r="AV1955" i="1"/>
  <c r="AW1955" i="1"/>
  <c r="AW1910" i="1"/>
  <c r="AV1868" i="1"/>
  <c r="AU2040" i="1"/>
  <c r="AV2040" i="1"/>
  <c r="AW2040" i="1"/>
  <c r="AU1970" i="1"/>
  <c r="AW1970" i="1"/>
  <c r="AV1915" i="1"/>
  <c r="AW1915" i="1"/>
  <c r="AV1970" i="1"/>
  <c r="AU1915" i="1"/>
  <c r="AU2086" i="1"/>
  <c r="AU1959" i="1"/>
  <c r="AU1909" i="1"/>
  <c r="AW1909" i="1"/>
  <c r="AW2027" i="1"/>
  <c r="AV1964" i="1"/>
  <c r="AW1964" i="1"/>
  <c r="AV1898" i="1"/>
  <c r="AU1964" i="1"/>
  <c r="AV2014" i="1"/>
  <c r="AU2014" i="1"/>
  <c r="AW2014" i="1"/>
  <c r="AV1919" i="1"/>
  <c r="AW1919" i="1"/>
  <c r="AU2056" i="1"/>
  <c r="AW2056" i="1"/>
  <c r="AV1985" i="1"/>
  <c r="AW1985" i="1"/>
  <c r="AU1985" i="1"/>
  <c r="AV1963" i="1"/>
  <c r="AV1935" i="1"/>
  <c r="AV2099" i="1"/>
  <c r="AW2017" i="1"/>
  <c r="AV1863" i="1"/>
  <c r="AV1830" i="1"/>
  <c r="AU1647" i="1"/>
  <c r="AV1647" i="1"/>
  <c r="AV1515" i="1"/>
  <c r="AU1155" i="1"/>
  <c r="AV1155" i="1"/>
  <c r="AW1155" i="1"/>
  <c r="AV76" i="1"/>
  <c r="AW76" i="1"/>
  <c r="AW1880" i="1"/>
  <c r="AU1830" i="1"/>
  <c r="AW1830" i="1"/>
  <c r="AV1575" i="1"/>
  <c r="AW1575" i="1"/>
  <c r="AV1545" i="1"/>
  <c r="AW1545" i="1"/>
  <c r="AV1329" i="1"/>
  <c r="AV2036" i="1"/>
  <c r="AW1997" i="1"/>
  <c r="AV1835" i="1"/>
  <c r="AW1835" i="1"/>
  <c r="AU2098" i="1"/>
  <c r="AU2084" i="1"/>
  <c r="AU2079" i="1"/>
  <c r="AU2074" i="1"/>
  <c r="AU2069" i="1"/>
  <c r="AU2064" i="1"/>
  <c r="AU2011" i="1"/>
  <c r="AV1984" i="1"/>
  <c r="AW1939" i="1"/>
  <c r="AV1783" i="1"/>
  <c r="AV1758" i="1"/>
  <c r="AV1733" i="1"/>
  <c r="AV1708" i="1"/>
  <c r="AV1683" i="1"/>
  <c r="AU1323" i="1"/>
  <c r="AV1323" i="1"/>
  <c r="AW589" i="1"/>
  <c r="AV589" i="1"/>
  <c r="AV2044" i="1"/>
  <c r="AV1580" i="1"/>
  <c r="AW1580" i="1"/>
  <c r="AW2035" i="1"/>
  <c r="AW2020" i="1"/>
  <c r="AV1959" i="1"/>
  <c r="AW1934" i="1"/>
  <c r="AW1905" i="1"/>
  <c r="AW1875" i="1"/>
  <c r="AV1550" i="1"/>
  <c r="AW1550" i="1"/>
  <c r="AV1351" i="1"/>
  <c r="AW2125" i="1"/>
  <c r="AV1520" i="1"/>
  <c r="AW1520" i="1"/>
  <c r="AV1500" i="1"/>
  <c r="AV1480" i="1"/>
  <c r="AU1423" i="1"/>
  <c r="AV1304" i="1"/>
  <c r="AU1223" i="1"/>
  <c r="AU2106" i="1"/>
  <c r="AW2043" i="1"/>
  <c r="AU1905" i="1"/>
  <c r="AW1900" i="1"/>
  <c r="AV1845" i="1"/>
  <c r="AV1585" i="1"/>
  <c r="AW1585" i="1"/>
  <c r="AV141" i="1"/>
  <c r="AW141" i="1"/>
  <c r="AW2120" i="1"/>
  <c r="AV1974" i="1"/>
  <c r="AU1934" i="1"/>
  <c r="AV1870" i="1"/>
  <c r="AV1850" i="1"/>
  <c r="AW1850" i="1"/>
  <c r="AW1657" i="1"/>
  <c r="AW1615" i="1"/>
  <c r="AV1327" i="1"/>
  <c r="AU216" i="1"/>
  <c r="AV216" i="1"/>
  <c r="AW216" i="1"/>
  <c r="AV1888" i="1"/>
  <c r="AV1855" i="1"/>
  <c r="AW1855" i="1"/>
  <c r="AU1805" i="1"/>
  <c r="AV1555" i="1"/>
  <c r="AW1555" i="1"/>
  <c r="AW2115" i="1"/>
  <c r="AW2048" i="1"/>
  <c r="AU1986" i="1"/>
  <c r="AU1969" i="1"/>
  <c r="AV1920" i="1"/>
  <c r="AU1855" i="1"/>
  <c r="AV1810" i="1"/>
  <c r="AW1810" i="1"/>
  <c r="AV1349" i="1"/>
  <c r="AU1349" i="1"/>
  <c r="AW1349" i="1"/>
  <c r="AV222" i="1"/>
  <c r="AW222" i="1"/>
  <c r="AU2087" i="1"/>
  <c r="AV2082" i="1"/>
  <c r="AV2077" i="1"/>
  <c r="AV2072" i="1"/>
  <c r="AV2067" i="1"/>
  <c r="AV2062" i="1"/>
  <c r="AV1434" i="1"/>
  <c r="AU1434" i="1"/>
  <c r="AV2057" i="1"/>
  <c r="AV2034" i="1"/>
  <c r="AU2019" i="1"/>
  <c r="AV1990" i="1"/>
  <c r="AU1954" i="1"/>
  <c r="AW1620" i="1"/>
  <c r="AV1560" i="1"/>
  <c r="AW1560" i="1"/>
  <c r="AV1530" i="1"/>
  <c r="AW1244" i="1"/>
  <c r="AU2123" i="1"/>
  <c r="AV1535" i="1"/>
  <c r="AW1535" i="1"/>
  <c r="AW2061" i="1"/>
  <c r="AV2023" i="1"/>
  <c r="AV1994" i="1"/>
  <c r="AU796" i="1"/>
  <c r="AV796" i="1"/>
  <c r="AV1773" i="1"/>
  <c r="AV1748" i="1"/>
  <c r="AV1723" i="1"/>
  <c r="AV1698" i="1"/>
  <c r="AV1565" i="1"/>
  <c r="AW1565" i="1"/>
  <c r="AV1510" i="1"/>
  <c r="AV1445" i="1"/>
  <c r="AV1384" i="1"/>
  <c r="AV1162" i="1"/>
  <c r="AV1949" i="1"/>
  <c r="AW1993" i="1"/>
  <c r="AW1890" i="1"/>
  <c r="AV1873" i="1"/>
  <c r="AU1820" i="1"/>
  <c r="AW1820" i="1"/>
  <c r="AV1540" i="1"/>
  <c r="AW1540" i="1"/>
  <c r="AV2104" i="1"/>
  <c r="AU2041" i="1"/>
  <c r="AW2032" i="1"/>
  <c r="AU1998" i="1"/>
  <c r="AV1971" i="1"/>
  <c r="AU1944" i="1"/>
  <c r="AV1923" i="1"/>
  <c r="AU1825" i="1"/>
  <c r="AW1660" i="1"/>
  <c r="AV1570" i="1"/>
  <c r="AW1570" i="1"/>
  <c r="AV1395" i="1"/>
  <c r="AU1161" i="1"/>
  <c r="AW1161" i="1"/>
  <c r="AV729" i="1"/>
  <c r="AW729" i="1"/>
  <c r="AW1845" i="1"/>
  <c r="AV1617" i="1"/>
  <c r="AV1612" i="1"/>
  <c r="AW1607" i="1"/>
  <c r="AV1596" i="1"/>
  <c r="AV1556" i="1"/>
  <c r="AV1551" i="1"/>
  <c r="AV1546" i="1"/>
  <c r="AV1541" i="1"/>
  <c r="AV1536" i="1"/>
  <c r="AU1527" i="1"/>
  <c r="AU1439" i="1"/>
  <c r="AV1406" i="1"/>
  <c r="AU1356" i="1"/>
  <c r="AV1295" i="1"/>
  <c r="AU1272" i="1"/>
  <c r="AU1235" i="1"/>
  <c r="AW1202" i="1"/>
  <c r="AV1072" i="1"/>
  <c r="AU964" i="1"/>
  <c r="AW940" i="1"/>
  <c r="AV607" i="1"/>
  <c r="AU607" i="1"/>
  <c r="AW514" i="1"/>
  <c r="AV351" i="1"/>
  <c r="AV338" i="1"/>
  <c r="AW146" i="1"/>
  <c r="AV1672" i="1"/>
  <c r="AU1652" i="1"/>
  <c r="AV1637" i="1"/>
  <c r="AV1632" i="1"/>
  <c r="AV1601" i="1"/>
  <c r="AU1428" i="1"/>
  <c r="AV1400" i="1"/>
  <c r="AV1389" i="1"/>
  <c r="AU1378" i="1"/>
  <c r="AU1308" i="1"/>
  <c r="AV1285" i="1"/>
  <c r="AW1248" i="1"/>
  <c r="AW1197" i="1"/>
  <c r="AW1192" i="1"/>
  <c r="AW1187" i="1"/>
  <c r="AU1166" i="1"/>
  <c r="AW1146" i="1"/>
  <c r="AV1066" i="1"/>
  <c r="AW1046" i="1"/>
  <c r="AV964" i="1"/>
  <c r="AW964" i="1"/>
  <c r="AU940" i="1"/>
  <c r="AV882" i="1"/>
  <c r="AW882" i="1"/>
  <c r="AW846" i="1"/>
  <c r="AV816" i="1"/>
  <c r="AV776" i="1"/>
  <c r="AV771" i="1"/>
  <c r="AU575" i="1"/>
  <c r="AV333" i="1"/>
  <c r="AW185" i="1"/>
  <c r="AV1646" i="1"/>
  <c r="AU1606" i="1"/>
  <c r="AU1522" i="1"/>
  <c r="AV1450" i="1"/>
  <c r="AV1444" i="1"/>
  <c r="AU1422" i="1"/>
  <c r="AU1394" i="1"/>
  <c r="AU1350" i="1"/>
  <c r="AV1345" i="1"/>
  <c r="AU1340" i="1"/>
  <c r="AV1322" i="1"/>
  <c r="AU1299" i="1"/>
  <c r="AU1239" i="1"/>
  <c r="AW1117" i="1"/>
  <c r="AV1117" i="1"/>
  <c r="AU1046" i="1"/>
  <c r="AV1046" i="1"/>
  <c r="AU894" i="1"/>
  <c r="AV594" i="1"/>
  <c r="AU581" i="1"/>
  <c r="AW373" i="1"/>
  <c r="AU215" i="1"/>
  <c r="AW151" i="1"/>
  <c r="AV91" i="1"/>
  <c r="AU1813" i="1"/>
  <c r="AU1262" i="1"/>
  <c r="AW1122" i="1"/>
  <c r="AV1122" i="1"/>
  <c r="AU1077" i="1"/>
  <c r="AV1077" i="1"/>
  <c r="AU999" i="1"/>
  <c r="AW1840" i="1"/>
  <c r="AV1636" i="1"/>
  <c r="AV1626" i="1"/>
  <c r="AV1621" i="1"/>
  <c r="AU1585" i="1"/>
  <c r="AU1580" i="1"/>
  <c r="AU1575" i="1"/>
  <c r="AU1570" i="1"/>
  <c r="AU1565" i="1"/>
  <c r="AU1560" i="1"/>
  <c r="AW1530" i="1"/>
  <c r="AV1526" i="1"/>
  <c r="AV1416" i="1"/>
  <c r="AV1280" i="1"/>
  <c r="AU1257" i="1"/>
  <c r="AV1243" i="1"/>
  <c r="AU1234" i="1"/>
  <c r="AU1196" i="1"/>
  <c r="AU1191" i="1"/>
  <c r="AU1186" i="1"/>
  <c r="AU1181" i="1"/>
  <c r="AU1176" i="1"/>
  <c r="AU1122" i="1"/>
  <c r="AV922" i="1"/>
  <c r="AU869" i="1"/>
  <c r="AV457" i="1"/>
  <c r="AV1671" i="1"/>
  <c r="AV1651" i="1"/>
  <c r="AU1600" i="1"/>
  <c r="AV1461" i="1"/>
  <c r="AU1455" i="1"/>
  <c r="AV1410" i="1"/>
  <c r="AV1399" i="1"/>
  <c r="AU1388" i="1"/>
  <c r="AW1360" i="1"/>
  <c r="AV1312" i="1"/>
  <c r="AU1252" i="1"/>
  <c r="AU1229" i="1"/>
  <c r="AV1087" i="1"/>
  <c r="AV1027" i="1"/>
  <c r="AU734" i="1"/>
  <c r="AW734" i="1"/>
  <c r="AU106" i="1"/>
  <c r="AV106" i="1"/>
  <c r="AW106" i="1"/>
  <c r="AW1635" i="1"/>
  <c r="AU1589" i="1"/>
  <c r="AU1555" i="1"/>
  <c r="AU1550" i="1"/>
  <c r="AU1545" i="1"/>
  <c r="AU1540" i="1"/>
  <c r="AU1535" i="1"/>
  <c r="AW1525" i="1"/>
  <c r="AV1521" i="1"/>
  <c r="AU1449" i="1"/>
  <c r="AU1443" i="1"/>
  <c r="AV1421" i="1"/>
  <c r="AW1325" i="1"/>
  <c r="AV1321" i="1"/>
  <c r="AV1316" i="1"/>
  <c r="AV1307" i="1"/>
  <c r="AU1224" i="1"/>
  <c r="AU1082" i="1"/>
  <c r="AV1082" i="1"/>
  <c r="AV869" i="1"/>
  <c r="AV786" i="1"/>
  <c r="AU780" i="1"/>
  <c r="AV739" i="1"/>
  <c r="AW674" i="1"/>
  <c r="AW293" i="1"/>
  <c r="AU293" i="1"/>
  <c r="AV293" i="1"/>
  <c r="AV178" i="1"/>
  <c r="AV128" i="1"/>
  <c r="AV111" i="1"/>
  <c r="AU1828" i="1"/>
  <c r="AV1824" i="1"/>
  <c r="AU1605" i="1"/>
  <c r="AU1584" i="1"/>
  <c r="AW1329" i="1"/>
  <c r="AW1275" i="1"/>
  <c r="AV1270" i="1"/>
  <c r="AW1238" i="1"/>
  <c r="AU1219" i="1"/>
  <c r="AU1170" i="1"/>
  <c r="AU1051" i="1"/>
  <c r="AV1051" i="1"/>
  <c r="AW944" i="1"/>
  <c r="AU944" i="1"/>
  <c r="AV944" i="1"/>
  <c r="AU899" i="1"/>
  <c r="AU739" i="1"/>
  <c r="AW739" i="1"/>
  <c r="AV377" i="1"/>
  <c r="AV162" i="1"/>
  <c r="AU162" i="1"/>
  <c r="AW162" i="1"/>
  <c r="AV116" i="1"/>
  <c r="AW116" i="1"/>
  <c r="AU1610" i="1"/>
  <c r="AU1530" i="1"/>
  <c r="AU1460" i="1"/>
  <c r="AV1454" i="1"/>
  <c r="AW1344" i="1"/>
  <c r="AU1339" i="1"/>
  <c r="AU1334" i="1"/>
  <c r="AV1214" i="1"/>
  <c r="AV927" i="1"/>
  <c r="AU909" i="1"/>
  <c r="AV909" i="1"/>
  <c r="AU904" i="1"/>
  <c r="AV904" i="1"/>
  <c r="AW904" i="1"/>
  <c r="AU874" i="1"/>
  <c r="AV874" i="1"/>
  <c r="AW874" i="1"/>
  <c r="AV802" i="1"/>
  <c r="AW679" i="1"/>
  <c r="AU348" i="1"/>
  <c r="AW314" i="1"/>
  <c r="AU298" i="1"/>
  <c r="AU167" i="1"/>
  <c r="AV133" i="1"/>
  <c r="AW1815" i="1"/>
  <c r="AU1808" i="1"/>
  <c r="AU1630" i="1"/>
  <c r="AU1625" i="1"/>
  <c r="AU1559" i="1"/>
  <c r="AU1265" i="1"/>
  <c r="AW1260" i="1"/>
  <c r="AU1242" i="1"/>
  <c r="AW1233" i="1"/>
  <c r="AU1228" i="1"/>
  <c r="AV1209" i="1"/>
  <c r="AU1115" i="1"/>
  <c r="AV1081" i="1"/>
  <c r="AW1081" i="1"/>
  <c r="AV955" i="1"/>
  <c r="AU955" i="1"/>
  <c r="AW955" i="1"/>
  <c r="AW909" i="1"/>
  <c r="AU802" i="1"/>
  <c r="AW802" i="1"/>
  <c r="AU649" i="1"/>
  <c r="AW649" i="1"/>
  <c r="AU644" i="1"/>
  <c r="AW644" i="1"/>
  <c r="AV616" i="1"/>
  <c r="AU616" i="1"/>
  <c r="AU592" i="1"/>
  <c r="AU468" i="1"/>
  <c r="AV155" i="1"/>
  <c r="AU1635" i="1"/>
  <c r="AU1604" i="1"/>
  <c r="AU1525" i="1"/>
  <c r="AW1515" i="1"/>
  <c r="AW1510" i="1"/>
  <c r="AW1505" i="1"/>
  <c r="AW1500" i="1"/>
  <c r="AW1495" i="1"/>
  <c r="AW1490" i="1"/>
  <c r="AW1485" i="1"/>
  <c r="AW1480" i="1"/>
  <c r="AW1475" i="1"/>
  <c r="AW1470" i="1"/>
  <c r="AW1465" i="1"/>
  <c r="AV1204" i="1"/>
  <c r="AU1014" i="1"/>
  <c r="AV992" i="1"/>
  <c r="AW992" i="1"/>
  <c r="AU967" i="1"/>
  <c r="AV967" i="1"/>
  <c r="AW967" i="1"/>
  <c r="AV879" i="1"/>
  <c r="AW819" i="1"/>
  <c r="AW744" i="1"/>
  <c r="AW341" i="1"/>
  <c r="AW324" i="1"/>
  <c r="AV183" i="1"/>
  <c r="AU172" i="1"/>
  <c r="AW172" i="1"/>
  <c r="AW33" i="1"/>
  <c r="AV1669" i="1"/>
  <c r="AV1649" i="1"/>
  <c r="AU1534" i="1"/>
  <c r="AV1425" i="1"/>
  <c r="AV1414" i="1"/>
  <c r="AU1403" i="1"/>
  <c r="AV1364" i="1"/>
  <c r="AU1329" i="1"/>
  <c r="AV1324" i="1"/>
  <c r="AU1315" i="1"/>
  <c r="AU1218" i="1"/>
  <c r="AU879" i="1"/>
  <c r="AW879" i="1"/>
  <c r="AU654" i="1"/>
  <c r="AW654" i="1"/>
  <c r="AV172" i="1"/>
  <c r="AU1843" i="1"/>
  <c r="AU1823" i="1"/>
  <c r="AV1819" i="1"/>
  <c r="AV1654" i="1"/>
  <c r="AU1520" i="1"/>
  <c r="AU1459" i="1"/>
  <c r="AU1453" i="1"/>
  <c r="AU1447" i="1"/>
  <c r="AU1441" i="1"/>
  <c r="AV1343" i="1"/>
  <c r="AV1310" i="1"/>
  <c r="AU1255" i="1"/>
  <c r="AU1250" i="1"/>
  <c r="AW1245" i="1"/>
  <c r="AU1237" i="1"/>
  <c r="AV1199" i="1"/>
  <c r="AV1194" i="1"/>
  <c r="AV1189" i="1"/>
  <c r="AV1184" i="1"/>
  <c r="AV1179" i="1"/>
  <c r="AV1174" i="1"/>
  <c r="AV1102" i="1"/>
  <c r="AU1056" i="1"/>
  <c r="AV1056" i="1"/>
  <c r="AU1036" i="1"/>
  <c r="AV1036" i="1"/>
  <c r="AV1002" i="1"/>
  <c r="AW996" i="1"/>
  <c r="AU914" i="1"/>
  <c r="AW837" i="1"/>
  <c r="AV715" i="1"/>
  <c r="AW364" i="1"/>
  <c r="AV347" i="1"/>
  <c r="AU1529" i="1"/>
  <c r="AW1305" i="1"/>
  <c r="AU1292" i="1"/>
  <c r="AU1208" i="1"/>
  <c r="AU1125" i="1"/>
  <c r="AU1096" i="1"/>
  <c r="AV996" i="1"/>
  <c r="AU972" i="1"/>
  <c r="AV897" i="1"/>
  <c r="AW790" i="1"/>
  <c r="AV176" i="1"/>
  <c r="AW77" i="1"/>
  <c r="AU1515" i="1"/>
  <c r="AU1510" i="1"/>
  <c r="AU1505" i="1"/>
  <c r="AU1500" i="1"/>
  <c r="AU1495" i="1"/>
  <c r="AU1490" i="1"/>
  <c r="AU1485" i="1"/>
  <c r="AU1480" i="1"/>
  <c r="AU1475" i="1"/>
  <c r="AU1470" i="1"/>
  <c r="AU1287" i="1"/>
  <c r="AW1232" i="1"/>
  <c r="AW1227" i="1"/>
  <c r="AU897" i="1"/>
  <c r="AW897" i="1"/>
  <c r="AW714" i="1"/>
  <c r="AU620" i="1"/>
  <c r="AW460" i="1"/>
  <c r="AW387" i="1"/>
  <c r="AU358" i="1"/>
  <c r="AV329" i="1"/>
  <c r="AW318" i="1"/>
  <c r="AU318" i="1"/>
  <c r="AV318" i="1"/>
  <c r="AU212" i="1"/>
  <c r="AV212" i="1"/>
  <c r="AW120" i="1"/>
  <c r="AU82" i="1"/>
  <c r="AU77" i="1"/>
  <c r="AV1859" i="1"/>
  <c r="AU1803" i="1"/>
  <c r="AV1597" i="1"/>
  <c r="AW1587" i="1"/>
  <c r="AW1582" i="1"/>
  <c r="AU1524" i="1"/>
  <c r="AU1464" i="1"/>
  <c r="AU1458" i="1"/>
  <c r="AU1452" i="1"/>
  <c r="AV1424" i="1"/>
  <c r="AU1413" i="1"/>
  <c r="AV1385" i="1"/>
  <c r="AV1374" i="1"/>
  <c r="AU1363" i="1"/>
  <c r="AV1352" i="1"/>
  <c r="AV1328" i="1"/>
  <c r="AW1319" i="1"/>
  <c r="AV1273" i="1"/>
  <c r="AU1259" i="1"/>
  <c r="AU1245" i="1"/>
  <c r="AU1024" i="1"/>
  <c r="AV1024" i="1"/>
  <c r="AV836" i="1"/>
  <c r="AU812" i="1"/>
  <c r="AV82" i="1"/>
  <c r="AW82" i="1"/>
  <c r="AV72" i="1"/>
  <c r="AU72" i="1"/>
  <c r="AW72" i="1"/>
  <c r="AU1798" i="1"/>
  <c r="AW1592" i="1"/>
  <c r="AU1282" i="1"/>
  <c r="AW1268" i="1"/>
  <c r="AW1222" i="1"/>
  <c r="AW1217" i="1"/>
  <c r="AV1188" i="1"/>
  <c r="AV1183" i="1"/>
  <c r="AV1178" i="1"/>
  <c r="AU936" i="1"/>
  <c r="AU919" i="1"/>
  <c r="AV608" i="1"/>
  <c r="AU564" i="1"/>
  <c r="AV564" i="1"/>
  <c r="AV374" i="1"/>
  <c r="AW374" i="1"/>
  <c r="AU1850" i="1"/>
  <c r="AU1818" i="1"/>
  <c r="AU1602" i="1"/>
  <c r="AU1519" i="1"/>
  <c r="AV1314" i="1"/>
  <c r="AU1231" i="1"/>
  <c r="AU1226" i="1"/>
  <c r="AW1212" i="1"/>
  <c r="AU1130" i="1"/>
  <c r="AU1101" i="1"/>
  <c r="AU1061" i="1"/>
  <c r="AV1061" i="1"/>
  <c r="AU1041" i="1"/>
  <c r="AV1041" i="1"/>
  <c r="AV1012" i="1"/>
  <c r="AU889" i="1"/>
  <c r="AW564" i="1"/>
  <c r="AU558" i="1"/>
  <c r="AV328" i="1"/>
  <c r="AV87" i="1"/>
  <c r="AW87" i="1"/>
  <c r="AW81" i="1"/>
  <c r="AU1793" i="1"/>
  <c r="AU1788" i="1"/>
  <c r="AU1783" i="1"/>
  <c r="AU1778" i="1"/>
  <c r="AU1773" i="1"/>
  <c r="AU1768" i="1"/>
  <c r="AU1763" i="1"/>
  <c r="AU1758" i="1"/>
  <c r="AU1753" i="1"/>
  <c r="AU1748" i="1"/>
  <c r="AU1743" i="1"/>
  <c r="AU1738" i="1"/>
  <c r="AU1733" i="1"/>
  <c r="AU1728" i="1"/>
  <c r="AU1723" i="1"/>
  <c r="AU1718" i="1"/>
  <c r="AU1713" i="1"/>
  <c r="AU1708" i="1"/>
  <c r="AU1703" i="1"/>
  <c r="AU1698" i="1"/>
  <c r="AU1693" i="1"/>
  <c r="AU1688" i="1"/>
  <c r="AU1683" i="1"/>
  <c r="AU1591" i="1"/>
  <c r="AV1561" i="1"/>
  <c r="AU1463" i="1"/>
  <c r="AW1356" i="1"/>
  <c r="AU1309" i="1"/>
  <c r="AW1207" i="1"/>
  <c r="AW1067" i="1"/>
  <c r="AU1067" i="1"/>
  <c r="AV1067" i="1"/>
  <c r="AU865" i="1"/>
  <c r="AV847" i="1"/>
  <c r="AV835" i="1"/>
  <c r="AV811" i="1"/>
  <c r="AU403" i="1"/>
  <c r="AW334" i="1"/>
  <c r="AV71" i="1"/>
  <c r="AW71" i="1"/>
  <c r="AW1112" i="1"/>
  <c r="AU1107" i="1"/>
  <c r="AW1023" i="1"/>
  <c r="AW962" i="1"/>
  <c r="AU931" i="1"/>
  <c r="AV899" i="1"/>
  <c r="AW812" i="1"/>
  <c r="AU800" i="1"/>
  <c r="AU729" i="1"/>
  <c r="AU653" i="1"/>
  <c r="AU639" i="1"/>
  <c r="AV610" i="1"/>
  <c r="AW569" i="1"/>
  <c r="AU409" i="1"/>
  <c r="AV395" i="1"/>
  <c r="AV386" i="1"/>
  <c r="AW309" i="1"/>
  <c r="AW301" i="1"/>
  <c r="AU232" i="1"/>
  <c r="AV199" i="1"/>
  <c r="AV194" i="1"/>
  <c r="AU150" i="1"/>
  <c r="AW1066" i="1"/>
  <c r="AW991" i="1"/>
  <c r="AW976" i="1"/>
  <c r="AV971" i="1"/>
  <c r="AU912" i="1"/>
  <c r="AW784" i="1"/>
  <c r="AU724" i="1"/>
  <c r="AU634" i="1"/>
  <c r="AW620" i="1"/>
  <c r="AV600" i="1"/>
  <c r="AW594" i="1"/>
  <c r="AU574" i="1"/>
  <c r="AU519" i="1"/>
  <c r="AW456" i="1"/>
  <c r="AU346" i="1"/>
  <c r="AW338" i="1"/>
  <c r="AU222" i="1"/>
  <c r="AU217" i="1"/>
  <c r="AW166" i="1"/>
  <c r="AU101" i="1"/>
  <c r="AW1140" i="1"/>
  <c r="AV1135" i="1"/>
  <c r="AW1130" i="1"/>
  <c r="AV1101" i="1"/>
  <c r="AW1080" i="1"/>
  <c r="AU643" i="1"/>
  <c r="AU629" i="1"/>
  <c r="AV380" i="1"/>
  <c r="AU376" i="1"/>
  <c r="AV358" i="1"/>
  <c r="AU329" i="1"/>
  <c r="AU296" i="1"/>
  <c r="AU237" i="1"/>
  <c r="AU88" i="1"/>
  <c r="AU81" i="1"/>
  <c r="AU69" i="1"/>
  <c r="AU59" i="1"/>
  <c r="AU48" i="1"/>
  <c r="AW1125" i="1"/>
  <c r="AV1096" i="1"/>
  <c r="AU1027" i="1"/>
  <c r="AW999" i="1"/>
  <c r="AV991" i="1"/>
  <c r="AW986" i="1"/>
  <c r="AU961" i="1"/>
  <c r="AU916" i="1"/>
  <c r="AW894" i="1"/>
  <c r="AW889" i="1"/>
  <c r="AV877" i="1"/>
  <c r="AU719" i="1"/>
  <c r="AU714" i="1"/>
  <c r="AU568" i="1"/>
  <c r="AW524" i="1"/>
  <c r="AU430" i="1"/>
  <c r="AW354" i="1"/>
  <c r="AW313" i="1"/>
  <c r="AV308" i="1"/>
  <c r="AU247" i="1"/>
  <c r="AU242" i="1"/>
  <c r="AU145" i="1"/>
  <c r="AW131" i="1"/>
  <c r="AU105" i="1"/>
  <c r="AW1092" i="1"/>
  <c r="AV1070" i="1"/>
  <c r="AU1031" i="1"/>
  <c r="AW1012" i="1"/>
  <c r="AV995" i="1"/>
  <c r="AU956" i="1"/>
  <c r="AW951" i="1"/>
  <c r="AV939" i="1"/>
  <c r="AV894" i="1"/>
  <c r="AV889" i="1"/>
  <c r="AU840" i="1"/>
  <c r="AV812" i="1"/>
  <c r="AU709" i="1"/>
  <c r="AU633" i="1"/>
  <c r="AV434" i="1"/>
  <c r="AV424" i="1"/>
  <c r="AV403" i="1"/>
  <c r="AV394" i="1"/>
  <c r="AU193" i="1"/>
  <c r="AW100" i="1"/>
  <c r="AU96" i="1"/>
  <c r="AU1083" i="1"/>
  <c r="AU986" i="1"/>
  <c r="AV934" i="1"/>
  <c r="AW884" i="1"/>
  <c r="AV775" i="1"/>
  <c r="AU704" i="1"/>
  <c r="AU573" i="1"/>
  <c r="AV493" i="1"/>
  <c r="AU341" i="1"/>
  <c r="AW333" i="1"/>
  <c r="AW316" i="1"/>
  <c r="AV1125" i="1"/>
  <c r="AW1115" i="1"/>
  <c r="AW1087" i="1"/>
  <c r="AU946" i="1"/>
  <c r="AV942" i="1"/>
  <c r="AV884" i="1"/>
  <c r="AW835" i="1"/>
  <c r="AU779" i="1"/>
  <c r="AW770" i="1"/>
  <c r="AU699" i="1"/>
  <c r="AV583" i="1"/>
  <c r="AW534" i="1"/>
  <c r="AV528" i="1"/>
  <c r="AU460" i="1"/>
  <c r="AU408" i="1"/>
  <c r="AW358" i="1"/>
  <c r="AV353" i="1"/>
  <c r="AV324" i="1"/>
  <c r="AU320" i="1"/>
  <c r="AV316" i="1"/>
  <c r="AU295" i="1"/>
  <c r="AU100" i="1"/>
  <c r="AW91" i="1"/>
  <c r="AU1105" i="1"/>
  <c r="AU960" i="1"/>
  <c r="AU906" i="1"/>
  <c r="AV867" i="1"/>
  <c r="AU862" i="1"/>
  <c r="AU852" i="1"/>
  <c r="AW844" i="1"/>
  <c r="AU820" i="1"/>
  <c r="AW622" i="1"/>
  <c r="AV539" i="1"/>
  <c r="AW450" i="1"/>
  <c r="AV362" i="1"/>
  <c r="AW308" i="1"/>
  <c r="AV95" i="1"/>
  <c r="AV83" i="1"/>
  <c r="AV63" i="1"/>
  <c r="AV1065" i="1"/>
  <c r="AV1060" i="1"/>
  <c r="AV1055" i="1"/>
  <c r="AV1050" i="1"/>
  <c r="AV1045" i="1"/>
  <c r="AV1040" i="1"/>
  <c r="AV1035" i="1"/>
  <c r="AW989" i="1"/>
  <c r="AW794" i="1"/>
  <c r="AU694" i="1"/>
  <c r="AW423" i="1"/>
  <c r="AU418" i="1"/>
  <c r="AU398" i="1"/>
  <c r="AU371" i="1"/>
  <c r="AW212" i="1"/>
  <c r="AV192" i="1"/>
  <c r="AU76" i="1"/>
  <c r="AV1115" i="1"/>
  <c r="AU1016" i="1"/>
  <c r="AW1002" i="1"/>
  <c r="AV989" i="1"/>
  <c r="AU950" i="1"/>
  <c r="AU929" i="1"/>
  <c r="AW914" i="1"/>
  <c r="AV902" i="1"/>
  <c r="AV875" i="1"/>
  <c r="AU871" i="1"/>
  <c r="AU857" i="1"/>
  <c r="AU825" i="1"/>
  <c r="AU689" i="1"/>
  <c r="AW613" i="1"/>
  <c r="AW539" i="1"/>
  <c r="AU480" i="1"/>
  <c r="AU366" i="1"/>
  <c r="AV348" i="1"/>
  <c r="AU340" i="1"/>
  <c r="AW328" i="1"/>
  <c r="AV323" i="1"/>
  <c r="AU290" i="1"/>
  <c r="AV224" i="1"/>
  <c r="AU207" i="1"/>
  <c r="AU108" i="1"/>
  <c r="AW67" i="1"/>
  <c r="AU1100" i="1"/>
  <c r="AU1073" i="1"/>
  <c r="AW942" i="1"/>
  <c r="AV919" i="1"/>
  <c r="AV914" i="1"/>
  <c r="AU544" i="1"/>
  <c r="AW464" i="1"/>
  <c r="AW432" i="1"/>
  <c r="AV407" i="1"/>
  <c r="AW353" i="1"/>
  <c r="AW303" i="1"/>
  <c r="AU280" i="1"/>
  <c r="AU275" i="1"/>
  <c r="AU270" i="1"/>
  <c r="AU265" i="1"/>
  <c r="AU260" i="1"/>
  <c r="AU255" i="1"/>
  <c r="AU250" i="1"/>
  <c r="AU245" i="1"/>
  <c r="AU240" i="1"/>
  <c r="AV229" i="1"/>
  <c r="AU202" i="1"/>
  <c r="AV156" i="1"/>
  <c r="AU152" i="1"/>
  <c r="AU91" i="1"/>
  <c r="AV1095" i="1"/>
  <c r="AW1082" i="1"/>
  <c r="AV945" i="1"/>
  <c r="AU905" i="1"/>
  <c r="AV851" i="1"/>
  <c r="AU684" i="1"/>
  <c r="AW621" i="1"/>
  <c r="AU510" i="1"/>
  <c r="AU485" i="1"/>
  <c r="AU474" i="1"/>
  <c r="AU443" i="1"/>
  <c r="AV417" i="1"/>
  <c r="AV361" i="1"/>
  <c r="AV357" i="1"/>
  <c r="AU319" i="1"/>
  <c r="AU315" i="1"/>
  <c r="AW3" i="1"/>
  <c r="AU1011" i="1"/>
  <c r="AU959" i="1"/>
  <c r="AU794" i="1"/>
  <c r="AU679" i="1"/>
  <c r="AU560" i="1"/>
  <c r="AU549" i="1"/>
  <c r="AV468" i="1"/>
  <c r="AU383" i="1"/>
  <c r="AV211" i="1"/>
  <c r="AV168" i="1"/>
  <c r="AW111" i="1"/>
  <c r="AW8" i="1"/>
  <c r="AU1002" i="1"/>
  <c r="AV941" i="1"/>
  <c r="AW865" i="1"/>
  <c r="AW860" i="1"/>
  <c r="AW838" i="1"/>
  <c r="AU754" i="1"/>
  <c r="AU674" i="1"/>
  <c r="AW592" i="1"/>
  <c r="AW497" i="1"/>
  <c r="AW479" i="1"/>
  <c r="AU458" i="1"/>
  <c r="AU448" i="1"/>
  <c r="AU411" i="1"/>
  <c r="AU378" i="1"/>
  <c r="AW348" i="1"/>
  <c r="AV219" i="1"/>
  <c r="AW155" i="1"/>
  <c r="AW1137" i="1"/>
  <c r="AW1077" i="1"/>
  <c r="AU984" i="1"/>
  <c r="AW887" i="1"/>
  <c r="AU847" i="1"/>
  <c r="AW810" i="1"/>
  <c r="AU769" i="1"/>
  <c r="AU669" i="1"/>
  <c r="AW554" i="1"/>
  <c r="AU543" i="1"/>
  <c r="AU432" i="1"/>
  <c r="AW388" i="1"/>
  <c r="AU374" i="1"/>
  <c r="AU339" i="1"/>
  <c r="AW298" i="1"/>
  <c r="AU274" i="1"/>
  <c r="AU269" i="1"/>
  <c r="AU264" i="1"/>
  <c r="AU259" i="1"/>
  <c r="AU254" i="1"/>
  <c r="AU249" i="1"/>
  <c r="AU244" i="1"/>
  <c r="AU239" i="1"/>
  <c r="AU228" i="1"/>
  <c r="AU223" i="1"/>
  <c r="AV215" i="1"/>
  <c r="AV206" i="1"/>
  <c r="AW201" i="1"/>
  <c r="AU116" i="1"/>
  <c r="AU90" i="1"/>
  <c r="AU78" i="1"/>
  <c r="AU71" i="1"/>
  <c r="AW941" i="1"/>
  <c r="AV797" i="1"/>
  <c r="AU744" i="1"/>
  <c r="AU664" i="1"/>
  <c r="AU621" i="1"/>
  <c r="AU570" i="1"/>
  <c r="AU559" i="1"/>
  <c r="AV548" i="1"/>
  <c r="AU421" i="1"/>
  <c r="AU416" i="1"/>
  <c r="AU401" i="1"/>
  <c r="AV352" i="1"/>
  <c r="AU302" i="1"/>
  <c r="AW1072" i="1"/>
  <c r="AU1006" i="1"/>
  <c r="AV887" i="1"/>
  <c r="AV785" i="1"/>
  <c r="AU659" i="1"/>
  <c r="AW468" i="1"/>
  <c r="AU392" i="1"/>
  <c r="AW343" i="1"/>
  <c r="AU314" i="1"/>
  <c r="AW195" i="1"/>
  <c r="AU111" i="1"/>
  <c r="AU86" i="1"/>
  <c r="AW28" i="1"/>
  <c r="AV2059" i="1"/>
  <c r="AW2059" i="1"/>
  <c r="AU2030" i="1"/>
  <c r="AV2030" i="1"/>
  <c r="AW2030" i="1"/>
  <c r="AU2025" i="1"/>
  <c r="AV2025" i="1"/>
  <c r="AW2025" i="1"/>
  <c r="AU1996" i="1"/>
  <c r="AV1996" i="1"/>
  <c r="AW1996" i="1"/>
  <c r="AU1889" i="1"/>
  <c r="AW1889" i="1"/>
  <c r="AV1889" i="1"/>
  <c r="AU2097" i="1"/>
  <c r="AV2097" i="1"/>
  <c r="AW2097" i="1"/>
  <c r="AU2083" i="1"/>
  <c r="AU2078" i="1"/>
  <c r="AU2073" i="1"/>
  <c r="AU2068" i="1"/>
  <c r="AU2063" i="1"/>
  <c r="AU2049" i="1"/>
  <c r="AU2010" i="1"/>
  <c r="AV2010" i="1"/>
  <c r="AW2010" i="1"/>
  <c r="AU2092" i="1"/>
  <c r="AV2092" i="1"/>
  <c r="AW2092" i="1"/>
  <c r="AV2049" i="1"/>
  <c r="AW2049" i="1"/>
  <c r="AU2001" i="1"/>
  <c r="AV2001" i="1"/>
  <c r="AW2001" i="1"/>
  <c r="AU1995" i="1"/>
  <c r="AV1995" i="1"/>
  <c r="AW1995" i="1"/>
  <c r="AU1884" i="1"/>
  <c r="AW1884" i="1"/>
  <c r="AV1884" i="1"/>
  <c r="AU2054" i="1"/>
  <c r="AU2124" i="1"/>
  <c r="AW2124" i="1"/>
  <c r="AV2054" i="1"/>
  <c r="AW2054" i="1"/>
  <c r="AU2024" i="1"/>
  <c r="AU1991" i="1"/>
  <c r="AV1991" i="1"/>
  <c r="AW1991" i="1"/>
  <c r="AV2124" i="1"/>
  <c r="AU2039" i="1"/>
  <c r="AV2029" i="1"/>
  <c r="AU2009" i="1"/>
  <c r="AV2009" i="1"/>
  <c r="AW2009" i="1"/>
  <c r="AU2119" i="1"/>
  <c r="AW2119" i="1"/>
  <c r="AU2053" i="1"/>
  <c r="AV2000" i="1"/>
  <c r="AW2000" i="1"/>
  <c r="AU2000" i="1"/>
  <c r="AV1929" i="1"/>
  <c r="AW1929" i="1"/>
  <c r="AV2119" i="1"/>
  <c r="AU2114" i="1"/>
  <c r="AW2114" i="1"/>
  <c r="AU2038" i="1"/>
  <c r="AV2038" i="1"/>
  <c r="AU2034" i="1"/>
  <c r="AW2034" i="1"/>
  <c r="AU1904" i="1"/>
  <c r="AV1904" i="1"/>
  <c r="AW1904" i="1"/>
  <c r="AU2127" i="1"/>
  <c r="AV2127" i="1"/>
  <c r="AW2127" i="1"/>
  <c r="AV2114" i="1"/>
  <c r="AW2038" i="1"/>
  <c r="AV2028" i="1"/>
  <c r="AW2028" i="1"/>
  <c r="AV1968" i="1"/>
  <c r="AV1928" i="1"/>
  <c r="AU2118" i="1"/>
  <c r="AU2109" i="1"/>
  <c r="AW2109" i="1"/>
  <c r="AW2052" i="1"/>
  <c r="AU2046" i="1"/>
  <c r="AW2042" i="1"/>
  <c r="AV2008" i="1"/>
  <c r="AU1981" i="1"/>
  <c r="AU2122" i="1"/>
  <c r="AV2122" i="1"/>
  <c r="AW2122" i="1"/>
  <c r="AV2046" i="1"/>
  <c r="AW2046" i="1"/>
  <c r="AU2033" i="1"/>
  <c r="AV2033" i="1"/>
  <c r="AW2033" i="1"/>
  <c r="AU1999" i="1"/>
  <c r="AV1999" i="1"/>
  <c r="AW1999" i="1"/>
  <c r="AU2113" i="1"/>
  <c r="AU2104" i="1"/>
  <c r="AW2104" i="1"/>
  <c r="AV2013" i="1"/>
  <c r="AU1976" i="1"/>
  <c r="AU2117" i="1"/>
  <c r="AV2117" i="1"/>
  <c r="AW2117" i="1"/>
  <c r="AU2045" i="1"/>
  <c r="AV2045" i="1"/>
  <c r="AW2045" i="1"/>
  <c r="AU2013" i="1"/>
  <c r="AW2013" i="1"/>
  <c r="AU2004" i="1"/>
  <c r="AV2004" i="1"/>
  <c r="AW2004" i="1"/>
  <c r="AU2108" i="1"/>
  <c r="AU2099" i="1"/>
  <c r="AW2099" i="1"/>
  <c r="AV2051" i="1"/>
  <c r="AV2041" i="1"/>
  <c r="AW2041" i="1"/>
  <c r="AU2094" i="1"/>
  <c r="AW2094" i="1"/>
  <c r="AV2085" i="1"/>
  <c r="AV2080" i="1"/>
  <c r="AV2075" i="1"/>
  <c r="AV2070" i="1"/>
  <c r="AV2065" i="1"/>
  <c r="AW2012" i="1"/>
  <c r="AU2003" i="1"/>
  <c r="AU1989" i="1"/>
  <c r="AU2089" i="1"/>
  <c r="AW2089" i="1"/>
  <c r="AU2085" i="1"/>
  <c r="AW2085" i="1"/>
  <c r="AU2080" i="1"/>
  <c r="AW2080" i="1"/>
  <c r="AU2075" i="1"/>
  <c r="AW2075" i="1"/>
  <c r="AU2070" i="1"/>
  <c r="AW2070" i="1"/>
  <c r="AU2065" i="1"/>
  <c r="AW2065" i="1"/>
  <c r="AV2089" i="1"/>
  <c r="AU2060" i="1"/>
  <c r="AW2060" i="1"/>
  <c r="AV2050" i="1"/>
  <c r="AW2050" i="1"/>
  <c r="AU2050" i="1"/>
  <c r="AU2031" i="1"/>
  <c r="AV2026" i="1"/>
  <c r="AV2021" i="1"/>
  <c r="AU2016" i="1"/>
  <c r="AU2026" i="1"/>
  <c r="AW2026" i="1"/>
  <c r="AU1988" i="1"/>
  <c r="AV1988" i="1"/>
  <c r="AW1988" i="1"/>
  <c r="AU2093" i="1"/>
  <c r="AV2084" i="1"/>
  <c r="AW2084" i="1"/>
  <c r="AV2079" i="1"/>
  <c r="AW2079" i="1"/>
  <c r="AV2074" i="1"/>
  <c r="AW2074" i="1"/>
  <c r="AV2069" i="1"/>
  <c r="AW2069" i="1"/>
  <c r="AV2064" i="1"/>
  <c r="AW2064" i="1"/>
  <c r="AU2059" i="1"/>
  <c r="AW2002" i="1"/>
  <c r="AV2125" i="1"/>
  <c r="AV2120" i="1"/>
  <c r="AV2115" i="1"/>
  <c r="AV2110" i="1"/>
  <c r="AV2105" i="1"/>
  <c r="AV2100" i="1"/>
  <c r="AV2095" i="1"/>
  <c r="AV2090" i="1"/>
  <c r="AW2055" i="1"/>
  <c r="AU2029" i="1"/>
  <c r="AU1972" i="1"/>
  <c r="AV1972" i="1"/>
  <c r="AW1972" i="1"/>
  <c r="AW1965" i="1"/>
  <c r="AU1953" i="1"/>
  <c r="AW1953" i="1"/>
  <c r="AU1943" i="1"/>
  <c r="AW1943" i="1"/>
  <c r="AU1929" i="1"/>
  <c r="AU1893" i="1"/>
  <c r="AW1893" i="1"/>
  <c r="AU1829" i="1"/>
  <c r="AW1829" i="1"/>
  <c r="AU1821" i="1"/>
  <c r="AV1821" i="1"/>
  <c r="AW1821" i="1"/>
  <c r="AU1797" i="1"/>
  <c r="AV1797" i="1"/>
  <c r="AW1797" i="1"/>
  <c r="AU2110" i="1"/>
  <c r="AU2105" i="1"/>
  <c r="AU2100" i="1"/>
  <c r="AU2095" i="1"/>
  <c r="AU2090" i="1"/>
  <c r="AU2037" i="1"/>
  <c r="AV2037" i="1"/>
  <c r="AU1987" i="1"/>
  <c r="AV1987" i="1"/>
  <c r="AV1965" i="1"/>
  <c r="AU1946" i="1"/>
  <c r="AW1946" i="1"/>
  <c r="AW1914" i="1"/>
  <c r="AU1896" i="1"/>
  <c r="AV1896" i="1"/>
  <c r="AW1896" i="1"/>
  <c r="AU1817" i="1"/>
  <c r="AV1817" i="1"/>
  <c r="AW1817" i="1"/>
  <c r="AW2039" i="1"/>
  <c r="AW2031" i="1"/>
  <c r="AW2018" i="1"/>
  <c r="AW1989" i="1"/>
  <c r="AU1978" i="1"/>
  <c r="AW1978" i="1"/>
  <c r="AU1918" i="1"/>
  <c r="AW1918" i="1"/>
  <c r="AU1876" i="1"/>
  <c r="AV1876" i="1"/>
  <c r="AW1876" i="1"/>
  <c r="AU1864" i="1"/>
  <c r="AW1864" i="1"/>
  <c r="AU1844" i="1"/>
  <c r="AW1844" i="1"/>
  <c r="AU1836" i="1"/>
  <c r="AV1836" i="1"/>
  <c r="AW1836" i="1"/>
  <c r="AU1801" i="1"/>
  <c r="AV1801" i="1"/>
  <c r="AW1801" i="1"/>
  <c r="AV1677" i="1"/>
  <c r="AW1677" i="1"/>
  <c r="AW2112" i="1"/>
  <c r="AW2107" i="1"/>
  <c r="AW2102" i="1"/>
  <c r="AW2087" i="1"/>
  <c r="AU2042" i="1"/>
  <c r="AV2042" i="1"/>
  <c r="AV2039" i="1"/>
  <c r="AV2031" i="1"/>
  <c r="AV2018" i="1"/>
  <c r="AU1992" i="1"/>
  <c r="AV1992" i="1"/>
  <c r="AV1989" i="1"/>
  <c r="AW1971" i="1"/>
  <c r="AU1962" i="1"/>
  <c r="AV1962" i="1"/>
  <c r="AW1962" i="1"/>
  <c r="AU1932" i="1"/>
  <c r="AV1932" i="1"/>
  <c r="AW1932" i="1"/>
  <c r="AU1921" i="1"/>
  <c r="AV1921" i="1"/>
  <c r="AW1921" i="1"/>
  <c r="AU1907" i="1"/>
  <c r="AV1907" i="1"/>
  <c r="AW1907" i="1"/>
  <c r="AU1872" i="1"/>
  <c r="AV1872" i="1"/>
  <c r="AW1872" i="1"/>
  <c r="AU1868" i="1"/>
  <c r="AW1868" i="1"/>
  <c r="AU1832" i="1"/>
  <c r="AV1832" i="1"/>
  <c r="AW1832" i="1"/>
  <c r="AU1792" i="1"/>
  <c r="AU1787" i="1"/>
  <c r="AU1782" i="1"/>
  <c r="AU1777" i="1"/>
  <c r="AU1772" i="1"/>
  <c r="AU1767" i="1"/>
  <c r="AU1762" i="1"/>
  <c r="AU1757" i="1"/>
  <c r="AU1752" i="1"/>
  <c r="AU1747" i="1"/>
  <c r="AU1742" i="1"/>
  <c r="AU1737" i="1"/>
  <c r="AU1732" i="1"/>
  <c r="AU1727" i="1"/>
  <c r="AU1722" i="1"/>
  <c r="AU1717" i="1"/>
  <c r="AU1712" i="1"/>
  <c r="AU1707" i="1"/>
  <c r="AU1702" i="1"/>
  <c r="AU1697" i="1"/>
  <c r="AU1692" i="1"/>
  <c r="AU1687" i="1"/>
  <c r="AU1682" i="1"/>
  <c r="AV2112" i="1"/>
  <c r="AV2107" i="1"/>
  <c r="AV2102" i="1"/>
  <c r="AV2087" i="1"/>
  <c r="AW2082" i="1"/>
  <c r="AW2077" i="1"/>
  <c r="AW2072" i="1"/>
  <c r="AW2067" i="1"/>
  <c r="AW2062" i="1"/>
  <c r="AW2057" i="1"/>
  <c r="AW2044" i="1"/>
  <c r="AW2036" i="1"/>
  <c r="AW2023" i="1"/>
  <c r="AW2015" i="1"/>
  <c r="AW1994" i="1"/>
  <c r="AW1986" i="1"/>
  <c r="AW1980" i="1"/>
  <c r="AW1974" i="1"/>
  <c r="AW1945" i="1"/>
  <c r="AU1939" i="1"/>
  <c r="AW1899" i="1"/>
  <c r="AU1892" i="1"/>
  <c r="AV1892" i="1"/>
  <c r="AW1892" i="1"/>
  <c r="AU1851" i="1"/>
  <c r="AV1851" i="1"/>
  <c r="AW1851" i="1"/>
  <c r="AU1809" i="1"/>
  <c r="AW1809" i="1"/>
  <c r="AU2047" i="1"/>
  <c r="AV2047" i="1"/>
  <c r="AV2015" i="1"/>
  <c r="AU1997" i="1"/>
  <c r="AV1997" i="1"/>
  <c r="AV1980" i="1"/>
  <c r="AU1952" i="1"/>
  <c r="AV1952" i="1"/>
  <c r="AW1952" i="1"/>
  <c r="AV1945" i="1"/>
  <c r="AU1942" i="1"/>
  <c r="AV1942" i="1"/>
  <c r="AW1942" i="1"/>
  <c r="AV1899" i="1"/>
  <c r="AU1847" i="1"/>
  <c r="AV1847" i="1"/>
  <c r="AW1847" i="1"/>
  <c r="AU1800" i="1"/>
  <c r="AV1800" i="1"/>
  <c r="AW1800" i="1"/>
  <c r="AU1796" i="1"/>
  <c r="AV1796" i="1"/>
  <c r="AW1796" i="1"/>
  <c r="AU1971" i="1"/>
  <c r="AU1928" i="1"/>
  <c r="AW1928" i="1"/>
  <c r="AU1903" i="1"/>
  <c r="AW1903" i="1"/>
  <c r="AU1888" i="1"/>
  <c r="AW1888" i="1"/>
  <c r="AU1871" i="1"/>
  <c r="AV1871" i="1"/>
  <c r="AW1871" i="1"/>
  <c r="AU1859" i="1"/>
  <c r="AW1859" i="1"/>
  <c r="AU1824" i="1"/>
  <c r="AW1824" i="1"/>
  <c r="AU1816" i="1"/>
  <c r="AV1816" i="1"/>
  <c r="AW1816" i="1"/>
  <c r="AU1791" i="1"/>
  <c r="AV1791" i="1"/>
  <c r="AW1791" i="1"/>
  <c r="AU1786" i="1"/>
  <c r="AV1786" i="1"/>
  <c r="AW1786" i="1"/>
  <c r="AU1781" i="1"/>
  <c r="AV1781" i="1"/>
  <c r="AW1781" i="1"/>
  <c r="AU1776" i="1"/>
  <c r="AV1776" i="1"/>
  <c r="AW1776" i="1"/>
  <c r="AU2052" i="1"/>
  <c r="AV2052" i="1"/>
  <c r="AU2002" i="1"/>
  <c r="AV2002" i="1"/>
  <c r="AU1977" i="1"/>
  <c r="AV1977" i="1"/>
  <c r="AW1977" i="1"/>
  <c r="AU1968" i="1"/>
  <c r="AW1968" i="1"/>
  <c r="AU1931" i="1"/>
  <c r="AV1931" i="1"/>
  <c r="AW1931" i="1"/>
  <c r="AU1917" i="1"/>
  <c r="AV1917" i="1"/>
  <c r="AW1917" i="1"/>
  <c r="AU1906" i="1"/>
  <c r="AV1906" i="1"/>
  <c r="AW1906" i="1"/>
  <c r="AU1867" i="1"/>
  <c r="AV1867" i="1"/>
  <c r="AW1867" i="1"/>
  <c r="AU1812" i="1"/>
  <c r="AV1812" i="1"/>
  <c r="AW1812" i="1"/>
  <c r="AU1961" i="1"/>
  <c r="AW1961" i="1"/>
  <c r="AU1924" i="1"/>
  <c r="AU1891" i="1"/>
  <c r="AV1891" i="1"/>
  <c r="AW1891" i="1"/>
  <c r="AU1839" i="1"/>
  <c r="AW1839" i="1"/>
  <c r="AU1831" i="1"/>
  <c r="AV1831" i="1"/>
  <c r="AW1831" i="1"/>
  <c r="AU1795" i="1"/>
  <c r="AV1795" i="1"/>
  <c r="AW1795" i="1"/>
  <c r="AU2007" i="1"/>
  <c r="AV2007" i="1"/>
  <c r="AU1983" i="1"/>
  <c r="AW1983" i="1"/>
  <c r="AU1958" i="1"/>
  <c r="AW1958" i="1"/>
  <c r="AU1827" i="1"/>
  <c r="AV1827" i="1"/>
  <c r="AW1827" i="1"/>
  <c r="AU1790" i="1"/>
  <c r="AV1790" i="1"/>
  <c r="AW1790" i="1"/>
  <c r="AU1785" i="1"/>
  <c r="AV1785" i="1"/>
  <c r="AW1785" i="1"/>
  <c r="AU1780" i="1"/>
  <c r="AV1780" i="1"/>
  <c r="AW1780" i="1"/>
  <c r="AU1775" i="1"/>
  <c r="AV1775" i="1"/>
  <c r="AW1775" i="1"/>
  <c r="AU1770" i="1"/>
  <c r="AV1770" i="1"/>
  <c r="AW1770" i="1"/>
  <c r="AU1765" i="1"/>
  <c r="AV1765" i="1"/>
  <c r="AW1765" i="1"/>
  <c r="AU1760" i="1"/>
  <c r="AV1760" i="1"/>
  <c r="AW1760" i="1"/>
  <c r="AU1755" i="1"/>
  <c r="AV1755" i="1"/>
  <c r="AW1755" i="1"/>
  <c r="AU1750" i="1"/>
  <c r="AV1750" i="1"/>
  <c r="AW1750" i="1"/>
  <c r="AU1745" i="1"/>
  <c r="AV1745" i="1"/>
  <c r="AW1745" i="1"/>
  <c r="AU1740" i="1"/>
  <c r="AV1740" i="1"/>
  <c r="AW1740" i="1"/>
  <c r="AU1735" i="1"/>
  <c r="AV1735" i="1"/>
  <c r="AW1735" i="1"/>
  <c r="AU1730" i="1"/>
  <c r="AV1730" i="1"/>
  <c r="AW1730" i="1"/>
  <c r="AU1725" i="1"/>
  <c r="AV1725" i="1"/>
  <c r="AW1725" i="1"/>
  <c r="AU1720" i="1"/>
  <c r="AV1720" i="1"/>
  <c r="AW1720" i="1"/>
  <c r="AU1715" i="1"/>
  <c r="AV1715" i="1"/>
  <c r="AW1715" i="1"/>
  <c r="AU1710" i="1"/>
  <c r="AV1710" i="1"/>
  <c r="AW1710" i="1"/>
  <c r="AU1705" i="1"/>
  <c r="AV1705" i="1"/>
  <c r="AW1705" i="1"/>
  <c r="AU1700" i="1"/>
  <c r="AV1700" i="1"/>
  <c r="AW1700" i="1"/>
  <c r="AU1695" i="1"/>
  <c r="AV1695" i="1"/>
  <c r="AW1695" i="1"/>
  <c r="AU1690" i="1"/>
  <c r="AV1690" i="1"/>
  <c r="AW1690" i="1"/>
  <c r="AU1685" i="1"/>
  <c r="AV1685" i="1"/>
  <c r="AW1685" i="1"/>
  <c r="AU1680" i="1"/>
  <c r="AV1680" i="1"/>
  <c r="AW1680" i="1"/>
  <c r="AU1670" i="1"/>
  <c r="AW1650" i="1"/>
  <c r="AW2051" i="1"/>
  <c r="AW1976" i="1"/>
  <c r="AV1954" i="1"/>
  <c r="AU1951" i="1"/>
  <c r="AW1951" i="1"/>
  <c r="AU1938" i="1"/>
  <c r="AW1938" i="1"/>
  <c r="AW1930" i="1"/>
  <c r="AU1913" i="1"/>
  <c r="AW1913" i="1"/>
  <c r="AU1902" i="1"/>
  <c r="AV1902" i="1"/>
  <c r="AW1902" i="1"/>
  <c r="AU1887" i="1"/>
  <c r="AV1887" i="1"/>
  <c r="AW1887" i="1"/>
  <c r="AU1879" i="1"/>
  <c r="AW1879" i="1"/>
  <c r="AU1866" i="1"/>
  <c r="AV1866" i="1"/>
  <c r="AW1866" i="1"/>
  <c r="AU1854" i="1"/>
  <c r="AW1854" i="1"/>
  <c r="AU1846" i="1"/>
  <c r="AV1846" i="1"/>
  <c r="AW1846" i="1"/>
  <c r="AU1804" i="1"/>
  <c r="AW1804" i="1"/>
  <c r="AW2126" i="1"/>
  <c r="AW2121" i="1"/>
  <c r="AW2116" i="1"/>
  <c r="AW2111" i="1"/>
  <c r="AW2106" i="1"/>
  <c r="AW2101" i="1"/>
  <c r="AW2096" i="1"/>
  <c r="AW2091" i="1"/>
  <c r="AU2012" i="1"/>
  <c r="AV2012" i="1"/>
  <c r="AW1979" i="1"/>
  <c r="AV1976" i="1"/>
  <c r="AU1948" i="1"/>
  <c r="AW1948" i="1"/>
  <c r="AW1944" i="1"/>
  <c r="AU1941" i="1"/>
  <c r="AW1941" i="1"/>
  <c r="AV1930" i="1"/>
  <c r="AU1927" i="1"/>
  <c r="AV1927" i="1"/>
  <c r="AW1927" i="1"/>
  <c r="AU1916" i="1"/>
  <c r="AV1916" i="1"/>
  <c r="AW1916" i="1"/>
  <c r="AU1883" i="1"/>
  <c r="AW1883" i="1"/>
  <c r="AU1862" i="1"/>
  <c r="AV1862" i="1"/>
  <c r="AW1862" i="1"/>
  <c r="AU1858" i="1"/>
  <c r="AU1842" i="1"/>
  <c r="AV1842" i="1"/>
  <c r="AW1842" i="1"/>
  <c r="AU1799" i="1"/>
  <c r="AW1799" i="1"/>
  <c r="AV2126" i="1"/>
  <c r="AV2121" i="1"/>
  <c r="AV2116" i="1"/>
  <c r="AV2111" i="1"/>
  <c r="AV2106" i="1"/>
  <c r="AV2101" i="1"/>
  <c r="AV2096" i="1"/>
  <c r="AV2091" i="1"/>
  <c r="AW2086" i="1"/>
  <c r="AW2081" i="1"/>
  <c r="AW2076" i="1"/>
  <c r="AW2071" i="1"/>
  <c r="AW2066" i="1"/>
  <c r="AV1979" i="1"/>
  <c r="AU1967" i="1"/>
  <c r="AV1967" i="1"/>
  <c r="AW1967" i="1"/>
  <c r="AV1944" i="1"/>
  <c r="AU1819" i="1"/>
  <c r="AW1819" i="1"/>
  <c r="AU1811" i="1"/>
  <c r="AV1811" i="1"/>
  <c r="AW1811" i="1"/>
  <c r="AU2017" i="1"/>
  <c r="AV2017" i="1"/>
  <c r="AU1898" i="1"/>
  <c r="AW1898" i="1"/>
  <c r="AU1886" i="1"/>
  <c r="AV1886" i="1"/>
  <c r="AW1886" i="1"/>
  <c r="AU1838" i="1"/>
  <c r="AU1807" i="1"/>
  <c r="AV1807" i="1"/>
  <c r="AW1807" i="1"/>
  <c r="AU1982" i="1"/>
  <c r="AV1982" i="1"/>
  <c r="AW1982" i="1"/>
  <c r="AU1957" i="1"/>
  <c r="AV1957" i="1"/>
  <c r="AW1957" i="1"/>
  <c r="AU1923" i="1"/>
  <c r="AW1923" i="1"/>
  <c r="AU1901" i="1"/>
  <c r="AV1901" i="1"/>
  <c r="AW1901" i="1"/>
  <c r="AU1874" i="1"/>
  <c r="AW1874" i="1"/>
  <c r="AU1861" i="1"/>
  <c r="AV1861" i="1"/>
  <c r="AW1861" i="1"/>
  <c r="AU1834" i="1"/>
  <c r="AW1834" i="1"/>
  <c r="AU1826" i="1"/>
  <c r="AV1826" i="1"/>
  <c r="AW1826" i="1"/>
  <c r="AU1794" i="1"/>
  <c r="AW1794" i="1"/>
  <c r="AU1789" i="1"/>
  <c r="AV1789" i="1"/>
  <c r="AW1789" i="1"/>
  <c r="AU1784" i="1"/>
  <c r="AV1784" i="1"/>
  <c r="AW1784" i="1"/>
  <c r="AU1779" i="1"/>
  <c r="AV1779" i="1"/>
  <c r="AW1779" i="1"/>
  <c r="AU1774" i="1"/>
  <c r="AV1774" i="1"/>
  <c r="AW1774" i="1"/>
  <c r="AU1769" i="1"/>
  <c r="AV1769" i="1"/>
  <c r="AW1769" i="1"/>
  <c r="AU1764" i="1"/>
  <c r="AV1764" i="1"/>
  <c r="AW1764" i="1"/>
  <c r="AU1759" i="1"/>
  <c r="AV1759" i="1"/>
  <c r="AW1759" i="1"/>
  <c r="AU1754" i="1"/>
  <c r="AV1754" i="1"/>
  <c r="AW1754" i="1"/>
  <c r="AU1749" i="1"/>
  <c r="AV1749" i="1"/>
  <c r="AW1749" i="1"/>
  <c r="AU1744" i="1"/>
  <c r="AV1744" i="1"/>
  <c r="AW1744" i="1"/>
  <c r="AU1739" i="1"/>
  <c r="AV1739" i="1"/>
  <c r="AW1739" i="1"/>
  <c r="AU1734" i="1"/>
  <c r="AV1734" i="1"/>
  <c r="AW1734" i="1"/>
  <c r="AU1729" i="1"/>
  <c r="AV1729" i="1"/>
  <c r="AW1729" i="1"/>
  <c r="AU1724" i="1"/>
  <c r="AV1724" i="1"/>
  <c r="AW1724" i="1"/>
  <c r="AU1719" i="1"/>
  <c r="AV1719" i="1"/>
  <c r="AW1719" i="1"/>
  <c r="AU1714" i="1"/>
  <c r="AV1714" i="1"/>
  <c r="AW1714" i="1"/>
  <c r="AU1709" i="1"/>
  <c r="AV1709" i="1"/>
  <c r="AW1709" i="1"/>
  <c r="AU1704" i="1"/>
  <c r="AV1704" i="1"/>
  <c r="AW1704" i="1"/>
  <c r="AU1699" i="1"/>
  <c r="AV1699" i="1"/>
  <c r="AW1699" i="1"/>
  <c r="AU1694" i="1"/>
  <c r="AV1694" i="1"/>
  <c r="AW1694" i="1"/>
  <c r="AU1689" i="1"/>
  <c r="AV1689" i="1"/>
  <c r="AW1689" i="1"/>
  <c r="AU1684" i="1"/>
  <c r="AV1684" i="1"/>
  <c r="AW1684" i="1"/>
  <c r="AW2123" i="1"/>
  <c r="AW2118" i="1"/>
  <c r="AW2113" i="1"/>
  <c r="AW2108" i="1"/>
  <c r="AW2103" i="1"/>
  <c r="AW2098" i="1"/>
  <c r="AW2093" i="1"/>
  <c r="AW2088" i="1"/>
  <c r="AV2048" i="1"/>
  <c r="AU2022" i="1"/>
  <c r="AV2022" i="1"/>
  <c r="AV2019" i="1"/>
  <c r="AV2011" i="1"/>
  <c r="AV1998" i="1"/>
  <c r="AU1973" i="1"/>
  <c r="AW1973" i="1"/>
  <c r="AU1937" i="1"/>
  <c r="AV1937" i="1"/>
  <c r="AW1937" i="1"/>
  <c r="AU1926" i="1"/>
  <c r="AV1926" i="1"/>
  <c r="AW1926" i="1"/>
  <c r="AU1912" i="1"/>
  <c r="AV1912" i="1"/>
  <c r="AW1912" i="1"/>
  <c r="AU1882" i="1"/>
  <c r="AV1882" i="1"/>
  <c r="AW1882" i="1"/>
  <c r="AU1878" i="1"/>
  <c r="AW1878" i="1"/>
  <c r="AU1857" i="1"/>
  <c r="AV1857" i="1"/>
  <c r="AW1857" i="1"/>
  <c r="AU1853" i="1"/>
  <c r="AU1822" i="1"/>
  <c r="AV1822" i="1"/>
  <c r="AW1822" i="1"/>
  <c r="AV2123" i="1"/>
  <c r="AV2118" i="1"/>
  <c r="AV2113" i="1"/>
  <c r="AV2108" i="1"/>
  <c r="AV2103" i="1"/>
  <c r="AV2098" i="1"/>
  <c r="AV2093" i="1"/>
  <c r="AV2088" i="1"/>
  <c r="AW2083" i="1"/>
  <c r="AW2078" i="1"/>
  <c r="AW2073" i="1"/>
  <c r="AW2068" i="1"/>
  <c r="AW2063" i="1"/>
  <c r="AW2058" i="1"/>
  <c r="AW2053" i="1"/>
  <c r="AW2024" i="1"/>
  <c r="AW2016" i="1"/>
  <c r="AW2003" i="1"/>
  <c r="AW1969" i="1"/>
  <c r="AU1947" i="1"/>
  <c r="AV1947" i="1"/>
  <c r="AW1947" i="1"/>
  <c r="AU1919" i="1"/>
  <c r="AU1849" i="1"/>
  <c r="AW1849" i="1"/>
  <c r="AU1841" i="1"/>
  <c r="AV1841" i="1"/>
  <c r="AW1841" i="1"/>
  <c r="AV2083" i="1"/>
  <c r="AV2078" i="1"/>
  <c r="AV2073" i="1"/>
  <c r="AV2068" i="1"/>
  <c r="AV2063" i="1"/>
  <c r="AV2058" i="1"/>
  <c r="AV2053" i="1"/>
  <c r="AU2027" i="1"/>
  <c r="AV2027" i="1"/>
  <c r="AV2024" i="1"/>
  <c r="AV2016" i="1"/>
  <c r="AV2003" i="1"/>
  <c r="AW1981" i="1"/>
  <c r="AW1975" i="1"/>
  <c r="AV1969" i="1"/>
  <c r="AU1966" i="1"/>
  <c r="AW1966" i="1"/>
  <c r="AV1953" i="1"/>
  <c r="AV1943" i="1"/>
  <c r="AU1897" i="1"/>
  <c r="AV1897" i="1"/>
  <c r="AW1897" i="1"/>
  <c r="AV1893" i="1"/>
  <c r="AU1837" i="1"/>
  <c r="AV1837" i="1"/>
  <c r="AW1837" i="1"/>
  <c r="AW2037" i="1"/>
  <c r="AW2029" i="1"/>
  <c r="AW2021" i="1"/>
  <c r="AW2008" i="1"/>
  <c r="AW1987" i="1"/>
  <c r="AW1984" i="1"/>
  <c r="AV1981" i="1"/>
  <c r="AV1975" i="1"/>
  <c r="AU1963" i="1"/>
  <c r="AW1963" i="1"/>
  <c r="AW1959" i="1"/>
  <c r="AU1933" i="1"/>
  <c r="AW1933" i="1"/>
  <c r="AW1925" i="1"/>
  <c r="AU1908" i="1"/>
  <c r="AW1908" i="1"/>
  <c r="AU1881" i="1"/>
  <c r="AV1881" i="1"/>
  <c r="AW1881" i="1"/>
  <c r="AU1869" i="1"/>
  <c r="AW1869" i="1"/>
  <c r="AU1856" i="1"/>
  <c r="AV1856" i="1"/>
  <c r="AW1856" i="1"/>
  <c r="AV1829" i="1"/>
  <c r="AU1814" i="1"/>
  <c r="AW1814" i="1"/>
  <c r="AU1806" i="1"/>
  <c r="AV1806" i="1"/>
  <c r="AW1806" i="1"/>
  <c r="AV1678" i="1"/>
  <c r="AU2032" i="1"/>
  <c r="AV2032" i="1"/>
  <c r="AV1978" i="1"/>
  <c r="AU1956" i="1"/>
  <c r="AW1956" i="1"/>
  <c r="AV1946" i="1"/>
  <c r="AU1936" i="1"/>
  <c r="AV1936" i="1"/>
  <c r="AW1936" i="1"/>
  <c r="AV1925" i="1"/>
  <c r="AU1922" i="1"/>
  <c r="AV1922" i="1"/>
  <c r="AW1922" i="1"/>
  <c r="AV1918" i="1"/>
  <c r="AU1911" i="1"/>
  <c r="AV1911" i="1"/>
  <c r="AW1911" i="1"/>
  <c r="AU1877" i="1"/>
  <c r="AV1877" i="1"/>
  <c r="AW1877" i="1"/>
  <c r="AU1873" i="1"/>
  <c r="AW1873" i="1"/>
  <c r="AU1852" i="1"/>
  <c r="AV1852" i="1"/>
  <c r="AW1852" i="1"/>
  <c r="AU1802" i="1"/>
  <c r="AV1802" i="1"/>
  <c r="AW1802" i="1"/>
  <c r="AV1667" i="1"/>
  <c r="AW1667" i="1"/>
  <c r="AV1662" i="1"/>
  <c r="AU1676" i="1"/>
  <c r="AW1676" i="1"/>
  <c r="AU1673" i="1"/>
  <c r="AW1673" i="1"/>
  <c r="AU1666" i="1"/>
  <c r="AW1666" i="1"/>
  <c r="AU1663" i="1"/>
  <c r="AW1663" i="1"/>
  <c r="AU1623" i="1"/>
  <c r="AV1623" i="1"/>
  <c r="AW1623" i="1"/>
  <c r="AU1614" i="1"/>
  <c r="AV1614" i="1"/>
  <c r="AW1614" i="1"/>
  <c r="AU1556" i="1"/>
  <c r="AU1551" i="1"/>
  <c r="AU1546" i="1"/>
  <c r="AU1541" i="1"/>
  <c r="AU1536" i="1"/>
  <c r="AV1532" i="1"/>
  <c r="AW1532" i="1"/>
  <c r="AV1457" i="1"/>
  <c r="AW1457" i="1"/>
  <c r="AV1412" i="1"/>
  <c r="AW1412" i="1"/>
  <c r="AU1362" i="1"/>
  <c r="AV1362" i="1"/>
  <c r="AW1362" i="1"/>
  <c r="AU1253" i="1"/>
  <c r="AV1253" i="1"/>
  <c r="AU1417" i="1"/>
  <c r="AU1400" i="1"/>
  <c r="AW1400" i="1"/>
  <c r="AV1336" i="1"/>
  <c r="AU1313" i="1"/>
  <c r="AU1659" i="1"/>
  <c r="AW1659" i="1"/>
  <c r="AU1648" i="1"/>
  <c r="AW1648" i="1"/>
  <c r="AU1644" i="1"/>
  <c r="AW1644" i="1"/>
  <c r="AU1618" i="1"/>
  <c r="AV1618" i="1"/>
  <c r="AW1618" i="1"/>
  <c r="AU1609" i="1"/>
  <c r="AU1595" i="1"/>
  <c r="AU1531" i="1"/>
  <c r="AV1527" i="1"/>
  <c r="AW1527" i="1"/>
  <c r="AU1518" i="1"/>
  <c r="AU1513" i="1"/>
  <c r="AU1508" i="1"/>
  <c r="AU1503" i="1"/>
  <c r="AU1498" i="1"/>
  <c r="AU1493" i="1"/>
  <c r="AU1488" i="1"/>
  <c r="AU1483" i="1"/>
  <c r="AU1478" i="1"/>
  <c r="AU1473" i="1"/>
  <c r="AU1468" i="1"/>
  <c r="AU1462" i="1"/>
  <c r="AU1456" i="1"/>
  <c r="AU1450" i="1"/>
  <c r="AW1450" i="1"/>
  <c r="AV1417" i="1"/>
  <c r="AW1417" i="1"/>
  <c r="AU1411" i="1"/>
  <c r="AU1367" i="1"/>
  <c r="AV1367" i="1"/>
  <c r="AW1367" i="1"/>
  <c r="AU1679" i="1"/>
  <c r="AW1679" i="1"/>
  <c r="AU1669" i="1"/>
  <c r="AW1669" i="1"/>
  <c r="AU1640" i="1"/>
  <c r="AU1590" i="1"/>
  <c r="AV1462" i="1"/>
  <c r="AW1462" i="1"/>
  <c r="AU1405" i="1"/>
  <c r="AW1405" i="1"/>
  <c r="AV1361" i="1"/>
  <c r="AW1361" i="1"/>
  <c r="AW1308" i="1"/>
  <c r="AV1308" i="1"/>
  <c r="AW1771" i="1"/>
  <c r="AW1766" i="1"/>
  <c r="AW1761" i="1"/>
  <c r="AW1756" i="1"/>
  <c r="AW1751" i="1"/>
  <c r="AW1746" i="1"/>
  <c r="AW1741" i="1"/>
  <c r="AW1736" i="1"/>
  <c r="AW1731" i="1"/>
  <c r="AW1726" i="1"/>
  <c r="AW1721" i="1"/>
  <c r="AW1716" i="1"/>
  <c r="AW1711" i="1"/>
  <c r="AW1706" i="1"/>
  <c r="AW1701" i="1"/>
  <c r="AW1696" i="1"/>
  <c r="AW1691" i="1"/>
  <c r="AW1686" i="1"/>
  <c r="AW1681" i="1"/>
  <c r="AV1675" i="1"/>
  <c r="AV1665" i="1"/>
  <c r="AU1613" i="1"/>
  <c r="AV1613" i="1"/>
  <c r="AW1613" i="1"/>
  <c r="AV1522" i="1"/>
  <c r="AW1522" i="1"/>
  <c r="AU1438" i="1"/>
  <c r="AU1433" i="1"/>
  <c r="AV1422" i="1"/>
  <c r="AW1422" i="1"/>
  <c r="AV1405" i="1"/>
  <c r="AV1394" i="1"/>
  <c r="AU1383" i="1"/>
  <c r="AU1372" i="1"/>
  <c r="AV1372" i="1"/>
  <c r="AW1372" i="1"/>
  <c r="AU1303" i="1"/>
  <c r="AV1303" i="1"/>
  <c r="AW1303" i="1"/>
  <c r="AV1771" i="1"/>
  <c r="AV1766" i="1"/>
  <c r="AV1761" i="1"/>
  <c r="AV1756" i="1"/>
  <c r="AV1751" i="1"/>
  <c r="AV1746" i="1"/>
  <c r="AV1741" i="1"/>
  <c r="AV1736" i="1"/>
  <c r="AV1731" i="1"/>
  <c r="AV1726" i="1"/>
  <c r="AV1721" i="1"/>
  <c r="AV1716" i="1"/>
  <c r="AV1711" i="1"/>
  <c r="AV1706" i="1"/>
  <c r="AV1701" i="1"/>
  <c r="AV1696" i="1"/>
  <c r="AV1691" i="1"/>
  <c r="AV1686" i="1"/>
  <c r="AV1681" i="1"/>
  <c r="AU1655" i="1"/>
  <c r="AU1651" i="1"/>
  <c r="AW1651" i="1"/>
  <c r="AW1647" i="1"/>
  <c r="AW1630" i="1"/>
  <c r="AU1626" i="1"/>
  <c r="AU1594" i="1"/>
  <c r="AU1517" i="1"/>
  <c r="AU1512" i="1"/>
  <c r="AU1507" i="1"/>
  <c r="AU1502" i="1"/>
  <c r="AU1497" i="1"/>
  <c r="AU1492" i="1"/>
  <c r="AU1487" i="1"/>
  <c r="AU1482" i="1"/>
  <c r="AU1477" i="1"/>
  <c r="AU1472" i="1"/>
  <c r="AU1467" i="1"/>
  <c r="AU1461" i="1"/>
  <c r="AU1427" i="1"/>
  <c r="AU1410" i="1"/>
  <c r="AW1410" i="1"/>
  <c r="AV1366" i="1"/>
  <c r="AW1366" i="1"/>
  <c r="AV1360" i="1"/>
  <c r="AU1360" i="1"/>
  <c r="AU1355" i="1"/>
  <c r="AU1335" i="1"/>
  <c r="AW1335" i="1"/>
  <c r="AU1330" i="1"/>
  <c r="AU1672" i="1"/>
  <c r="AU1662" i="1"/>
  <c r="AU1639" i="1"/>
  <c r="AV1639" i="1"/>
  <c r="AW1639" i="1"/>
  <c r="AV1630" i="1"/>
  <c r="AU1608" i="1"/>
  <c r="AV1608" i="1"/>
  <c r="AW1608" i="1"/>
  <c r="AV1517" i="1"/>
  <c r="AW1517" i="1"/>
  <c r="AV1512" i="1"/>
  <c r="AW1512" i="1"/>
  <c r="AV1507" i="1"/>
  <c r="AW1507" i="1"/>
  <c r="AV1502" i="1"/>
  <c r="AW1502" i="1"/>
  <c r="AV1497" i="1"/>
  <c r="AW1497" i="1"/>
  <c r="AV1492" i="1"/>
  <c r="AW1492" i="1"/>
  <c r="AV1487" i="1"/>
  <c r="AW1487" i="1"/>
  <c r="AV1482" i="1"/>
  <c r="AW1482" i="1"/>
  <c r="AV1477" i="1"/>
  <c r="AW1477" i="1"/>
  <c r="AV1472" i="1"/>
  <c r="AW1472" i="1"/>
  <c r="AV1467" i="1"/>
  <c r="AW1467" i="1"/>
  <c r="AV1449" i="1"/>
  <c r="AV1427" i="1"/>
  <c r="AW1427" i="1"/>
  <c r="AU1421" i="1"/>
  <c r="AU1377" i="1"/>
  <c r="AV1377" i="1"/>
  <c r="AW1377" i="1"/>
  <c r="AU1371" i="1"/>
  <c r="AU1298" i="1"/>
  <c r="AV1298" i="1"/>
  <c r="AW1298" i="1"/>
  <c r="AU1603" i="1"/>
  <c r="AV1603" i="1"/>
  <c r="AW1603" i="1"/>
  <c r="AU1415" i="1"/>
  <c r="AW1415" i="1"/>
  <c r="AV1371" i="1"/>
  <c r="AW1371" i="1"/>
  <c r="AU1365" i="1"/>
  <c r="AW1365" i="1"/>
  <c r="AW1863" i="1"/>
  <c r="AW1858" i="1"/>
  <c r="AW1853" i="1"/>
  <c r="AW1848" i="1"/>
  <c r="AW1843" i="1"/>
  <c r="AW1838" i="1"/>
  <c r="AW1833" i="1"/>
  <c r="AW1828" i="1"/>
  <c r="AW1823" i="1"/>
  <c r="AW1818" i="1"/>
  <c r="AW1813" i="1"/>
  <c r="AW1808" i="1"/>
  <c r="AW1803" i="1"/>
  <c r="AW1798" i="1"/>
  <c r="AW1793" i="1"/>
  <c r="AW1788" i="1"/>
  <c r="AW1783" i="1"/>
  <c r="AW1778" i="1"/>
  <c r="AW1773" i="1"/>
  <c r="AW1768" i="1"/>
  <c r="AW1763" i="1"/>
  <c r="AW1758" i="1"/>
  <c r="AW1753" i="1"/>
  <c r="AW1748" i="1"/>
  <c r="AW1743" i="1"/>
  <c r="AW1738" i="1"/>
  <c r="AW1733" i="1"/>
  <c r="AW1728" i="1"/>
  <c r="AW1723" i="1"/>
  <c r="AW1718" i="1"/>
  <c r="AW1713" i="1"/>
  <c r="AW1708" i="1"/>
  <c r="AW1703" i="1"/>
  <c r="AW1698" i="1"/>
  <c r="AW1693" i="1"/>
  <c r="AW1688" i="1"/>
  <c r="AW1683" i="1"/>
  <c r="AU1658" i="1"/>
  <c r="AW1658" i="1"/>
  <c r="AU1643" i="1"/>
  <c r="AW1643" i="1"/>
  <c r="AW1625" i="1"/>
  <c r="AU1621" i="1"/>
  <c r="AU1612" i="1"/>
  <c r="AU1598" i="1"/>
  <c r="AV1598" i="1"/>
  <c r="AW1598" i="1"/>
  <c r="AU1579" i="1"/>
  <c r="AU1574" i="1"/>
  <c r="AU1569" i="1"/>
  <c r="AU1564" i="1"/>
  <c r="AU1516" i="1"/>
  <c r="AU1511" i="1"/>
  <c r="AU1506" i="1"/>
  <c r="AU1501" i="1"/>
  <c r="AU1496" i="1"/>
  <c r="AU1491" i="1"/>
  <c r="AU1486" i="1"/>
  <c r="AU1481" i="1"/>
  <c r="AU1476" i="1"/>
  <c r="AU1471" i="1"/>
  <c r="AU1466" i="1"/>
  <c r="AV1437" i="1"/>
  <c r="AW1437" i="1"/>
  <c r="AV1432" i="1"/>
  <c r="AW1432" i="1"/>
  <c r="AU1426" i="1"/>
  <c r="AV1415" i="1"/>
  <c r="AV1404" i="1"/>
  <c r="AU1393" i="1"/>
  <c r="AU1382" i="1"/>
  <c r="AV1382" i="1"/>
  <c r="AW1382" i="1"/>
  <c r="AU1376" i="1"/>
  <c r="AV1365" i="1"/>
  <c r="AU1354" i="1"/>
  <c r="AV1354" i="1"/>
  <c r="AW1354" i="1"/>
  <c r="AV1293" i="1"/>
  <c r="AW1293" i="1"/>
  <c r="AV1288" i="1"/>
  <c r="AU1288" i="1"/>
  <c r="AU1678" i="1"/>
  <c r="AW1678" i="1"/>
  <c r="AU1668" i="1"/>
  <c r="AW1668" i="1"/>
  <c r="AU1654" i="1"/>
  <c r="AW1654" i="1"/>
  <c r="AU1634" i="1"/>
  <c r="AV1634" i="1"/>
  <c r="AW1634" i="1"/>
  <c r="AU1593" i="1"/>
  <c r="AV1593" i="1"/>
  <c r="AW1593" i="1"/>
  <c r="AU1420" i="1"/>
  <c r="AW1420" i="1"/>
  <c r="AV1376" i="1"/>
  <c r="AW1376" i="1"/>
  <c r="AU1370" i="1"/>
  <c r="AW1370" i="1"/>
  <c r="AU1359" i="1"/>
  <c r="AW1359" i="1"/>
  <c r="AU1293" i="1"/>
  <c r="AW1288" i="1"/>
  <c r="AU1661" i="1"/>
  <c r="AW1661" i="1"/>
  <c r="AU1616" i="1"/>
  <c r="AU1607" i="1"/>
  <c r="AV1602" i="1"/>
  <c r="AU1588" i="1"/>
  <c r="AV1588" i="1"/>
  <c r="AW1588" i="1"/>
  <c r="AU1554" i="1"/>
  <c r="AU1549" i="1"/>
  <c r="AU1544" i="1"/>
  <c r="AU1539" i="1"/>
  <c r="AU1448" i="1"/>
  <c r="AU1442" i="1"/>
  <c r="AU1436" i="1"/>
  <c r="AU1431" i="1"/>
  <c r="AV1420" i="1"/>
  <c r="AV1409" i="1"/>
  <c r="AU1398" i="1"/>
  <c r="AU1387" i="1"/>
  <c r="AV1387" i="1"/>
  <c r="AW1387" i="1"/>
  <c r="AU1381" i="1"/>
  <c r="AV1370" i="1"/>
  <c r="AV1359" i="1"/>
  <c r="AV1320" i="1"/>
  <c r="AU1283" i="1"/>
  <c r="AW1283" i="1"/>
  <c r="AU1671" i="1"/>
  <c r="AW1671" i="1"/>
  <c r="AU1646" i="1"/>
  <c r="AW1646" i="1"/>
  <c r="AU1638" i="1"/>
  <c r="AV1638" i="1"/>
  <c r="AW1638" i="1"/>
  <c r="AU1583" i="1"/>
  <c r="AV1583" i="1"/>
  <c r="AW1583" i="1"/>
  <c r="AV1442" i="1"/>
  <c r="AW1442" i="1"/>
  <c r="AU1425" i="1"/>
  <c r="AW1425" i="1"/>
  <c r="AV1381" i="1"/>
  <c r="AW1381" i="1"/>
  <c r="AU1375" i="1"/>
  <c r="AW1375" i="1"/>
  <c r="AU1320" i="1"/>
  <c r="AW1320" i="1"/>
  <c r="AV1283" i="1"/>
  <c r="AU1650" i="1"/>
  <c r="AU1642" i="1"/>
  <c r="AW1642" i="1"/>
  <c r="AU1629" i="1"/>
  <c r="AV1629" i="1"/>
  <c r="AW1629" i="1"/>
  <c r="AU1611" i="1"/>
  <c r="AU1597" i="1"/>
  <c r="AU1578" i="1"/>
  <c r="AV1578" i="1"/>
  <c r="AW1578" i="1"/>
  <c r="AU1573" i="1"/>
  <c r="AV1573" i="1"/>
  <c r="AW1573" i="1"/>
  <c r="AU1568" i="1"/>
  <c r="AV1568" i="1"/>
  <c r="AW1568" i="1"/>
  <c r="AU1563" i="1"/>
  <c r="AV1563" i="1"/>
  <c r="AW1563" i="1"/>
  <c r="AU1465" i="1"/>
  <c r="AV1459" i="1"/>
  <c r="AU1392" i="1"/>
  <c r="AV1392" i="1"/>
  <c r="AW1392" i="1"/>
  <c r="AU1386" i="1"/>
  <c r="AV1375" i="1"/>
  <c r="AU1435" i="1"/>
  <c r="AW1435" i="1"/>
  <c r="AU1430" i="1"/>
  <c r="AW1430" i="1"/>
  <c r="AV1386" i="1"/>
  <c r="AW1386" i="1"/>
  <c r="AU1380" i="1"/>
  <c r="AW1380" i="1"/>
  <c r="AV1353" i="1"/>
  <c r="AW1353" i="1"/>
  <c r="AU1333" i="1"/>
  <c r="AU1674" i="1"/>
  <c r="AW1674" i="1"/>
  <c r="AW1670" i="1"/>
  <c r="AU1664" i="1"/>
  <c r="AW1664" i="1"/>
  <c r="AV1660" i="1"/>
  <c r="AU1657" i="1"/>
  <c r="AW1645" i="1"/>
  <c r="AU1633" i="1"/>
  <c r="AV1633" i="1"/>
  <c r="AW1633" i="1"/>
  <c r="AU1601" i="1"/>
  <c r="AU1587" i="1"/>
  <c r="AV1582" i="1"/>
  <c r="AU1558" i="1"/>
  <c r="AV1558" i="1"/>
  <c r="AW1558" i="1"/>
  <c r="AU1553" i="1"/>
  <c r="AV1553" i="1"/>
  <c r="AW1553" i="1"/>
  <c r="AU1548" i="1"/>
  <c r="AV1548" i="1"/>
  <c r="AW1548" i="1"/>
  <c r="AU1543" i="1"/>
  <c r="AU1538" i="1"/>
  <c r="AV1447" i="1"/>
  <c r="AW1447" i="1"/>
  <c r="AV1435" i="1"/>
  <c r="AV1430" i="1"/>
  <c r="AV1419" i="1"/>
  <c r="AU1408" i="1"/>
  <c r="AU1397" i="1"/>
  <c r="AV1397" i="1"/>
  <c r="AW1397" i="1"/>
  <c r="AU1391" i="1"/>
  <c r="AV1380" i="1"/>
  <c r="AV1369" i="1"/>
  <c r="AU1348" i="1"/>
  <c r="AV1348" i="1"/>
  <c r="AW1348" i="1"/>
  <c r="AU1677" i="1"/>
  <c r="AV1670" i="1"/>
  <c r="AU1667" i="1"/>
  <c r="AU1653" i="1"/>
  <c r="AW1653" i="1"/>
  <c r="AU1637" i="1"/>
  <c r="AU1624" i="1"/>
  <c r="AV1624" i="1"/>
  <c r="AW1624" i="1"/>
  <c r="AU1620" i="1"/>
  <c r="AW1610" i="1"/>
  <c r="AU1596" i="1"/>
  <c r="AU1582" i="1"/>
  <c r="AU1577" i="1"/>
  <c r="AU1572" i="1"/>
  <c r="AU1567" i="1"/>
  <c r="AU1562" i="1"/>
  <c r="AV1464" i="1"/>
  <c r="AV1391" i="1"/>
  <c r="AW1391" i="1"/>
  <c r="AU1385" i="1"/>
  <c r="AW1385" i="1"/>
  <c r="AU1352" i="1"/>
  <c r="AW1352" i="1"/>
  <c r="AV1342" i="1"/>
  <c r="AU1278" i="1"/>
  <c r="AW1792" i="1"/>
  <c r="AW1787" i="1"/>
  <c r="AW1782" i="1"/>
  <c r="AW1777" i="1"/>
  <c r="AW1772" i="1"/>
  <c r="AW1767" i="1"/>
  <c r="AW1762" i="1"/>
  <c r="AW1757" i="1"/>
  <c r="AW1752" i="1"/>
  <c r="AW1747" i="1"/>
  <c r="AW1742" i="1"/>
  <c r="AW1737" i="1"/>
  <c r="AW1732" i="1"/>
  <c r="AW1727" i="1"/>
  <c r="AW1722" i="1"/>
  <c r="AW1717" i="1"/>
  <c r="AW1712" i="1"/>
  <c r="AW1707" i="1"/>
  <c r="AW1702" i="1"/>
  <c r="AW1697" i="1"/>
  <c r="AW1692" i="1"/>
  <c r="AW1687" i="1"/>
  <c r="AW1682" i="1"/>
  <c r="AU1649" i="1"/>
  <c r="AW1649" i="1"/>
  <c r="AV1610" i="1"/>
  <c r="AW1605" i="1"/>
  <c r="AV1577" i="1"/>
  <c r="AW1577" i="1"/>
  <c r="AV1572" i="1"/>
  <c r="AW1572" i="1"/>
  <c r="AV1567" i="1"/>
  <c r="AW1567" i="1"/>
  <c r="AV1562" i="1"/>
  <c r="AW1562" i="1"/>
  <c r="AU1533" i="1"/>
  <c r="AU1440" i="1"/>
  <c r="AW1440" i="1"/>
  <c r="AU1402" i="1"/>
  <c r="AV1402" i="1"/>
  <c r="AW1402" i="1"/>
  <c r="AV1347" i="1"/>
  <c r="AU1347" i="1"/>
  <c r="AV1792" i="1"/>
  <c r="AV1787" i="1"/>
  <c r="AV1782" i="1"/>
  <c r="AV1777" i="1"/>
  <c r="AV1772" i="1"/>
  <c r="AV1767" i="1"/>
  <c r="AV1762" i="1"/>
  <c r="AV1757" i="1"/>
  <c r="AV1752" i="1"/>
  <c r="AV1747" i="1"/>
  <c r="AV1742" i="1"/>
  <c r="AV1737" i="1"/>
  <c r="AV1732" i="1"/>
  <c r="AV1727" i="1"/>
  <c r="AV1722" i="1"/>
  <c r="AV1717" i="1"/>
  <c r="AV1712" i="1"/>
  <c r="AV1707" i="1"/>
  <c r="AV1702" i="1"/>
  <c r="AV1697" i="1"/>
  <c r="AV1692" i="1"/>
  <c r="AV1687" i="1"/>
  <c r="AV1682" i="1"/>
  <c r="AV1673" i="1"/>
  <c r="AV1663" i="1"/>
  <c r="AU1628" i="1"/>
  <c r="AV1628" i="1"/>
  <c r="AW1628" i="1"/>
  <c r="AU1615" i="1"/>
  <c r="AV1605" i="1"/>
  <c r="AW1600" i="1"/>
  <c r="AU1586" i="1"/>
  <c r="AU1557" i="1"/>
  <c r="AU1552" i="1"/>
  <c r="AU1547" i="1"/>
  <c r="AU1542" i="1"/>
  <c r="AU1537" i="1"/>
  <c r="AV1452" i="1"/>
  <c r="AW1452" i="1"/>
  <c r="AV1440" i="1"/>
  <c r="AV1396" i="1"/>
  <c r="AW1396" i="1"/>
  <c r="AU1390" i="1"/>
  <c r="AW1390" i="1"/>
  <c r="AU1357" i="1"/>
  <c r="AV1357" i="1"/>
  <c r="AW1357" i="1"/>
  <c r="AW1347" i="1"/>
  <c r="AV1676" i="1"/>
  <c r="AV1666" i="1"/>
  <c r="AU1656" i="1"/>
  <c r="AW1656" i="1"/>
  <c r="AW1652" i="1"/>
  <c r="AU1645" i="1"/>
  <c r="AU1632" i="1"/>
  <c r="AU1619" i="1"/>
  <c r="AV1619" i="1"/>
  <c r="AW1619" i="1"/>
  <c r="AV1600" i="1"/>
  <c r="AW1595" i="1"/>
  <c r="AU1581" i="1"/>
  <c r="AU1576" i="1"/>
  <c r="AU1571" i="1"/>
  <c r="AU1566" i="1"/>
  <c r="AU1561" i="1"/>
  <c r="AV1557" i="1"/>
  <c r="AW1557" i="1"/>
  <c r="AV1552" i="1"/>
  <c r="AW1552" i="1"/>
  <c r="AV1547" i="1"/>
  <c r="AW1547" i="1"/>
  <c r="AV1542" i="1"/>
  <c r="AW1542" i="1"/>
  <c r="AV1537" i="1"/>
  <c r="AW1537" i="1"/>
  <c r="AU1528" i="1"/>
  <c r="AU1514" i="1"/>
  <c r="AU1509" i="1"/>
  <c r="AU1504" i="1"/>
  <c r="AU1499" i="1"/>
  <c r="AU1494" i="1"/>
  <c r="AU1489" i="1"/>
  <c r="AU1484" i="1"/>
  <c r="AU1479" i="1"/>
  <c r="AU1474" i="1"/>
  <c r="AV1469" i="1"/>
  <c r="AV1429" i="1"/>
  <c r="AU1418" i="1"/>
  <c r="AU1407" i="1"/>
  <c r="AV1407" i="1"/>
  <c r="AW1407" i="1"/>
  <c r="AU1401" i="1"/>
  <c r="AV1390" i="1"/>
  <c r="AV1379" i="1"/>
  <c r="AU1368" i="1"/>
  <c r="AV1337" i="1"/>
  <c r="AV1652" i="1"/>
  <c r="AV1648" i="1"/>
  <c r="AW1640" i="1"/>
  <c r="AU1636" i="1"/>
  <c r="AV1595" i="1"/>
  <c r="AW1590" i="1"/>
  <c r="AU1532" i="1"/>
  <c r="AU1457" i="1"/>
  <c r="AU1451" i="1"/>
  <c r="AU1445" i="1"/>
  <c r="AW1445" i="1"/>
  <c r="AU1412" i="1"/>
  <c r="AU1395" i="1"/>
  <c r="AW1395" i="1"/>
  <c r="AU1318" i="1"/>
  <c r="AW1258" i="1"/>
  <c r="AU1220" i="1"/>
  <c r="AW1220" i="1"/>
  <c r="AU1141" i="1"/>
  <c r="AV1141" i="1"/>
  <c r="AW1141" i="1"/>
  <c r="AU1136" i="1"/>
  <c r="AV1136" i="1"/>
  <c r="AW1136" i="1"/>
  <c r="AV1113" i="1"/>
  <c r="AW1113" i="1"/>
  <c r="AV1465" i="1"/>
  <c r="AV1460" i="1"/>
  <c r="AV1455" i="1"/>
  <c r="AU1344" i="1"/>
  <c r="AW1338" i="1"/>
  <c r="AW1323" i="1"/>
  <c r="AU1302" i="1"/>
  <c r="AW1302" i="1"/>
  <c r="AV1284" i="1"/>
  <c r="AW1284" i="1"/>
  <c r="AU1281" i="1"/>
  <c r="AV1281" i="1"/>
  <c r="AW1281" i="1"/>
  <c r="AW1265" i="1"/>
  <c r="AU1206" i="1"/>
  <c r="AU1241" i="1"/>
  <c r="AV1241" i="1"/>
  <c r="AW1241" i="1"/>
  <c r="AU1215" i="1"/>
  <c r="AW1215" i="1"/>
  <c r="AU1171" i="1"/>
  <c r="AV1171" i="1"/>
  <c r="AW1171" i="1"/>
  <c r="AU1131" i="1"/>
  <c r="AV1093" i="1"/>
  <c r="AW1093" i="1"/>
  <c r="AU1341" i="1"/>
  <c r="AW1341" i="1"/>
  <c r="AU1311" i="1"/>
  <c r="AW1311" i="1"/>
  <c r="AU1284" i="1"/>
  <c r="AU1269" i="1"/>
  <c r="AU1261" i="1"/>
  <c r="AV1261" i="1"/>
  <c r="AW1261" i="1"/>
  <c r="AU1249" i="1"/>
  <c r="AU1126" i="1"/>
  <c r="AU1121" i="1"/>
  <c r="AV1121" i="1"/>
  <c r="AW1121" i="1"/>
  <c r="AW1637" i="1"/>
  <c r="AW1632" i="1"/>
  <c r="AW1627" i="1"/>
  <c r="AW1622" i="1"/>
  <c r="AW1617" i="1"/>
  <c r="AW1612" i="1"/>
  <c r="AU1326" i="1"/>
  <c r="AW1326" i="1"/>
  <c r="AU1314" i="1"/>
  <c r="AU1291" i="1"/>
  <c r="AV1291" i="1"/>
  <c r="AW1291" i="1"/>
  <c r="AU1277" i="1"/>
  <c r="AU1210" i="1"/>
  <c r="AW1210" i="1"/>
  <c r="AU1156" i="1"/>
  <c r="AU1317" i="1"/>
  <c r="AW1317" i="1"/>
  <c r="AU1301" i="1"/>
  <c r="AV1301" i="1"/>
  <c r="AW1301" i="1"/>
  <c r="AW1273" i="1"/>
  <c r="AW1253" i="1"/>
  <c r="AV1228" i="1"/>
  <c r="AW1228" i="1"/>
  <c r="AU1151" i="1"/>
  <c r="AU1116" i="1"/>
  <c r="AV1116" i="1"/>
  <c r="AW1116" i="1"/>
  <c r="AU1106" i="1"/>
  <c r="AV1106" i="1"/>
  <c r="AW1106" i="1"/>
  <c r="AW1340" i="1"/>
  <c r="AU1332" i="1"/>
  <c r="AW1332" i="1"/>
  <c r="AW1310" i="1"/>
  <c r="AU1294" i="1"/>
  <c r="AV1268" i="1"/>
  <c r="AV1248" i="1"/>
  <c r="AU1236" i="1"/>
  <c r="AV1236" i="1"/>
  <c r="AW1236" i="1"/>
  <c r="AU1205" i="1"/>
  <c r="AW1205" i="1"/>
  <c r="AU1165" i="1"/>
  <c r="AV1165" i="1"/>
  <c r="AW1165" i="1"/>
  <c r="AU1145" i="1"/>
  <c r="AU1111" i="1"/>
  <c r="AV1111" i="1"/>
  <c r="AW1111" i="1"/>
  <c r="AW1343" i="1"/>
  <c r="AV1340" i="1"/>
  <c r="AW1334" i="1"/>
  <c r="AW1313" i="1"/>
  <c r="AU1304" i="1"/>
  <c r="AW1290" i="1"/>
  <c r="AU1268" i="1"/>
  <c r="AV1260" i="1"/>
  <c r="AU1248" i="1"/>
  <c r="AV1223" i="1"/>
  <c r="AW1223" i="1"/>
  <c r="AW1609" i="1"/>
  <c r="AW1604" i="1"/>
  <c r="AW1599" i="1"/>
  <c r="AW1594" i="1"/>
  <c r="AW1589" i="1"/>
  <c r="AW1584" i="1"/>
  <c r="AW1579" i="1"/>
  <c r="AW1574" i="1"/>
  <c r="AW1569" i="1"/>
  <c r="AW1564" i="1"/>
  <c r="AW1559" i="1"/>
  <c r="AW1554" i="1"/>
  <c r="AW1549" i="1"/>
  <c r="AW1544" i="1"/>
  <c r="AW1539" i="1"/>
  <c r="AW1534" i="1"/>
  <c r="AW1529" i="1"/>
  <c r="AW1524" i="1"/>
  <c r="AW1519" i="1"/>
  <c r="AW1514" i="1"/>
  <c r="AW1509" i="1"/>
  <c r="AW1504" i="1"/>
  <c r="AW1499" i="1"/>
  <c r="AW1494" i="1"/>
  <c r="AW1489" i="1"/>
  <c r="AW1484" i="1"/>
  <c r="AW1479" i="1"/>
  <c r="AW1474" i="1"/>
  <c r="AW1469" i="1"/>
  <c r="AW1464" i="1"/>
  <c r="AW1459" i="1"/>
  <c r="AW1454" i="1"/>
  <c r="AW1449" i="1"/>
  <c r="AW1444" i="1"/>
  <c r="AW1439" i="1"/>
  <c r="AW1434" i="1"/>
  <c r="AW1429" i="1"/>
  <c r="AW1424" i="1"/>
  <c r="AW1419" i="1"/>
  <c r="AW1414" i="1"/>
  <c r="AW1409" i="1"/>
  <c r="AW1404" i="1"/>
  <c r="AW1399" i="1"/>
  <c r="AW1394" i="1"/>
  <c r="AW1389" i="1"/>
  <c r="AW1384" i="1"/>
  <c r="AW1379" i="1"/>
  <c r="AW1374" i="1"/>
  <c r="AW1369" i="1"/>
  <c r="AW1364" i="1"/>
  <c r="AW1351" i="1"/>
  <c r="AU1346" i="1"/>
  <c r="AW1346" i="1"/>
  <c r="AW1328" i="1"/>
  <c r="AV1325" i="1"/>
  <c r="AV1290" i="1"/>
  <c r="AU1276" i="1"/>
  <c r="AV1276" i="1"/>
  <c r="AW1276" i="1"/>
  <c r="AU1264" i="1"/>
  <c r="AU1256" i="1"/>
  <c r="AV1256" i="1"/>
  <c r="AW1256" i="1"/>
  <c r="AU1244" i="1"/>
  <c r="AU1200" i="1"/>
  <c r="AW1200" i="1"/>
  <c r="AW1160" i="1"/>
  <c r="AV1609" i="1"/>
  <c r="AV1604" i="1"/>
  <c r="AV1599" i="1"/>
  <c r="AV1594" i="1"/>
  <c r="AV1589" i="1"/>
  <c r="AV1584" i="1"/>
  <c r="AV1579" i="1"/>
  <c r="AV1574" i="1"/>
  <c r="AV1569" i="1"/>
  <c r="AV1564" i="1"/>
  <c r="AV1559" i="1"/>
  <c r="AV1554" i="1"/>
  <c r="AV1549" i="1"/>
  <c r="AV1544" i="1"/>
  <c r="AV1539" i="1"/>
  <c r="AV1534" i="1"/>
  <c r="AV1529" i="1"/>
  <c r="AV1524" i="1"/>
  <c r="AV1519" i="1"/>
  <c r="AV1514" i="1"/>
  <c r="AV1509" i="1"/>
  <c r="AV1504" i="1"/>
  <c r="AV1499" i="1"/>
  <c r="AV1494" i="1"/>
  <c r="AV1489" i="1"/>
  <c r="AV1484" i="1"/>
  <c r="AV1479" i="1"/>
  <c r="AV1474" i="1"/>
  <c r="AW1235" i="1"/>
  <c r="AV1218" i="1"/>
  <c r="AW1218" i="1"/>
  <c r="AU1195" i="1"/>
  <c r="AV1195" i="1"/>
  <c r="AW1195" i="1"/>
  <c r="AU1190" i="1"/>
  <c r="AV1190" i="1"/>
  <c r="AW1190" i="1"/>
  <c r="AU1185" i="1"/>
  <c r="AV1185" i="1"/>
  <c r="AW1185" i="1"/>
  <c r="AU1180" i="1"/>
  <c r="AV1180" i="1"/>
  <c r="AW1180" i="1"/>
  <c r="AU1175" i="1"/>
  <c r="AV1175" i="1"/>
  <c r="AW1175" i="1"/>
  <c r="AU1160" i="1"/>
  <c r="AV1160" i="1"/>
  <c r="AU1150" i="1"/>
  <c r="AV1150" i="1"/>
  <c r="AW1150" i="1"/>
  <c r="AU1316" i="1"/>
  <c r="AW1316" i="1"/>
  <c r="AU1307" i="1"/>
  <c r="AW1307" i="1"/>
  <c r="AV1356" i="1"/>
  <c r="AU1351" i="1"/>
  <c r="AW1345" i="1"/>
  <c r="AU1331" i="1"/>
  <c r="AW1331" i="1"/>
  <c r="AU1319" i="1"/>
  <c r="AU1297" i="1"/>
  <c r="AU1279" i="1"/>
  <c r="AV1263" i="1"/>
  <c r="AW1255" i="1"/>
  <c r="AV1213" i="1"/>
  <c r="AW1213" i="1"/>
  <c r="AV1169" i="1"/>
  <c r="AV1138" i="1"/>
  <c r="AW1138" i="1"/>
  <c r="AW1641" i="1"/>
  <c r="AW1636" i="1"/>
  <c r="AW1631" i="1"/>
  <c r="AW1626" i="1"/>
  <c r="AW1621" i="1"/>
  <c r="AW1616" i="1"/>
  <c r="AW1611" i="1"/>
  <c r="AW1606" i="1"/>
  <c r="AW1601" i="1"/>
  <c r="AW1596" i="1"/>
  <c r="AW1591" i="1"/>
  <c r="AW1586" i="1"/>
  <c r="AW1581" i="1"/>
  <c r="AW1576" i="1"/>
  <c r="AW1571" i="1"/>
  <c r="AW1566" i="1"/>
  <c r="AW1561" i="1"/>
  <c r="AW1556" i="1"/>
  <c r="AW1551" i="1"/>
  <c r="AW1546" i="1"/>
  <c r="AW1541" i="1"/>
  <c r="AW1536" i="1"/>
  <c r="AW1531" i="1"/>
  <c r="AW1526" i="1"/>
  <c r="AW1521" i="1"/>
  <c r="AW1516" i="1"/>
  <c r="AW1511" i="1"/>
  <c r="AW1506" i="1"/>
  <c r="AW1501" i="1"/>
  <c r="AW1496" i="1"/>
  <c r="AW1491" i="1"/>
  <c r="AW1486" i="1"/>
  <c r="AW1481" i="1"/>
  <c r="AW1476" i="1"/>
  <c r="AW1471" i="1"/>
  <c r="AW1466" i="1"/>
  <c r="AW1461" i="1"/>
  <c r="AW1456" i="1"/>
  <c r="AW1451" i="1"/>
  <c r="AW1446" i="1"/>
  <c r="AW1441" i="1"/>
  <c r="AW1436" i="1"/>
  <c r="AW1431" i="1"/>
  <c r="AW1426" i="1"/>
  <c r="AW1421" i="1"/>
  <c r="AW1416" i="1"/>
  <c r="AW1411" i="1"/>
  <c r="AW1406" i="1"/>
  <c r="AW1401" i="1"/>
  <c r="AU1337" i="1"/>
  <c r="AW1337" i="1"/>
  <c r="AU1322" i="1"/>
  <c r="AW1322" i="1"/>
  <c r="AW1309" i="1"/>
  <c r="AV1078" i="1"/>
  <c r="AW1078" i="1"/>
  <c r="AU1286" i="1"/>
  <c r="AV1286" i="1"/>
  <c r="AW1286" i="1"/>
  <c r="AU1271" i="1"/>
  <c r="AV1271" i="1"/>
  <c r="AW1271" i="1"/>
  <c r="AU1251" i="1"/>
  <c r="AV1251" i="1"/>
  <c r="AW1251" i="1"/>
  <c r="AW1230" i="1"/>
  <c r="AV1208" i="1"/>
  <c r="AW1208" i="1"/>
  <c r="AV1163" i="1"/>
  <c r="AW1358" i="1"/>
  <c r="AW1350" i="1"/>
  <c r="AV1339" i="1"/>
  <c r="AW1330" i="1"/>
  <c r="AW1324" i="1"/>
  <c r="AW1318" i="1"/>
  <c r="AW1278" i="1"/>
  <c r="AW1243" i="1"/>
  <c r="AV1230" i="1"/>
  <c r="AV1168" i="1"/>
  <c r="AW1168" i="1"/>
  <c r="AV1148" i="1"/>
  <c r="AU1361" i="1"/>
  <c r="AV1358" i="1"/>
  <c r="AV1350" i="1"/>
  <c r="AW1333" i="1"/>
  <c r="AV1330" i="1"/>
  <c r="AV1318" i="1"/>
  <c r="AU1306" i="1"/>
  <c r="AW1306" i="1"/>
  <c r="AU1296" i="1"/>
  <c r="AV1296" i="1"/>
  <c r="AW1296" i="1"/>
  <c r="AU1289" i="1"/>
  <c r="AV1278" i="1"/>
  <c r="AU1267" i="1"/>
  <c r="AW1263" i="1"/>
  <c r="AU1247" i="1"/>
  <c r="AV1238" i="1"/>
  <c r="AU1221" i="1"/>
  <c r="AV1203" i="1"/>
  <c r="AW1203" i="1"/>
  <c r="AW1543" i="1"/>
  <c r="AW1538" i="1"/>
  <c r="AW1533" i="1"/>
  <c r="AW1528" i="1"/>
  <c r="AW1523" i="1"/>
  <c r="AW1518" i="1"/>
  <c r="AW1513" i="1"/>
  <c r="AW1508" i="1"/>
  <c r="AW1503" i="1"/>
  <c r="AW1498" i="1"/>
  <c r="AW1493" i="1"/>
  <c r="AW1488" i="1"/>
  <c r="AW1483" i="1"/>
  <c r="AW1478" i="1"/>
  <c r="AW1473" i="1"/>
  <c r="AW1468" i="1"/>
  <c r="AW1463" i="1"/>
  <c r="AW1458" i="1"/>
  <c r="AW1453" i="1"/>
  <c r="AW1448" i="1"/>
  <c r="AW1443" i="1"/>
  <c r="AW1438" i="1"/>
  <c r="AW1433" i="1"/>
  <c r="AW1428" i="1"/>
  <c r="AW1423" i="1"/>
  <c r="AW1418" i="1"/>
  <c r="AW1413" i="1"/>
  <c r="AW1408" i="1"/>
  <c r="AW1403" i="1"/>
  <c r="AW1398" i="1"/>
  <c r="AW1393" i="1"/>
  <c r="AW1388" i="1"/>
  <c r="AW1383" i="1"/>
  <c r="AW1378" i="1"/>
  <c r="AW1373" i="1"/>
  <c r="AW1368" i="1"/>
  <c r="AW1363" i="1"/>
  <c r="AW1355" i="1"/>
  <c r="AV1333" i="1"/>
  <c r="AW1285" i="1"/>
  <c r="AW1270" i="1"/>
  <c r="AV1258" i="1"/>
  <c r="AW1250" i="1"/>
  <c r="AV1173" i="1"/>
  <c r="AV1128" i="1"/>
  <c r="AW1128" i="1"/>
  <c r="AV1543" i="1"/>
  <c r="AV1538" i="1"/>
  <c r="AV1533" i="1"/>
  <c r="AV1528" i="1"/>
  <c r="AV1523" i="1"/>
  <c r="AV1518" i="1"/>
  <c r="AV1513" i="1"/>
  <c r="AV1508" i="1"/>
  <c r="AV1503" i="1"/>
  <c r="AV1498" i="1"/>
  <c r="AV1493" i="1"/>
  <c r="AV1488" i="1"/>
  <c r="AV1483" i="1"/>
  <c r="AV1478" i="1"/>
  <c r="AV1473" i="1"/>
  <c r="AV1468" i="1"/>
  <c r="AV1463" i="1"/>
  <c r="AV1458" i="1"/>
  <c r="AV1453" i="1"/>
  <c r="AV1448" i="1"/>
  <c r="AV1443" i="1"/>
  <c r="AV1438" i="1"/>
  <c r="AV1433" i="1"/>
  <c r="AV1428" i="1"/>
  <c r="AV1423" i="1"/>
  <c r="AV1418" i="1"/>
  <c r="AV1413" i="1"/>
  <c r="AV1408" i="1"/>
  <c r="AV1403" i="1"/>
  <c r="AV1398" i="1"/>
  <c r="AV1393" i="1"/>
  <c r="AV1388" i="1"/>
  <c r="AV1383" i="1"/>
  <c r="AV1378" i="1"/>
  <c r="AV1373" i="1"/>
  <c r="AV1368" i="1"/>
  <c r="AV1363" i="1"/>
  <c r="AV1355" i="1"/>
  <c r="AU1336" i="1"/>
  <c r="AW1336" i="1"/>
  <c r="AU1321" i="1"/>
  <c r="AW1321" i="1"/>
  <c r="AU1258" i="1"/>
  <c r="AV1250" i="1"/>
  <c r="AU1216" i="1"/>
  <c r="AV1198" i="1"/>
  <c r="AV1193" i="1"/>
  <c r="AV1123" i="1"/>
  <c r="AW1123" i="1"/>
  <c r="AU1342" i="1"/>
  <c r="AW1342" i="1"/>
  <c r="AU1324" i="1"/>
  <c r="AU1312" i="1"/>
  <c r="AW1312" i="1"/>
  <c r="AV1302" i="1"/>
  <c r="AU1285" i="1"/>
  <c r="AU1274" i="1"/>
  <c r="AU1270" i="1"/>
  <c r="AU1266" i="1"/>
  <c r="AV1266" i="1"/>
  <c r="AW1266" i="1"/>
  <c r="AU1254" i="1"/>
  <c r="AU1246" i="1"/>
  <c r="AV1246" i="1"/>
  <c r="AW1246" i="1"/>
  <c r="AU1225" i="1"/>
  <c r="AW1225" i="1"/>
  <c r="AV1220" i="1"/>
  <c r="AV1167" i="1"/>
  <c r="AU1327" i="1"/>
  <c r="AW1327" i="1"/>
  <c r="AV1233" i="1"/>
  <c r="AU1211" i="1"/>
  <c r="AU1172" i="1"/>
  <c r="AV1153" i="1"/>
  <c r="AW1153" i="1"/>
  <c r="AW1198" i="1"/>
  <c r="AW1193" i="1"/>
  <c r="AW1188" i="1"/>
  <c r="AW1183" i="1"/>
  <c r="AW1178" i="1"/>
  <c r="AW1173" i="1"/>
  <c r="AU1159" i="1"/>
  <c r="AW1159" i="1"/>
  <c r="AV1146" i="1"/>
  <c r="AV1140" i="1"/>
  <c r="AU1134" i="1"/>
  <c r="AV1134" i="1"/>
  <c r="AW1134" i="1"/>
  <c r="AV1107" i="1"/>
  <c r="AV1091" i="1"/>
  <c r="AV1080" i="1"/>
  <c r="AW1071" i="1"/>
  <c r="AV1028" i="1"/>
  <c r="AW1028" i="1"/>
  <c r="AU1019" i="1"/>
  <c r="AV1019" i="1"/>
  <c r="AW1170" i="1"/>
  <c r="AU1146" i="1"/>
  <c r="AW1107" i="1"/>
  <c r="AU1091" i="1"/>
  <c r="AV1083" i="1"/>
  <c r="AW1083" i="1"/>
  <c r="AV1071" i="1"/>
  <c r="AW1062" i="1"/>
  <c r="AW1057" i="1"/>
  <c r="AW1052" i="1"/>
  <c r="AW1047" i="1"/>
  <c r="AW1042" i="1"/>
  <c r="AW1037" i="1"/>
  <c r="AW1032" i="1"/>
  <c r="AW1019" i="1"/>
  <c r="AU977" i="1"/>
  <c r="AU1124" i="1"/>
  <c r="AV1124" i="1"/>
  <c r="AW1124" i="1"/>
  <c r="AU1114" i="1"/>
  <c r="AV1114" i="1"/>
  <c r="AW1114" i="1"/>
  <c r="AV1103" i="1"/>
  <c r="AW1103" i="1"/>
  <c r="AU1062" i="1"/>
  <c r="AV1062" i="1"/>
  <c r="AU1057" i="1"/>
  <c r="AV1057" i="1"/>
  <c r="AU1052" i="1"/>
  <c r="AV1052" i="1"/>
  <c r="AU1047" i="1"/>
  <c r="AV1047" i="1"/>
  <c r="AU1042" i="1"/>
  <c r="AV1042" i="1"/>
  <c r="AU1037" i="1"/>
  <c r="AV1037" i="1"/>
  <c r="AU1032" i="1"/>
  <c r="AV1032" i="1"/>
  <c r="AV1000" i="1"/>
  <c r="AW1000" i="1"/>
  <c r="AV977" i="1"/>
  <c r="AW977" i="1"/>
  <c r="AV1161" i="1"/>
  <c r="AW1158" i="1"/>
  <c r="AU1143" i="1"/>
  <c r="AW1133" i="1"/>
  <c r="AW1127" i="1"/>
  <c r="AW1120" i="1"/>
  <c r="AW1110" i="1"/>
  <c r="AU1103" i="1"/>
  <c r="AU1099" i="1"/>
  <c r="AV1099" i="1"/>
  <c r="AW1099" i="1"/>
  <c r="AU1005" i="1"/>
  <c r="AW1005" i="1"/>
  <c r="AU1000" i="1"/>
  <c r="AU987" i="1"/>
  <c r="AV957" i="1"/>
  <c r="AU917" i="1"/>
  <c r="AU1173" i="1"/>
  <c r="AW1167" i="1"/>
  <c r="AU1152" i="1"/>
  <c r="AU1149" i="1"/>
  <c r="AV1149" i="1"/>
  <c r="AW1149" i="1"/>
  <c r="AU1079" i="1"/>
  <c r="AV1079" i="1"/>
  <c r="AW1079" i="1"/>
  <c r="AV1075" i="1"/>
  <c r="AU947" i="1"/>
  <c r="AV947" i="1"/>
  <c r="AV917" i="1"/>
  <c r="AW917" i="1"/>
  <c r="AU895" i="1"/>
  <c r="AV895" i="1"/>
  <c r="AW895" i="1"/>
  <c r="AU890" i="1"/>
  <c r="AV890" i="1"/>
  <c r="AW890" i="1"/>
  <c r="AU1164" i="1"/>
  <c r="AW1164" i="1"/>
  <c r="AU1075" i="1"/>
  <c r="AW1075" i="1"/>
  <c r="AW1018" i="1"/>
  <c r="AU1013" i="1"/>
  <c r="AV1013" i="1"/>
  <c r="AU952" i="1"/>
  <c r="AV952" i="1"/>
  <c r="AW952" i="1"/>
  <c r="AW947" i="1"/>
  <c r="AU935" i="1"/>
  <c r="AV935" i="1"/>
  <c r="AW935" i="1"/>
  <c r="AW1126" i="1"/>
  <c r="AV1120" i="1"/>
  <c r="AV1110" i="1"/>
  <c r="AV1098" i="1"/>
  <c r="AW1098" i="1"/>
  <c r="AU1094" i="1"/>
  <c r="AV1094" i="1"/>
  <c r="AW1094" i="1"/>
  <c r="AU1004" i="1"/>
  <c r="AU982" i="1"/>
  <c r="AW982" i="1"/>
  <c r="AU970" i="1"/>
  <c r="AV970" i="1"/>
  <c r="AW970" i="1"/>
  <c r="AU907" i="1"/>
  <c r="AV907" i="1"/>
  <c r="AU885" i="1"/>
  <c r="AV885" i="1"/>
  <c r="AW885" i="1"/>
  <c r="AV1172" i="1"/>
  <c r="AW1166" i="1"/>
  <c r="AU1158" i="1"/>
  <c r="AW1151" i="1"/>
  <c r="AW1148" i="1"/>
  <c r="AW1145" i="1"/>
  <c r="AU1133" i="1"/>
  <c r="AV1130" i="1"/>
  <c r="AV1126" i="1"/>
  <c r="AW1102" i="1"/>
  <c r="AU1098" i="1"/>
  <c r="AU1090" i="1"/>
  <c r="AV965" i="1"/>
  <c r="AW965" i="1"/>
  <c r="AU930" i="1"/>
  <c r="AW907" i="1"/>
  <c r="AW1297" i="1"/>
  <c r="AW1292" i="1"/>
  <c r="AW1287" i="1"/>
  <c r="AW1282" i="1"/>
  <c r="AW1277" i="1"/>
  <c r="AW1272" i="1"/>
  <c r="AW1267" i="1"/>
  <c r="AW1262" i="1"/>
  <c r="AW1257" i="1"/>
  <c r="AW1252" i="1"/>
  <c r="AW1247" i="1"/>
  <c r="AW1242" i="1"/>
  <c r="AW1237" i="1"/>
  <c r="AW1182" i="1"/>
  <c r="AW1177" i="1"/>
  <c r="AV1166" i="1"/>
  <c r="AW1163" i="1"/>
  <c r="AV1151" i="1"/>
  <c r="AV1145" i="1"/>
  <c r="AU1142" i="1"/>
  <c r="AU1139" i="1"/>
  <c r="AV1139" i="1"/>
  <c r="AW1139" i="1"/>
  <c r="AU1123" i="1"/>
  <c r="AU1113" i="1"/>
  <c r="AV1090" i="1"/>
  <c r="AU1078" i="1"/>
  <c r="AU1074" i="1"/>
  <c r="AV1074" i="1"/>
  <c r="AW1074" i="1"/>
  <c r="AU1070" i="1"/>
  <c r="AW1070" i="1"/>
  <c r="AU1017" i="1"/>
  <c r="AU965" i="1"/>
  <c r="AU925" i="1"/>
  <c r="AV925" i="1"/>
  <c r="AV1232" i="1"/>
  <c r="AV1227" i="1"/>
  <c r="AV1222" i="1"/>
  <c r="AV1217" i="1"/>
  <c r="AV1212" i="1"/>
  <c r="AV1207" i="1"/>
  <c r="AV1202" i="1"/>
  <c r="AV1197" i="1"/>
  <c r="AV1192" i="1"/>
  <c r="AV1187" i="1"/>
  <c r="AV1182" i="1"/>
  <c r="AV1177" i="1"/>
  <c r="AV1017" i="1"/>
  <c r="AW1017" i="1"/>
  <c r="AU1003" i="1"/>
  <c r="AU990" i="1"/>
  <c r="AV990" i="1"/>
  <c r="AW990" i="1"/>
  <c r="AU975" i="1"/>
  <c r="AW925" i="1"/>
  <c r="AU915" i="1"/>
  <c r="AW1172" i="1"/>
  <c r="AV1132" i="1"/>
  <c r="AW1097" i="1"/>
  <c r="AU1093" i="1"/>
  <c r="AU1030" i="1"/>
  <c r="AV1030" i="1"/>
  <c r="AU1026" i="1"/>
  <c r="AV1026" i="1"/>
  <c r="AW1026" i="1"/>
  <c r="AU994" i="1"/>
  <c r="AV994" i="1"/>
  <c r="AU910" i="1"/>
  <c r="AU1169" i="1"/>
  <c r="AW1169" i="1"/>
  <c r="AU1148" i="1"/>
  <c r="AU1119" i="1"/>
  <c r="AV1119" i="1"/>
  <c r="AW1119" i="1"/>
  <c r="AU1109" i="1"/>
  <c r="AV1109" i="1"/>
  <c r="AW1109" i="1"/>
  <c r="AU1097" i="1"/>
  <c r="AV1097" i="1"/>
  <c r="AU1069" i="1"/>
  <c r="AV1069" i="1"/>
  <c r="AW1069" i="1"/>
  <c r="AW1030" i="1"/>
  <c r="AU1022" i="1"/>
  <c r="AW1022" i="1"/>
  <c r="AW994" i="1"/>
  <c r="AU969" i="1"/>
  <c r="AU920" i="1"/>
  <c r="AV920" i="1"/>
  <c r="AW920" i="1"/>
  <c r="AW1304" i="1"/>
  <c r="AW1299" i="1"/>
  <c r="AW1294" i="1"/>
  <c r="AW1289" i="1"/>
  <c r="AW1274" i="1"/>
  <c r="AW1214" i="1"/>
  <c r="AW1209" i="1"/>
  <c r="AW1204" i="1"/>
  <c r="AW1199" i="1"/>
  <c r="AW1194" i="1"/>
  <c r="AW1189" i="1"/>
  <c r="AW1184" i="1"/>
  <c r="AW1179" i="1"/>
  <c r="AW1174" i="1"/>
  <c r="AU1163" i="1"/>
  <c r="AU1157" i="1"/>
  <c r="AW1157" i="1"/>
  <c r="AU1154" i="1"/>
  <c r="AV1154" i="1"/>
  <c r="AW1154" i="1"/>
  <c r="AW1135" i="1"/>
  <c r="AU1129" i="1"/>
  <c r="AV1129" i="1"/>
  <c r="AW1129" i="1"/>
  <c r="AU1089" i="1"/>
  <c r="AV1089" i="1"/>
  <c r="AW1089" i="1"/>
  <c r="AV1073" i="1"/>
  <c r="AW1073" i="1"/>
  <c r="AU1065" i="1"/>
  <c r="AW1065" i="1"/>
  <c r="AU1060" i="1"/>
  <c r="AW1060" i="1"/>
  <c r="AU1055" i="1"/>
  <c r="AW1055" i="1"/>
  <c r="AU1050" i="1"/>
  <c r="AW1050" i="1"/>
  <c r="AU1045" i="1"/>
  <c r="AW1045" i="1"/>
  <c r="AU1040" i="1"/>
  <c r="AW1040" i="1"/>
  <c r="AU1035" i="1"/>
  <c r="AW1035" i="1"/>
  <c r="AU980" i="1"/>
  <c r="AV980" i="1"/>
  <c r="AW980" i="1"/>
  <c r="AV974" i="1"/>
  <c r="AW974" i="1"/>
  <c r="AV1279" i="1"/>
  <c r="AV1274" i="1"/>
  <c r="AV1269" i="1"/>
  <c r="AV1264" i="1"/>
  <c r="AV1259" i="1"/>
  <c r="AV1254" i="1"/>
  <c r="AV1249" i="1"/>
  <c r="AV1244" i="1"/>
  <c r="AV1239" i="1"/>
  <c r="AV1234" i="1"/>
  <c r="AV1229" i="1"/>
  <c r="AV1224" i="1"/>
  <c r="AV1219" i="1"/>
  <c r="AU1135" i="1"/>
  <c r="AW1132" i="1"/>
  <c r="AU1085" i="1"/>
  <c r="AU1025" i="1"/>
  <c r="AU974" i="1"/>
  <c r="AW1118" i="1"/>
  <c r="AW1108" i="1"/>
  <c r="AV1105" i="1"/>
  <c r="AV1085" i="1"/>
  <c r="AU1068" i="1"/>
  <c r="AV1025" i="1"/>
  <c r="AW1025" i="1"/>
  <c r="AU1007" i="1"/>
  <c r="AU979" i="1"/>
  <c r="AV979" i="1"/>
  <c r="AW979" i="1"/>
  <c r="AW1156" i="1"/>
  <c r="AU1138" i="1"/>
  <c r="AV1088" i="1"/>
  <c r="AW1088" i="1"/>
  <c r="AV1068" i="1"/>
  <c r="AW1068" i="1"/>
  <c r="AU1064" i="1"/>
  <c r="AV1064" i="1"/>
  <c r="AW1064" i="1"/>
  <c r="AU1059" i="1"/>
  <c r="AV1059" i="1"/>
  <c r="AW1059" i="1"/>
  <c r="AU1054" i="1"/>
  <c r="AV1054" i="1"/>
  <c r="AW1054" i="1"/>
  <c r="AU1049" i="1"/>
  <c r="AV1049" i="1"/>
  <c r="AW1049" i="1"/>
  <c r="AU1044" i="1"/>
  <c r="AV1044" i="1"/>
  <c r="AW1044" i="1"/>
  <c r="AU1039" i="1"/>
  <c r="AV1039" i="1"/>
  <c r="AW1039" i="1"/>
  <c r="AU1034" i="1"/>
  <c r="AV1034" i="1"/>
  <c r="AW1034" i="1"/>
  <c r="AU949" i="1"/>
  <c r="AV949" i="1"/>
  <c r="AW949" i="1"/>
  <c r="AW1231" i="1"/>
  <c r="AW1226" i="1"/>
  <c r="AW1221" i="1"/>
  <c r="AW1216" i="1"/>
  <c r="AW1211" i="1"/>
  <c r="AW1206" i="1"/>
  <c r="AW1201" i="1"/>
  <c r="AW1196" i="1"/>
  <c r="AW1191" i="1"/>
  <c r="AW1186" i="1"/>
  <c r="AW1181" i="1"/>
  <c r="AW1176" i="1"/>
  <c r="AV1156" i="1"/>
  <c r="AU1147" i="1"/>
  <c r="AU1144" i="1"/>
  <c r="AV1144" i="1"/>
  <c r="AW1144" i="1"/>
  <c r="AW1131" i="1"/>
  <c r="AU1088" i="1"/>
  <c r="AU1015" i="1"/>
  <c r="AV1231" i="1"/>
  <c r="AV1226" i="1"/>
  <c r="AV1221" i="1"/>
  <c r="AV1216" i="1"/>
  <c r="AV1211" i="1"/>
  <c r="AV1206" i="1"/>
  <c r="AV1201" i="1"/>
  <c r="AV1196" i="1"/>
  <c r="AV1191" i="1"/>
  <c r="AV1186" i="1"/>
  <c r="AV1181" i="1"/>
  <c r="AV1176" i="1"/>
  <c r="AV1159" i="1"/>
  <c r="AV1131" i="1"/>
  <c r="AU1118" i="1"/>
  <c r="AU1108" i="1"/>
  <c r="AU954" i="1"/>
  <c r="AV954" i="1"/>
  <c r="AU1168" i="1"/>
  <c r="AV1137" i="1"/>
  <c r="AU1084" i="1"/>
  <c r="AV1084" i="1"/>
  <c r="AW1084" i="1"/>
  <c r="AV1076" i="1"/>
  <c r="AU1063" i="1"/>
  <c r="AU1058" i="1"/>
  <c r="AU1053" i="1"/>
  <c r="AU1048" i="1"/>
  <c r="AU1043" i="1"/>
  <c r="AU1038" i="1"/>
  <c r="AU1033" i="1"/>
  <c r="AU1020" i="1"/>
  <c r="AV1020" i="1"/>
  <c r="AW954" i="1"/>
  <c r="AU937" i="1"/>
  <c r="AV937" i="1"/>
  <c r="AW937" i="1"/>
  <c r="AU900" i="1"/>
  <c r="AV900" i="1"/>
  <c r="AU892" i="1"/>
  <c r="AW892" i="1"/>
  <c r="AW1162" i="1"/>
  <c r="AU1153" i="1"/>
  <c r="AW1143" i="1"/>
  <c r="AU1128" i="1"/>
  <c r="AU1104" i="1"/>
  <c r="AV1104" i="1"/>
  <c r="AW1104" i="1"/>
  <c r="AV1100" i="1"/>
  <c r="AU1080" i="1"/>
  <c r="AV1063" i="1"/>
  <c r="AW1063" i="1"/>
  <c r="AV1058" i="1"/>
  <c r="AW1058" i="1"/>
  <c r="AV1053" i="1"/>
  <c r="AW1053" i="1"/>
  <c r="AV1048" i="1"/>
  <c r="AW1048" i="1"/>
  <c r="AV1043" i="1"/>
  <c r="AW1043" i="1"/>
  <c r="AV1038" i="1"/>
  <c r="AW1038" i="1"/>
  <c r="AV1033" i="1"/>
  <c r="AW1033" i="1"/>
  <c r="AU1028" i="1"/>
  <c r="AU1010" i="1"/>
  <c r="AV1010" i="1"/>
  <c r="AW1010" i="1"/>
  <c r="AU932" i="1"/>
  <c r="AW900" i="1"/>
  <c r="AU1001" i="1"/>
  <c r="AU966" i="1"/>
  <c r="AU875" i="1"/>
  <c r="AV872" i="1"/>
  <c r="AU868" i="1"/>
  <c r="AV859" i="1"/>
  <c r="AW859" i="1"/>
  <c r="AV842" i="1"/>
  <c r="AW842" i="1"/>
  <c r="AU842" i="1"/>
  <c r="AV809" i="1"/>
  <c r="AU963" i="1"/>
  <c r="AV963" i="1"/>
  <c r="AW963" i="1"/>
  <c r="AU828" i="1"/>
  <c r="AV828" i="1"/>
  <c r="AW828" i="1"/>
  <c r="AU822" i="1"/>
  <c r="AV822" i="1"/>
  <c r="AW822" i="1"/>
  <c r="AV817" i="1"/>
  <c r="AW817" i="1"/>
  <c r="AV998" i="1"/>
  <c r="AW998" i="1"/>
  <c r="AU951" i="1"/>
  <c r="AU933" i="1"/>
  <c r="AV933" i="1"/>
  <c r="AW933" i="1"/>
  <c r="AU911" i="1"/>
  <c r="AU854" i="1"/>
  <c r="AV854" i="1"/>
  <c r="AW854" i="1"/>
  <c r="AU817" i="1"/>
  <c r="AU948" i="1"/>
  <c r="AV948" i="1"/>
  <c r="AW948" i="1"/>
  <c r="AV911" i="1"/>
  <c r="AW911" i="1"/>
  <c r="AU908" i="1"/>
  <c r="AV908" i="1"/>
  <c r="AW908" i="1"/>
  <c r="AU863" i="1"/>
  <c r="AU841" i="1"/>
  <c r="AV841" i="1"/>
  <c r="AW841" i="1"/>
  <c r="AV792" i="1"/>
  <c r="AW971" i="1"/>
  <c r="AV871" i="1"/>
  <c r="AW871" i="1"/>
  <c r="AU850" i="1"/>
  <c r="AW1014" i="1"/>
  <c r="AW997" i="1"/>
  <c r="AU983" i="1"/>
  <c r="AV983" i="1"/>
  <c r="AW983" i="1"/>
  <c r="AV962" i="1"/>
  <c r="AW959" i="1"/>
  <c r="AW950" i="1"/>
  <c r="AW932" i="1"/>
  <c r="AW929" i="1"/>
  <c r="AW910" i="1"/>
  <c r="AU858" i="1"/>
  <c r="AU827" i="1"/>
  <c r="AV1014" i="1"/>
  <c r="AV997" i="1"/>
  <c r="AU971" i="1"/>
  <c r="AV959" i="1"/>
  <c r="AV950" i="1"/>
  <c r="AV932" i="1"/>
  <c r="AV929" i="1"/>
  <c r="AU926" i="1"/>
  <c r="AV910" i="1"/>
  <c r="AU901" i="1"/>
  <c r="AV892" i="1"/>
  <c r="AW870" i="1"/>
  <c r="AV1003" i="1"/>
  <c r="AW1003" i="1"/>
  <c r="AW985" i="1"/>
  <c r="AU968" i="1"/>
  <c r="AV968" i="1"/>
  <c r="AW968" i="1"/>
  <c r="AV926" i="1"/>
  <c r="AW926" i="1"/>
  <c r="AU923" i="1"/>
  <c r="AV923" i="1"/>
  <c r="AW923" i="1"/>
  <c r="AV901" i="1"/>
  <c r="AW901" i="1"/>
  <c r="AU898" i="1"/>
  <c r="AV898" i="1"/>
  <c r="AW898" i="1"/>
  <c r="AU881" i="1"/>
  <c r="AU870" i="1"/>
  <c r="AU853" i="1"/>
  <c r="AV853" i="1"/>
  <c r="AW853" i="1"/>
  <c r="AV849" i="1"/>
  <c r="AW849" i="1"/>
  <c r="AV845" i="1"/>
  <c r="AW845" i="1"/>
  <c r="AU845" i="1"/>
  <c r="AU737" i="1"/>
  <c r="AV737" i="1"/>
  <c r="AW737" i="1"/>
  <c r="AW1100" i="1"/>
  <c r="AW1095" i="1"/>
  <c r="AV985" i="1"/>
  <c r="AV881" i="1"/>
  <c r="AW881" i="1"/>
  <c r="AU878" i="1"/>
  <c r="AU826" i="1"/>
  <c r="AV826" i="1"/>
  <c r="AW826" i="1"/>
  <c r="AU807" i="1"/>
  <c r="AU795" i="1"/>
  <c r="AU953" i="1"/>
  <c r="AV953" i="1"/>
  <c r="AW953" i="1"/>
  <c r="AU938" i="1"/>
  <c r="AV938" i="1"/>
  <c r="AW938" i="1"/>
  <c r="AU891" i="1"/>
  <c r="AV866" i="1"/>
  <c r="AW866" i="1"/>
  <c r="AV857" i="1"/>
  <c r="AU727" i="1"/>
  <c r="AV727" i="1"/>
  <c r="AW727" i="1"/>
  <c r="AV891" i="1"/>
  <c r="AW891" i="1"/>
  <c r="AU888" i="1"/>
  <c r="AV888" i="1"/>
  <c r="AW888" i="1"/>
  <c r="AU988" i="1"/>
  <c r="AV988" i="1"/>
  <c r="AW988" i="1"/>
  <c r="AV916" i="1"/>
  <c r="AW916" i="1"/>
  <c r="AU913" i="1"/>
  <c r="AV913" i="1"/>
  <c r="AW913" i="1"/>
  <c r="AV880" i="1"/>
  <c r="AV861" i="1"/>
  <c r="AW861" i="1"/>
  <c r="AV852" i="1"/>
  <c r="AW852" i="1"/>
  <c r="AU765" i="1"/>
  <c r="AU750" i="1"/>
  <c r="AW1152" i="1"/>
  <c r="AW1147" i="1"/>
  <c r="AW1142" i="1"/>
  <c r="AW1016" i="1"/>
  <c r="AV1008" i="1"/>
  <c r="AW1008" i="1"/>
  <c r="AU976" i="1"/>
  <c r="AU877" i="1"/>
  <c r="AV856" i="1"/>
  <c r="AW856" i="1"/>
  <c r="AU755" i="1"/>
  <c r="AV755" i="1"/>
  <c r="AW755" i="1"/>
  <c r="AU717" i="1"/>
  <c r="AV717" i="1"/>
  <c r="AW717" i="1"/>
  <c r="AU973" i="1"/>
  <c r="AV973" i="1"/>
  <c r="AW973" i="1"/>
  <c r="AU856" i="1"/>
  <c r="AW1029" i="1"/>
  <c r="AW987" i="1"/>
  <c r="AV915" i="1"/>
  <c r="AW912" i="1"/>
  <c r="AV1029" i="1"/>
  <c r="AW1007" i="1"/>
  <c r="AV987" i="1"/>
  <c r="AW984" i="1"/>
  <c r="AW975" i="1"/>
  <c r="AU958" i="1"/>
  <c r="AV958" i="1"/>
  <c r="AW958" i="1"/>
  <c r="AU928" i="1"/>
  <c r="AV928" i="1"/>
  <c r="AW928" i="1"/>
  <c r="AV912" i="1"/>
  <c r="AV906" i="1"/>
  <c r="AW906" i="1"/>
  <c r="AU903" i="1"/>
  <c r="AV903" i="1"/>
  <c r="AW903" i="1"/>
  <c r="AU873" i="1"/>
  <c r="AU830" i="1"/>
  <c r="AW1021" i="1"/>
  <c r="AV1007" i="1"/>
  <c r="AW1004" i="1"/>
  <c r="AV984" i="1"/>
  <c r="AW981" i="1"/>
  <c r="AV975" i="1"/>
  <c r="AW972" i="1"/>
  <c r="AU943" i="1"/>
  <c r="AV943" i="1"/>
  <c r="AW943" i="1"/>
  <c r="AU876" i="1"/>
  <c r="AW855" i="1"/>
  <c r="AV824" i="1"/>
  <c r="AW824" i="1"/>
  <c r="AU810" i="1"/>
  <c r="AV810" i="1"/>
  <c r="AV1018" i="1"/>
  <c r="AW1015" i="1"/>
  <c r="AW1013" i="1"/>
  <c r="AV1004" i="1"/>
  <c r="AV993" i="1"/>
  <c r="AW993" i="1"/>
  <c r="AV972" i="1"/>
  <c r="AW969" i="1"/>
  <c r="AW960" i="1"/>
  <c r="AW930" i="1"/>
  <c r="AW924" i="1"/>
  <c r="AW905" i="1"/>
  <c r="AV876" i="1"/>
  <c r="AW876" i="1"/>
  <c r="AU855" i="1"/>
  <c r="AV814" i="1"/>
  <c r="AU1021" i="1"/>
  <c r="AU1018" i="1"/>
  <c r="AV1015" i="1"/>
  <c r="AW1001" i="1"/>
  <c r="AW995" i="1"/>
  <c r="AU981" i="1"/>
  <c r="AV969" i="1"/>
  <c r="AW966" i="1"/>
  <c r="AV960" i="1"/>
  <c r="AW957" i="1"/>
  <c r="AW945" i="1"/>
  <c r="AV930" i="1"/>
  <c r="AW927" i="1"/>
  <c r="AV924" i="1"/>
  <c r="AU921" i="1"/>
  <c r="AV905" i="1"/>
  <c r="AW902" i="1"/>
  <c r="AU896" i="1"/>
  <c r="AU886" i="1"/>
  <c r="AW872" i="1"/>
  <c r="AV864" i="1"/>
  <c r="AW864" i="1"/>
  <c r="AV829" i="1"/>
  <c r="AW823" i="1"/>
  <c r="AU805" i="1"/>
  <c r="AV805" i="1"/>
  <c r="AW805" i="1"/>
  <c r="AU998" i="1"/>
  <c r="AU978" i="1"/>
  <c r="AV978" i="1"/>
  <c r="AW978" i="1"/>
  <c r="AV921" i="1"/>
  <c r="AW921" i="1"/>
  <c r="AU918" i="1"/>
  <c r="AV918" i="1"/>
  <c r="AW918" i="1"/>
  <c r="AV896" i="1"/>
  <c r="AW896" i="1"/>
  <c r="AU893" i="1"/>
  <c r="AV893" i="1"/>
  <c r="AW893" i="1"/>
  <c r="AV886" i="1"/>
  <c r="AW886" i="1"/>
  <c r="AU883" i="1"/>
  <c r="AV883" i="1"/>
  <c r="AW883" i="1"/>
  <c r="AW875" i="1"/>
  <c r="AU872" i="1"/>
  <c r="AU859" i="1"/>
  <c r="AW850" i="1"/>
  <c r="AU831" i="1"/>
  <c r="AV804" i="1"/>
  <c r="AU798" i="1"/>
  <c r="AV798" i="1"/>
  <c r="AW798" i="1"/>
  <c r="AU785" i="1"/>
  <c r="AU775" i="1"/>
  <c r="AV745" i="1"/>
  <c r="AU732" i="1"/>
  <c r="AV732" i="1"/>
  <c r="AW732" i="1"/>
  <c r="AU682" i="1"/>
  <c r="AV682" i="1"/>
  <c r="AW682" i="1"/>
  <c r="AU668" i="1"/>
  <c r="AU630" i="1"/>
  <c r="AV630" i="1"/>
  <c r="AW630" i="1"/>
  <c r="AV611" i="1"/>
  <c r="AW611" i="1"/>
  <c r="AW591" i="1"/>
  <c r="AU591" i="1"/>
  <c r="AV591" i="1"/>
  <c r="AU723" i="1"/>
  <c r="AV723" i="1"/>
  <c r="AW723" i="1"/>
  <c r="AU705" i="1"/>
  <c r="AW705" i="1"/>
  <c r="AU691" i="1"/>
  <c r="AV691" i="1"/>
  <c r="AW691" i="1"/>
  <c r="AU677" i="1"/>
  <c r="AV677" i="1"/>
  <c r="AW677" i="1"/>
  <c r="AU625" i="1"/>
  <c r="AV625" i="1"/>
  <c r="AW625" i="1"/>
  <c r="AU601" i="1"/>
  <c r="AV601" i="1"/>
  <c r="AW601" i="1"/>
  <c r="AW847" i="1"/>
  <c r="AW836" i="1"/>
  <c r="AU834" i="1"/>
  <c r="AW825" i="1"/>
  <c r="AU816" i="1"/>
  <c r="AW816" i="1"/>
  <c r="AU813" i="1"/>
  <c r="AV813" i="1"/>
  <c r="AW813" i="1"/>
  <c r="AU768" i="1"/>
  <c r="AV768" i="1"/>
  <c r="AW768" i="1"/>
  <c r="AW764" i="1"/>
  <c r="AW760" i="1"/>
  <c r="AU757" i="1"/>
  <c r="AW749" i="1"/>
  <c r="AW745" i="1"/>
  <c r="AU736" i="1"/>
  <c r="AV736" i="1"/>
  <c r="AW736" i="1"/>
  <c r="AU672" i="1"/>
  <c r="AV672" i="1"/>
  <c r="AW672" i="1"/>
  <c r="AU658" i="1"/>
  <c r="AU788" i="1"/>
  <c r="AV788" i="1"/>
  <c r="AW788" i="1"/>
  <c r="AU778" i="1"/>
  <c r="AV778" i="1"/>
  <c r="AW778" i="1"/>
  <c r="AU753" i="1"/>
  <c r="AV753" i="1"/>
  <c r="AW753" i="1"/>
  <c r="AU718" i="1"/>
  <c r="AV718" i="1"/>
  <c r="AW718" i="1"/>
  <c r="AU700" i="1"/>
  <c r="AW700" i="1"/>
  <c r="AU686" i="1"/>
  <c r="AV686" i="1"/>
  <c r="AW686" i="1"/>
  <c r="AU667" i="1"/>
  <c r="AV667" i="1"/>
  <c r="AW667" i="1"/>
  <c r="AU536" i="1"/>
  <c r="AV536" i="1"/>
  <c r="AW536" i="1"/>
  <c r="AU740" i="1"/>
  <c r="AW740" i="1"/>
  <c r="AU722" i="1"/>
  <c r="AV722" i="1"/>
  <c r="AW722" i="1"/>
  <c r="AU648" i="1"/>
  <c r="AV624" i="1"/>
  <c r="AU764" i="1"/>
  <c r="AU756" i="1"/>
  <c r="AV756" i="1"/>
  <c r="AW756" i="1"/>
  <c r="AU749" i="1"/>
  <c r="AU731" i="1"/>
  <c r="AV731" i="1"/>
  <c r="AW731" i="1"/>
  <c r="AU713" i="1"/>
  <c r="AV713" i="1"/>
  <c r="AW713" i="1"/>
  <c r="AU695" i="1"/>
  <c r="AW695" i="1"/>
  <c r="AU681" i="1"/>
  <c r="AV681" i="1"/>
  <c r="AW681" i="1"/>
  <c r="AV609" i="1"/>
  <c r="AW609" i="1"/>
  <c r="AU541" i="1"/>
  <c r="AV541" i="1"/>
  <c r="AW541" i="1"/>
  <c r="AV862" i="1"/>
  <c r="AU839" i="1"/>
  <c r="AW830" i="1"/>
  <c r="AW827" i="1"/>
  <c r="AU819" i="1"/>
  <c r="AU806" i="1"/>
  <c r="AW806" i="1"/>
  <c r="AU676" i="1"/>
  <c r="AV676" i="1"/>
  <c r="AW676" i="1"/>
  <c r="AU638" i="1"/>
  <c r="AV599" i="1"/>
  <c r="AW599" i="1"/>
  <c r="AU833" i="1"/>
  <c r="AV833" i="1"/>
  <c r="AU803" i="1"/>
  <c r="AV803" i="1"/>
  <c r="AW803" i="1"/>
  <c r="AU797" i="1"/>
  <c r="AU752" i="1"/>
  <c r="AW752" i="1"/>
  <c r="AU735" i="1"/>
  <c r="AW735" i="1"/>
  <c r="AU726" i="1"/>
  <c r="AV726" i="1"/>
  <c r="AW726" i="1"/>
  <c r="AU708" i="1"/>
  <c r="AV708" i="1"/>
  <c r="AW708" i="1"/>
  <c r="AU690" i="1"/>
  <c r="AW690" i="1"/>
  <c r="AU671" i="1"/>
  <c r="AV671" i="1"/>
  <c r="AW671" i="1"/>
  <c r="AV614" i="1"/>
  <c r="AW614" i="1"/>
  <c r="AU546" i="1"/>
  <c r="AV546" i="1"/>
  <c r="AW546" i="1"/>
  <c r="AV815" i="1"/>
  <c r="AV790" i="1"/>
  <c r="AU767" i="1"/>
  <c r="AU748" i="1"/>
  <c r="AV748" i="1"/>
  <c r="AW748" i="1"/>
  <c r="AU712" i="1"/>
  <c r="AV712" i="1"/>
  <c r="AW712" i="1"/>
  <c r="AU666" i="1"/>
  <c r="AV666" i="1"/>
  <c r="AW666" i="1"/>
  <c r="AV619" i="1"/>
  <c r="AW619" i="1"/>
  <c r="AU787" i="1"/>
  <c r="AU784" i="1"/>
  <c r="AV784" i="1"/>
  <c r="AU777" i="1"/>
  <c r="AU774" i="1"/>
  <c r="AU763" i="1"/>
  <c r="AV763" i="1"/>
  <c r="AW763" i="1"/>
  <c r="AW759" i="1"/>
  <c r="AU721" i="1"/>
  <c r="AV721" i="1"/>
  <c r="AW721" i="1"/>
  <c r="AU703" i="1"/>
  <c r="AV703" i="1"/>
  <c r="AW703" i="1"/>
  <c r="AU685" i="1"/>
  <c r="AW685" i="1"/>
  <c r="AU661" i="1"/>
  <c r="AV661" i="1"/>
  <c r="AW661" i="1"/>
  <c r="AV604" i="1"/>
  <c r="AU844" i="1"/>
  <c r="AU821" i="1"/>
  <c r="AW821" i="1"/>
  <c r="AU818" i="1"/>
  <c r="AV818" i="1"/>
  <c r="AW818" i="1"/>
  <c r="AU809" i="1"/>
  <c r="AU707" i="1"/>
  <c r="AV707" i="1"/>
  <c r="AW707" i="1"/>
  <c r="AU680" i="1"/>
  <c r="AV680" i="1"/>
  <c r="AW680" i="1"/>
  <c r="AU656" i="1"/>
  <c r="AV656" i="1"/>
  <c r="AW656" i="1"/>
  <c r="AU618" i="1"/>
  <c r="AV618" i="1"/>
  <c r="AW618" i="1"/>
  <c r="AU838" i="1"/>
  <c r="AV838" i="1"/>
  <c r="AU766" i="1"/>
  <c r="AV766" i="1"/>
  <c r="AW766" i="1"/>
  <c r="AU747" i="1"/>
  <c r="AV747" i="1"/>
  <c r="AW747" i="1"/>
  <c r="AU743" i="1"/>
  <c r="AV743" i="1"/>
  <c r="AW743" i="1"/>
  <c r="AU730" i="1"/>
  <c r="AW730" i="1"/>
  <c r="AU716" i="1"/>
  <c r="AV716" i="1"/>
  <c r="AW716" i="1"/>
  <c r="AU698" i="1"/>
  <c r="AV698" i="1"/>
  <c r="AW698" i="1"/>
  <c r="AU675" i="1"/>
  <c r="AV675" i="1"/>
  <c r="AW675" i="1"/>
  <c r="AU651" i="1"/>
  <c r="AV651" i="1"/>
  <c r="AW651" i="1"/>
  <c r="AU622" i="1"/>
  <c r="AU849" i="1"/>
  <c r="AU793" i="1"/>
  <c r="AV793" i="1"/>
  <c r="AW793" i="1"/>
  <c r="AU759" i="1"/>
  <c r="AU751" i="1"/>
  <c r="AV751" i="1"/>
  <c r="AW751" i="1"/>
  <c r="AU702" i="1"/>
  <c r="AV702" i="1"/>
  <c r="AW702" i="1"/>
  <c r="AU670" i="1"/>
  <c r="AV670" i="1"/>
  <c r="AW670" i="1"/>
  <c r="AU646" i="1"/>
  <c r="AV646" i="1"/>
  <c r="AW646" i="1"/>
  <c r="AU824" i="1"/>
  <c r="AU783" i="1"/>
  <c r="AV783" i="1"/>
  <c r="AW783" i="1"/>
  <c r="AU773" i="1"/>
  <c r="AV773" i="1"/>
  <c r="AW773" i="1"/>
  <c r="AU725" i="1"/>
  <c r="AW725" i="1"/>
  <c r="AU711" i="1"/>
  <c r="AV711" i="1"/>
  <c r="AW711" i="1"/>
  <c r="AU693" i="1"/>
  <c r="AV693" i="1"/>
  <c r="AW693" i="1"/>
  <c r="AU665" i="1"/>
  <c r="AV665" i="1"/>
  <c r="AW665" i="1"/>
  <c r="AU641" i="1"/>
  <c r="AV641" i="1"/>
  <c r="AW641" i="1"/>
  <c r="AU811" i="1"/>
  <c r="AW811" i="1"/>
  <c r="AU808" i="1"/>
  <c r="AV808" i="1"/>
  <c r="AW808" i="1"/>
  <c r="AU742" i="1"/>
  <c r="AV742" i="1"/>
  <c r="AW742" i="1"/>
  <c r="AU738" i="1"/>
  <c r="AV738" i="1"/>
  <c r="AW738" i="1"/>
  <c r="AU697" i="1"/>
  <c r="AV697" i="1"/>
  <c r="AW697" i="1"/>
  <c r="AU660" i="1"/>
  <c r="AV660" i="1"/>
  <c r="AW660" i="1"/>
  <c r="AU636" i="1"/>
  <c r="AV636" i="1"/>
  <c r="AW636" i="1"/>
  <c r="AU617" i="1"/>
  <c r="AV617" i="1"/>
  <c r="AV566" i="1"/>
  <c r="AW566" i="1"/>
  <c r="AU566" i="1"/>
  <c r="AW848" i="1"/>
  <c r="AU843" i="1"/>
  <c r="AV843" i="1"/>
  <c r="AV840" i="1"/>
  <c r="AV837" i="1"/>
  <c r="AW820" i="1"/>
  <c r="AW814" i="1"/>
  <c r="AW789" i="1"/>
  <c r="AW769" i="1"/>
  <c r="AW765" i="1"/>
  <c r="AU762" i="1"/>
  <c r="AU720" i="1"/>
  <c r="AW720" i="1"/>
  <c r="AU706" i="1"/>
  <c r="AV706" i="1"/>
  <c r="AW706" i="1"/>
  <c r="AU688" i="1"/>
  <c r="AV688" i="1"/>
  <c r="AW688" i="1"/>
  <c r="AU655" i="1"/>
  <c r="AV655" i="1"/>
  <c r="AW655" i="1"/>
  <c r="AU631" i="1"/>
  <c r="AV631" i="1"/>
  <c r="AW631" i="1"/>
  <c r="AU612" i="1"/>
  <c r="AV612" i="1"/>
  <c r="AU597" i="1"/>
  <c r="AV820" i="1"/>
  <c r="AU799" i="1"/>
  <c r="AW795" i="1"/>
  <c r="AV789" i="1"/>
  <c r="AV765" i="1"/>
  <c r="AU758" i="1"/>
  <c r="AV758" i="1"/>
  <c r="AW758" i="1"/>
  <c r="AW754" i="1"/>
  <c r="AV750" i="1"/>
  <c r="AU746" i="1"/>
  <c r="AV746" i="1"/>
  <c r="AW746" i="1"/>
  <c r="AU692" i="1"/>
  <c r="AV692" i="1"/>
  <c r="AW692" i="1"/>
  <c r="AU650" i="1"/>
  <c r="AV650" i="1"/>
  <c r="AW650" i="1"/>
  <c r="AU626" i="1"/>
  <c r="AV626" i="1"/>
  <c r="AW626" i="1"/>
  <c r="AU602" i="1"/>
  <c r="AV602" i="1"/>
  <c r="AV571" i="1"/>
  <c r="AW571" i="1"/>
  <c r="AU571" i="1"/>
  <c r="AW878" i="1"/>
  <c r="AW873" i="1"/>
  <c r="AW868" i="1"/>
  <c r="AW863" i="1"/>
  <c r="AW858" i="1"/>
  <c r="AW807" i="1"/>
  <c r="AV795" i="1"/>
  <c r="AU733" i="1"/>
  <c r="AV733" i="1"/>
  <c r="AW733" i="1"/>
  <c r="AU715" i="1"/>
  <c r="AW715" i="1"/>
  <c r="AU701" i="1"/>
  <c r="AV701" i="1"/>
  <c r="AW701" i="1"/>
  <c r="AU683" i="1"/>
  <c r="AU645" i="1"/>
  <c r="AV645" i="1"/>
  <c r="AW645" i="1"/>
  <c r="AV878" i="1"/>
  <c r="AV873" i="1"/>
  <c r="AV868" i="1"/>
  <c r="AV863" i="1"/>
  <c r="AV858" i="1"/>
  <c r="AW834" i="1"/>
  <c r="AW831" i="1"/>
  <c r="AU829" i="1"/>
  <c r="AU823" i="1"/>
  <c r="AV823" i="1"/>
  <c r="AU814" i="1"/>
  <c r="AV807" i="1"/>
  <c r="AU792" i="1"/>
  <c r="AW792" i="1"/>
  <c r="AW785" i="1"/>
  <c r="AW775" i="1"/>
  <c r="AU761" i="1"/>
  <c r="AV761" i="1"/>
  <c r="AW761" i="1"/>
  <c r="AU687" i="1"/>
  <c r="AV687" i="1"/>
  <c r="AW687" i="1"/>
  <c r="AU678" i="1"/>
  <c r="AU640" i="1"/>
  <c r="AV640" i="1"/>
  <c r="AW640" i="1"/>
  <c r="AV576" i="1"/>
  <c r="AW576" i="1"/>
  <c r="AU576" i="1"/>
  <c r="AU848" i="1"/>
  <c r="AV834" i="1"/>
  <c r="AW804" i="1"/>
  <c r="AU801" i="1"/>
  <c r="AW801" i="1"/>
  <c r="AU782" i="1"/>
  <c r="AU772" i="1"/>
  <c r="AW750" i="1"/>
  <c r="AU741" i="1"/>
  <c r="AV741" i="1"/>
  <c r="AW741" i="1"/>
  <c r="AU728" i="1"/>
  <c r="AV728" i="1"/>
  <c r="AW728" i="1"/>
  <c r="AU710" i="1"/>
  <c r="AW710" i="1"/>
  <c r="AV705" i="1"/>
  <c r="AU696" i="1"/>
  <c r="AV696" i="1"/>
  <c r="AW696" i="1"/>
  <c r="AU673" i="1"/>
  <c r="AU635" i="1"/>
  <c r="AV635" i="1"/>
  <c r="AW635" i="1"/>
  <c r="AU611" i="1"/>
  <c r="AU596" i="1"/>
  <c r="AV596" i="1"/>
  <c r="AW596" i="1"/>
  <c r="AW577" i="1"/>
  <c r="AU577" i="1"/>
  <c r="AV577" i="1"/>
  <c r="AW572" i="1"/>
  <c r="AU572" i="1"/>
  <c r="AV572" i="1"/>
  <c r="AW567" i="1"/>
  <c r="AU567" i="1"/>
  <c r="AV567" i="1"/>
  <c r="AW562" i="1"/>
  <c r="AU562" i="1"/>
  <c r="AV562" i="1"/>
  <c r="AU525" i="1"/>
  <c r="AV514" i="1"/>
  <c r="AV508" i="1"/>
  <c r="AU496" i="1"/>
  <c r="AV496" i="1"/>
  <c r="AW496" i="1"/>
  <c r="AV483" i="1"/>
  <c r="AU478" i="1"/>
  <c r="AV478" i="1"/>
  <c r="AW478" i="1"/>
  <c r="AV441" i="1"/>
  <c r="AU431" i="1"/>
  <c r="AU426" i="1"/>
  <c r="AV387" i="1"/>
  <c r="AU605" i="1"/>
  <c r="AW605" i="1"/>
  <c r="AU551" i="1"/>
  <c r="AV551" i="1"/>
  <c r="AW551" i="1"/>
  <c r="AU530" i="1"/>
  <c r="AU508" i="1"/>
  <c r="AW508" i="1"/>
  <c r="AU483" i="1"/>
  <c r="AW483" i="1"/>
  <c r="AW351" i="1"/>
  <c r="AV586" i="1"/>
  <c r="AW586" i="1"/>
  <c r="AU556" i="1"/>
  <c r="AV556" i="1"/>
  <c r="AW556" i="1"/>
  <c r="AV489" i="1"/>
  <c r="AW489" i="1"/>
  <c r="AU461" i="1"/>
  <c r="AV461" i="1"/>
  <c r="AW461" i="1"/>
  <c r="AU451" i="1"/>
  <c r="AV451" i="1"/>
  <c r="AW451" i="1"/>
  <c r="AV415" i="1"/>
  <c r="AU608" i="1"/>
  <c r="AW608" i="1"/>
  <c r="AU590" i="1"/>
  <c r="AV590" i="1"/>
  <c r="AW590" i="1"/>
  <c r="AV581" i="1"/>
  <c r="AW581" i="1"/>
  <c r="AU561" i="1"/>
  <c r="AV561" i="1"/>
  <c r="AW561" i="1"/>
  <c r="AW446" i="1"/>
  <c r="AV440" i="1"/>
  <c r="AW440" i="1"/>
  <c r="AU435" i="1"/>
  <c r="AV425" i="1"/>
  <c r="AW425" i="1"/>
  <c r="AU391" i="1"/>
  <c r="AW787" i="1"/>
  <c r="AW782" i="1"/>
  <c r="AW777" i="1"/>
  <c r="AW772" i="1"/>
  <c r="AW767" i="1"/>
  <c r="AW762" i="1"/>
  <c r="AW757" i="1"/>
  <c r="AW662" i="1"/>
  <c r="AW657" i="1"/>
  <c r="AW652" i="1"/>
  <c r="AW647" i="1"/>
  <c r="AW642" i="1"/>
  <c r="AW637" i="1"/>
  <c r="AW632" i="1"/>
  <c r="AW627" i="1"/>
  <c r="AV622" i="1"/>
  <c r="AW604" i="1"/>
  <c r="AV597" i="1"/>
  <c r="AU594" i="1"/>
  <c r="AU545" i="1"/>
  <c r="AV529" i="1"/>
  <c r="AU524" i="1"/>
  <c r="AV513" i="1"/>
  <c r="AW507" i="1"/>
  <c r="AU501" i="1"/>
  <c r="AV501" i="1"/>
  <c r="AW501" i="1"/>
  <c r="AV488" i="1"/>
  <c r="AU471" i="1"/>
  <c r="AU440" i="1"/>
  <c r="AU425" i="1"/>
  <c r="AU404" i="1"/>
  <c r="AV404" i="1"/>
  <c r="AW404" i="1"/>
  <c r="AU386" i="1"/>
  <c r="AW386" i="1"/>
  <c r="AV662" i="1"/>
  <c r="AV657" i="1"/>
  <c r="AV652" i="1"/>
  <c r="AV647" i="1"/>
  <c r="AV642" i="1"/>
  <c r="AV637" i="1"/>
  <c r="AV632" i="1"/>
  <c r="AV627" i="1"/>
  <c r="AU614" i="1"/>
  <c r="AU550" i="1"/>
  <c r="AV534" i="1"/>
  <c r="AU529" i="1"/>
  <c r="AU513" i="1"/>
  <c r="AW513" i="1"/>
  <c r="AU494" i="1"/>
  <c r="AU488" i="1"/>
  <c r="AW488" i="1"/>
  <c r="AU466" i="1"/>
  <c r="AW617" i="1"/>
  <c r="AU585" i="1"/>
  <c r="AV585" i="1"/>
  <c r="AW585" i="1"/>
  <c r="AU555" i="1"/>
  <c r="AU534" i="1"/>
  <c r="AV518" i="1"/>
  <c r="AU500" i="1"/>
  <c r="AV494" i="1"/>
  <c r="AW494" i="1"/>
  <c r="AV481" i="1"/>
  <c r="AW481" i="1"/>
  <c r="AV466" i="1"/>
  <c r="AW466" i="1"/>
  <c r="AU455" i="1"/>
  <c r="AV455" i="1"/>
  <c r="AW455" i="1"/>
  <c r="AU434" i="1"/>
  <c r="AW434" i="1"/>
  <c r="AU419" i="1"/>
  <c r="AV419" i="1"/>
  <c r="AW419" i="1"/>
  <c r="AU414" i="1"/>
  <c r="AV414" i="1"/>
  <c r="AW414" i="1"/>
  <c r="AU399" i="1"/>
  <c r="AU394" i="1"/>
  <c r="AW394" i="1"/>
  <c r="AW372" i="1"/>
  <c r="AU518" i="1"/>
  <c r="AW518" i="1"/>
  <c r="AU604" i="1"/>
  <c r="AW597" i="1"/>
  <c r="AU523" i="1"/>
  <c r="AW523" i="1"/>
  <c r="AW512" i="1"/>
  <c r="AU506" i="1"/>
  <c r="AV506" i="1"/>
  <c r="AW506" i="1"/>
  <c r="AW487" i="1"/>
  <c r="AU470" i="1"/>
  <c r="AU465" i="1"/>
  <c r="AW465" i="1"/>
  <c r="AU424" i="1"/>
  <c r="AW424" i="1"/>
  <c r="AV779" i="1"/>
  <c r="AV774" i="1"/>
  <c r="AV724" i="1"/>
  <c r="AV719" i="1"/>
  <c r="AV714" i="1"/>
  <c r="AV709" i="1"/>
  <c r="AV704" i="1"/>
  <c r="AV699" i="1"/>
  <c r="AV694" i="1"/>
  <c r="AV689" i="1"/>
  <c r="AV684" i="1"/>
  <c r="AV679" i="1"/>
  <c r="AV674" i="1"/>
  <c r="AV669" i="1"/>
  <c r="AV664" i="1"/>
  <c r="AV659" i="1"/>
  <c r="AV654" i="1"/>
  <c r="AV649" i="1"/>
  <c r="AV644" i="1"/>
  <c r="AV639" i="1"/>
  <c r="AV634" i="1"/>
  <c r="AV629" i="1"/>
  <c r="AW616" i="1"/>
  <c r="AU613" i="1"/>
  <c r="AU589" i="1"/>
  <c r="AV554" i="1"/>
  <c r="AU528" i="1"/>
  <c r="AW528" i="1"/>
  <c r="AU493" i="1"/>
  <c r="AW493" i="1"/>
  <c r="AV465" i="1"/>
  <c r="AU413" i="1"/>
  <c r="AU610" i="1"/>
  <c r="AW610" i="1"/>
  <c r="AW607" i="1"/>
  <c r="AU600" i="1"/>
  <c r="AW600" i="1"/>
  <c r="AV592" i="1"/>
  <c r="AV559" i="1"/>
  <c r="AU554" i="1"/>
  <c r="AV538" i="1"/>
  <c r="AU533" i="1"/>
  <c r="AW533" i="1"/>
  <c r="AU505" i="1"/>
  <c r="AV499" i="1"/>
  <c r="AW499" i="1"/>
  <c r="AU475" i="1"/>
  <c r="AW475" i="1"/>
  <c r="AU438" i="1"/>
  <c r="AV438" i="1"/>
  <c r="AV433" i="1"/>
  <c r="AU429" i="1"/>
  <c r="AU384" i="1"/>
  <c r="AU619" i="1"/>
  <c r="AU584" i="1"/>
  <c r="AW517" i="1"/>
  <c r="AU517" i="1"/>
  <c r="AV517" i="1"/>
  <c r="AU469" i="1"/>
  <c r="AV469" i="1"/>
  <c r="AW469" i="1"/>
  <c r="AU433" i="1"/>
  <c r="AW433" i="1"/>
  <c r="AU389" i="1"/>
  <c r="AV389" i="1"/>
  <c r="AW389" i="1"/>
  <c r="AV384" i="1"/>
  <c r="AW384" i="1"/>
  <c r="AW796" i="1"/>
  <c r="AW791" i="1"/>
  <c r="AW786" i="1"/>
  <c r="AW781" i="1"/>
  <c r="AW776" i="1"/>
  <c r="AW771" i="1"/>
  <c r="AU624" i="1"/>
  <c r="AU603" i="1"/>
  <c r="AV603" i="1"/>
  <c r="AW603" i="1"/>
  <c r="AU579" i="1"/>
  <c r="AW522" i="1"/>
  <c r="AU522" i="1"/>
  <c r="AV522" i="1"/>
  <c r="AU511" i="1"/>
  <c r="AV511" i="1"/>
  <c r="AW511" i="1"/>
  <c r="AV498" i="1"/>
  <c r="AW492" i="1"/>
  <c r="AU486" i="1"/>
  <c r="AV486" i="1"/>
  <c r="AW486" i="1"/>
  <c r="AV459" i="1"/>
  <c r="AV412" i="1"/>
  <c r="AW412" i="1"/>
  <c r="AW606" i="1"/>
  <c r="AV553" i="1"/>
  <c r="AW527" i="1"/>
  <c r="AU527" i="1"/>
  <c r="AV527" i="1"/>
  <c r="AU504" i="1"/>
  <c r="AU498" i="1"/>
  <c r="AW498" i="1"/>
  <c r="AU449" i="1"/>
  <c r="AU428" i="1"/>
  <c r="AV428" i="1"/>
  <c r="AW428" i="1"/>
  <c r="AW361" i="1"/>
  <c r="AV606" i="1"/>
  <c r="AW532" i="1"/>
  <c r="AU532" i="1"/>
  <c r="AV532" i="1"/>
  <c r="AV504" i="1"/>
  <c r="AW504" i="1"/>
  <c r="AV437" i="1"/>
  <c r="AW437" i="1"/>
  <c r="AW623" i="1"/>
  <c r="AV578" i="1"/>
  <c r="AV573" i="1"/>
  <c r="AV568" i="1"/>
  <c r="AV563" i="1"/>
  <c r="AW537" i="1"/>
  <c r="AU537" i="1"/>
  <c r="AV537" i="1"/>
  <c r="AU521" i="1"/>
  <c r="AV521" i="1"/>
  <c r="AW521" i="1"/>
  <c r="AU516" i="1"/>
  <c r="AV516" i="1"/>
  <c r="AW516" i="1"/>
  <c r="AU479" i="1"/>
  <c r="AV479" i="1"/>
  <c r="AV458" i="1"/>
  <c r="AW458" i="1"/>
  <c r="AU453" i="1"/>
  <c r="AV443" i="1"/>
  <c r="AW443" i="1"/>
  <c r="AV422" i="1"/>
  <c r="AV397" i="1"/>
  <c r="AW683" i="1"/>
  <c r="AW678" i="1"/>
  <c r="AW673" i="1"/>
  <c r="AW668" i="1"/>
  <c r="AW663" i="1"/>
  <c r="AW658" i="1"/>
  <c r="AW653" i="1"/>
  <c r="AW648" i="1"/>
  <c r="AW643" i="1"/>
  <c r="AW638" i="1"/>
  <c r="AW633" i="1"/>
  <c r="AW628" i="1"/>
  <c r="AV623" i="1"/>
  <c r="AW542" i="1"/>
  <c r="AU542" i="1"/>
  <c r="AV542" i="1"/>
  <c r="AU526" i="1"/>
  <c r="AV526" i="1"/>
  <c r="AW526" i="1"/>
  <c r="AU491" i="1"/>
  <c r="AV491" i="1"/>
  <c r="AW491" i="1"/>
  <c r="AV683" i="1"/>
  <c r="AV678" i="1"/>
  <c r="AV673" i="1"/>
  <c r="AV668" i="1"/>
  <c r="AV663" i="1"/>
  <c r="AV658" i="1"/>
  <c r="AV653" i="1"/>
  <c r="AV648" i="1"/>
  <c r="AV643" i="1"/>
  <c r="AV638" i="1"/>
  <c r="AV633" i="1"/>
  <c r="AV628" i="1"/>
  <c r="AU609" i="1"/>
  <c r="AU599" i="1"/>
  <c r="AW547" i="1"/>
  <c r="AU547" i="1"/>
  <c r="AV547" i="1"/>
  <c r="AU531" i="1"/>
  <c r="AV531" i="1"/>
  <c r="AW531" i="1"/>
  <c r="AU515" i="1"/>
  <c r="AU509" i="1"/>
  <c r="AU503" i="1"/>
  <c r="AW503" i="1"/>
  <c r="AU484" i="1"/>
  <c r="AU473" i="1"/>
  <c r="AV473" i="1"/>
  <c r="AW473" i="1"/>
  <c r="AU463" i="1"/>
  <c r="AV463" i="1"/>
  <c r="AW463" i="1"/>
  <c r="AV442" i="1"/>
  <c r="AV411" i="1"/>
  <c r="AW411" i="1"/>
  <c r="AU406" i="1"/>
  <c r="AV406" i="1"/>
  <c r="AW406" i="1"/>
  <c r="AU615" i="1"/>
  <c r="AW615" i="1"/>
  <c r="AU595" i="1"/>
  <c r="AV595" i="1"/>
  <c r="AW595" i="1"/>
  <c r="AW587" i="1"/>
  <c r="AU587" i="1"/>
  <c r="AW552" i="1"/>
  <c r="AU552" i="1"/>
  <c r="AV552" i="1"/>
  <c r="AV509" i="1"/>
  <c r="AW509" i="1"/>
  <c r="AV484" i="1"/>
  <c r="AW484" i="1"/>
  <c r="AV427" i="1"/>
  <c r="AW427" i="1"/>
  <c r="AU396" i="1"/>
  <c r="AV396" i="1"/>
  <c r="AW396" i="1"/>
  <c r="AV369" i="1"/>
  <c r="AW369" i="1"/>
  <c r="AW612" i="1"/>
  <c r="AW602" i="1"/>
  <c r="AW582" i="1"/>
  <c r="AU582" i="1"/>
  <c r="AV582" i="1"/>
  <c r="AW557" i="1"/>
  <c r="AU557" i="1"/>
  <c r="AV557" i="1"/>
  <c r="AU520" i="1"/>
  <c r="AV462" i="1"/>
  <c r="AV452" i="1"/>
  <c r="AW447" i="1"/>
  <c r="AU436" i="1"/>
  <c r="AV306" i="1"/>
  <c r="AW306" i="1"/>
  <c r="AV512" i="1"/>
  <c r="AV507" i="1"/>
  <c r="AV502" i="1"/>
  <c r="AV497" i="1"/>
  <c r="AV492" i="1"/>
  <c r="AV487" i="1"/>
  <c r="AU467" i="1"/>
  <c r="AV464" i="1"/>
  <c r="AU459" i="1"/>
  <c r="AV446" i="1"/>
  <c r="AU441" i="1"/>
  <c r="AV423" i="1"/>
  <c r="AW415" i="1"/>
  <c r="AW407" i="1"/>
  <c r="AU385" i="1"/>
  <c r="AW385" i="1"/>
  <c r="AU363" i="1"/>
  <c r="AW339" i="1"/>
  <c r="AU278" i="1"/>
  <c r="AV278" i="1"/>
  <c r="AW278" i="1"/>
  <c r="AU273" i="1"/>
  <c r="AV273" i="1"/>
  <c r="AW273" i="1"/>
  <c r="AU268" i="1"/>
  <c r="AV268" i="1"/>
  <c r="AW268" i="1"/>
  <c r="AU263" i="1"/>
  <c r="AV263" i="1"/>
  <c r="AW263" i="1"/>
  <c r="AU258" i="1"/>
  <c r="AV258" i="1"/>
  <c r="AW258" i="1"/>
  <c r="AU253" i="1"/>
  <c r="AV253" i="1"/>
  <c r="AW253" i="1"/>
  <c r="AU248" i="1"/>
  <c r="AV248" i="1"/>
  <c r="AW248" i="1"/>
  <c r="AU243" i="1"/>
  <c r="AV243" i="1"/>
  <c r="AW243" i="1"/>
  <c r="AU238" i="1"/>
  <c r="AV238" i="1"/>
  <c r="AW238" i="1"/>
  <c r="AU233" i="1"/>
  <c r="AU218" i="1"/>
  <c r="AV218" i="1"/>
  <c r="AW218" i="1"/>
  <c r="AU200" i="1"/>
  <c r="AV200" i="1"/>
  <c r="AW200" i="1"/>
  <c r="AU512" i="1"/>
  <c r="AU507" i="1"/>
  <c r="AU502" i="1"/>
  <c r="AU497" i="1"/>
  <c r="AU492" i="1"/>
  <c r="AU487" i="1"/>
  <c r="AU472" i="1"/>
  <c r="AU464" i="1"/>
  <c r="AU446" i="1"/>
  <c r="AU423" i="1"/>
  <c r="AU410" i="1"/>
  <c r="AW410" i="1"/>
  <c r="AU402" i="1"/>
  <c r="AW393" i="1"/>
  <c r="AU379" i="1"/>
  <c r="AW366" i="1"/>
  <c r="AW346" i="1"/>
  <c r="AU325" i="1"/>
  <c r="AV314" i="1"/>
  <c r="AU311" i="1"/>
  <c r="AU292" i="1"/>
  <c r="AV233" i="1"/>
  <c r="AW233" i="1"/>
  <c r="AU227" i="1"/>
  <c r="AV227" i="1"/>
  <c r="AW227" i="1"/>
  <c r="AU205" i="1"/>
  <c r="AV205" i="1"/>
  <c r="AW205" i="1"/>
  <c r="AU477" i="1"/>
  <c r="AV474" i="1"/>
  <c r="AV456" i="1"/>
  <c r="AW420" i="1"/>
  <c r="AV393" i="1"/>
  <c r="AU382" i="1"/>
  <c r="AV366" i="1"/>
  <c r="AW359" i="1"/>
  <c r="AW356" i="1"/>
  <c r="AW349" i="1"/>
  <c r="AV346" i="1"/>
  <c r="AW321" i="1"/>
  <c r="AU307" i="1"/>
  <c r="AW584" i="1"/>
  <c r="AW579" i="1"/>
  <c r="AU482" i="1"/>
  <c r="AW363" i="1"/>
  <c r="AU332" i="1"/>
  <c r="AV332" i="1"/>
  <c r="AW332" i="1"/>
  <c r="AU299" i="1"/>
  <c r="AV299" i="1"/>
  <c r="AU415" i="1"/>
  <c r="AU407" i="1"/>
  <c r="AU287" i="1"/>
  <c r="AU226" i="1"/>
  <c r="AV180" i="1"/>
  <c r="AW180" i="1"/>
  <c r="AW476" i="1"/>
  <c r="AV471" i="1"/>
  <c r="AW453" i="1"/>
  <c r="AV448" i="1"/>
  <c r="AW435" i="1"/>
  <c r="AV430" i="1"/>
  <c r="AW417" i="1"/>
  <c r="AV409" i="1"/>
  <c r="AV401" i="1"/>
  <c r="AW398" i="1"/>
  <c r="AW381" i="1"/>
  <c r="AU369" i="1"/>
  <c r="AU356" i="1"/>
  <c r="AU349" i="1"/>
  <c r="AU335" i="1"/>
  <c r="AU321" i="1"/>
  <c r="AU310" i="1"/>
  <c r="AU282" i="1"/>
  <c r="AV175" i="1"/>
  <c r="AW175" i="1"/>
  <c r="AV476" i="1"/>
  <c r="AV453" i="1"/>
  <c r="AV435" i="1"/>
  <c r="AU420" i="1"/>
  <c r="AV398" i="1"/>
  <c r="AU390" i="1"/>
  <c r="AW390" i="1"/>
  <c r="AV381" i="1"/>
  <c r="AU375" i="1"/>
  <c r="AW375" i="1"/>
  <c r="AU359" i="1"/>
  <c r="AW331" i="1"/>
  <c r="AU291" i="1"/>
  <c r="AU277" i="1"/>
  <c r="AU272" i="1"/>
  <c r="AU267" i="1"/>
  <c r="AU262" i="1"/>
  <c r="AU257" i="1"/>
  <c r="AU252" i="1"/>
  <c r="AU231" i="1"/>
  <c r="AU213" i="1"/>
  <c r="AV213" i="1"/>
  <c r="AW213" i="1"/>
  <c r="AW445" i="1"/>
  <c r="AU412" i="1"/>
  <c r="AU372" i="1"/>
  <c r="AU342" i="1"/>
  <c r="AW342" i="1"/>
  <c r="AU324" i="1"/>
  <c r="AU317" i="1"/>
  <c r="AV317" i="1"/>
  <c r="AW317" i="1"/>
  <c r="AU225" i="1"/>
  <c r="AV225" i="1"/>
  <c r="AW225" i="1"/>
  <c r="AU203" i="1"/>
  <c r="AV203" i="1"/>
  <c r="AW203" i="1"/>
  <c r="AU198" i="1"/>
  <c r="AV445" i="1"/>
  <c r="AU387" i="1"/>
  <c r="AW378" i="1"/>
  <c r="AV368" i="1"/>
  <c r="AU345" i="1"/>
  <c r="AV345" i="1"/>
  <c r="AW345" i="1"/>
  <c r="AU306" i="1"/>
  <c r="AU286" i="1"/>
  <c r="AV281" i="1"/>
  <c r="AU236" i="1"/>
  <c r="AV236" i="1"/>
  <c r="AW236" i="1"/>
  <c r="AU221" i="1"/>
  <c r="AV170" i="1"/>
  <c r="AU417" i="1"/>
  <c r="AU365" i="1"/>
  <c r="AW365" i="1"/>
  <c r="AU362" i="1"/>
  <c r="AW362" i="1"/>
  <c r="AU355" i="1"/>
  <c r="AV355" i="1"/>
  <c r="AW355" i="1"/>
  <c r="AU352" i="1"/>
  <c r="AW352" i="1"/>
  <c r="AU331" i="1"/>
  <c r="AU294" i="1"/>
  <c r="AV294" i="1"/>
  <c r="AU281" i="1"/>
  <c r="AU276" i="1"/>
  <c r="AU271" i="1"/>
  <c r="AU266" i="1"/>
  <c r="AU261" i="1"/>
  <c r="AU256" i="1"/>
  <c r="AU251" i="1"/>
  <c r="AU246" i="1"/>
  <c r="AU241" i="1"/>
  <c r="AU395" i="1"/>
  <c r="AW395" i="1"/>
  <c r="AU309" i="1"/>
  <c r="AV309" i="1"/>
  <c r="AV276" i="1"/>
  <c r="AW276" i="1"/>
  <c r="AV271" i="1"/>
  <c r="AW271" i="1"/>
  <c r="AV266" i="1"/>
  <c r="AW266" i="1"/>
  <c r="AV261" i="1"/>
  <c r="AW261" i="1"/>
  <c r="AV256" i="1"/>
  <c r="AW256" i="1"/>
  <c r="AV251" i="1"/>
  <c r="AW251" i="1"/>
  <c r="AV246" i="1"/>
  <c r="AW246" i="1"/>
  <c r="AV241" i="1"/>
  <c r="AW241" i="1"/>
  <c r="AU230" i="1"/>
  <c r="AV230" i="1"/>
  <c r="AW230" i="1"/>
  <c r="AW598" i="1"/>
  <c r="AW593" i="1"/>
  <c r="AW588" i="1"/>
  <c r="AW583" i="1"/>
  <c r="AW578" i="1"/>
  <c r="AW573" i="1"/>
  <c r="AW568" i="1"/>
  <c r="AW563" i="1"/>
  <c r="AW558" i="1"/>
  <c r="AW553" i="1"/>
  <c r="AW548" i="1"/>
  <c r="AW543" i="1"/>
  <c r="AW538" i="1"/>
  <c r="AU422" i="1"/>
  <c r="AV371" i="1"/>
  <c r="AW344" i="1"/>
  <c r="AV341" i="1"/>
  <c r="AU334" i="1"/>
  <c r="AU327" i="1"/>
  <c r="AV327" i="1"/>
  <c r="AW327" i="1"/>
  <c r="AU197" i="1"/>
  <c r="AV197" i="1"/>
  <c r="AW197" i="1"/>
  <c r="AV598" i="1"/>
  <c r="AV593" i="1"/>
  <c r="AV588" i="1"/>
  <c r="AW470" i="1"/>
  <c r="AW429" i="1"/>
  <c r="AU427" i="1"/>
  <c r="AW416" i="1"/>
  <c r="AW408" i="1"/>
  <c r="AW368" i="1"/>
  <c r="AW319" i="1"/>
  <c r="AU305" i="1"/>
  <c r="AU285" i="1"/>
  <c r="AU235" i="1"/>
  <c r="AU220" i="1"/>
  <c r="AU187" i="1"/>
  <c r="AV187" i="1"/>
  <c r="AW187" i="1"/>
  <c r="AW480" i="1"/>
  <c r="AW439" i="1"/>
  <c r="AU437" i="1"/>
  <c r="AW421" i="1"/>
  <c r="AU400" i="1"/>
  <c r="AW400" i="1"/>
  <c r="AU380" i="1"/>
  <c r="AW380" i="1"/>
  <c r="AU344" i="1"/>
  <c r="AW326" i="1"/>
  <c r="AU301" i="1"/>
  <c r="AU211" i="1"/>
  <c r="AW211" i="1"/>
  <c r="AU196" i="1"/>
  <c r="AV191" i="1"/>
  <c r="AW191" i="1"/>
  <c r="AV173" i="1"/>
  <c r="AW580" i="1"/>
  <c r="AW575" i="1"/>
  <c r="AW570" i="1"/>
  <c r="AW565" i="1"/>
  <c r="AW560" i="1"/>
  <c r="AW555" i="1"/>
  <c r="AW550" i="1"/>
  <c r="AW545" i="1"/>
  <c r="AW540" i="1"/>
  <c r="AW535" i="1"/>
  <c r="AW530" i="1"/>
  <c r="AW525" i="1"/>
  <c r="AW520" i="1"/>
  <c r="AW515" i="1"/>
  <c r="AW510" i="1"/>
  <c r="AW505" i="1"/>
  <c r="AW500" i="1"/>
  <c r="AW495" i="1"/>
  <c r="AW490" i="1"/>
  <c r="AW485" i="1"/>
  <c r="AV480" i="1"/>
  <c r="AW462" i="1"/>
  <c r="AW444" i="1"/>
  <c r="AU442" i="1"/>
  <c r="AV439" i="1"/>
  <c r="AW426" i="1"/>
  <c r="AV421" i="1"/>
  <c r="AW413" i="1"/>
  <c r="AW383" i="1"/>
  <c r="AU377" i="1"/>
  <c r="AU361" i="1"/>
  <c r="AU351" i="1"/>
  <c r="AU337" i="1"/>
  <c r="AV337" i="1"/>
  <c r="AW337" i="1"/>
  <c r="AV326" i="1"/>
  <c r="AU312" i="1"/>
  <c r="AV312" i="1"/>
  <c r="AW312" i="1"/>
  <c r="AU297" i="1"/>
  <c r="AU289" i="1"/>
  <c r="AV289" i="1"/>
  <c r="AV580" i="1"/>
  <c r="AV575" i="1"/>
  <c r="AV570" i="1"/>
  <c r="AV565" i="1"/>
  <c r="AV560" i="1"/>
  <c r="AV555" i="1"/>
  <c r="AV550" i="1"/>
  <c r="AV545" i="1"/>
  <c r="AV540" i="1"/>
  <c r="AV535" i="1"/>
  <c r="AV530" i="1"/>
  <c r="AV525" i="1"/>
  <c r="AV520" i="1"/>
  <c r="AV515" i="1"/>
  <c r="AV510" i="1"/>
  <c r="AV505" i="1"/>
  <c r="AV500" i="1"/>
  <c r="AV495" i="1"/>
  <c r="AV490" i="1"/>
  <c r="AV485" i="1"/>
  <c r="AW467" i="1"/>
  <c r="AW449" i="1"/>
  <c r="AU447" i="1"/>
  <c r="AV444" i="1"/>
  <c r="AW431" i="1"/>
  <c r="AV426" i="1"/>
  <c r="AV413" i="1"/>
  <c r="AW391" i="1"/>
  <c r="AV373" i="1"/>
  <c r="AU364" i="1"/>
  <c r="AU354" i="1"/>
  <c r="AW329" i="1"/>
  <c r="AU284" i="1"/>
  <c r="AV284" i="1"/>
  <c r="AW284" i="1"/>
  <c r="AV186" i="1"/>
  <c r="AU182" i="1"/>
  <c r="AV182" i="1"/>
  <c r="AW182" i="1"/>
  <c r="AW472" i="1"/>
  <c r="AV467" i="1"/>
  <c r="AW454" i="1"/>
  <c r="AU452" i="1"/>
  <c r="AV449" i="1"/>
  <c r="AW436" i="1"/>
  <c r="AV431" i="1"/>
  <c r="AW418" i="1"/>
  <c r="AW402" i="1"/>
  <c r="AW399" i="1"/>
  <c r="AU397" i="1"/>
  <c r="AV391" i="1"/>
  <c r="AV388" i="1"/>
  <c r="AW379" i="1"/>
  <c r="AU373" i="1"/>
  <c r="AU304" i="1"/>
  <c r="AV304" i="1"/>
  <c r="AU279" i="1"/>
  <c r="AV279" i="1"/>
  <c r="AW279" i="1"/>
  <c r="AW477" i="1"/>
  <c r="AV472" i="1"/>
  <c r="AW459" i="1"/>
  <c r="AU457" i="1"/>
  <c r="AV454" i="1"/>
  <c r="AW441" i="1"/>
  <c r="AV436" i="1"/>
  <c r="AV418" i="1"/>
  <c r="AV410" i="1"/>
  <c r="AU405" i="1"/>
  <c r="AW405" i="1"/>
  <c r="AV402" i="1"/>
  <c r="AV399" i="1"/>
  <c r="AU388" i="1"/>
  <c r="AV385" i="1"/>
  <c r="AW382" i="1"/>
  <c r="AV379" i="1"/>
  <c r="AW376" i="1"/>
  <c r="AU370" i="1"/>
  <c r="AW370" i="1"/>
  <c r="AU367" i="1"/>
  <c r="AW367" i="1"/>
  <c r="AU347" i="1"/>
  <c r="AW347" i="1"/>
  <c r="AW336" i="1"/>
  <c r="AW311" i="1"/>
  <c r="AU300" i="1"/>
  <c r="AW296" i="1"/>
  <c r="AU288" i="1"/>
  <c r="AV288" i="1"/>
  <c r="AW288" i="1"/>
  <c r="AW482" i="1"/>
  <c r="AV477" i="1"/>
  <c r="AU462" i="1"/>
  <c r="AV382" i="1"/>
  <c r="AV376" i="1"/>
  <c r="AU360" i="1"/>
  <c r="AV360" i="1"/>
  <c r="AW360" i="1"/>
  <c r="AU357" i="1"/>
  <c r="AW357" i="1"/>
  <c r="AU350" i="1"/>
  <c r="AV350" i="1"/>
  <c r="AW350" i="1"/>
  <c r="AV336" i="1"/>
  <c r="AU322" i="1"/>
  <c r="AV322" i="1"/>
  <c r="AW322" i="1"/>
  <c r="AU283" i="1"/>
  <c r="AV283" i="1"/>
  <c r="AW283" i="1"/>
  <c r="AU210" i="1"/>
  <c r="AV210" i="1"/>
  <c r="AW210" i="1"/>
  <c r="AU143" i="1"/>
  <c r="AW143" i="1"/>
  <c r="AU119" i="1"/>
  <c r="AV119" i="1"/>
  <c r="AW119" i="1"/>
  <c r="AU97" i="1"/>
  <c r="AV97" i="1"/>
  <c r="AW97" i="1"/>
  <c r="AV70" i="1"/>
  <c r="AW70" i="1"/>
  <c r="AV66" i="1"/>
  <c r="AW66" i="1"/>
  <c r="AV60" i="1"/>
  <c r="AW60" i="1"/>
  <c r="AU38" i="1"/>
  <c r="AV38" i="1"/>
  <c r="AU12" i="1"/>
  <c r="AV12" i="1"/>
  <c r="AW12" i="1"/>
  <c r="AW274" i="1"/>
  <c r="AW269" i="1"/>
  <c r="AW264" i="1"/>
  <c r="AW259" i="1"/>
  <c r="AW254" i="1"/>
  <c r="AW249" i="1"/>
  <c r="AW244" i="1"/>
  <c r="AW239" i="1"/>
  <c r="AV231" i="1"/>
  <c r="AW228" i="1"/>
  <c r="AW220" i="1"/>
  <c r="AU204" i="1"/>
  <c r="AW204" i="1"/>
  <c r="AV201" i="1"/>
  <c r="AW198" i="1"/>
  <c r="AU190" i="1"/>
  <c r="AU123" i="1"/>
  <c r="AU89" i="1"/>
  <c r="AU70" i="1"/>
  <c r="AU60" i="1"/>
  <c r="AU49" i="1"/>
  <c r="AW38" i="1"/>
  <c r="AU17" i="1"/>
  <c r="AV17" i="1"/>
  <c r="AW17" i="1"/>
  <c r="AV274" i="1"/>
  <c r="AV269" i="1"/>
  <c r="AV264" i="1"/>
  <c r="AV259" i="1"/>
  <c r="AV254" i="1"/>
  <c r="AV249" i="1"/>
  <c r="AV244" i="1"/>
  <c r="AV239" i="1"/>
  <c r="AU234" i="1"/>
  <c r="AW234" i="1"/>
  <c r="AV228" i="1"/>
  <c r="AV220" i="1"/>
  <c r="AV198" i="1"/>
  <c r="AW186" i="1"/>
  <c r="AW170" i="1"/>
  <c r="AW160" i="1"/>
  <c r="AU139" i="1"/>
  <c r="AV139" i="1"/>
  <c r="AW139" i="1"/>
  <c r="AU127" i="1"/>
  <c r="AV127" i="1"/>
  <c r="AU110" i="1"/>
  <c r="AV85" i="1"/>
  <c r="AW85" i="1"/>
  <c r="AV65" i="1"/>
  <c r="AW65" i="1"/>
  <c r="AU22" i="1"/>
  <c r="AV22" i="1"/>
  <c r="AW22" i="1"/>
  <c r="AU6" i="1"/>
  <c r="AV6" i="1"/>
  <c r="AW6" i="1"/>
  <c r="AV217" i="1"/>
  <c r="AW206" i="1"/>
  <c r="AW192" i="1"/>
  <c r="AU183" i="1"/>
  <c r="AW183" i="1"/>
  <c r="AV160" i="1"/>
  <c r="AW142" i="1"/>
  <c r="AU114" i="1"/>
  <c r="AV114" i="1"/>
  <c r="AW114" i="1"/>
  <c r="AW105" i="1"/>
  <c r="AU85" i="1"/>
  <c r="AU73" i="1"/>
  <c r="AU65" i="1"/>
  <c r="AU54" i="1"/>
  <c r="AU43" i="1"/>
  <c r="AU27" i="1"/>
  <c r="AV27" i="1"/>
  <c r="AW27" i="1"/>
  <c r="AU11" i="1"/>
  <c r="AV11" i="1"/>
  <c r="AW11" i="1"/>
  <c r="AU209" i="1"/>
  <c r="AW209" i="1"/>
  <c r="AU180" i="1"/>
  <c r="AW156" i="1"/>
  <c r="AU153" i="1"/>
  <c r="AW153" i="1"/>
  <c r="AU146" i="1"/>
  <c r="AV142" i="1"/>
  <c r="AU135" i="1"/>
  <c r="AU131" i="1"/>
  <c r="AW126" i="1"/>
  <c r="AU118" i="1"/>
  <c r="AU32" i="1"/>
  <c r="AV32" i="1"/>
  <c r="AW32" i="1"/>
  <c r="AU16" i="1"/>
  <c r="AV16" i="1"/>
  <c r="AW16" i="1"/>
  <c r="AU5" i="1"/>
  <c r="AV5" i="1"/>
  <c r="AW5" i="1"/>
  <c r="AU189" i="1"/>
  <c r="AV189" i="1"/>
  <c r="AW189" i="1"/>
  <c r="AU173" i="1"/>
  <c r="AW173" i="1"/>
  <c r="AU170" i="1"/>
  <c r="AU163" i="1"/>
  <c r="AW163" i="1"/>
  <c r="AU122" i="1"/>
  <c r="AV122" i="1"/>
  <c r="AW122" i="1"/>
  <c r="AU37" i="1"/>
  <c r="AV37" i="1"/>
  <c r="AW37" i="1"/>
  <c r="AU21" i="1"/>
  <c r="AV21" i="1"/>
  <c r="AW21" i="1"/>
  <c r="AU10" i="1"/>
  <c r="AV10" i="1"/>
  <c r="AW10" i="1"/>
  <c r="AU186" i="1"/>
  <c r="AU149" i="1"/>
  <c r="AV149" i="1"/>
  <c r="AW149" i="1"/>
  <c r="AU109" i="1"/>
  <c r="AV109" i="1"/>
  <c r="AW109" i="1"/>
  <c r="AU26" i="1"/>
  <c r="AV26" i="1"/>
  <c r="AW26" i="1"/>
  <c r="AU15" i="1"/>
  <c r="AV15" i="1"/>
  <c r="AW15" i="1"/>
  <c r="AW208" i="1"/>
  <c r="AW152" i="1"/>
  <c r="AW145" i="1"/>
  <c r="AU113" i="1"/>
  <c r="AU84" i="1"/>
  <c r="AU64" i="1"/>
  <c r="AU53" i="1"/>
  <c r="AU42" i="1"/>
  <c r="AV42" i="1"/>
  <c r="AW42" i="1"/>
  <c r="AU31" i="1"/>
  <c r="AV31" i="1"/>
  <c r="AW31" i="1"/>
  <c r="AU20" i="1"/>
  <c r="AV20" i="1"/>
  <c r="AW20" i="1"/>
  <c r="AU214" i="1"/>
  <c r="AW214" i="1"/>
  <c r="AU195" i="1"/>
  <c r="AU179" i="1"/>
  <c r="AV179" i="1"/>
  <c r="AW179" i="1"/>
  <c r="AU176" i="1"/>
  <c r="AU156" i="1"/>
  <c r="AU138" i="1"/>
  <c r="AU134" i="1"/>
  <c r="AV134" i="1"/>
  <c r="AW134" i="1"/>
  <c r="AU126" i="1"/>
  <c r="AU117" i="1"/>
  <c r="AV117" i="1"/>
  <c r="AW117" i="1"/>
  <c r="AV80" i="1"/>
  <c r="AW80" i="1"/>
  <c r="AU36" i="1"/>
  <c r="AV36" i="1"/>
  <c r="AW36" i="1"/>
  <c r="AU25" i="1"/>
  <c r="AV25" i="1"/>
  <c r="AW25" i="1"/>
  <c r="AU169" i="1"/>
  <c r="AV169" i="1"/>
  <c r="AW169" i="1"/>
  <c r="AU166" i="1"/>
  <c r="AU159" i="1"/>
  <c r="AV159" i="1"/>
  <c r="AW159" i="1"/>
  <c r="AU130" i="1"/>
  <c r="AU104" i="1"/>
  <c r="AV104" i="1"/>
  <c r="AW104" i="1"/>
  <c r="AW95" i="1"/>
  <c r="AU80" i="1"/>
  <c r="AU68" i="1"/>
  <c r="AU58" i="1"/>
  <c r="AU47" i="1"/>
  <c r="AV47" i="1"/>
  <c r="AW47" i="1"/>
  <c r="AU30" i="1"/>
  <c r="AV30" i="1"/>
  <c r="AW30" i="1"/>
  <c r="AU4" i="1"/>
  <c r="AU41" i="1"/>
  <c r="AV41" i="1"/>
  <c r="AW41" i="1"/>
  <c r="AU35" i="1"/>
  <c r="AV35" i="1"/>
  <c r="AW35" i="1"/>
  <c r="AU9" i="1"/>
  <c r="AU219" i="1"/>
  <c r="AW219" i="1"/>
  <c r="AU121" i="1"/>
  <c r="AU112" i="1"/>
  <c r="AV112" i="1"/>
  <c r="AW112" i="1"/>
  <c r="AU95" i="1"/>
  <c r="AU83" i="1"/>
  <c r="AU63" i="1"/>
  <c r="AU52" i="1"/>
  <c r="AV52" i="1"/>
  <c r="AW52" i="1"/>
  <c r="AU14" i="1"/>
  <c r="AW235" i="1"/>
  <c r="AW202" i="1"/>
  <c r="AU188" i="1"/>
  <c r="AU148" i="1"/>
  <c r="AW148" i="1"/>
  <c r="AU141" i="1"/>
  <c r="AU99" i="1"/>
  <c r="AV99" i="1"/>
  <c r="AW99" i="1"/>
  <c r="AU46" i="1"/>
  <c r="AV46" i="1"/>
  <c r="AW46" i="1"/>
  <c r="AU40" i="1"/>
  <c r="AV40" i="1"/>
  <c r="AW40" i="1"/>
  <c r="AU19" i="1"/>
  <c r="AW340" i="1"/>
  <c r="AW335" i="1"/>
  <c r="AW330" i="1"/>
  <c r="AW325" i="1"/>
  <c r="AW320" i="1"/>
  <c r="AW315" i="1"/>
  <c r="AW310" i="1"/>
  <c r="AW305" i="1"/>
  <c r="AW300" i="1"/>
  <c r="AW295" i="1"/>
  <c r="AW290" i="1"/>
  <c r="AW285" i="1"/>
  <c r="AW280" i="1"/>
  <c r="AW275" i="1"/>
  <c r="AW270" i="1"/>
  <c r="AW265" i="1"/>
  <c r="AW260" i="1"/>
  <c r="AW255" i="1"/>
  <c r="AW250" i="1"/>
  <c r="AW245" i="1"/>
  <c r="AW240" i="1"/>
  <c r="AV235" i="1"/>
  <c r="AW232" i="1"/>
  <c r="AW221" i="1"/>
  <c r="AV202" i="1"/>
  <c r="AU194" i="1"/>
  <c r="AW194" i="1"/>
  <c r="AU185" i="1"/>
  <c r="AW181" i="1"/>
  <c r="AU137" i="1"/>
  <c r="AV137" i="1"/>
  <c r="AU133" i="1"/>
  <c r="AU129" i="1"/>
  <c r="AV129" i="1"/>
  <c r="AW129" i="1"/>
  <c r="AU125" i="1"/>
  <c r="AU103" i="1"/>
  <c r="AU79" i="1"/>
  <c r="AU57" i="1"/>
  <c r="AV57" i="1"/>
  <c r="AW57" i="1"/>
  <c r="AU24" i="1"/>
  <c r="AV340" i="1"/>
  <c r="AV335" i="1"/>
  <c r="AV330" i="1"/>
  <c r="AV325" i="1"/>
  <c r="AV320" i="1"/>
  <c r="AV315" i="1"/>
  <c r="AV310" i="1"/>
  <c r="AV305" i="1"/>
  <c r="AV300" i="1"/>
  <c r="AV295" i="1"/>
  <c r="AV290" i="1"/>
  <c r="AV285" i="1"/>
  <c r="AV280" i="1"/>
  <c r="AV275" i="1"/>
  <c r="AV270" i="1"/>
  <c r="AV265" i="1"/>
  <c r="AV260" i="1"/>
  <c r="AV255" i="1"/>
  <c r="AV250" i="1"/>
  <c r="AV245" i="1"/>
  <c r="AV240" i="1"/>
  <c r="AV232" i="1"/>
  <c r="AU224" i="1"/>
  <c r="AW224" i="1"/>
  <c r="AV221" i="1"/>
  <c r="AU191" i="1"/>
  <c r="AV181" i="1"/>
  <c r="AU178" i="1"/>
  <c r="AW178" i="1"/>
  <c r="AU155" i="1"/>
  <c r="AU144" i="1"/>
  <c r="AV144" i="1"/>
  <c r="AW144" i="1"/>
  <c r="AU107" i="1"/>
  <c r="AV107" i="1"/>
  <c r="AW107" i="1"/>
  <c r="AV75" i="1"/>
  <c r="AW75" i="1"/>
  <c r="AU51" i="1"/>
  <c r="AV51" i="1"/>
  <c r="AW51" i="1"/>
  <c r="AU45" i="1"/>
  <c r="AV45" i="1"/>
  <c r="AW45" i="1"/>
  <c r="AU29" i="1"/>
  <c r="AW207" i="1"/>
  <c r="AU175" i="1"/>
  <c r="AW171" i="1"/>
  <c r="AU168" i="1"/>
  <c r="AW168" i="1"/>
  <c r="AU165" i="1"/>
  <c r="AW161" i="1"/>
  <c r="AU158" i="1"/>
  <c r="AW158" i="1"/>
  <c r="AW147" i="1"/>
  <c r="AW140" i="1"/>
  <c r="AW136" i="1"/>
  <c r="AU94" i="1"/>
  <c r="AU75" i="1"/>
  <c r="AU62" i="1"/>
  <c r="AV62" i="1"/>
  <c r="AW62" i="1"/>
  <c r="AU34" i="1"/>
  <c r="AW226" i="1"/>
  <c r="AV207" i="1"/>
  <c r="AW196" i="1"/>
  <c r="AW193" i="1"/>
  <c r="AU151" i="1"/>
  <c r="AV147" i="1"/>
  <c r="AU120" i="1"/>
  <c r="AU98" i="1"/>
  <c r="AV90" i="1"/>
  <c r="AW90" i="1"/>
  <c r="AV56" i="1"/>
  <c r="AW56" i="1"/>
  <c r="AV50" i="1"/>
  <c r="AW50" i="1"/>
  <c r="AW307" i="1"/>
  <c r="AW302" i="1"/>
  <c r="AW297" i="1"/>
  <c r="AW292" i="1"/>
  <c r="AW287" i="1"/>
  <c r="AW282" i="1"/>
  <c r="AW277" i="1"/>
  <c r="AW272" i="1"/>
  <c r="AW267" i="1"/>
  <c r="AW262" i="1"/>
  <c r="AW257" i="1"/>
  <c r="AW252" i="1"/>
  <c r="AW247" i="1"/>
  <c r="AW242" i="1"/>
  <c r="AW237" i="1"/>
  <c r="AV226" i="1"/>
  <c r="AW223" i="1"/>
  <c r="AV196" i="1"/>
  <c r="AV193" i="1"/>
  <c r="AW190" i="1"/>
  <c r="AU184" i="1"/>
  <c r="AV184" i="1"/>
  <c r="AW184" i="1"/>
  <c r="AW177" i="1"/>
  <c r="AV143" i="1"/>
  <c r="AU124" i="1"/>
  <c r="AV124" i="1"/>
  <c r="AW124" i="1"/>
  <c r="AW115" i="1"/>
  <c r="AU102" i="1"/>
  <c r="AV102" i="1"/>
  <c r="AW102" i="1"/>
  <c r="AU61" i="1"/>
  <c r="AU50" i="1"/>
  <c r="AU39" i="1"/>
  <c r="AV307" i="1"/>
  <c r="AV302" i="1"/>
  <c r="AV297" i="1"/>
  <c r="AV292" i="1"/>
  <c r="AV287" i="1"/>
  <c r="AV282" i="1"/>
  <c r="AV277" i="1"/>
  <c r="AV272" i="1"/>
  <c r="AV267" i="1"/>
  <c r="AV262" i="1"/>
  <c r="AV257" i="1"/>
  <c r="AV252" i="1"/>
  <c r="AV247" i="1"/>
  <c r="AV242" i="1"/>
  <c r="AV237" i="1"/>
  <c r="AU229" i="1"/>
  <c r="AW229" i="1"/>
  <c r="AV223" i="1"/>
  <c r="AW215" i="1"/>
  <c r="AU199" i="1"/>
  <c r="AW199" i="1"/>
  <c r="AV190" i="1"/>
  <c r="AV177" i="1"/>
  <c r="AW167" i="1"/>
  <c r="AW157" i="1"/>
  <c r="AU154" i="1"/>
  <c r="AV154" i="1"/>
  <c r="AW154" i="1"/>
  <c r="AU140" i="1"/>
  <c r="AU132" i="1"/>
  <c r="AV132" i="1"/>
  <c r="AV61" i="1"/>
  <c r="AW61" i="1"/>
  <c r="AV55" i="1"/>
  <c r="AW55" i="1"/>
  <c r="AU2" i="1"/>
  <c r="AV2" i="1"/>
  <c r="AW2" i="1"/>
  <c r="AV204" i="1"/>
  <c r="AU174" i="1"/>
  <c r="AV174" i="1"/>
  <c r="AW174" i="1"/>
  <c r="AU171" i="1"/>
  <c r="AU164" i="1"/>
  <c r="AV164" i="1"/>
  <c r="AW164" i="1"/>
  <c r="AU161" i="1"/>
  <c r="AV157" i="1"/>
  <c r="AW150" i="1"/>
  <c r="AU136" i="1"/>
  <c r="AU115" i="1"/>
  <c r="AU93" i="1"/>
  <c r="AU74" i="1"/>
  <c r="AU66" i="1"/>
  <c r="AU55" i="1"/>
  <c r="AU44" i="1"/>
  <c r="AU7" i="1"/>
  <c r="AV7" i="1"/>
  <c r="AW7" i="1"/>
  <c r="AW138" i="1"/>
  <c r="AW133" i="1"/>
  <c r="AW128" i="1"/>
  <c r="AW123" i="1"/>
  <c r="AW118" i="1"/>
  <c r="AW113" i="1"/>
  <c r="AW108" i="1"/>
  <c r="AW103" i="1"/>
  <c r="AW98" i="1"/>
  <c r="AW93" i="1"/>
  <c r="AW88" i="1"/>
  <c r="AW83" i="1"/>
  <c r="AW78" i="1"/>
  <c r="AW73" i="1"/>
  <c r="AW68" i="1"/>
  <c r="AW63" i="1"/>
  <c r="AW58" i="1"/>
  <c r="AW53" i="1"/>
  <c r="AW48" i="1"/>
  <c r="AW43" i="1"/>
  <c r="AW23" i="1"/>
  <c r="AW18" i="1"/>
  <c r="AW13" i="1"/>
  <c r="AV33" i="1"/>
  <c r="AV28" i="1"/>
  <c r="AV23" i="1"/>
  <c r="AV18" i="1"/>
  <c r="AV13" i="1"/>
  <c r="AV8" i="1"/>
  <c r="AV3" i="1"/>
  <c r="AV135" i="1"/>
  <c r="AV130" i="1"/>
  <c r="AV125" i="1"/>
  <c r="AV110" i="1"/>
  <c r="AW94" i="1"/>
  <c r="AW89" i="1"/>
  <c r="AW84" i="1"/>
  <c r="AW79" i="1"/>
  <c r="AW74" i="1"/>
  <c r="AW69" i="1"/>
  <c r="AW64" i="1"/>
  <c r="AW59" i="1"/>
  <c r="AW54" i="1"/>
  <c r="AW49" i="1"/>
  <c r="AW44" i="1"/>
  <c r="AW39" i="1"/>
  <c r="AW34" i="1"/>
  <c r="AW29" i="1"/>
  <c r="AW24" i="1"/>
  <c r="AW19" i="1"/>
  <c r="AW14" i="1"/>
  <c r="AW9" i="1"/>
  <c r="AW4"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<sst xmlns="http://schemas.openxmlformats.org/spreadsheetml/2006/main" count="42994" uniqueCount="27104">
  <si>
    <t>undefined</t>
  </si>
  <si>
    <t>Journal</t>
  </si>
  <si>
    <t>Signal Processing</t>
  </si>
  <si>
    <t>Finland</t>
  </si>
  <si>
    <t>Oulu</t>
  </si>
  <si>
    <t>Oulun Yliopisto</t>
  </si>
  <si>
    <t>Article</t>
  </si>
  <si>
    <t>ar</t>
  </si>
  <si>
    <t>Chen P.</t>
  </si>
  <si>
    <t>United States</t>
  </si>
  <si>
    <t>San Diego</t>
  </si>
  <si>
    <t>San Diego State University</t>
  </si>
  <si>
    <t>60025084;60025084</t>
  </si>
  <si>
    <t>China</t>
  </si>
  <si>
    <t>Shanghai</t>
  </si>
  <si>
    <t>Shanghai Jiao Tong University</t>
  </si>
  <si>
    <t>n</t>
  </si>
  <si>
    <t>Serbia</t>
  </si>
  <si>
    <t>NDT and E International</t>
  </si>
  <si>
    <t>United States;United States</t>
  </si>
  <si>
    <t>Conselho Nacional de Desenvolvimento Cient√≠fico e Tecnol√≥gico</t>
  </si>
  <si>
    <t>CNPq</t>
  </si>
  <si>
    <t>Brazil;Brazil</t>
  </si>
  <si>
    <t>National Natural Science Foundation of China</t>
  </si>
  <si>
    <t>NSFC</t>
  </si>
  <si>
    <t>31-40</t>
  </si>
  <si>
    <t>China;China;China</t>
  </si>
  <si>
    <t>Beijing;Beijing;Beijing</t>
  </si>
  <si>
    <t>Liu Y.</t>
  </si>
  <si>
    <t>Engineering Analysis with Boundary Elements</t>
  </si>
  <si>
    <t>National Science Foundation</t>
  </si>
  <si>
    <t>NSF</t>
  </si>
  <si>
    <t>Plasma Sources Science and Technology</t>
  </si>
  <si>
    <t>Japan;Japan</t>
  </si>
  <si>
    <t>Ishijima T.</t>
  </si>
  <si>
    <t>Japan</t>
  </si>
  <si>
    <t>Tsukuba</t>
  </si>
  <si>
    <t>Kim J.</t>
  </si>
  <si>
    <t>Journal of Plant Physiology</t>
  </si>
  <si>
    <t>Italy</t>
  </si>
  <si>
    <t>Padua</t>
  </si>
  <si>
    <t>Universit√† degli Studi di Padova</t>
  </si>
  <si>
    <t>Sweden;Sweden</t>
  </si>
  <si>
    <t>Applied Physics B: Lasers and Optics</t>
  </si>
  <si>
    <t>Germany</t>
  </si>
  <si>
    <t>Hannover</t>
  </si>
  <si>
    <t>Gottfried Wilhelm Leibniz Universit√§t Hannover</t>
  </si>
  <si>
    <t>Journal of Insect Physiology</t>
  </si>
  <si>
    <t>Denmark</t>
  </si>
  <si>
    <t>Copenhagen</t>
  </si>
  <si>
    <t>India</t>
  </si>
  <si>
    <t>Bundesministerium f√ºr Bildung und Forschung</t>
  </si>
  <si>
    <t>BMBF</t>
  </si>
  <si>
    <t>Astroparticle Physics</t>
  </si>
  <si>
    <t>33-40</t>
  </si>
  <si>
    <t>Arthropod Structure and Development</t>
  </si>
  <si>
    <t>Australia</t>
  </si>
  <si>
    <t>Office of Naval Research</t>
  </si>
  <si>
    <t>ONR</t>
  </si>
  <si>
    <t>60001439;60001439;60001439;60001439;60001439</t>
  </si>
  <si>
    <t>University Park</t>
  </si>
  <si>
    <t>Pennsylvania State University</t>
  </si>
  <si>
    <t>AEU - International Journal of Electronics and Communications</t>
  </si>
  <si>
    <t>Coordena√ß√£o de Aperfei√ßoamento de Pessoal de N√≠vel Superior</t>
  </si>
  <si>
    <t>CAPES</t>
  </si>
  <si>
    <t>Biochimica et Biophysica Acta - Bioenergetics</t>
  </si>
  <si>
    <t>U.S. Department of Energy</t>
  </si>
  <si>
    <t>USDOE</t>
  </si>
  <si>
    <t>Nanjing</t>
  </si>
  <si>
    <t>PLA University of Science and Technology</t>
  </si>
  <si>
    <t>Deutsche Forschungsgemeinschaft</t>
  </si>
  <si>
    <t>DFG</t>
  </si>
  <si>
    <t>Germany;Germany</t>
  </si>
  <si>
    <t>Canada;Canada</t>
  </si>
  <si>
    <t>87-94</t>
  </si>
  <si>
    <t>Brazil</t>
  </si>
  <si>
    <t>Computers and Electrical Engineering</t>
  </si>
  <si>
    <t>Nanjing University of Aeronautics and Astronautics</t>
  </si>
  <si>
    <t>Nuclear Instruments and Methods in Physics Research, Section A: Accelerators, Spectrometers, Detectors and Associated Equipment</t>
  </si>
  <si>
    <t>Monthly Notices of the Royal Astronomical Society</t>
  </si>
  <si>
    <t>China;China</t>
  </si>
  <si>
    <t>60033316;60033316;60033316;60033316</t>
  </si>
  <si>
    <t>Belgium</t>
  </si>
  <si>
    <t>Ghent</t>
  </si>
  <si>
    <t>Universiteit Gent</t>
  </si>
  <si>
    <t>Hertleer C.</t>
  </si>
  <si>
    <t>1053587X</t>
  </si>
  <si>
    <t>IEEE Transactions on Signal Processing</t>
  </si>
  <si>
    <t>60033154;60033154</t>
  </si>
  <si>
    <t>Canada</t>
  </si>
  <si>
    <t>Montreal</t>
  </si>
  <si>
    <t>Concordia University</t>
  </si>
  <si>
    <t>Pasadena</t>
  </si>
  <si>
    <t>IEEE Foundation</t>
  </si>
  <si>
    <t>IEEE Transactions on Image Processing</t>
  </si>
  <si>
    <t>China;Singapore</t>
  </si>
  <si>
    <t>Microwave and Optical Technology Letters</t>
  </si>
  <si>
    <t>Xi'an</t>
  </si>
  <si>
    <t>Xidian University</t>
  </si>
  <si>
    <t>Ranchi</t>
  </si>
  <si>
    <t>Birla Institute of Technology, Mesra</t>
  </si>
  <si>
    <t>60025578;60025578;60025578;60025578</t>
  </si>
  <si>
    <t>Li W.</t>
  </si>
  <si>
    <t>South Korea;South Korea;South Korea</t>
  </si>
  <si>
    <t>Ahn S.</t>
  </si>
  <si>
    <t>South Korea;South Korea</t>
  </si>
  <si>
    <t>Lim S.</t>
  </si>
  <si>
    <t>60000627;60000627</t>
  </si>
  <si>
    <t>35253880500;6506944146</t>
  </si>
  <si>
    <t>Movahedinia, R.;Azarmanesh, M. N.</t>
  </si>
  <si>
    <t>Iran</t>
  </si>
  <si>
    <t>Urmia</t>
  </si>
  <si>
    <t>Urmia University</t>
  </si>
  <si>
    <t>Movahedinia R.</t>
  </si>
  <si>
    <t>60024872;60024872</t>
  </si>
  <si>
    <t>South Korea</t>
  </si>
  <si>
    <t>Seoul</t>
  </si>
  <si>
    <t>Hanyang University</t>
  </si>
  <si>
    <t>Italy;Italy;Italy</t>
  </si>
  <si>
    <t>Udine;Brescia;Padua</t>
  </si>
  <si>
    <t>Universit√† degli Studi di Udine;Universit√† degli Studi di Brescia;Universit√† degli Studi di Padova</t>
  </si>
  <si>
    <t>60025965;60015300;60000481</t>
  </si>
  <si>
    <t>Locatelli A.</t>
  </si>
  <si>
    <t>Singapore</t>
  </si>
  <si>
    <t>Singapore City</t>
  </si>
  <si>
    <t>National University of Singapore</t>
  </si>
  <si>
    <t>Absorbing and transmission power coefficient | Quasi-TEM and magnetostatic wave | Substituted Li-ferrite superstrate layer</t>
  </si>
  <si>
    <t>60000063;60003049;60000063</t>
  </si>
  <si>
    <t>35254388900;7401450318;6507847292</t>
  </si>
  <si>
    <t>Saxena, Naveen Kumar;Kumar, Nitendar;Pourush, P. K.S.</t>
  </si>
  <si>
    <t>India;India</t>
  </si>
  <si>
    <t>New Delhi;Agra</t>
  </si>
  <si>
    <t>Solid State Physics Laboratory India;Agra College</t>
  </si>
  <si>
    <t>60003049;60000063</t>
  </si>
  <si>
    <t>Saxena N.</t>
  </si>
  <si>
    <t>Switzerland</t>
  </si>
  <si>
    <t>Lausanne</t>
  </si>
  <si>
    <t>Swiss Federal Institute of Technology Lausanne</t>
  </si>
  <si>
    <t>60014153;60014153</t>
  </si>
  <si>
    <t>55705302600;55620845400</t>
  </si>
  <si>
    <t>Gupta, R. K.;Mukherjee, J.</t>
  </si>
  <si>
    <t>Mumbai</t>
  </si>
  <si>
    <t>Indian Institute of Technology Bombay</t>
  </si>
  <si>
    <t>Gupta R.</t>
  </si>
  <si>
    <t>Chengdu</t>
  </si>
  <si>
    <t>Institute of Optics and Electronics Chinese Academy of Sciences</t>
  </si>
  <si>
    <t>Huang C.</t>
  </si>
  <si>
    <t>Sharma S.</t>
  </si>
  <si>
    <t>France</t>
  </si>
  <si>
    <t>Sophia Antipolis</t>
  </si>
  <si>
    <t>Park S.</t>
  </si>
  <si>
    <t>Spain;Spain</t>
  </si>
  <si>
    <t>Belgium;Belgium</t>
  </si>
  <si>
    <t>60011357;60011357</t>
  </si>
  <si>
    <t>25823151000;35460663000</t>
  </si>
  <si>
    <t>Kang, Ting Wei;Wong, Kin Lu</t>
  </si>
  <si>
    <t>Taiwan</t>
  </si>
  <si>
    <t>Kaohsiung</t>
  </si>
  <si>
    <t>National Sun Yat-Sen University</t>
  </si>
  <si>
    <t>Kang T.</t>
  </si>
  <si>
    <t>Yu Y.</t>
  </si>
  <si>
    <t>Trento</t>
  </si>
  <si>
    <t>Universit√† di Trento</t>
  </si>
  <si>
    <t>60025578;60025578;60025578</t>
  </si>
  <si>
    <t>60006422;60006422;60006422</t>
  </si>
  <si>
    <t>Lanzhou</t>
  </si>
  <si>
    <t>Northwest University for Nationalities</t>
  </si>
  <si>
    <t>Xiao J.</t>
  </si>
  <si>
    <t>IEEE Transactions on Geoscience and Remote Sensing</t>
  </si>
  <si>
    <t>Rome</t>
  </si>
  <si>
    <t>Sapienza Universit√† di Roma</t>
  </si>
  <si>
    <t>Perugia</t>
  </si>
  <si>
    <t>Universit√† degli Studi di Perugia</t>
  </si>
  <si>
    <t>Journal of Lightwave Technology</t>
  </si>
  <si>
    <t>Taiwan;Taiwan;Taiwan</t>
  </si>
  <si>
    <t>Netherlands;Netherlands;Netherlands</t>
  </si>
  <si>
    <t>Wu Q.</t>
  </si>
  <si>
    <t>Wireless Personal Communications</t>
  </si>
  <si>
    <t>Beijing;Nanjing</t>
  </si>
  <si>
    <t>Southeast University</t>
  </si>
  <si>
    <t>Radiation Research</t>
  </si>
  <si>
    <t>Turkey</t>
  </si>
  <si>
    <t>Kocaeli</t>
  </si>
  <si>
    <t>Kocaeli √úniversitesi</t>
  </si>
  <si>
    <t>60018308;60018308;60018308;60018308</t>
  </si>
  <si>
    <t>Xi'an Jiaotong University</t>
  </si>
  <si>
    <t>Insect Molecular Biology</t>
  </si>
  <si>
    <t>France;Spain</t>
  </si>
  <si>
    <t>Durand N.</t>
  </si>
  <si>
    <t>International Journal of Communication Systems</t>
  </si>
  <si>
    <t>Tehran</t>
  </si>
  <si>
    <t>Sharif University of Technology</t>
  </si>
  <si>
    <t>IEEE Transactions on Information Theory</t>
  </si>
  <si>
    <t>60030835;60030835</t>
  </si>
  <si>
    <t>Edmonton</t>
  </si>
  <si>
    <t>University of Alberta</t>
  </si>
  <si>
    <t>Beijing</t>
  </si>
  <si>
    <t>Beijing Institute of Technology</t>
  </si>
  <si>
    <t>United Kingdom</t>
  </si>
  <si>
    <t>London</t>
  </si>
  <si>
    <t>United States;Israel</t>
  </si>
  <si>
    <t>0018926X</t>
  </si>
  <si>
    <t>IEEE Transactions on Antennas and Propagation</t>
  </si>
  <si>
    <t>United States;United States;United States</t>
  </si>
  <si>
    <t>Fayetteville</t>
  </si>
  <si>
    <t>University of Arkansas</t>
  </si>
  <si>
    <t>24483898200;24484204400;35595967100</t>
  </si>
  <si>
    <t>Obeidat, Khaled A.;Raines, Bryan D.;Rojas, Roberto G.</t>
  </si>
  <si>
    <t>Columbus</t>
  </si>
  <si>
    <t>Obeidat K.</t>
  </si>
  <si>
    <t>68-78</t>
  </si>
  <si>
    <t>79-87</t>
  </si>
  <si>
    <t>207-211</t>
  </si>
  <si>
    <t>China;China;United States;China</t>
  </si>
  <si>
    <t>Seattle</t>
  </si>
  <si>
    <t>University of Washington</t>
  </si>
  <si>
    <t>Frontiers of Electrical and Electronic Engineering in China</t>
  </si>
  <si>
    <t>Rennes</t>
  </si>
  <si>
    <t>Spain;United States</t>
  </si>
  <si>
    <t>MOD</t>
  </si>
  <si>
    <t>Italy;Italy</t>
  </si>
  <si>
    <t>United States;Iran</t>
  </si>
  <si>
    <t>Engineering and Physical Sciences Research Council</t>
  </si>
  <si>
    <t>EPSRC</t>
  </si>
  <si>
    <t>United Kingdom;United Kingdom</t>
  </si>
  <si>
    <t>Wireless Communications and Mobile Computing</t>
  </si>
  <si>
    <t>60001439;60001439</t>
  </si>
  <si>
    <t>Wang X.</t>
  </si>
  <si>
    <t>59-67</t>
  </si>
  <si>
    <t>National Science Council</t>
  </si>
  <si>
    <t>NSC</t>
  </si>
  <si>
    <t>35-42</t>
  </si>
  <si>
    <t>60005429;60005429</t>
  </si>
  <si>
    <t>Taipei</t>
  </si>
  <si>
    <t>National Taiwan University</t>
  </si>
  <si>
    <t>Russian Foundation for Basic Research</t>
  </si>
  <si>
    <t>–†–§–§–ò</t>
  </si>
  <si>
    <t>Technical Physics</t>
  </si>
  <si>
    <t>60007457;60007457</t>
  </si>
  <si>
    <t>Russian Federation</t>
  </si>
  <si>
    <t>Moscow</t>
  </si>
  <si>
    <t>Lomonosov Moscow State University</t>
  </si>
  <si>
    <t>Universidad Aut√≥noma de Madrid</t>
  </si>
  <si>
    <t>IEEE Transactions on Wireless Communications</t>
  </si>
  <si>
    <t>60000145-60000874;60000874;60000145;60000145</t>
  </si>
  <si>
    <t>25930995900;7004104722;6602620171;7003647633</t>
  </si>
  <si>
    <t>Louvain-la-Neuve;Brussels</t>
  </si>
  <si>
    <t>Universit√© Catholique de Louvain;Universit√© Libre de Bruxelles</t>
  </si>
  <si>
    <t>60000874;60000145</t>
  </si>
  <si>
    <t>Quitin F.</t>
  </si>
  <si>
    <t>Stiftelsen f√∂r¬†Strategisk Forskning</t>
  </si>
  <si>
    <t>SSF</t>
  </si>
  <si>
    <t>60032942;60029445</t>
  </si>
  <si>
    <t>Barcelona;Minneapolis</t>
  </si>
  <si>
    <t>Universitat Pompeu Fabra Barcelona;University of Minnesota Twin Cities</t>
  </si>
  <si>
    <t>245-255</t>
  </si>
  <si>
    <t>Australian Research Council</t>
  </si>
  <si>
    <t>ARC</t>
  </si>
  <si>
    <t>Natural Sciences and Engineering Research Council of Canada</t>
  </si>
  <si>
    <t>NSERC</t>
  </si>
  <si>
    <t>60016983;60016983</t>
  </si>
  <si>
    <t>Fredericton</t>
  </si>
  <si>
    <t>University of New Brunswick</t>
  </si>
  <si>
    <t>Applied Physics Express</t>
  </si>
  <si>
    <t>Tokyo;Tokyo</t>
  </si>
  <si>
    <t>IEEE Microwave and Wireless Components Letters</t>
  </si>
  <si>
    <t>Chung-Ang University</t>
  </si>
  <si>
    <t>Milan</t>
  </si>
  <si>
    <t>Journal of Electromagnetic Waves and Applications</t>
  </si>
  <si>
    <t>60025578;60025578;60025578;60025578;60025578;60025578</t>
  </si>
  <si>
    <t>Jiang W.</t>
  </si>
  <si>
    <t>IEEE Transactions on Microwave Theory and Techniques</t>
  </si>
  <si>
    <t>Ministry of Knowledge Economy</t>
  </si>
  <si>
    <t>MKE</t>
  </si>
  <si>
    <t>IEEE Communications Letters</t>
  </si>
  <si>
    <t>41-50</t>
  </si>
  <si>
    <t>Ministry of Education of the People's Republic of China</t>
  </si>
  <si>
    <t>MOE</t>
  </si>
  <si>
    <t>Liu X.</t>
  </si>
  <si>
    <t>NSC 97-2221-E-009-041-MY3</t>
  </si>
  <si>
    <t>60012370;60012370</t>
  </si>
  <si>
    <t>Hsinchu</t>
  </si>
  <si>
    <t>National Chiao Tung University</t>
  </si>
  <si>
    <t>Zhao G.</t>
  </si>
  <si>
    <t>National Research Foundation of Korea</t>
  </si>
  <si>
    <t>NRF</t>
  </si>
  <si>
    <t>60032144;60032144</t>
  </si>
  <si>
    <t>Daejeon</t>
  </si>
  <si>
    <t>Korea Advanced Institute of Science and Technology</t>
  </si>
  <si>
    <t>13-23</t>
  </si>
  <si>
    <t>Nanyang Technological University</t>
  </si>
  <si>
    <t>Cambridge</t>
  </si>
  <si>
    <t>Sedimentary Geology</t>
  </si>
  <si>
    <t>Berkeley</t>
  </si>
  <si>
    <t>Arlington</t>
  </si>
  <si>
    <t>The University of Texas at Arlington</t>
  </si>
  <si>
    <t>Australia;United States</t>
  </si>
  <si>
    <t>Russian Federation;Russian Federation</t>
  </si>
  <si>
    <t>Kstovo;Nizhny Novgorod</t>
  </si>
  <si>
    <t>Astronomy and Astrophysics</t>
  </si>
  <si>
    <t>Agence Nationale de la Recherche</t>
  </si>
  <si>
    <t>ANR</t>
  </si>
  <si>
    <t>Journal of Applied Geophysics</t>
  </si>
  <si>
    <t>France;France</t>
  </si>
  <si>
    <t>Yusong</t>
  </si>
  <si>
    <t>Chongqing</t>
  </si>
  <si>
    <t>Chongqing University</t>
  </si>
  <si>
    <t>Singh A.K.</t>
  </si>
  <si>
    <t>IEEE Transactions on Communications</t>
  </si>
  <si>
    <t>Canada;Singapore</t>
  </si>
  <si>
    <t>Zhang R.</t>
  </si>
  <si>
    <t>Austin</t>
  </si>
  <si>
    <t>National Institutes of Health</t>
  </si>
  <si>
    <t>NIH</t>
  </si>
  <si>
    <t>Toronto</t>
  </si>
  <si>
    <t>Zhou Y.</t>
  </si>
  <si>
    <t>60007278;60007278</t>
  </si>
  <si>
    <t>Irvine</t>
  </si>
  <si>
    <t>University of California, Irvine</t>
  </si>
  <si>
    <t>United Kingdom;China</t>
  </si>
  <si>
    <t>Li X.</t>
  </si>
  <si>
    <t>Toulouse;Toulouse</t>
  </si>
  <si>
    <t>Circuit World</t>
  </si>
  <si>
    <t>United States;Hong Kong</t>
  </si>
  <si>
    <t>Alam M.</t>
  </si>
  <si>
    <t>Taiwan;Taiwan</t>
  </si>
  <si>
    <t>189-200</t>
  </si>
  <si>
    <t>60004305;60004305</t>
  </si>
  <si>
    <t>16025424000;7003516595</t>
  </si>
  <si>
    <t>Secmen, M.;Hizal, A.</t>
  </si>
  <si>
    <t>Ankara</t>
  </si>
  <si>
    <t>Middle East Technical University (METU)</t>
  </si>
  <si>
    <t>Secmen M.</t>
  </si>
  <si>
    <t>60005465;60005465;60005465</t>
  </si>
  <si>
    <t>University of Electronic Science and Technology of China</t>
  </si>
  <si>
    <t>Malaysia</t>
  </si>
  <si>
    <t>Johor Bahru</t>
  </si>
  <si>
    <t>Universiti Teknologi Malaysia</t>
  </si>
  <si>
    <t>Egypt</t>
  </si>
  <si>
    <t>India;India;India</t>
  </si>
  <si>
    <t>Montreal;Montreal</t>
  </si>
  <si>
    <t>Xu F.</t>
  </si>
  <si>
    <t>37-43</t>
  </si>
  <si>
    <t>Universit√† degli Studi di Roma "Tor Vergata"</t>
  </si>
  <si>
    <t>Occhiuzzi C.</t>
  </si>
  <si>
    <t>European Commission</t>
  </si>
  <si>
    <t>EC</t>
  </si>
  <si>
    <t>IEEE Transactions on Vehicular Technology</t>
  </si>
  <si>
    <t>Berlin</t>
  </si>
  <si>
    <t>South Korea;Canada</t>
  </si>
  <si>
    <t>Beijing University of Posts and Telecommunications</t>
  </si>
  <si>
    <t>60016930;60016930;60016930;60016930</t>
  </si>
  <si>
    <t>Chen S.</t>
  </si>
  <si>
    <t>Seoul;Suwon</t>
  </si>
  <si>
    <t>Kang J.</t>
  </si>
  <si>
    <t>Journal of Physical Chemistry Letters</t>
  </si>
  <si>
    <t>Tata Institute of Fundamental Research</t>
  </si>
  <si>
    <t>IETE Technical Review (Institution of Electronics and Telecommunication Engineers, India)</t>
  </si>
  <si>
    <t>54-59</t>
  </si>
  <si>
    <t>Tainan</t>
  </si>
  <si>
    <t>National University of Tainan Taiwan</t>
  </si>
  <si>
    <t>Wang C.</t>
  </si>
  <si>
    <t>National Institute of Environmental Health Sciences</t>
  </si>
  <si>
    <t>P30ES010126</t>
  </si>
  <si>
    <t>NIEHS</t>
  </si>
  <si>
    <t>Annals of Occupational Hygiene</t>
  </si>
  <si>
    <t>Chapel Hill;Seattle</t>
  </si>
  <si>
    <t>Flack S.</t>
  </si>
  <si>
    <t>United States;United States;United States;United States</t>
  </si>
  <si>
    <t>32-46</t>
  </si>
  <si>
    <t>IEEE Transactions on Aerospace and Electronic Systems</t>
  </si>
  <si>
    <t>Australia;Australia;Australia</t>
  </si>
  <si>
    <t>Abramovich Y.</t>
  </si>
  <si>
    <t>National Heart, Lung, and Blood Institute</t>
  </si>
  <si>
    <t>NHLBI</t>
  </si>
  <si>
    <t>Turkey;United States</t>
  </si>
  <si>
    <t>0004637X</t>
  </si>
  <si>
    <t>Astrophysical Journal</t>
  </si>
  <si>
    <t>Seventh Framework Programme</t>
  </si>
  <si>
    <t>FP7</t>
  </si>
  <si>
    <t>Durham</t>
  </si>
  <si>
    <t>157-171</t>
  </si>
  <si>
    <t>Chang C.</t>
  </si>
  <si>
    <t>Astrophysical Journal Letters</t>
  </si>
  <si>
    <t>60010065;60010065</t>
  </si>
  <si>
    <t>Tucson</t>
  </si>
  <si>
    <t>The University of Arizona</t>
  </si>
  <si>
    <t>Review of Scientific Instruments</t>
  </si>
  <si>
    <t>Yonsei University</t>
  </si>
  <si>
    <t>Wang H.</t>
  </si>
  <si>
    <t>66-77</t>
  </si>
  <si>
    <t>Journal of Infrared, Millimeter, and Terahertz Waves</t>
  </si>
  <si>
    <t>Rende</t>
  </si>
  <si>
    <t>Universit√† della Calabria</t>
  </si>
  <si>
    <t>Costanzo S.</t>
  </si>
  <si>
    <t>60005465;60005465;60005465;60005465</t>
  </si>
  <si>
    <t>Japan Society for the Promotion of Science</t>
  </si>
  <si>
    <t>JSPS</t>
  </si>
  <si>
    <t>Micron</t>
  </si>
  <si>
    <t>Brasilia</t>
  </si>
  <si>
    <t>International Journal of Electronics</t>
  </si>
  <si>
    <t>60012070;60012070;108351215</t>
  </si>
  <si>
    <t>6505918986;23102587700;35773202700</t>
  </si>
  <si>
    <t>Passas, Georgios;Freear, Steven;Fawcett, Darren</t>
  </si>
  <si>
    <t>Leeds;</t>
  </si>
  <si>
    <t>University of Leeds;Pace Plc.</t>
  </si>
  <si>
    <t>60012070;108351215</t>
  </si>
  <si>
    <t>Passas G.</t>
  </si>
  <si>
    <t>60005465;60005465;60005465;60005465;60005465</t>
  </si>
  <si>
    <t>Zhao K.</t>
  </si>
  <si>
    <t>Xi'an;Xi'an</t>
  </si>
  <si>
    <t>Xidian University;Research and Development Center of ZTE</t>
  </si>
  <si>
    <t>60025578;124567975</t>
  </si>
  <si>
    <t>Chen J.</t>
  </si>
  <si>
    <t>60005244;60005244</t>
  </si>
  <si>
    <t>60068689;60068689</t>
  </si>
  <si>
    <t>Hanbat National University</t>
  </si>
  <si>
    <t>Lee J.</t>
  </si>
  <si>
    <t>Slovakia</t>
  </si>
  <si>
    <t>Masri T.</t>
  </si>
  <si>
    <t>2 PART 2</t>
  </si>
  <si>
    <t>60021005;60021005</t>
  </si>
  <si>
    <t>R-263-000-469-112</t>
  </si>
  <si>
    <t>NUS</t>
  </si>
  <si>
    <t>60017161;60000990</t>
  </si>
  <si>
    <t>56536189200;7005913291</t>
  </si>
  <si>
    <t>Lui, H. S.;Hui, H. T.</t>
  </si>
  <si>
    <t>Singapore;Sweden</t>
  </si>
  <si>
    <t>Singapore City;Gothenburg</t>
  </si>
  <si>
    <t>National University of Singapore;Chalmers University of Technology</t>
  </si>
  <si>
    <t>Lui H.</t>
  </si>
  <si>
    <t>Chang T.</t>
  </si>
  <si>
    <t>60105746;60105746;60105746</t>
  </si>
  <si>
    <t>Paris</t>
  </si>
  <si>
    <t>Institut Langevin</t>
  </si>
  <si>
    <t>Ministerio de Ciencia e Innovaci√≥n</t>
  </si>
  <si>
    <t>CSD2008-00068</t>
  </si>
  <si>
    <t>MICINN</t>
  </si>
  <si>
    <t>Spain</t>
  </si>
  <si>
    <t>Ankara √úniversitesi</t>
  </si>
  <si>
    <t>60016521;60016521;60016521</t>
  </si>
  <si>
    <t>Sichuan University</t>
  </si>
  <si>
    <t>Zhang G.</t>
  </si>
  <si>
    <t>60025578;60025578;60025578;60025578;60025578</t>
  </si>
  <si>
    <t>Ling J.</t>
  </si>
  <si>
    <t>60009506;60011873;60011873</t>
  </si>
  <si>
    <t>United States;Saudi Arabia</t>
  </si>
  <si>
    <t>Rochester;Dhahran</t>
  </si>
  <si>
    <t>Oakland University;King Fahd University of Petroleum and Minerals</t>
  </si>
  <si>
    <t>60011873;60009506</t>
  </si>
  <si>
    <t>Sharawi M.</t>
  </si>
  <si>
    <t>WSEAS Transactions on Communications</t>
  </si>
  <si>
    <t>Bangladesh</t>
  </si>
  <si>
    <t>Space Science Reviews</t>
  </si>
  <si>
    <t>Evanston</t>
  </si>
  <si>
    <t>Northwestern University</t>
  </si>
  <si>
    <t>IEEE Antennas and Wireless Propagation Letters</t>
  </si>
  <si>
    <t>See C.H.</t>
  </si>
  <si>
    <t>830-840</t>
  </si>
  <si>
    <t>Ireland</t>
  </si>
  <si>
    <t>Lithuania</t>
  </si>
  <si>
    <t>Vilnius</t>
  </si>
  <si>
    <t>Beijing;Beijing</t>
  </si>
  <si>
    <t>Beijing University of Posts and Telecommunications;Ministry of Education China</t>
  </si>
  <si>
    <t>60016930;60001604</t>
  </si>
  <si>
    <t>Huang J.</t>
  </si>
  <si>
    <t>Wang L.</t>
  </si>
  <si>
    <t>60009387;60009387</t>
  </si>
  <si>
    <t>Dongguk University, Seoul</t>
  </si>
  <si>
    <t>Incheon</t>
  </si>
  <si>
    <t>Inha University</t>
  </si>
  <si>
    <t>Wang Y.</t>
  </si>
  <si>
    <t>60009387;60009387;60009387</t>
  </si>
  <si>
    <t>Hwang S.</t>
  </si>
  <si>
    <t>Goyang</t>
  </si>
  <si>
    <t>Korea Aerospace University</t>
  </si>
  <si>
    <t>Jung Y.</t>
  </si>
  <si>
    <t>Wang J.</t>
  </si>
  <si>
    <t>1016-1025</t>
  </si>
  <si>
    <t>Daejon;Daejeon</t>
  </si>
  <si>
    <t>Publications of the Astronomical Society of Japan</t>
  </si>
  <si>
    <t>Air Force Office of Scientific Research</t>
  </si>
  <si>
    <t>AFOSR</t>
  </si>
  <si>
    <t>567-576</t>
  </si>
  <si>
    <t>Gainesville</t>
  </si>
  <si>
    <t>University of Florida</t>
  </si>
  <si>
    <t>United Kingdom;United Kingdom;United Kingdom;United Kingdom</t>
  </si>
  <si>
    <t>Natural Environment Research Council</t>
  </si>
  <si>
    <t>NERC</t>
  </si>
  <si>
    <t>National Kaohsiung Normal University</t>
  </si>
  <si>
    <t>60013395;60013395</t>
  </si>
  <si>
    <t>Chung-Li</t>
  </si>
  <si>
    <t>Yuan Ze University</t>
  </si>
  <si>
    <t>ZooKeys</t>
  </si>
  <si>
    <t>235-241</t>
  </si>
  <si>
    <t>Chen H.</t>
  </si>
  <si>
    <t>National Tsing Hua University</t>
  </si>
  <si>
    <t>National Aeronautics and Space Administration</t>
  </si>
  <si>
    <t>NASA</t>
  </si>
  <si>
    <t>60003500;60003500</t>
  </si>
  <si>
    <t>The Ohio State University</t>
  </si>
  <si>
    <t>Chinese Academy of Sciences</t>
  </si>
  <si>
    <t>CAS</t>
  </si>
  <si>
    <t>Chiba</t>
  </si>
  <si>
    <t>Chiba University</t>
  </si>
  <si>
    <t>New York</t>
  </si>
  <si>
    <t>Tanaka T.</t>
  </si>
  <si>
    <t>Journal of Communications Technology and Electronics</t>
  </si>
  <si>
    <t>;;</t>
  </si>
  <si>
    <t>Washington, D.C.</t>
  </si>
  <si>
    <t>60027884;60027884;60027884</t>
  </si>
  <si>
    <t>Sejong University</t>
  </si>
  <si>
    <t>Yoon J.</t>
  </si>
  <si>
    <t>Zhang W.</t>
  </si>
  <si>
    <t>1059910X</t>
  </si>
  <si>
    <t>Microscopy Research and Technique</t>
  </si>
  <si>
    <t>United States;China</t>
  </si>
  <si>
    <t>Ansan</t>
  </si>
  <si>
    <t>Hanyang University ERICA Campus</t>
  </si>
  <si>
    <t>ABU Technical Review</t>
  </si>
  <si>
    <t>Tokyo</t>
  </si>
  <si>
    <t>Progress In Electromagnetics Research B</t>
  </si>
  <si>
    <t>Sweden</t>
  </si>
  <si>
    <t>Lund</t>
  </si>
  <si>
    <t>Lunds Universitet</t>
  </si>
  <si>
    <t>Chen Y.</t>
  </si>
  <si>
    <t>Saudi Arabia</t>
  </si>
  <si>
    <t>Riyadh</t>
  </si>
  <si>
    <t>201-204</t>
  </si>
  <si>
    <t>247-259</t>
  </si>
  <si>
    <t>Switzerland;Germany</t>
  </si>
  <si>
    <t>Czech Republic</t>
  </si>
  <si>
    <t>Brno</t>
  </si>
  <si>
    <t>Brno University of Technology</t>
  </si>
  <si>
    <t>60014982;60014982</t>
  </si>
  <si>
    <t>National Cheng Kung University</t>
  </si>
  <si>
    <t>60028478;60028478;60012370</t>
  </si>
  <si>
    <t>25638429800;57135538000;27367727900</t>
  </si>
  <si>
    <t>Chiu, C. W.;Chang, C. H.;Chi, Y. J.</t>
  </si>
  <si>
    <t>Yilan;Hsinchu</t>
  </si>
  <si>
    <t>National Ilan University;National Chiao Tung University</t>
  </si>
  <si>
    <t>60028478;60012370</t>
  </si>
  <si>
    <t>Chiu C.</t>
  </si>
  <si>
    <t>60018179;60018179</t>
  </si>
  <si>
    <t>Columbia</t>
  </si>
  <si>
    <t>University of South Carolina</t>
  </si>
  <si>
    <t>Palo Alto</t>
  </si>
  <si>
    <t>Stanford University</t>
  </si>
  <si>
    <t>1070664X</t>
  </si>
  <si>
    <t>Physics of Plasmas</t>
  </si>
  <si>
    <t>Canberra</t>
  </si>
  <si>
    <t>The Australian National University</t>
  </si>
  <si>
    <t>Thailand;United States</t>
  </si>
  <si>
    <t>Applied Computational Electromagnetics Society Journal</t>
  </si>
  <si>
    <t>60016972;60016972</t>
  </si>
  <si>
    <t>Shahed University</t>
  </si>
  <si>
    <t>Mallahzadeh A.</t>
  </si>
  <si>
    <t>China;United States</t>
  </si>
  <si>
    <t>Wuxi;Raleigh</t>
  </si>
  <si>
    <t>Jiangnan University;NC State University</t>
  </si>
  <si>
    <t>60007029;60004923</t>
  </si>
  <si>
    <t>Fu S.</t>
  </si>
  <si>
    <t>Poland</t>
  </si>
  <si>
    <t>Journal of Computer Science</t>
  </si>
  <si>
    <t>Iran;Iran</t>
  </si>
  <si>
    <t>Tehran;Tehran</t>
  </si>
  <si>
    <t>Journal of Atmospheric and Oceanic Technology</t>
  </si>
  <si>
    <t>Nizhny Novgorod</t>
  </si>
  <si>
    <t>Institute of Applied Physics of the Russian Academy of Sciences</t>
  </si>
  <si>
    <t>Los Angeles;Los Angeles</t>
  </si>
  <si>
    <t>Science and Technology Facilities Council</t>
  </si>
  <si>
    <t>STFC</t>
  </si>
  <si>
    <t>60031126;60031126;60031126</t>
  </si>
  <si>
    <t>7406196874;7006899159;35495699200</t>
  </si>
  <si>
    <t>Hashimoto, Koh;Hirokawa, Jiro;Ando, Makoto</t>
  </si>
  <si>
    <t>Tokyo Institute of Technology</t>
  </si>
  <si>
    <t>Hashimoto K.</t>
  </si>
  <si>
    <t>60010105;60010105</t>
  </si>
  <si>
    <t>Thailand</t>
  </si>
  <si>
    <t>Bangkok</t>
  </si>
  <si>
    <t>Asian Institute of Technology Thailand</t>
  </si>
  <si>
    <t>Li H.</t>
  </si>
  <si>
    <t>Nippon Telegraph and Telephone Corporation</t>
  </si>
  <si>
    <t>Nanjing University</t>
  </si>
  <si>
    <t>Marseille</t>
  </si>
  <si>
    <t>Germany;Germany;Germany</t>
  </si>
  <si>
    <t>Ultrasound in Medicine and Biology</t>
  </si>
  <si>
    <t>1519566X</t>
  </si>
  <si>
    <t>Neotropical Entomology</t>
  </si>
  <si>
    <t>United States;Italy;Italy</t>
  </si>
  <si>
    <t>IET Microwaves, Antennas and Propagation</t>
  </si>
  <si>
    <t>Zhou D.</t>
  </si>
  <si>
    <t>EP/G055890/1</t>
  </si>
  <si>
    <t>Canterbury</t>
  </si>
  <si>
    <t>University of Kent</t>
  </si>
  <si>
    <t>Sanz-Izquierdo B.</t>
  </si>
  <si>
    <t>IEEJ Transactions on Power and Energy</t>
  </si>
  <si>
    <t>Sensors</t>
  </si>
  <si>
    <t>60005429;60005429;60005429;60005429;60005429;60005429;60005429;60005429</t>
  </si>
  <si>
    <t>Hydrological Processes</t>
  </si>
  <si>
    <t>Ministry of Natural Resources</t>
  </si>
  <si>
    <t>Canada;Canada;Canada</t>
  </si>
  <si>
    <t>1095564X</t>
  </si>
  <si>
    <t>Developmental Biology</t>
  </si>
  <si>
    <t>Army Research Office</t>
  </si>
  <si>
    <t>ARO</t>
  </si>
  <si>
    <t>Zaragoza</t>
  </si>
  <si>
    <t>Universidad de Zaragoza</t>
  </si>
  <si>
    <t>Lanzhou University</t>
  </si>
  <si>
    <t>60028419;60028419;60028419</t>
  </si>
  <si>
    <t>25928227600;7003391894;7006865572</t>
  </si>
  <si>
    <t>√Ålvarez-Folgueiras, M.;Rodr√≠guez-Gonz√°lez, J. A.;Ares-Pena, F.</t>
  </si>
  <si>
    <t>Santiago de Compostela</t>
  </si>
  <si>
    <t>Universidad de Santiago de Compostela</t>
  </si>
  <si>
    <t>√Ålvarez-Folgueiras M.</t>
  </si>
  <si>
    <t>60068688;60068688;60068688</t>
  </si>
  <si>
    <t>Gwangju</t>
  </si>
  <si>
    <t>Gwangju Institute of Science and Technology</t>
  </si>
  <si>
    <t>60006793;60006793;60006793</t>
  </si>
  <si>
    <t>Oviedo</t>
  </si>
  <si>
    <t>Universidad de Oviedo</t>
  </si>
  <si>
    <t>Laviada J.</t>
  </si>
  <si>
    <t>Greece</t>
  </si>
  <si>
    <t>Thessaloniki</t>
  </si>
  <si>
    <t>Aristotle University of Thessaloniki</t>
  </si>
  <si>
    <t>Glasgow</t>
  </si>
  <si>
    <t>Germany;United Kingdom</t>
  </si>
  <si>
    <t>Marie Curie</t>
  </si>
  <si>
    <t>FCT</t>
  </si>
  <si>
    <t>Manchester</t>
  </si>
  <si>
    <t>The University of Manchester</t>
  </si>
  <si>
    <t>17-27</t>
  </si>
  <si>
    <t>IEEE Wireless Communications</t>
  </si>
  <si>
    <t>60024825;60024825</t>
  </si>
  <si>
    <t>Portugal</t>
  </si>
  <si>
    <t>Aveiro</t>
  </si>
  <si>
    <t>Universidade de Aveiro</t>
  </si>
  <si>
    <t>Japan;Germany</t>
  </si>
  <si>
    <t>Annals of the Entomological Society of America</t>
  </si>
  <si>
    <t>Harima, Katsushige</t>
  </si>
  <si>
    <t>Koganei</t>
  </si>
  <si>
    <t>Japan National Institute of Information and Communications Technology</t>
  </si>
  <si>
    <t>Harima K.</t>
  </si>
  <si>
    <t>60005244;60005244;60005244;60005244</t>
  </si>
  <si>
    <t>China;Canada</t>
  </si>
  <si>
    <t>Nanjing;Victoria</t>
  </si>
  <si>
    <t>Southeast University;University of Victoria</t>
  </si>
  <si>
    <t>60005244;60003122</t>
  </si>
  <si>
    <t>Ding L.</t>
  </si>
  <si>
    <t>Daejeon;Daejeon</t>
  </si>
  <si>
    <t>Physical Chemistry Chemical Physics</t>
  </si>
  <si>
    <t>Novoderezhkin V.</t>
  </si>
  <si>
    <t>United States;Finland</t>
  </si>
  <si>
    <t>Canada;United Kingdom</t>
  </si>
  <si>
    <t>1047-1054</t>
  </si>
  <si>
    <t>1105-1110</t>
  </si>
  <si>
    <t>Feng S.</t>
  </si>
  <si>
    <t>60029445;60029445;60029445</t>
  </si>
  <si>
    <t>Minneapolis</t>
  </si>
  <si>
    <t>University of Minnesota Twin Cities</t>
  </si>
  <si>
    <t>Florence</t>
  </si>
  <si>
    <t>Universit√† degli Studi di Firenze</t>
  </si>
  <si>
    <t>Hangzhou</t>
  </si>
  <si>
    <t>60033316;60033316;60033316</t>
  </si>
  <si>
    <t>West Lafayette</t>
  </si>
  <si>
    <t>Purdue University</t>
  </si>
  <si>
    <t>La Garde</t>
  </si>
  <si>
    <t>Universite du Sud Toulon - Var</t>
  </si>
  <si>
    <t>24451842500;12769068300</t>
  </si>
  <si>
    <t>Catania;Catania</t>
  </si>
  <si>
    <t>Barbarino S.</t>
  </si>
  <si>
    <t>60005510;60005510</t>
  </si>
  <si>
    <t>Zhang Z.</t>
  </si>
  <si>
    <t>Malaysia;Malaysia</t>
  </si>
  <si>
    <t>60019722;60019722</t>
  </si>
  <si>
    <t>Munich</t>
  </si>
  <si>
    <t>Technical University of Munich</t>
  </si>
  <si>
    <t>60014982;60014982;60014982</t>
  </si>
  <si>
    <t>Lee C.</t>
  </si>
  <si>
    <t>Australia;Australia</t>
  </si>
  <si>
    <t>France;France;France</t>
  </si>
  <si>
    <t>Journal of High Energy Physics</t>
  </si>
  <si>
    <t>60022175;60022175</t>
  </si>
  <si>
    <t>Durham University</t>
  </si>
  <si>
    <t>Nanjing;Nanjing</t>
  </si>
  <si>
    <t>Chen M.</t>
  </si>
  <si>
    <t>Harbin;Harbin</t>
  </si>
  <si>
    <t>Turkey;United States;Turkey</t>
  </si>
  <si>
    <t>Madrid</t>
  </si>
  <si>
    <t>Hong Kong;China</t>
  </si>
  <si>
    <t>Sydney</t>
  </si>
  <si>
    <t>SNF</t>
  </si>
  <si>
    <t>Canada;United States</t>
  </si>
  <si>
    <t>Daegu</t>
  </si>
  <si>
    <t>Kyungpook National University</t>
  </si>
  <si>
    <t>60024872;60024872;60024872</t>
  </si>
  <si>
    <t>SUPPL. 1</t>
  </si>
  <si>
    <t>Journal of China Universities of Posts and Telecommunications</t>
  </si>
  <si>
    <t>60001604;60001604;60001604;60001604</t>
  </si>
  <si>
    <t>Ministry of Education China</t>
  </si>
  <si>
    <t>China;Hong Kong</t>
  </si>
  <si>
    <t>Guangzhou;Kowloon</t>
  </si>
  <si>
    <t>Sun Yat-Sen University;City University of Hong Kong</t>
  </si>
  <si>
    <t>60021182;60013983</t>
  </si>
  <si>
    <t>Progress In Electromagnetics Research Letters</t>
  </si>
  <si>
    <t>7006200078;7004272195</t>
  </si>
  <si>
    <t>Kodera, Toshiro;Caloz, Christophe</t>
  </si>
  <si>
    <t>Kodera T.</t>
  </si>
  <si>
    <t>Kolkata</t>
  </si>
  <si>
    <t>Jadavpur University</t>
  </si>
  <si>
    <t>New Delhi</t>
  </si>
  <si>
    <t>Algeria</t>
  </si>
  <si>
    <t>Constantine</t>
  </si>
  <si>
    <t>Universit√© des Fr√®res Mentouri Constantine 1</t>
  </si>
  <si>
    <t>60027251;60027251</t>
  </si>
  <si>
    <t>Ukraine</t>
  </si>
  <si>
    <t>Kharkiv</t>
  </si>
  <si>
    <t>V. N. Karazin Kharkiv National University</t>
  </si>
  <si>
    <t>60012835;60012835</t>
  </si>
  <si>
    <t>Iran University of Science and Technology</t>
  </si>
  <si>
    <t>60020825;60020825</t>
  </si>
  <si>
    <t>35766995700;55109397800</t>
  </si>
  <si>
    <t>Sankaralingam, S.;Gupta, B.</t>
  </si>
  <si>
    <t>Sankaralingam S.</t>
  </si>
  <si>
    <t>60014097;60014097</t>
  </si>
  <si>
    <t>Bengaluru</t>
  </si>
  <si>
    <t>Indian Institute of Science</t>
  </si>
  <si>
    <t>23-37</t>
  </si>
  <si>
    <t>Iran;Iran;Iran</t>
  </si>
  <si>
    <t>Wake D.</t>
  </si>
  <si>
    <t>Shizuoka</t>
  </si>
  <si>
    <t>Shizuoka University</t>
  </si>
  <si>
    <t>Zhang L.</t>
  </si>
  <si>
    <t>Rennes;Toulouse</t>
  </si>
  <si>
    <t>Poland;Poland</t>
  </si>
  <si>
    <t>Harbin</t>
  </si>
  <si>
    <t>Harbin Institute of Technology</t>
  </si>
  <si>
    <t>60012392;60017991;60012392</t>
  </si>
  <si>
    <t>Tainan;Taipei</t>
  </si>
  <si>
    <t>National University of Tainan Taiwan;National Taipei University of Technology</t>
  </si>
  <si>
    <t>60017991;60012392</t>
  </si>
  <si>
    <t>Lin D.</t>
  </si>
  <si>
    <t>49-62</t>
  </si>
  <si>
    <t>China Steel Corporation Kaohsiung</t>
  </si>
  <si>
    <t>Kuo S.</t>
  </si>
  <si>
    <t>Egypt;Egypt</t>
  </si>
  <si>
    <t>Cairo;Cairo</t>
  </si>
  <si>
    <t>Jiang J.</t>
  </si>
  <si>
    <t>United Kingdom;Turkey</t>
  </si>
  <si>
    <t>Italy;Italy;Italy;Italy</t>
  </si>
  <si>
    <t>U.S. Department of Defense</t>
  </si>
  <si>
    <t>DOD</t>
  </si>
  <si>
    <t>China Communications</t>
  </si>
  <si>
    <t>60022109;60022109</t>
  </si>
  <si>
    <t>Queen Mary University of London</t>
  </si>
  <si>
    <t>60005465;60005465</t>
  </si>
  <si>
    <t>Netherlands</t>
  </si>
  <si>
    <t>Delft</t>
  </si>
  <si>
    <t>Delft University of Technology</t>
  </si>
  <si>
    <t>Braunschweig</t>
  </si>
  <si>
    <t>Physikalisch-Technische Bundesanstalt</t>
  </si>
  <si>
    <t>Thiel F.</t>
  </si>
  <si>
    <t>60031818;60031818</t>
  </si>
  <si>
    <t>Roorkee</t>
  </si>
  <si>
    <t>Indian Institute of Technology Roorkee</t>
  </si>
  <si>
    <t>Bangi</t>
  </si>
  <si>
    <t>Universiti Kebangsaan Malaysia</t>
  </si>
  <si>
    <t>Boulder</t>
  </si>
  <si>
    <t>University of Colorado Boulder</t>
  </si>
  <si>
    <t>Hong T.</t>
  </si>
  <si>
    <t>China;United Kingdom</t>
  </si>
  <si>
    <t>TEC2008-04485</t>
  </si>
  <si>
    <t>Ottawa</t>
  </si>
  <si>
    <t>Defence Research and Development Canada</t>
  </si>
  <si>
    <t>Chiu S.</t>
  </si>
  <si>
    <t>Argentina</t>
  </si>
  <si>
    <t>Buenos Aires</t>
  </si>
  <si>
    <t>Japan;Japan;Japan;Japan</t>
  </si>
  <si>
    <t>Warsaw</t>
  </si>
  <si>
    <t>833-839</t>
  </si>
  <si>
    <t>Journal of Neurophysiology</t>
  </si>
  <si>
    <t>Journal of Insect Science</t>
  </si>
  <si>
    <t>Vetenskapsr√•det</t>
  </si>
  <si>
    <t>VR</t>
  </si>
  <si>
    <t>Lee K.</t>
  </si>
  <si>
    <t>Ceske Budejovice</t>
  </si>
  <si>
    <t>Ryerson University</t>
  </si>
  <si>
    <t>60030838;60030838</t>
  </si>
  <si>
    <t>732-736</t>
  </si>
  <si>
    <t>Remote Sensing</t>
  </si>
  <si>
    <t>Barcelona</t>
  </si>
  <si>
    <t>Universitat Polit√®cnica de Catalunya</t>
  </si>
  <si>
    <t>St Andrews</t>
  </si>
  <si>
    <t>University of St Andrews</t>
  </si>
  <si>
    <t>United States;China;United States</t>
  </si>
  <si>
    <t>Pakistan;Pakistan;Pakistan</t>
  </si>
  <si>
    <t>Mardan;Mansehra;Karachi</t>
  </si>
  <si>
    <t>Abdul Wali Khan University Mardan;Hazara University Pakistan;University of Karachi</t>
  </si>
  <si>
    <t>60107589;60070606;60061893</t>
  </si>
  <si>
    <t>Austria</t>
  </si>
  <si>
    <t>Nagoya</t>
  </si>
  <si>
    <t>60001821;60001821;60001821</t>
  </si>
  <si>
    <t>57219314703;55328836300;24483332300</t>
  </si>
  <si>
    <t>Faruque M.R.I.</t>
  </si>
  <si>
    <t>60032315;60032315</t>
  </si>
  <si>
    <t>Chofu</t>
  </si>
  <si>
    <t>The University of Electro-Communications</t>
  </si>
  <si>
    <t>Lee H.</t>
  </si>
  <si>
    <t>60016930;60016930;60016930;60016930;60016930</t>
  </si>
  <si>
    <t>Israel</t>
  </si>
  <si>
    <t>Haifa</t>
  </si>
  <si>
    <t>Technion - Israel Institute of Technology</t>
  </si>
  <si>
    <t>Chicago</t>
  </si>
  <si>
    <t>Tamkang University</t>
  </si>
  <si>
    <t>Taiwan;China</t>
  </si>
  <si>
    <t>60020547-60003780;60020547</t>
  </si>
  <si>
    <t>United States;South Korea</t>
  </si>
  <si>
    <t>College Station;Suwon</t>
  </si>
  <si>
    <t>Texas A&amp;M University;Samsung Electronics Co. Ltd.</t>
  </si>
  <si>
    <t>60020547;60003780</t>
  </si>
  <si>
    <t>VINNOVA</t>
  </si>
  <si>
    <t>China;Sweden</t>
  </si>
  <si>
    <t>Hangzhou;Stockholm</t>
  </si>
  <si>
    <t>Zhejiang University;The Royal Institute of Technology (KTH)</t>
  </si>
  <si>
    <t>60003970;60002014</t>
  </si>
  <si>
    <t>60003500;60003500;60003500</t>
  </si>
  <si>
    <t>Fargo</t>
  </si>
  <si>
    <t>North Dakota State University</t>
  </si>
  <si>
    <t>W911NF-04-1-0224</t>
  </si>
  <si>
    <t>Japan;United States</t>
  </si>
  <si>
    <t>Sheffield</t>
  </si>
  <si>
    <t>The University of Sheffield</t>
  </si>
  <si>
    <t>60001881;60001881;60001881</t>
  </si>
  <si>
    <t>Wu J.</t>
  </si>
  <si>
    <t>Department of Science and Technology, Ministry of Science and Technology, India</t>
  </si>
  <si>
    <t>‡§°‡•Ä‡§è‡§∏‡§ü‡•Ä</t>
  </si>
  <si>
    <t>Photosynthesis Research</t>
  </si>
  <si>
    <t>Eurasip Journal on Wireless Communications and Networking</t>
  </si>
  <si>
    <t>11 PART 2</t>
  </si>
  <si>
    <t>France;Italy</t>
  </si>
  <si>
    <t>South Korea;South Korea;South Korea;South Korea</t>
  </si>
  <si>
    <t>College Park</t>
  </si>
  <si>
    <t>A. James Clark School of Engineering</t>
  </si>
  <si>
    <t>IEEJ Transactions on Fundamentals and Materials</t>
  </si>
  <si>
    <t>1124318X</t>
  </si>
  <si>
    <t>European Transactions on Telecommunications</t>
  </si>
  <si>
    <t>Rio</t>
  </si>
  <si>
    <t>University of Patras</t>
  </si>
  <si>
    <t>53-68</t>
  </si>
  <si>
    <t>Taichung</t>
  </si>
  <si>
    <t>Chen W.</t>
  </si>
  <si>
    <t>Calgary</t>
  </si>
  <si>
    <t>University of Calgary</t>
  </si>
  <si>
    <t>Lanzhou;Nanjing</t>
  </si>
  <si>
    <t>Fundamental Research Funds for the Central Universities</t>
  </si>
  <si>
    <t>Zhang Y.</t>
  </si>
  <si>
    <t>60032325;60032325;60032325;60032325</t>
  </si>
  <si>
    <t>Seoul;Seoul</t>
  </si>
  <si>
    <t>Park J.</t>
  </si>
  <si>
    <t>Lin C.</t>
  </si>
  <si>
    <t>60069720;60069720;60069720;60069720</t>
  </si>
  <si>
    <t>Air Force Engineering University China</t>
  </si>
  <si>
    <t>Yu Z.</t>
  </si>
  <si>
    <t>60013789;60013789</t>
  </si>
  <si>
    <t>56172617900;16022929600</t>
  </si>
  <si>
    <t>Beihang University</t>
  </si>
  <si>
    <t>Zhu X.</t>
  </si>
  <si>
    <t>Changhua;Taichung</t>
  </si>
  <si>
    <t>National Changhua University of Education;Feng Chia University</t>
  </si>
  <si>
    <t>60006834;60004879</t>
  </si>
  <si>
    <t>Yang C.</t>
  </si>
  <si>
    <t>KI002084</t>
  </si>
  <si>
    <t>60014237;60014237</t>
  </si>
  <si>
    <t>Choi J.</t>
  </si>
  <si>
    <t>Edinburgh</t>
  </si>
  <si>
    <t>Urbana</t>
  </si>
  <si>
    <t>University of Illinois Urbana-Champaign</t>
  </si>
  <si>
    <t>Kumar A.</t>
  </si>
  <si>
    <t>Sinha N.</t>
  </si>
  <si>
    <t>62-66</t>
  </si>
  <si>
    <t>Nis</t>
  </si>
  <si>
    <t>University of Ni≈°</t>
  </si>
  <si>
    <t>60014171;60014171</t>
  </si>
  <si>
    <t>Waterloo</t>
  </si>
  <si>
    <t>University of Waterloo</t>
  </si>
  <si>
    <t>Bait-Suwailam M.</t>
  </si>
  <si>
    <t>3 PART2</t>
  </si>
  <si>
    <t>Sendai</t>
  </si>
  <si>
    <t>Tohoku University</t>
  </si>
  <si>
    <t>60029322;60029322;60029322</t>
  </si>
  <si>
    <t>25932461000;14067148400;24329473400</t>
  </si>
  <si>
    <t>Wang, Zhongbao;Fang, Shaojun;Fu, Shiqiang</t>
  </si>
  <si>
    <t>Dalian</t>
  </si>
  <si>
    <t>Dalian Maritime University</t>
  </si>
  <si>
    <t>Wang Z.</t>
  </si>
  <si>
    <t>DRDC</t>
  </si>
  <si>
    <t>Canada;Canada;United States</t>
  </si>
  <si>
    <t>3 PART 1</t>
  </si>
  <si>
    <t>Brazil;Brazil;United States</t>
  </si>
  <si>
    <t>Jamlos M.F.</t>
  </si>
  <si>
    <t>National Taiwan University of Science and Technology</t>
  </si>
  <si>
    <t>Kuala Lumpur</t>
  </si>
  <si>
    <t>Athens</t>
  </si>
  <si>
    <t>National Technical University of Athens</t>
  </si>
  <si>
    <t>24471165700;10339818700;25638135500;55645491100</t>
  </si>
  <si>
    <t>101-109</t>
  </si>
  <si>
    <t>60013372;60013372</t>
  </si>
  <si>
    <t>The University of Texas at Austin</t>
  </si>
  <si>
    <t>Li Y.</t>
  </si>
  <si>
    <t>363-376</t>
  </si>
  <si>
    <t>Ge W.</t>
  </si>
  <si>
    <t>60095839;60095839</t>
  </si>
  <si>
    <t>Lite-On Technology Corporation</t>
  </si>
  <si>
    <t>Su S.</t>
  </si>
  <si>
    <t>Xie L.</t>
  </si>
  <si>
    <t>21-28</t>
  </si>
  <si>
    <t>60024542;60024542</t>
  </si>
  <si>
    <t>Guangzhou</t>
  </si>
  <si>
    <t>South China University of Technology</t>
  </si>
  <si>
    <t>Liao W.</t>
  </si>
  <si>
    <t>61-68</t>
  </si>
  <si>
    <t>Xie H.</t>
  </si>
  <si>
    <t>Brisbane</t>
  </si>
  <si>
    <t>The University of Queensland</t>
  </si>
  <si>
    <t>Abbosh A.</t>
  </si>
  <si>
    <t>Liu Z.</t>
  </si>
  <si>
    <t>Huang J.X.</t>
  </si>
  <si>
    <t>60024542;60024542;60024542</t>
  </si>
  <si>
    <t>Hu W.</t>
  </si>
  <si>
    <t>16048620500;56514441200;7102211932;35265490700</t>
  </si>
  <si>
    <t>Weng Z.</t>
  </si>
  <si>
    <t>107-116</t>
  </si>
  <si>
    <t>36245659600;55740806200;36976918500;26656467500;7102211932</t>
  </si>
  <si>
    <t>Ren, L. S.;Li, F.;Zhao, J. J.;Zhao, G.;Jiao, Y. C.</t>
  </si>
  <si>
    <t>Ren L.</t>
  </si>
  <si>
    <t>Malaysia;United Kingdom</t>
  </si>
  <si>
    <t>Liu C.</t>
  </si>
  <si>
    <t>35340332700;57214310839;57214310942;55857994100;7102211932</t>
  </si>
  <si>
    <t>Yang, Y. B.;Zhang, F. S.;Zhang, F.;Zhang, L.;Jiao, Y. C.</t>
  </si>
  <si>
    <t>Yang Y.</t>
  </si>
  <si>
    <t>60005694;60005694</t>
  </si>
  <si>
    <t>Puducherry</t>
  </si>
  <si>
    <t>Puducherry Technological University</t>
  </si>
  <si>
    <t>Romania</t>
  </si>
  <si>
    <t>Malaysia;Malaysia;Malaysia</t>
  </si>
  <si>
    <t>787-790</t>
  </si>
  <si>
    <t>60027666;60027666;60027666</t>
  </si>
  <si>
    <t>1687739X</t>
  </si>
  <si>
    <t>Journal of Computer Systems, Networks, and Communications</t>
  </si>
  <si>
    <t>60064180;60016688</t>
  </si>
  <si>
    <t>Jordan;Spain</t>
  </si>
  <si>
    <t>Amman;Castelldefels</t>
  </si>
  <si>
    <t>The University of Jordan;Centre Tecnol√≥gic de Telecomunicacions de Catalunya</t>
  </si>
  <si>
    <t>Zorba N.</t>
  </si>
  <si>
    <t>60006288;60006288;60006288</t>
  </si>
  <si>
    <t>Turkey;Turkey</t>
  </si>
  <si>
    <t>University Grants Commission</t>
  </si>
  <si>
    <t>UGC</t>
  </si>
  <si>
    <t>Moscow University Physics Bulletin</t>
  </si>
  <si>
    <t>Rostov-on-Don</t>
  </si>
  <si>
    <t>Southern Federal University</t>
  </si>
  <si>
    <t>Lerer A.</t>
  </si>
  <si>
    <t>Taiwan;Taiwan;Taiwan;Taiwan</t>
  </si>
  <si>
    <t>Gong J.G.</t>
  </si>
  <si>
    <t>155-161</t>
  </si>
  <si>
    <t>Kochi</t>
  </si>
  <si>
    <t>Cochin University of Science and Technology</t>
  </si>
  <si>
    <t>Wu W.</t>
  </si>
  <si>
    <t>55-65</t>
  </si>
  <si>
    <t>Zuo S.</t>
  </si>
  <si>
    <t>China;Hong Kong;China</t>
  </si>
  <si>
    <t>Gyroscopy and Navigation</t>
  </si>
  <si>
    <t>60080423;60080423;60031818</t>
  </si>
  <si>
    <t>57214420443;35410175500;6603631347</t>
  </si>
  <si>
    <t>Kaithal;Roorkee</t>
  </si>
  <si>
    <t>Haryana College of Technology &amp; Management, Kaithal;Indian Institute of Technology Roorkee</t>
  </si>
  <si>
    <t>60080423;60031818</t>
  </si>
  <si>
    <t>International Journal of Microwave and Wireless Technologies</t>
  </si>
  <si>
    <t>Ismail M.Y.</t>
  </si>
  <si>
    <t>Iraq</t>
  </si>
  <si>
    <t>785-792</t>
  </si>
  <si>
    <t>35174836200;55328836300;24483332300</t>
  </si>
  <si>
    <t>Mobashsher, Ahmed Toaha;Islam, Mohammad Tariqul;Misran, Norbahiah</t>
  </si>
  <si>
    <t>35174417400;55328836300;24483332300</t>
  </si>
  <si>
    <t>Azim, Rezaul;Islam, Mohammad Tariqul;Misran, Norbahiah</t>
  </si>
  <si>
    <t>Azim R.</t>
  </si>
  <si>
    <t>60001821;60001821;60001821;60001821</t>
  </si>
  <si>
    <t>K. N. Toosi¬†University¬†of Technology</t>
  </si>
  <si>
    <t>1521186X</t>
  </si>
  <si>
    <t>Bioelectromagnetics</t>
  </si>
  <si>
    <t>Norway</t>
  </si>
  <si>
    <t>Croatia</t>
  </si>
  <si>
    <t>EP/D058716/1</t>
  </si>
  <si>
    <t>Zhong C.</t>
  </si>
  <si>
    <t>493-501</t>
  </si>
  <si>
    <t>735-741</t>
  </si>
  <si>
    <t>173-180</t>
  </si>
  <si>
    <t>26428960600;6602604445</t>
  </si>
  <si>
    <t>William, J.;Nakkeeran, R.</t>
  </si>
  <si>
    <t>William J.</t>
  </si>
  <si>
    <t>United States;Canada</t>
  </si>
  <si>
    <t>Alexandria</t>
  </si>
  <si>
    <t>Alexandria University</t>
  </si>
  <si>
    <t>Germany;Netherlands</t>
  </si>
  <si>
    <t>Ahn, Chang Jun</t>
  </si>
  <si>
    <t>Hiroshima</t>
  </si>
  <si>
    <t>Hiroshima City University</t>
  </si>
  <si>
    <t>Ahn C.</t>
  </si>
  <si>
    <t>199-212</t>
  </si>
  <si>
    <t>Wireless Networks</t>
  </si>
  <si>
    <t>Seoul;Daejeon</t>
  </si>
  <si>
    <t>Kwak Y.</t>
  </si>
  <si>
    <t>2010376X</t>
  </si>
  <si>
    <t>World Academy of Science, Engineering and Technology</t>
  </si>
  <si>
    <t>Nature Communications</t>
  </si>
  <si>
    <t>27169448200;55342807700</t>
  </si>
  <si>
    <t>Ma, Hui Feng;Cui, Tie Jun</t>
  </si>
  <si>
    <t>Ma H.F.</t>
  </si>
  <si>
    <t>1190-1193</t>
  </si>
  <si>
    <t>Microstrip array antenna | Substituted ferrite | X-band frequency range</t>
  </si>
  <si>
    <t>Chu limit | Electrically small antennas | Magnetic coupling | Negative permeability | Planar metamaterial | Q-factor</t>
  </si>
  <si>
    <t>373-379</t>
  </si>
  <si>
    <t>0974780X</t>
  </si>
  <si>
    <t>IETE Journal of Research</t>
  </si>
  <si>
    <t>60101560;60101560;60101560;60101560</t>
  </si>
  <si>
    <t>35778301200;7006422314;7102042985;35778346000</t>
  </si>
  <si>
    <t>Joshi, J. G.;Pattnaik, Shyam S.;Devi, Swapna;Lohokare, M. R.</t>
  </si>
  <si>
    <t>Chandigarh</t>
  </si>
  <si>
    <t>National Institute of Technical Teachers Training &amp; Research</t>
  </si>
  <si>
    <t>Joshi J.</t>
  </si>
  <si>
    <t>Electrically small patch antenna loaded with metamaterial</t>
  </si>
  <si>
    <t>University of Chinese Academy of Sciences;Institute of Electronics Chinese Academy of Sciences</t>
  </si>
  <si>
    <t>60027363;60027021</t>
  </si>
  <si>
    <t>Xu W.</t>
  </si>
  <si>
    <t>60010491;60010491;60010491</t>
  </si>
  <si>
    <t>University</t>
  </si>
  <si>
    <t>University of Mississippi</t>
  </si>
  <si>
    <t>60117547;60117547;60117547;60117547</t>
  </si>
  <si>
    <t>Valencia</t>
  </si>
  <si>
    <t>Instituto de Telecomunicaciones y Aplicaciones Multimedia</t>
  </si>
  <si>
    <t>IEEE Transactions on Very Large Scale Integration (VLSI) Systems</t>
  </si>
  <si>
    <t>Ma C.</t>
  </si>
  <si>
    <t>Suwon</t>
  </si>
  <si>
    <t>Kyonggi University</t>
  </si>
  <si>
    <t>60013682;60013682;60013682</t>
  </si>
  <si>
    <t>Seoul National University</t>
  </si>
  <si>
    <t>60016930;60016930;60016930;60016930;60016930;60016930;60016930</t>
  </si>
  <si>
    <t>23-26</t>
  </si>
  <si>
    <t>Jordan</t>
  </si>
  <si>
    <t>60107357;60000627;60107357;60107357</t>
  </si>
  <si>
    <t>26424857100;6506944146;36515908900;35307381600</t>
  </si>
  <si>
    <t>Soltani, S.;Azarmanesh, M. N.;Valikhanloo, E.;Lotfi, P.</t>
  </si>
  <si>
    <t>Urmia;Urmia</t>
  </si>
  <si>
    <t>Islamic Azad University, Urmia Branch;Urmia University</t>
  </si>
  <si>
    <t>60107357;60000627</t>
  </si>
  <si>
    <t>Soltani S.</t>
  </si>
  <si>
    <t>Electromagnetic band gap | Fractal geometry | Microstrip antenna | Resonant frequency | Surface wave suppression</t>
  </si>
  <si>
    <t>333-339</t>
  </si>
  <si>
    <t>60097583;60097583</t>
  </si>
  <si>
    <t>57223379009;24470286600</t>
  </si>
  <si>
    <t>Kumar, Raj;Shinde, Jayashree P.</t>
  </si>
  <si>
    <t>Pune</t>
  </si>
  <si>
    <t>Defence Institute of Advanced Technology</t>
  </si>
  <si>
    <t>Kumar R.</t>
  </si>
  <si>
    <t>On the effect of fractal electromagnetic band gap on antenna performance</t>
  </si>
  <si>
    <t>Kim T.</t>
  </si>
  <si>
    <t>60016005;60016005</t>
  </si>
  <si>
    <t>22634200600;36040390300</t>
  </si>
  <si>
    <t>Ju, Minchul;Kim, Il Min</t>
  </si>
  <si>
    <t>Kingston</t>
  </si>
  <si>
    <t>Queen‚Äôs University</t>
  </si>
  <si>
    <t>Ju M.</t>
  </si>
  <si>
    <t>300-304</t>
  </si>
  <si>
    <t>Kiev</t>
  </si>
  <si>
    <t>Nederlandse Organisatie voor Wetenschappelijk Onderzoek</t>
  </si>
  <si>
    <t>NWO</t>
  </si>
  <si>
    <t>Italy;United Kingdom;United Kingdom</t>
  </si>
  <si>
    <t>IEEE Journal of Quantum Electronics</t>
  </si>
  <si>
    <t>National Institute of General Medical Sciences</t>
  </si>
  <si>
    <t>NIGMS</t>
  </si>
  <si>
    <t>Journal of Applied Polymer Science</t>
  </si>
  <si>
    <t>PLoS ONE</t>
  </si>
  <si>
    <t>60021121;60021121</t>
  </si>
  <si>
    <t>Bloomington</t>
  </si>
  <si>
    <t>Indiana University Bloomington</t>
  </si>
  <si>
    <t>Physical Review D - Particles, Fields, Gravitation and Cosmology</t>
  </si>
  <si>
    <t>1099047X</t>
  </si>
  <si>
    <t>International Journal of RF and Microwave Computer-Aided Engineering</t>
  </si>
  <si>
    <t>60016972;60016972;60016972</t>
  </si>
  <si>
    <t>60071031;60071031;60033154</t>
  </si>
  <si>
    <t>18233857600;6701577028;7005104207</t>
  </si>
  <si>
    <t>Perron, Alexandre;Denidni, Tayeb A.;Sebak, Abdel R.</t>
  </si>
  <si>
    <t>Quebec;Montreal</t>
  </si>
  <si>
    <t>Institut National de la Recherche Scientifique;Concordia University</t>
  </si>
  <si>
    <t>60071031;60033154</t>
  </si>
  <si>
    <t>Perron A.</t>
  </si>
  <si>
    <t>Lin S.</t>
  </si>
  <si>
    <t>27-32</t>
  </si>
  <si>
    <t>IEICE Electronics Express</t>
  </si>
  <si>
    <t>Nibong Tebal</t>
  </si>
  <si>
    <t>USM Engineering Campus</t>
  </si>
  <si>
    <t>Tianjin</t>
  </si>
  <si>
    <t>Current Biology</t>
  </si>
  <si>
    <t>Islam M.T.</t>
  </si>
  <si>
    <t>Shanghai;Nanjing</t>
  </si>
  <si>
    <t>Zhou X.</t>
  </si>
  <si>
    <t>Journal of Physics D: Applied Physics</t>
  </si>
  <si>
    <t>Islam M.</t>
  </si>
  <si>
    <t>National Institute on Deafness and Other Communication Disorders</t>
  </si>
  <si>
    <t>NIDCD</t>
  </si>
  <si>
    <t>United States;United States;United States;United States;United States</t>
  </si>
  <si>
    <t>Physical Review Letters</t>
  </si>
  <si>
    <t>Journal of Physical Chemistry B</t>
  </si>
  <si>
    <t>60025488;60025488</t>
  </si>
  <si>
    <t>Salt Lake City</t>
  </si>
  <si>
    <t>The University of Utah</t>
  </si>
  <si>
    <t>Korea Evaluation Institute of Industrial Technology</t>
  </si>
  <si>
    <t>KEIT</t>
  </si>
  <si>
    <t>Advances in Space Research</t>
  </si>
  <si>
    <t>Development</t>
  </si>
  <si>
    <t>Journal of Experimental Biology</t>
  </si>
  <si>
    <t>IEEE Photonics Technology Letters</t>
  </si>
  <si>
    <t>Kuo F.</t>
  </si>
  <si>
    <t>Journal of the Korean Physical Society</t>
  </si>
  <si>
    <t>Optics Express</t>
  </si>
  <si>
    <t>Germany;Germany;Germany;Germany</t>
  </si>
  <si>
    <t>1083351X</t>
  </si>
  <si>
    <t>Journal of Biological Chemistry</t>
  </si>
  <si>
    <t>National Cancer Institute</t>
  </si>
  <si>
    <t>NCI</t>
  </si>
  <si>
    <t>Proceedings of the National Academy of Sciences of the United States of America</t>
  </si>
  <si>
    <t>Journal of Alloys and Compounds</t>
  </si>
  <si>
    <t>Tainan;Taipei;Tainan</t>
  </si>
  <si>
    <t>National Cheng Kung University;National Taiwan University;Chang Jung Christian University</t>
  </si>
  <si>
    <t>60014982;60005429;60003076</t>
  </si>
  <si>
    <t>Journal of Physical Chemistry C</t>
  </si>
  <si>
    <t>IET Communications</t>
  </si>
  <si>
    <t>Pingtung;Kaohsiung</t>
  </si>
  <si>
    <t>Dhahran</t>
  </si>
  <si>
    <t>King Fahd University of Petroleum and Minerals</t>
  </si>
  <si>
    <t>CCF-0829958</t>
  </si>
  <si>
    <t>IEEE Signal Processing Letters</t>
  </si>
  <si>
    <t>He Q.</t>
  </si>
  <si>
    <t>Physics in Medicine and Biology</t>
  </si>
  <si>
    <t>Medical Research Council</t>
  </si>
  <si>
    <t>MRC</t>
  </si>
  <si>
    <t>0256307X</t>
  </si>
  <si>
    <t>Chinese Physics Letters</t>
  </si>
  <si>
    <t>56668005900;12780245400;57199044991</t>
  </si>
  <si>
    <t>Xu, Hui;Yin, Kun;Huang, Wei</t>
  </si>
  <si>
    <t>Harbin;Shanghai;Nanjing</t>
  </si>
  <si>
    <t>Heilongjiang University;Fudan University;Nanjing University of Post and TeleCommunications</t>
  </si>
  <si>
    <t>60033495;60009860;60009400</t>
  </si>
  <si>
    <t>Xu H.</t>
  </si>
  <si>
    <t>Science in China, Series F: Information Sciences</t>
  </si>
  <si>
    <t>Plasma Physics and Controlled Fusion</t>
  </si>
  <si>
    <t>60026358;60026358</t>
  </si>
  <si>
    <t>Lodestar Research Corporation</t>
  </si>
  <si>
    <t>Nuclear Fusion</t>
  </si>
  <si>
    <t>60012162;60012162</t>
  </si>
  <si>
    <t>Turin</t>
  </si>
  <si>
    <t>Politecnico di Torino</t>
  </si>
  <si>
    <t>Liu J.</t>
  </si>
  <si>
    <t>Chen Z.</t>
  </si>
  <si>
    <t>Program for New Century Excellent Talents in University</t>
  </si>
  <si>
    <t>NCET</t>
  </si>
  <si>
    <t>University of Cambridge</t>
  </si>
  <si>
    <t>Iran Telecommunication Research Center</t>
  </si>
  <si>
    <t>ITRC</t>
  </si>
  <si>
    <t>60000627;60000627;60000627;60000627</t>
  </si>
  <si>
    <t>IEEE Transactions on Audio, Speech and Language Processing</t>
  </si>
  <si>
    <t>60005415;60005415;60005415</t>
  </si>
  <si>
    <t>Varennes</t>
  </si>
  <si>
    <t>Centre √ânergie Mat√©riaux T√©l√©communications</t>
  </si>
  <si>
    <t>Australia;China</t>
  </si>
  <si>
    <t>Yang D.</t>
  </si>
  <si>
    <t>Nanjing University of Science and Technology</t>
  </si>
  <si>
    <t>Hu Y.</t>
  </si>
  <si>
    <t>Chu Q.</t>
  </si>
  <si>
    <t>Barcelona;Barcelona</t>
  </si>
  <si>
    <t>60031730;60031730;60031730;60031730</t>
  </si>
  <si>
    <t>Gulbarga</t>
  </si>
  <si>
    <t>Gulbarga University</t>
  </si>
  <si>
    <t>Madhuri R.</t>
  </si>
  <si>
    <t>Kim H.</t>
  </si>
  <si>
    <t>7005923196;6602573297</t>
  </si>
  <si>
    <t>Rao Q.</t>
  </si>
  <si>
    <t>Mexico;Mexico</t>
  </si>
  <si>
    <t>60013323;60013323</t>
  </si>
  <si>
    <t>Prague</t>
  </si>
  <si>
    <t>Czech Technical University in Prague</t>
  </si>
  <si>
    <t>60105242;60032053</t>
  </si>
  <si>
    <t>26425086600;26425130800</t>
  </si>
  <si>
    <t>Islamic Azad University, Science and Research Branch;Tarbiat Modares University</t>
  </si>
  <si>
    <t>Koohestani M.</t>
  </si>
  <si>
    <t>Li L.</t>
  </si>
  <si>
    <t>Sameena N.</t>
  </si>
  <si>
    <t>60019702;60019702</t>
  </si>
  <si>
    <t>Birmingham</t>
  </si>
  <si>
    <t>University of Birmingham</t>
  </si>
  <si>
    <t>Ebrahimi E.</t>
  </si>
  <si>
    <t>Beijing;University Park</t>
  </si>
  <si>
    <t>Journal of Crustacean Biology</t>
  </si>
  <si>
    <t>National Institute of Allergy and Infectious Diseases</t>
  </si>
  <si>
    <t>R21AI063252</t>
  </si>
  <si>
    <t>NIAID</t>
  </si>
  <si>
    <t>60027090;60027090</t>
  </si>
  <si>
    <t>25638670100;35273743500</t>
  </si>
  <si>
    <t>Blacksburg</t>
  </si>
  <si>
    <t>Virginia Polytechnic Institute and State University</t>
  </si>
  <si>
    <t>Sengul M.</t>
  </si>
  <si>
    <t>Journal of Applied Entomology</t>
  </si>
  <si>
    <t>60008592;60008592</t>
  </si>
  <si>
    <t>Hong Kong</t>
  </si>
  <si>
    <t>Hong Kong University of Science and Technology</t>
  </si>
  <si>
    <t>IEEE Transactions on Parallel and Distributed Systems</t>
  </si>
  <si>
    <t>Optics Letters</t>
  </si>
  <si>
    <t>Taipei;Taipei</t>
  </si>
  <si>
    <t>Plant Physiology</t>
  </si>
  <si>
    <t>292-300</t>
  </si>
  <si>
    <t>IEEE Transactions on Instrumentation and Measurement</t>
  </si>
  <si>
    <t>Genoa</t>
  </si>
  <si>
    <t>Universit√† degli Studi di Genova</t>
  </si>
  <si>
    <t>24474042800;23992846500;35573260300;36842457200;57188715393;35574448800;7004819868</t>
  </si>
  <si>
    <t>Germany;Germany;Germany;Germany;Germany</t>
  </si>
  <si>
    <t>Blech M.D.</t>
  </si>
  <si>
    <t>European Space Agency</t>
  </si>
  <si>
    <t>ESA</t>
  </si>
  <si>
    <t>Netherlands;Germany</t>
  </si>
  <si>
    <t>Academy of Finland</t>
  </si>
  <si>
    <t>Espoo</t>
  </si>
  <si>
    <t>Aalto University</t>
  </si>
  <si>
    <t>W911NF-08-1-0449</t>
  </si>
  <si>
    <t>Newark;Chengdu;Bethlehem</t>
  </si>
  <si>
    <t>New Jersey Institute of Technology;University of Electronic Science and Technology of China;Lehigh University</t>
  </si>
  <si>
    <t>60022904;60005465;60000060</t>
  </si>
  <si>
    <t>7006472158;7004504501;15064290200</t>
  </si>
  <si>
    <t>Abramovich, Yuri I.;Frazer, Gordon J.;Johnson, Ben A.</t>
  </si>
  <si>
    <t>121-130</t>
  </si>
  <si>
    <t>0011216X</t>
  </si>
  <si>
    <t>Crustaceana</t>
  </si>
  <si>
    <t>Heriot-Watt University</t>
  </si>
  <si>
    <t>IEEE Communications Magazine</t>
  </si>
  <si>
    <t>0046225X</t>
  </si>
  <si>
    <t>Environmental Entomology</t>
  </si>
  <si>
    <t>United States;Malaysia</t>
  </si>
  <si>
    <t>Los Angeles</t>
  </si>
  <si>
    <t>University of California, Los Angeles</t>
  </si>
  <si>
    <t>60025778;60025778</t>
  </si>
  <si>
    <t>Ann Arbor</t>
  </si>
  <si>
    <t>University of Michigan, Ann Arbor</t>
  </si>
  <si>
    <t>Plant and Cell Physiology</t>
  </si>
  <si>
    <t>60010080;60010080;60010080</t>
  </si>
  <si>
    <t>Germany;Switzerland;Germany</t>
  </si>
  <si>
    <t>National High-tech Research and Development Program</t>
  </si>
  <si>
    <t>Chen X.</t>
  </si>
  <si>
    <t>60013372;60006297</t>
  </si>
  <si>
    <t>6701496891;7005850584</t>
  </si>
  <si>
    <t>Al√π, Andrea;Engheta, Nader</t>
  </si>
  <si>
    <t>Austin;Philadelphia</t>
  </si>
  <si>
    <t>The University of Texas at Austin;University of Pennsylvania</t>
  </si>
  <si>
    <t>Al√π A.</t>
  </si>
  <si>
    <t>Quan S.</t>
  </si>
  <si>
    <t>60027550;60027550</t>
  </si>
  <si>
    <t>United States;Japan</t>
  </si>
  <si>
    <t>Karlsruhe</t>
  </si>
  <si>
    <t>Karlsruher Institut f√ºr Technologie</t>
  </si>
  <si>
    <t>Spence T.</t>
  </si>
  <si>
    <t>60009697;60009697</t>
  </si>
  <si>
    <t>15072878000;8092251400</t>
  </si>
  <si>
    <t>Foroozesh, Alireza;Shafai, Lotfollah</t>
  </si>
  <si>
    <t>Winnipeg</t>
  </si>
  <si>
    <t>University of Manitoba</t>
  </si>
  <si>
    <t>Foroozesh A.</t>
  </si>
  <si>
    <t>60020261;60020261;60020261</t>
  </si>
  <si>
    <t>Boccia L.</t>
  </si>
  <si>
    <t>60033316;60033316</t>
  </si>
  <si>
    <t>60005429;60005429;60005429</t>
  </si>
  <si>
    <t>Singapore;China</t>
  </si>
  <si>
    <t>Singapore City;Nanjing</t>
  </si>
  <si>
    <t>Canada;United Kingdom;Iran</t>
  </si>
  <si>
    <t>Defense Advanced Research Projects Agency</t>
  </si>
  <si>
    <t>DARPA</t>
  </si>
  <si>
    <t>52863798100;7006392487</t>
  </si>
  <si>
    <t>Jin P.</t>
  </si>
  <si>
    <t>IEEE Transactions on Plasma Science</t>
  </si>
  <si>
    <t>Suwon;Seoul</t>
  </si>
  <si>
    <t>SKKU Advanced Institute of Nano Technology;Sungkyunkwan University</t>
  </si>
  <si>
    <t>60117158;60007511</t>
  </si>
  <si>
    <t>457-462</t>
  </si>
  <si>
    <t>KFUPM</t>
  </si>
  <si>
    <t>United Kingdom;Hong Kong</t>
  </si>
  <si>
    <t>Iran;Canada</t>
  </si>
  <si>
    <t>642-651</t>
  </si>
  <si>
    <t>241-256</t>
  </si>
  <si>
    <t>Peng M.</t>
  </si>
  <si>
    <t>IEEE Transactions on Electromagnetic Compatibility</t>
  </si>
  <si>
    <t>ETRI Journal</t>
  </si>
  <si>
    <t>60032350;60032350;60032350;60032350</t>
  </si>
  <si>
    <t>MOST</t>
  </si>
  <si>
    <t>Sungkyunkwan University</t>
  </si>
  <si>
    <t>Kim K.</t>
  </si>
  <si>
    <t>Lee Y.</t>
  </si>
  <si>
    <t>45-52</t>
  </si>
  <si>
    <t>IEEE Transactions on Dielectrics and Electrical Insulation</t>
  </si>
  <si>
    <t>80-88</t>
  </si>
  <si>
    <t>Houston</t>
  </si>
  <si>
    <t>Journal of Comparative Neurology</t>
  </si>
  <si>
    <t>IEEE Transactions on Advanced Packaging</t>
  </si>
  <si>
    <t>Salman, A. Oral</t>
  </si>
  <si>
    <t>Bern</t>
  </si>
  <si>
    <t>Changhua;Changhua</t>
  </si>
  <si>
    <t>Chienkuo Technology University Taiwan;National Changhua University of Education</t>
  </si>
  <si>
    <t>60008495;60006834</t>
  </si>
  <si>
    <t>Hsu C.</t>
  </si>
  <si>
    <t>Journal of Chemical Ecology</t>
  </si>
  <si>
    <t>Burnaby</t>
  </si>
  <si>
    <t>Simon Fraser University</t>
  </si>
  <si>
    <t>Electronics and Telecommunications Research Institute</t>
  </si>
  <si>
    <t>ETRI</t>
  </si>
  <si>
    <t>IEEE Transactions on Consumer Electronics</t>
  </si>
  <si>
    <t>Vancouver</t>
  </si>
  <si>
    <t>Seoul;Daejeon;Seoul</t>
  </si>
  <si>
    <t>Japanese Journal of Applied Physics</t>
  </si>
  <si>
    <t>IEEE Antennas and Propagation Magazine</t>
  </si>
  <si>
    <t>Deshmukh A.A.</t>
  </si>
  <si>
    <t>Hong Kong;United States</t>
  </si>
  <si>
    <t>Kowloon;University</t>
  </si>
  <si>
    <t>City University of Hong Kong;University of Mississippi</t>
  </si>
  <si>
    <t>60013983;60010491</t>
  </si>
  <si>
    <t>Lee K.F.</t>
  </si>
  <si>
    <t>Universidade de Bras√≠lia</t>
  </si>
  <si>
    <t>219-224</t>
  </si>
  <si>
    <t>Gothenburg</t>
  </si>
  <si>
    <t>Chalmers University of Technology</t>
  </si>
  <si>
    <t>247-257</t>
  </si>
  <si>
    <t>Chaharmir M.</t>
  </si>
  <si>
    <t>Advances in Electrical and Computer Engineering</t>
  </si>
  <si>
    <t>['vertical blast', 'uplink users', 'two relays', 'two antennas', 'source terminals', 'proposed scheme', 'powergain mode', 'perfectly detect', 'pcdgp ).', 'modulation scheme', 'joint signals', 'hybrid fdma', 'gain mode', 'fixed gain', 'fading environments', 'analyzed termed']</t>
  </si>
  <si>
    <t>In this paper, hybrid FDMA-TDMA access technique in a cooperative distributive fashion introducing and implementing a modified protocol introduced in [1] is analyzed termed as Power and Cooperation Diversity Gain Protocol (PCDGP). A wireless network consists of two users terminal, two relays and a destination terminal equipped with two antennas. The relays are operating in amplify-and-forward (AF) mode with a fixed gain. Two operating modes: cooperation-gain mode and powergain mode are exploited from source terminals to relays, as it is working in a best channel selection scheme. Vertical BLAST (Bell Laboratories Layered Space Time) or V-BLAST with minimum mean square error (MMSE) nulling is used at the relays to perfectly detect the joint signals from multiple source terminals. The performance is analyzed using binary phase shift keying (BPSK) modulation scheme and investigated over independent and identical (i.i.d) Rayleigh, Ricean-K and Nakagami-m fading environments. Subsequently, simulation results show that the proposed scheme can provide better signal quality of uplink users in a cooperative communication system using hybrid FDMATDMA technique.</t>
  </si>
  <si>
    <t>60010105;60010105;60010105</t>
  </si>
  <si>
    <t>57202836264;57210250356;6604066402</t>
  </si>
  <si>
    <t>Khan, Zuhaib Ashfaq;Khan, Imran;Rajatheva, Nandana</t>
  </si>
  <si>
    <t>Khan Z.A.</t>
  </si>
  <si>
    <t>Performance analysis of MIMO based multi-user cooperation diversity over various fading channels</t>
  </si>
  <si>
    <t>Nanotechnology</t>
  </si>
  <si>
    <t>Germany;Germany;United States</t>
  </si>
  <si>
    <t>60007511;60007511;60007511;60007511;60007511;60007511</t>
  </si>
  <si>
    <t>Nature</t>
  </si>
  <si>
    <t>Journal of Applied Physics</t>
  </si>
  <si>
    <t>Ma H.</t>
  </si>
  <si>
    <t>France;Switzerland</t>
  </si>
  <si>
    <t>Applied Physics Letters</t>
  </si>
  <si>
    <t>Biochemistry</t>
  </si>
  <si>
    <t>Journal of the Acoustical Society of America</t>
  </si>
  <si>
    <t>Journal of the American Chemical Society</t>
  </si>
  <si>
    <t>Kim B.</t>
  </si>
  <si>
    <t>Nano Letters</t>
  </si>
  <si>
    <t>Cao L.</t>
  </si>
  <si>
    <t>Electronics Letters</t>
  </si>
  <si>
    <t>60030835;60030835;60030835</t>
  </si>
  <si>
    <t>Hu C.</t>
  </si>
  <si>
    <t>Taiwan;United States</t>
  </si>
  <si>
    <t>Kaohsiung;University Park</t>
  </si>
  <si>
    <t>Liu H.</t>
  </si>
  <si>
    <t>Hamid M.</t>
  </si>
  <si>
    <t>24-26</t>
  </si>
  <si>
    <t>60027709;60027709</t>
  </si>
  <si>
    <t>Remote Sensing of Environment</t>
  </si>
  <si>
    <t>60020661;60020661;60020661;60020661</t>
  </si>
  <si>
    <t>Liverpool</t>
  </si>
  <si>
    <t>University of Liverpool</t>
  </si>
  <si>
    <t>Chattha H.</t>
  </si>
  <si>
    <t>60001881;60001881</t>
  </si>
  <si>
    <t>Boston</t>
  </si>
  <si>
    <t>Boston University</t>
  </si>
  <si>
    <t>Kobe</t>
  </si>
  <si>
    <t>Kobe University</t>
  </si>
  <si>
    <t>Energy and Environmental Science</t>
  </si>
  <si>
    <t>St. Louis</t>
  </si>
  <si>
    <t>Washington University in St. Louis</t>
  </si>
  <si>
    <t>Journal of Neuroscience</t>
  </si>
  <si>
    <t>Optical Engineering</t>
  </si>
  <si>
    <t>Orlando</t>
  </si>
  <si>
    <t>University of Central Florida</t>
  </si>
  <si>
    <t>Dalton Transactions</t>
  </si>
  <si>
    <t>University of California, Berkeley</t>
  </si>
  <si>
    <t>Zootaxa</t>
  </si>
  <si>
    <t>Melbourne</t>
  </si>
  <si>
    <t>Commonwealth Scientific and Industrial Research Organization</t>
  </si>
  <si>
    <t>60105242;60105242;60016248;60002826</t>
  </si>
  <si>
    <t>Iran;Iran;United Kingdom</t>
  </si>
  <si>
    <t>Tehran;Tehran;London</t>
  </si>
  <si>
    <t>Islamic Azad University, Science and Research Branch;K. N. Toosi¬†University¬†of Technology;London Metropolitan University</t>
  </si>
  <si>
    <t>60105242;60016248;60002826</t>
  </si>
  <si>
    <t>295-301</t>
  </si>
  <si>
    <t>Bayderkhani R.</t>
  </si>
  <si>
    <t>Computer Communications</t>
  </si>
  <si>
    <t>Malaga</t>
  </si>
  <si>
    <t>Universidad de M√°laga</t>
  </si>
  <si>
    <t>Astronomical Journal</t>
  </si>
  <si>
    <t>Harvard University</t>
  </si>
  <si>
    <t>BMC Neuroscience</t>
  </si>
  <si>
    <t>University of Chemical Technology and Metallurgy</t>
  </si>
  <si>
    <t>VU-X-201/06</t>
  </si>
  <si>
    <t>UCTM</t>
  </si>
  <si>
    <t>Bulgaria</t>
  </si>
  <si>
    <t>Sofia</t>
  </si>
  <si>
    <t>University of Chemical Technology and Metallurgy Sofia</t>
  </si>
  <si>
    <t>Georgiev N.</t>
  </si>
  <si>
    <t>60005681;60005681;60005681</t>
  </si>
  <si>
    <t>Tel Aviv-Yafo</t>
  </si>
  <si>
    <t>Tel Aviv University</t>
  </si>
  <si>
    <t>University of Tehran</t>
  </si>
  <si>
    <t>Current Applied Physics</t>
  </si>
  <si>
    <t>60016248;60016248</t>
  </si>
  <si>
    <t>Physical Communication</t>
  </si>
  <si>
    <t>Georgia Institute of Technology</t>
  </si>
  <si>
    <t>585-591</t>
  </si>
  <si>
    <t>Japan;Japan;Japan</t>
  </si>
  <si>
    <t>Inorganica Chimica Acta</t>
  </si>
  <si>
    <t>60002494;60002494</t>
  </si>
  <si>
    <t>Universit√© McGill</t>
  </si>
  <si>
    <t>Icarus</t>
  </si>
  <si>
    <t>Xiao H.</t>
  </si>
  <si>
    <t>60022144;60022144;60022144;60022144</t>
  </si>
  <si>
    <t>Slovick B.</t>
  </si>
  <si>
    <t>Yang, Liang</t>
  </si>
  <si>
    <t>Jinan University</t>
  </si>
  <si>
    <t>Yang L.</t>
  </si>
  <si>
    <t>Zheng Z.</t>
  </si>
  <si>
    <t>Funda√ß√£o para a Ci√™ncia e a Tecnologia</t>
  </si>
  <si>
    <t>Singapore;Singapore</t>
  </si>
  <si>
    <t>Singapore City;Singapore City</t>
  </si>
  <si>
    <t>2310-2315</t>
  </si>
  <si>
    <t>Inorganic Chemistry</t>
  </si>
  <si>
    <t>Germany;Romania;Romania</t>
  </si>
  <si>
    <t>Hsinchu;Hsinchu</t>
  </si>
  <si>
    <t>Optik</t>
  </si>
  <si>
    <t>IEEE Transactions on Broadcasting</t>
  </si>
  <si>
    <t>Seoul;Seoul;Seoul</t>
  </si>
  <si>
    <t>571-580</t>
  </si>
  <si>
    <t>163-169</t>
  </si>
  <si>
    <t>24471165700;10339818700;55645491100</t>
  </si>
  <si>
    <t>Chen, Yikai;Yang, Shiwen;Nie, Zaiping</t>
  </si>
  <si>
    <t>60018205;60018205;60018205;60018205</t>
  </si>
  <si>
    <t>Xiamen</t>
  </si>
  <si>
    <t>Xiamen University</t>
  </si>
  <si>
    <t>Watanabe H.</t>
  </si>
  <si>
    <t>Journal of Bacteriology</t>
  </si>
  <si>
    <t>60002306;60002306;60002306</t>
  </si>
  <si>
    <t>Greece;Greece</t>
  </si>
  <si>
    <t>Center for Wireless Communications, University of California, San Diego</t>
  </si>
  <si>
    <t>CWC</t>
  </si>
  <si>
    <t>18234202100;7201986326;7101878862;55911335300</t>
  </si>
  <si>
    <t>Li, Yuanxin;Xue, Quan;Yung, Edward Kai Ning;Long, Yunliang</t>
  </si>
  <si>
    <t>16023925400;24766561500</t>
  </si>
  <si>
    <t>Araque Quijano, Javier Leonardo;Vecchi, Giuseppe</t>
  </si>
  <si>
    <t>Araque Quijano J.</t>
  </si>
  <si>
    <t>60103653;60103653;60103653;60103653</t>
  </si>
  <si>
    <t>60004750;60004750</t>
  </si>
  <si>
    <t>Kharagpur</t>
  </si>
  <si>
    <t>Indian Institute of Technology Kharagpur</t>
  </si>
  <si>
    <t>60021939;60121655</t>
  </si>
  <si>
    <t>15844577000;7006384021</t>
  </si>
  <si>
    <t>White, Carson R.;Rebeiz, Gabriel M.</t>
  </si>
  <si>
    <t>San Diego;Malibu</t>
  </si>
  <si>
    <t>The Electrical and Computer Engineering Department;HRL Laboratories</t>
  </si>
  <si>
    <t>60121655;60021939</t>
  </si>
  <si>
    <t>White C.</t>
  </si>
  <si>
    <t>Korea Science and Engineering Foundation</t>
  </si>
  <si>
    <t>KOSEF</t>
  </si>
  <si>
    <t>Lee W.</t>
  </si>
  <si>
    <t>966-969</t>
  </si>
  <si>
    <t>The Electrical and Computer Engineering Department</t>
  </si>
  <si>
    <t>The University of British Columbia</t>
  </si>
  <si>
    <t>United States;Spain</t>
  </si>
  <si>
    <t>60010365;60010365</t>
  </si>
  <si>
    <t>Wong K.</t>
  </si>
  <si>
    <t>EP/G003084/1</t>
  </si>
  <si>
    <t>60020650;60020650;60020650;60020650;60020650;60020650</t>
  </si>
  <si>
    <t>Bristol</t>
  </si>
  <si>
    <t>University of Bristol</t>
  </si>
  <si>
    <t>Boston;Atlanta</t>
  </si>
  <si>
    <t>Northeastern University;Georgia Institute of Technology</t>
  </si>
  <si>
    <t>60028628;60019647</t>
  </si>
  <si>
    <t>Yang G.</t>
  </si>
  <si>
    <t>60029738;60029738</t>
  </si>
  <si>
    <t>Belfast</t>
  </si>
  <si>
    <t>Queen's University Belfast</t>
  </si>
  <si>
    <t>New Zealand</t>
  </si>
  <si>
    <t>South Korea;United States</t>
  </si>
  <si>
    <t>Kim Y.</t>
  </si>
  <si>
    <t>Ministry of Education, Culture, Sports, Science and Technology</t>
  </si>
  <si>
    <t>MEXT</t>
  </si>
  <si>
    <t>Han C.</t>
  </si>
  <si>
    <t>60068688;60068688</t>
  </si>
  <si>
    <t>Lee D.</t>
  </si>
  <si>
    <t>60005244;60005244;60033154</t>
  </si>
  <si>
    <t>24824248600;7406279559;57201872698</t>
  </si>
  <si>
    <t>Canada;China</t>
  </si>
  <si>
    <t>Montreal;Nanjing</t>
  </si>
  <si>
    <t>Concordia University;Southeast University</t>
  </si>
  <si>
    <t>60033154;60005244</t>
  </si>
  <si>
    <t>Fu Y.</t>
  </si>
  <si>
    <t>Wang G.</t>
  </si>
  <si>
    <t>60016849;60016849</t>
  </si>
  <si>
    <t>University of Toronto</t>
  </si>
  <si>
    <t>A-Star, Institute of High Performance Computing</t>
  </si>
  <si>
    <t>Wei X.</t>
  </si>
  <si>
    <t>Plasmonics</t>
  </si>
  <si>
    <t>60211585;60211585</t>
  </si>
  <si>
    <t>27169780700;7003766669</t>
  </si>
  <si>
    <t>Koch, Tobias;Lapidoth, Amos</t>
  </si>
  <si>
    <t>Koch T.</t>
  </si>
  <si>
    <t>IEEE Vehicular Technology Magazine</t>
  </si>
  <si>
    <t>Li M.</t>
  </si>
  <si>
    <t>;</t>
  </si>
  <si>
    <t>Journal of Endourology</t>
  </si>
  <si>
    <t>96-99</t>
  </si>
  <si>
    <t>60022927;60022927;60022927</t>
  </si>
  <si>
    <t>Lizzi L.</t>
  </si>
  <si>
    <t>653-661</t>
  </si>
  <si>
    <t>Liu W.</t>
  </si>
  <si>
    <t>60016521;60016521;60016521;60016521;60016521</t>
  </si>
  <si>
    <t>60025578;60025578</t>
  </si>
  <si>
    <t>India;United States;United States</t>
  </si>
  <si>
    <t>Agricultural Sciences in China</t>
  </si>
  <si>
    <t>Zoological Journal of the Linnean Society</t>
  </si>
  <si>
    <t>Germany;Austria</t>
  </si>
  <si>
    <t>Jena;Vienna</t>
  </si>
  <si>
    <t>Friedrich-Schiller-Universit√§t Jena;Naturhistorisches Museum, Vienna</t>
  </si>
  <si>
    <t>60029507;60020292</t>
  </si>
  <si>
    <t>Beutel R.</t>
  </si>
  <si>
    <t>60014808;60014808</t>
  </si>
  <si>
    <t>8282064100;7005956635</t>
  </si>
  <si>
    <t>Bilkent √úniversitesi</t>
  </si>
  <si>
    <t>1532527X</t>
  </si>
  <si>
    <t>Electromagnetics</t>
  </si>
  <si>
    <t>Taiyuan</t>
  </si>
  <si>
    <t>Shanxi University</t>
  </si>
  <si>
    <t>Journal of Natural History</t>
  </si>
  <si>
    <t>60000036;60000036</t>
  </si>
  <si>
    <t>Rio de Janeiro</t>
  </si>
  <si>
    <t>Universidade Federal do Rio de Janeiro</t>
  </si>
  <si>
    <t>Radioelectronics and Communications Systems</t>
  </si>
  <si>
    <t>Sharma S.K.</t>
  </si>
  <si>
    <t>China;China;China;China</t>
  </si>
  <si>
    <t>Nano Communication Networks</t>
  </si>
  <si>
    <t>Emre Koksal C.</t>
  </si>
  <si>
    <t>Spain;Netherlands</t>
  </si>
  <si>
    <t>Journal of Interventional Oncology</t>
  </si>
  <si>
    <t>Radio Science</t>
  </si>
  <si>
    <t>Stockholm</t>
  </si>
  <si>
    <t>FP6-033533</t>
  </si>
  <si>
    <t>Bj√∂rnson E.</t>
  </si>
  <si>
    <t>60002668;60027550</t>
  </si>
  <si>
    <t>16203150600;7103385183</t>
  </si>
  <si>
    <t>Joung, Jingon;Sayed, Ali H.</t>
  </si>
  <si>
    <t>United States;Singapore</t>
  </si>
  <si>
    <t>Los Angeles;Singapore City</t>
  </si>
  <si>
    <t>University of California, Los Angeles;A-Star, Institute for Infocomm Research</t>
  </si>
  <si>
    <t>60027550;60002668</t>
  </si>
  <si>
    <t>Joung J.</t>
  </si>
  <si>
    <t>1689-1697</t>
  </si>
  <si>
    <t>60010261;60010261</t>
  </si>
  <si>
    <t>Zhou J.</t>
  </si>
  <si>
    <t>60088583;60088583;60088583;60088583</t>
  </si>
  <si>
    <t>Zhao S.</t>
  </si>
  <si>
    <t>60033154;60033154;60033154;60033154;60033154</t>
  </si>
  <si>
    <t>23028343300;14036117700;7005104207;7006097946;7005409645</t>
  </si>
  <si>
    <t>Mehdipour, Aidin;Rosca, Iosif D.;Sebak, Abdel Razik;Trueman, Christopher W.;Hoa, Suong V.</t>
  </si>
  <si>
    <t>Mehdipour A.</t>
  </si>
  <si>
    <t>60004176;60004176;60004176</t>
  </si>
  <si>
    <t>Yokosuka</t>
  </si>
  <si>
    <t>National Defense Academy of Japan</t>
  </si>
  <si>
    <t>Hong W.</t>
  </si>
  <si>
    <t>Lin Y.</t>
  </si>
  <si>
    <t>Finland;United States</t>
  </si>
  <si>
    <t>Tampere;University</t>
  </si>
  <si>
    <t>Tampereen Yliopisto;University of Mississippi</t>
  </si>
  <si>
    <t>60011170;60010491</t>
  </si>
  <si>
    <t>University of Bern</t>
  </si>
  <si>
    <t>60016849;60002146;60002146</t>
  </si>
  <si>
    <t>24778168900;6701498165;6602099964</t>
  </si>
  <si>
    <t>Havary-Nassab, Veria;Shahbazpanahi, Shahram;Grami, Ali</t>
  </si>
  <si>
    <t>Toronto;Oshawa</t>
  </si>
  <si>
    <t>University of Toronto;Ontario Tech University</t>
  </si>
  <si>
    <t>60016849;60002146</t>
  </si>
  <si>
    <t>Havary-Nassab V.</t>
  </si>
  <si>
    <t>FA8721-05-C-0002</t>
  </si>
  <si>
    <t>Lexington</t>
  </si>
  <si>
    <t>Lincoln Laboratory</t>
  </si>
  <si>
    <t>International Journal of Microwave and Optical Technology</t>
  </si>
  <si>
    <t>60020650;60020650</t>
  </si>
  <si>
    <t>Tlemcen</t>
  </si>
  <si>
    <t>Universit√© Abou Bekr Belkaid Tlemcen</t>
  </si>
  <si>
    <t>Morocco</t>
  </si>
  <si>
    <t>Biophysical Journal</t>
  </si>
  <si>
    <t>Israel;Israel</t>
  </si>
  <si>
    <t>Davis</t>
  </si>
  <si>
    <t>University of California, Davis</t>
  </si>
  <si>
    <t>Pelletier J.</t>
  </si>
  <si>
    <t>Plasma Science and Technology</t>
  </si>
  <si>
    <t>60028186;60028186;60028186;60028186</t>
  </si>
  <si>
    <t>Beijing;Changchun</t>
  </si>
  <si>
    <t>Przeglad Elektrotechniczny</t>
  </si>
  <si>
    <t>Changchun</t>
  </si>
  <si>
    <t>Chen C.</t>
  </si>
  <si>
    <t>Hefei</t>
  </si>
  <si>
    <t>Institute of Plasma Physics Chinese Academy of Sciences</t>
  </si>
  <si>
    <t>Princeton</t>
  </si>
  <si>
    <t>Princeton University</t>
  </si>
  <si>
    <t>Frontiers in Cellular Neuroscience</t>
  </si>
  <si>
    <t>Wroclaw</t>
  </si>
  <si>
    <t>University of Wroclaw</t>
  </si>
  <si>
    <t>Limoges;Limoges</t>
  </si>
  <si>
    <t>Hajj M.</t>
  </si>
  <si>
    <t>IEEJ Transactions on Industry Applications</t>
  </si>
  <si>
    <t>60025272;60025272;60025272;60025272</t>
  </si>
  <si>
    <t>The University of Tokyo</t>
  </si>
  <si>
    <t>South Korea;United States;South Korea</t>
  </si>
  <si>
    <t>Journal of Materials Chemistry</t>
  </si>
  <si>
    <t>Taoyuan</t>
  </si>
  <si>
    <t>Oliveri G.</t>
  </si>
  <si>
    <t>Ottawa;Ottawa</t>
  </si>
  <si>
    <t>E.M.W. Antenna Co., Ltd.</t>
  </si>
  <si>
    <t>Ji J.</t>
  </si>
  <si>
    <t>Science Foundation Ireland</t>
  </si>
  <si>
    <t>SFI</t>
  </si>
  <si>
    <t>28-31</t>
  </si>
  <si>
    <t>Advanced Materials</t>
  </si>
  <si>
    <t>Physical Review A - Atomic, Molecular, and Optical Physics</t>
  </si>
  <si>
    <t>Jena</t>
  </si>
  <si>
    <t>Physical Review E - Statistical, Nonlinear, and Soft Matter Physics</t>
  </si>
  <si>
    <t>1936086X</t>
  </si>
  <si>
    <t>ACS Nano</t>
  </si>
  <si>
    <t>Marseille;Paris</t>
  </si>
  <si>
    <t>Classical and Quantum Gravity</t>
  </si>
  <si>
    <t>60018491;60018491</t>
  </si>
  <si>
    <t>Portugal;Portugal</t>
  </si>
  <si>
    <t>Lisbon;Lisbon</t>
  </si>
  <si>
    <t>Instituto Universit√°rio de Lisboa (ISCTE-IUL);Instituto Superior T√©cnico</t>
  </si>
  <si>
    <t>60028300;60004956</t>
  </si>
  <si>
    <t>60025278;60025278;60025278;60025278;60013791</t>
  </si>
  <si>
    <t>Beijing;Honolulu</t>
  </si>
  <si>
    <t>Tsinghua University;University of Hawai ªi at MƒÅnoa</t>
  </si>
  <si>
    <t>60025278;60013791</t>
  </si>
  <si>
    <t>Gao X.</t>
  </si>
  <si>
    <t>Wuhan</t>
  </si>
  <si>
    <t>Wuhan University</t>
  </si>
  <si>
    <t>Eidgen√∂ssische Technische Hochschule Z√ºrich</t>
  </si>
  <si>
    <t>ETH</t>
  </si>
  <si>
    <t>60014409;60002062</t>
  </si>
  <si>
    <t>57188624115;7003909720</t>
  </si>
  <si>
    <t>Kumar, Rajneesh;Bora, Dhiraj</t>
  </si>
  <si>
    <t>India;France</t>
  </si>
  <si>
    <t>Gandhinagar;Saint-Paul-lez-Durance</t>
  </si>
  <si>
    <t>Institute for Plasma Research;ITER</t>
  </si>
  <si>
    <t>Sipal V.</t>
  </si>
  <si>
    <t>35783113200;56380923200</t>
  </si>
  <si>
    <t>Jeong S.</t>
  </si>
  <si>
    <t>Li G.</t>
  </si>
  <si>
    <t>2007AA12Z124</t>
  </si>
  <si>
    <t>Institute of Electronics Chinese Academy of Sciences</t>
  </si>
  <si>
    <t>60028897;60028897</t>
  </si>
  <si>
    <t>University of Ottawa</t>
  </si>
  <si>
    <t>Measurement: Journal of the International Measurement Confederation</t>
  </si>
  <si>
    <t>You C.</t>
  </si>
  <si>
    <t>Netherlands;Netherlands</t>
  </si>
  <si>
    <t>Barbarino, Sebastiano;Consoli, Fabrizio</t>
  </si>
  <si>
    <t>60021005;60019702</t>
  </si>
  <si>
    <t>Johor Bahru;Birmingham</t>
  </si>
  <si>
    <t>Universiti Teknologi Malaysia;University of Birmingham</t>
  </si>
  <si>
    <t>827-830</t>
  </si>
  <si>
    <t>France;Finland</t>
  </si>
  <si>
    <t>855-857</t>
  </si>
  <si>
    <t>Chamaani S.</t>
  </si>
  <si>
    <t>Mirkamali A.</t>
  </si>
  <si>
    <t>Su, Saou Wen</t>
  </si>
  <si>
    <t>27567733600;7201658579;57213425197;6602592699</t>
  </si>
  <si>
    <t>Islamic Azad University;K. N. Toosi¬†University¬†of Technology;London Metropolitan University</t>
  </si>
  <si>
    <t>60031777;60016248;60002826</t>
  </si>
  <si>
    <t>Naser-Moghadasi M.</t>
  </si>
  <si>
    <t>Limoges</t>
  </si>
  <si>
    <t>XLIM Institut de Recherche</t>
  </si>
  <si>
    <t>Universidad Polit√©cnica de Madrid</t>
  </si>
  <si>
    <t>Padilla P.</t>
  </si>
  <si>
    <t>60001558;60001558;60001558;60001558;60001558</t>
  </si>
  <si>
    <t>Pohang;Kyonggi-do</t>
  </si>
  <si>
    <t>Pohang University of Science and Technology;Ajou University</t>
  </si>
  <si>
    <t>60032330;60002445</t>
  </si>
  <si>
    <t>Northwestern Polytechnical University</t>
  </si>
  <si>
    <t>1468-1477</t>
  </si>
  <si>
    <t>Kim D.</t>
  </si>
  <si>
    <t>Animal Behaviour</t>
  </si>
  <si>
    <t>Max Planck Institute for Chemical Ecology</t>
  </si>
  <si>
    <t>Aquaculture</t>
  </si>
  <si>
    <t>Spain;Germany</t>
  </si>
  <si>
    <t>IEEE Transactions on Power Delivery</t>
  </si>
  <si>
    <t>Tokyo;Fujisawa</t>
  </si>
  <si>
    <t>Tokyo Electric Power Company Holdings, Incorporated;Shonan Institute of Technology</t>
  </si>
  <si>
    <t>60027313;60009551</t>
  </si>
  <si>
    <t>Sekioka S.</t>
  </si>
  <si>
    <t>Los Angeles;Dallas</t>
  </si>
  <si>
    <t>University of California, Los Angeles;Texas Instruments</t>
  </si>
  <si>
    <t>60027550;60015272</t>
  </si>
  <si>
    <t>60069726;60069726;60069726;60069726</t>
  </si>
  <si>
    <t>14061417500;55714566300;35328766100;7501307962</t>
  </si>
  <si>
    <t>Yang, Haibo;Lin, Ying;Zhu, Jianfeng;Wang, Fen</t>
  </si>
  <si>
    <t>Xinyang</t>
  </si>
  <si>
    <t>Shaanxi University of Science and Technology</t>
  </si>
  <si>
    <t>Yang H.</t>
  </si>
  <si>
    <t>Angelone L.</t>
  </si>
  <si>
    <t>Indian Council of Medical Research</t>
  </si>
  <si>
    <t>ICMR</t>
  </si>
  <si>
    <t>Jawaharlal Nehru University</t>
  </si>
  <si>
    <t>Journal of the American Ceramic Society</t>
  </si>
  <si>
    <t>Pohang</t>
  </si>
  <si>
    <t>Pohang University of Science and Technology</t>
  </si>
  <si>
    <t>60005273;60005273;60005273</t>
  </si>
  <si>
    <t>Korea University</t>
  </si>
  <si>
    <t>Suita;Kawaguchi</t>
  </si>
  <si>
    <t>Osaka University;Japan Science and Technology Agency</t>
  </si>
  <si>
    <t>60024322;60015682</t>
  </si>
  <si>
    <t>15623757700;56250233600</t>
  </si>
  <si>
    <t>Loyka, Sergey;Levin, Georgy</t>
  </si>
  <si>
    <t>Loyka S.</t>
  </si>
  <si>
    <t>Wuxi</t>
  </si>
  <si>
    <t>Sun D.</t>
  </si>
  <si>
    <t>Pisa;Pisa</t>
  </si>
  <si>
    <t>Serra A.</t>
  </si>
  <si>
    <t>60015986;60015986;60015986;60015986</t>
  </si>
  <si>
    <t>35190999400;22035972900;22985586600;7005085831</t>
  </si>
  <si>
    <t>Poli L.</t>
  </si>
  <si>
    <t>Ryu K.</t>
  </si>
  <si>
    <t>Ghent;Ghent</t>
  </si>
  <si>
    <t>Universiteit Gent;Hogeschool Gent</t>
  </si>
  <si>
    <t>60033316;60017815</t>
  </si>
  <si>
    <t>Ontario Centres of Excellence</t>
  </si>
  <si>
    <t>OCE</t>
  </si>
  <si>
    <t>Zahedan;Waterloo</t>
  </si>
  <si>
    <t>University of Sistan and Baluchestan;University of Waterloo</t>
  </si>
  <si>
    <t>60027682;60014171</t>
  </si>
  <si>
    <t>60000627;60000627;60000627</t>
  </si>
  <si>
    <t>Sung Y.</t>
  </si>
  <si>
    <t>City University of Hong Kong</t>
  </si>
  <si>
    <t>CityU</t>
  </si>
  <si>
    <t>Lim E.</t>
  </si>
  <si>
    <t>Intel Corporation</t>
  </si>
  <si>
    <t>Lim J.</t>
  </si>
  <si>
    <t>60026914;60026914</t>
  </si>
  <si>
    <t>Shiraz</t>
  </si>
  <si>
    <t>Shiraz University</t>
  </si>
  <si>
    <t>Dastranj A.</t>
  </si>
  <si>
    <t>Mandal M.</t>
  </si>
  <si>
    <t>357-361</t>
  </si>
  <si>
    <t>1545598X</t>
  </si>
  <si>
    <t>IEEE Geoscience and Remote Sensing Letters</t>
  </si>
  <si>
    <t>Huazhong University of Science and Technology</t>
  </si>
  <si>
    <t>60021032;60016912</t>
  </si>
  <si>
    <t>Atlanta;Seoul</t>
  </si>
  <si>
    <t>Georgia Institute of Technology;Yonsei University</t>
  </si>
  <si>
    <t>EP/D045835/1</t>
  </si>
  <si>
    <t>757-763</t>
  </si>
  <si>
    <t>Vu V.</t>
  </si>
  <si>
    <t>Bozeman</t>
  </si>
  <si>
    <t>Montana State University</t>
  </si>
  <si>
    <t>60018163;60018163;60018163</t>
  </si>
  <si>
    <t>Vienna</t>
  </si>
  <si>
    <t>Technische Universit√§t Wien</t>
  </si>
  <si>
    <t>Singapore;China;Singapore</t>
  </si>
  <si>
    <t>Singapore City;Chengdu;Singapore City</t>
  </si>
  <si>
    <t>United States;United States;Italy</t>
  </si>
  <si>
    <t>New York;Princeton;Cassino</t>
  </si>
  <si>
    <t>Columbia University;NEC Laboratories America, Inc.;Universita di Cassino e del Lazio Meridionale</t>
  </si>
  <si>
    <t>60030162;60018008;60001711</t>
  </si>
  <si>
    <t>EP/G05178X/1</t>
  </si>
  <si>
    <t>United Kingdom;United States</t>
  </si>
  <si>
    <t>Chinese Journal of Electronics</t>
  </si>
  <si>
    <t>60016835;60016835;60016835;60016835</t>
  </si>
  <si>
    <t>Xu Q.</t>
  </si>
  <si>
    <t>Ming Chi University of Technology;National Taiwan University of Science and Technology</t>
  </si>
  <si>
    <t>60078640;60027709</t>
  </si>
  <si>
    <t>Podilchak S.</t>
  </si>
  <si>
    <t>R01DC008174</t>
  </si>
  <si>
    <t>60026263;60026263</t>
  </si>
  <si>
    <t>Seoul National University of Science and Technology (SNUST)</t>
  </si>
  <si>
    <t>O. Ya. Usikov Institute for Radiophysics and Electronics of the National Academy of Sciences of Ukraine</t>
  </si>
  <si>
    <t>Ng C.</t>
  </si>
  <si>
    <t>Adelaide;Edinburgh</t>
  </si>
  <si>
    <t>University of South Australia;Defence Science and Technology Group</t>
  </si>
  <si>
    <t>60031846;60003480</t>
  </si>
  <si>
    <t>Air Force Research Laboratory</t>
  </si>
  <si>
    <t>AFRL</t>
  </si>
  <si>
    <t>RFBR</t>
  </si>
  <si>
    <t>1432086X</t>
  </si>
  <si>
    <t>CardioVascular and Interventional Radiology</t>
  </si>
  <si>
    <t>Varese</t>
  </si>
  <si>
    <t>Universit√† degli Studi dell'Insubria</t>
  </si>
  <si>
    <t>Carrafiello G.</t>
  </si>
  <si>
    <t>Archaeological Prospection</t>
  </si>
  <si>
    <t>IET Radar, Sonar and Navigation</t>
  </si>
  <si>
    <t>Journal of Glaciology</t>
  </si>
  <si>
    <t>60017293;60017293;60017293;60017293</t>
  </si>
  <si>
    <t>6602735479;23979438600;7103082097;55890972000</t>
  </si>
  <si>
    <t>Naples</t>
  </si>
  <si>
    <t>Universit√† degli Studi di Napoli Federico II</t>
  </si>
  <si>
    <t>Capozzoli A.</t>
  </si>
  <si>
    <t>19-24</t>
  </si>
  <si>
    <t>Annals of Geophysics</t>
  </si>
  <si>
    <t>Radioengineering</t>
  </si>
  <si>
    <t>Czech Republic;Netherlands</t>
  </si>
  <si>
    <t>Brno;Delft</t>
  </si>
  <si>
    <t>Brno University of Technology;Delft University of Technology</t>
  </si>
  <si>
    <t>60013826;60006288</t>
  </si>
  <si>
    <t>Czech Republic;Czech Republic</t>
  </si>
  <si>
    <t>Russian Journal of Nondestructive Testing</t>
  </si>
  <si>
    <t>National Research University ‚ÄúMoscow Power Engineering Institute‚Äù</t>
  </si>
  <si>
    <t>211-218</t>
  </si>
  <si>
    <t>8696027300;15059968600</t>
  </si>
  <si>
    <t>Rahmati, B.;Hassani, H. R.</t>
  </si>
  <si>
    <t>Rahmati B.</t>
  </si>
  <si>
    <t>IEEE Journal on Selected Areas in Communications</t>
  </si>
  <si>
    <t>Spain;Italy</t>
  </si>
  <si>
    <t>Yang Q.</t>
  </si>
  <si>
    <t>60068535;60068535</t>
  </si>
  <si>
    <t>Rourkela</t>
  </si>
  <si>
    <t>National Institute of Technology Rourkela</t>
  </si>
  <si>
    <t>1550235X</t>
  </si>
  <si>
    <t>Physical Review B - Condensed Matter and Materials Physics</t>
  </si>
  <si>
    <t>Germany;Canada;Canada</t>
  </si>
  <si>
    <t>Karlsruhe;Saskatoon;Saskatoon</t>
  </si>
  <si>
    <t>Karlsruher Institut f√ºr Technologie;University of Saskatchewan;TRLabs</t>
  </si>
  <si>
    <t>60102538;60015186;100356203</t>
  </si>
  <si>
    <t>Rashidian A.</t>
  </si>
  <si>
    <t>36806239100;55722858800;7403280923</t>
  </si>
  <si>
    <t>Huang, Kai;He, Zhi Li;Liang, Chang Hong</t>
  </si>
  <si>
    <t>Huang K.</t>
  </si>
  <si>
    <t>Seoul;Kyonggi-do</t>
  </si>
  <si>
    <t>Darmstadt</t>
  </si>
  <si>
    <t>500-505</t>
  </si>
  <si>
    <t>PP/E001203/1</t>
  </si>
  <si>
    <t>Sesana A.</t>
  </si>
  <si>
    <t>60013372;60013372;60013372</t>
  </si>
  <si>
    <t>60013959;60013959;60013959</t>
  </si>
  <si>
    <t>Biotechnology and Biological Sciences Research Council</t>
  </si>
  <si>
    <t>BB/G021546/1</t>
  </si>
  <si>
    <t>BBSRC</t>
  </si>
  <si>
    <t>1034-1043</t>
  </si>
  <si>
    <t>Sun J.</t>
  </si>
  <si>
    <t>0887624X</t>
  </si>
  <si>
    <t>Journal of Polymer Science, Part A: Polymer Chemistry</t>
  </si>
  <si>
    <t>Germany;Australia</t>
  </si>
  <si>
    <t>Northridge;Pasadena</t>
  </si>
  <si>
    <t>California State University, Northridge;Jet Propulsion Laboratory</t>
  </si>
  <si>
    <t>60020975;60009037</t>
  </si>
  <si>
    <t>Rengarajan S.</t>
  </si>
  <si>
    <t>Science and Technology Planning Project of Guangdong Province</t>
  </si>
  <si>
    <t>60016248;60016248;60016248</t>
  </si>
  <si>
    <t>Fondazione Cassa di Risparmio di Pisa</t>
  </si>
  <si>
    <t>MIUR</t>
  </si>
  <si>
    <t>60028868;60028868;60006793;60028868-108430811;60028868-108430811</t>
  </si>
  <si>
    <t>Italy;Spain;Italy</t>
  </si>
  <si>
    <t>Pisa;Oviedo;Pisa</t>
  </si>
  <si>
    <t>Universit√† di Pisa;Universidad de Oviedo;Consortium Ubiquitous Technologies (CUBIT)</t>
  </si>
  <si>
    <t>60028868;60006793;108430811</t>
  </si>
  <si>
    <t>Caso R.</t>
  </si>
  <si>
    <t>55912043400;8551577700;57133278900;7403443114;34769915200</t>
  </si>
  <si>
    <t>Li, Yue;Zhang, Zhijun;Chen, Wenhua;Feng, Zhenghe;Iskander, Magdy F.</t>
  </si>
  <si>
    <t>Ando M.</t>
  </si>
  <si>
    <t>AOARD-07-4024</t>
  </si>
  <si>
    <t>Kotov A.A.</t>
  </si>
  <si>
    <t>143-146</t>
  </si>
  <si>
    <t>60022148;60022148</t>
  </si>
  <si>
    <t>University College London</t>
  </si>
  <si>
    <t>60027561;60027561</t>
  </si>
  <si>
    <t>University of Illinois at Chicago</t>
  </si>
  <si>
    <t>Amirkabir University of Technology</t>
  </si>
  <si>
    <t>60000485;60000485;60000485;60000485</t>
  </si>
  <si>
    <t>Saint-Denis Messag</t>
  </si>
  <si>
    <t>Universit√© de La R√©union</t>
  </si>
  <si>
    <t>60025278;60025278;60025278;60025278</t>
  </si>
  <si>
    <t>Tsinghua University</t>
  </si>
  <si>
    <t>United States;Germany</t>
  </si>
  <si>
    <t>France;United States;France</t>
  </si>
  <si>
    <t>554-556</t>
  </si>
  <si>
    <t>Morabito A.</t>
  </si>
  <si>
    <t>Liu H.W.</t>
  </si>
  <si>
    <t>Schnell M.</t>
  </si>
  <si>
    <t>Monbusho</t>
  </si>
  <si>
    <t>Setsuhara Y.</t>
  </si>
  <si>
    <t>T√ºrkiye Bilimsel ve Teknolojik Ara≈ütirma Kurumu</t>
  </si>
  <si>
    <t>T√úBITAK</t>
  </si>
  <si>
    <t>264-267</t>
  </si>
  <si>
    <t>Wachtberg</t>
  </si>
  <si>
    <t>Taipei;Keelung</t>
  </si>
  <si>
    <t>China University of Science and Technology;National Taiwan Ocean University</t>
  </si>
  <si>
    <t>60104439;60023529</t>
  </si>
  <si>
    <t>26325464700;7501903613</t>
  </si>
  <si>
    <t>Fuel</t>
  </si>
  <si>
    <t>Journal of Magnetism and Magnetic Materials</t>
  </si>
  <si>
    <t>Sogang University</t>
  </si>
  <si>
    <t>Bean J.</t>
  </si>
  <si>
    <t>Li S.</t>
  </si>
  <si>
    <t>Kowloon</t>
  </si>
  <si>
    <t>60082186;60082186;60082186;60024350</t>
  </si>
  <si>
    <t>Wuhan;Changsha</t>
  </si>
  <si>
    <t>Air Force Radar Academy;National University of Defense Technology</t>
  </si>
  <si>
    <t>60082186;60024350</t>
  </si>
  <si>
    <t>Council of Scientific and Industrial Research, India</t>
  </si>
  <si>
    <t>CSIR</t>
  </si>
  <si>
    <t>60030622;60030622</t>
  </si>
  <si>
    <t>Jin S.</t>
  </si>
  <si>
    <t>17-18</t>
  </si>
  <si>
    <t>Nature Photonics</t>
  </si>
  <si>
    <t>60016334;60027223;60007954</t>
  </si>
  <si>
    <t>Taipei;Taipei;Min-Hsiung</t>
  </si>
  <si>
    <t>Shih Hsin University;National Taipei University;National Chung Cheng University</t>
  </si>
  <si>
    <t>60027223;60016334;60007954</t>
  </si>
  <si>
    <t>60000481;60000481;60000481</t>
  </si>
  <si>
    <t>23566596700;6506347573;7004661393</t>
  </si>
  <si>
    <t>Conte, Ermanna;Tomasin, Stefano;Benvenuto, Nevio</t>
  </si>
  <si>
    <t>Conte E.</t>
  </si>
  <si>
    <t>EP/G011788/1</t>
  </si>
  <si>
    <t>United Kingdom;Germany;France</t>
  </si>
  <si>
    <t>Edinburgh;Bremen;Gif-sur-Yvette</t>
  </si>
  <si>
    <t>The University of Edinburgh;Jacobs University Bremen;Laboratoire des Signaux et Syst√®mes</t>
  </si>
  <si>
    <t>60027272;60016458;60007136</t>
  </si>
  <si>
    <t>IEEE Transactions on Education</t>
  </si>
  <si>
    <t>1511-1520</t>
  </si>
  <si>
    <t>Castelldefels</t>
  </si>
  <si>
    <t>Centre Tecnol√≥gic de Telecomunicacions de Catalunya</t>
  </si>
  <si>
    <t>Perruisseau-Carrier J.</t>
  </si>
  <si>
    <t>Yang J.</t>
  </si>
  <si>
    <t>60001558;60001558;60001558</t>
  </si>
  <si>
    <t>60028868;60028868;60028868</t>
  </si>
  <si>
    <t>Pisa</t>
  </si>
  <si>
    <t>Universit√† di Pisa</t>
  </si>
  <si>
    <t>TEC2007-66698-C04-03/TCM</t>
  </si>
  <si>
    <t>Liao J.</t>
  </si>
  <si>
    <t>60003892;60003892</t>
  </si>
  <si>
    <t>Tempe</t>
  </si>
  <si>
    <t>Arizona State University</t>
  </si>
  <si>
    <t>Egypt;Egypt;United States</t>
  </si>
  <si>
    <t>Cairo;Cairo;Honolulu</t>
  </si>
  <si>
    <t>Ain Shams University;Electronics Research Institute of Cairo;Hawaii Center for Advanced Communication</t>
  </si>
  <si>
    <t>60016618;60005916;106400362</t>
  </si>
  <si>
    <t>1137-1142</t>
  </si>
  <si>
    <t>55951567400;7202418704</t>
  </si>
  <si>
    <t>Bhide, Rahul;Kumar, Girish</t>
  </si>
  <si>
    <t>Bhide R.</t>
  </si>
  <si>
    <t>Natal</t>
  </si>
  <si>
    <t>Universidade Federal do Rio Grande do Norte</t>
  </si>
  <si>
    <t>Qingdao</t>
  </si>
  <si>
    <t>Shandong University of Science and Technology</t>
  </si>
  <si>
    <t>Sun X.</t>
  </si>
  <si>
    <t>86-92</t>
  </si>
  <si>
    <t>Quebec</t>
  </si>
  <si>
    <t>New Taipei City</t>
  </si>
  <si>
    <t>Chang Y.</t>
  </si>
  <si>
    <t>Ministry of Internal Affairs and Communications</t>
  </si>
  <si>
    <t>MIC</t>
  </si>
  <si>
    <t>Du K.</t>
  </si>
  <si>
    <t>Gao F.</t>
  </si>
  <si>
    <t>Boeing</t>
  </si>
  <si>
    <t>60001481;60001481;60001481</t>
  </si>
  <si>
    <t>CSIRO Ict Centre</t>
  </si>
  <si>
    <t>United States;Spain;United States;United States</t>
  </si>
  <si>
    <t>Medtronic</t>
  </si>
  <si>
    <t>Warsaw;Warsaw</t>
  </si>
  <si>
    <t>Yashchyshyn Y.</t>
  </si>
  <si>
    <t>CSD2008-00066</t>
  </si>
  <si>
    <t>South Africa</t>
  </si>
  <si>
    <t>Huckle T.</t>
  </si>
  <si>
    <t>Changsha</t>
  </si>
  <si>
    <t>National University of Defense Technology</t>
  </si>
  <si>
    <t>Kakoyiannis C.</t>
  </si>
  <si>
    <t>60033154;60033154;60116756</t>
  </si>
  <si>
    <t>Concordia Institute for Information Systems Engineering;Concordia University</t>
  </si>
  <si>
    <t>60116756;60033154</t>
  </si>
  <si>
    <t>60002947;60002947</t>
  </si>
  <si>
    <t>24780771200;35613450900</t>
  </si>
  <si>
    <t>Hrovat A.</t>
  </si>
  <si>
    <t>Istanbul</t>
  </si>
  <si>
    <t>Kuala Lumpur;Bangi</t>
  </si>
  <si>
    <t>60008447;60008447;60008447;60008447;60008447</t>
  </si>
  <si>
    <t>Universite de Limoges</t>
  </si>
  <si>
    <t>342-346</t>
  </si>
  <si>
    <t>Zhang J.</t>
  </si>
  <si>
    <t>7402506634;7006620049;7203005778</t>
  </si>
  <si>
    <t>Jung, Young Bae;Eom, Soon Young;Jeon, Soon Ik</t>
  </si>
  <si>
    <t>BES-2009-016494</t>
  </si>
  <si>
    <t>60016809;60016809;60016809;60016809</t>
  </si>
  <si>
    <t>Japan;China</t>
  </si>
  <si>
    <t>Ni W.</t>
  </si>
  <si>
    <t>60025864;60025864</t>
  </si>
  <si>
    <t>7402303527;24491080200</t>
  </si>
  <si>
    <t>Chiu, C. N.;Yang, C. C.</t>
  </si>
  <si>
    <t>Dacun</t>
  </si>
  <si>
    <t>Da-Yeh University</t>
  </si>
  <si>
    <t>Chiu C.N.</t>
  </si>
  <si>
    <t>Zhang S.</t>
  </si>
  <si>
    <t>2007R989S</t>
  </si>
  <si>
    <t>Archives of Insect Biochemistry and Physiology</t>
  </si>
  <si>
    <t>Russian Federation;Russian Federation;Russian Federation</t>
  </si>
  <si>
    <t>Funda√ß√£o de Amparo √† Pesquisa do Estado de S√£o Paulo</t>
  </si>
  <si>
    <t>FAPESP</t>
  </si>
  <si>
    <t>60005913;60005913;60005913;60005913;60005913</t>
  </si>
  <si>
    <t>46-50</t>
  </si>
  <si>
    <t>1816949X</t>
  </si>
  <si>
    <t>Journal of Engineering and Applied Sciences</t>
  </si>
  <si>
    <t>Pakistan</t>
  </si>
  <si>
    <t>47-52</t>
  </si>
  <si>
    <t>Latvia</t>
  </si>
  <si>
    <t>Riga</t>
  </si>
  <si>
    <t>Total Telecom</t>
  </si>
  <si>
    <t>Department of Information Technology, Ministry of Communications and Information Technology</t>
  </si>
  <si>
    <t>DIT</t>
  </si>
  <si>
    <t>Mumbai;Mumbai</t>
  </si>
  <si>
    <t>Shanmuganantham T.</t>
  </si>
  <si>
    <t>Universit√© europ√©enne de Bretagne</t>
  </si>
  <si>
    <t>Madison</t>
  </si>
  <si>
    <t>University of Wisconsin-Madison</t>
  </si>
  <si>
    <t>Al-Joumayly M.</t>
  </si>
  <si>
    <t>Department of Science and Technology, Government of Kerala</t>
  </si>
  <si>
    <t>Durgapur</t>
  </si>
  <si>
    <t>Albuquerque</t>
  </si>
  <si>
    <t>The University of New Mexico</t>
  </si>
  <si>
    <t>60020547;60020547;60020547;60020547</t>
  </si>
  <si>
    <t>College Station</t>
  </si>
  <si>
    <t>Texas A&amp;M University</t>
  </si>
  <si>
    <t>Eurasip Journal on Advances in Signal Processing</t>
  </si>
  <si>
    <t>Wang S.</t>
  </si>
  <si>
    <t>60031828;60031828;60031828</t>
  </si>
  <si>
    <t>Hamilton</t>
  </si>
  <si>
    <t>McMaster University</t>
  </si>
  <si>
    <t>199-206</t>
  </si>
  <si>
    <t>Wong A.</t>
  </si>
  <si>
    <t>Moscow;Moscow</t>
  </si>
  <si>
    <t>MIREA - Russian Technological University (RTU MIREA);Prokhorov General Physics Institute of the Russian Academy of Sciences</t>
  </si>
  <si>
    <t>60096204;60068680</t>
  </si>
  <si>
    <t>National Taipei University of Technology</t>
  </si>
  <si>
    <t>International Journal of Digital Multimedia Broadcasting</t>
  </si>
  <si>
    <t>Richardson</t>
  </si>
  <si>
    <t>NYU Tandon School of Engineering</t>
  </si>
  <si>
    <t>Li J.</t>
  </si>
  <si>
    <t>60116768;60116768</t>
  </si>
  <si>
    <t>National Kaohsiung University of Science and Technology</t>
  </si>
  <si>
    <t>Lu J.</t>
  </si>
  <si>
    <t>Urmia;Ardabil</t>
  </si>
  <si>
    <t>Urmia University;I.A.U. Ardabil Branch</t>
  </si>
  <si>
    <t>60000627;109435347</t>
  </si>
  <si>
    <t>60003467;60003467;60003467;60003467</t>
  </si>
  <si>
    <t>1037-1040</t>
  </si>
  <si>
    <t>Applied Mathematics and Computation</t>
  </si>
  <si>
    <t>Tongji University</t>
  </si>
  <si>
    <t>Lyngby</t>
  </si>
  <si>
    <t>Danmarks Tekniske Universitet</t>
  </si>
  <si>
    <t>Dresden</t>
  </si>
  <si>
    <t>Technische Universit√§t Dresden</t>
  </si>
  <si>
    <t>60001769-60069259</t>
  </si>
  <si>
    <t>Safronova, U. I.</t>
  </si>
  <si>
    <t>Russian Federation;United States</t>
  </si>
  <si>
    <t>Troitsk;Reno</t>
  </si>
  <si>
    <t>Institute of Spectroscopy, Russian Academy of Sciences;University of Nevada, Reno</t>
  </si>
  <si>
    <t>60069259;60001769</t>
  </si>
  <si>
    <t>Safronova U.</t>
  </si>
  <si>
    <t>60023345;60023345;60023345;60023345</t>
  </si>
  <si>
    <t>Indian Space Research Organization</t>
  </si>
  <si>
    <t>08/CE/I1523</t>
  </si>
  <si>
    <t>Dublin</t>
  </si>
  <si>
    <t>36087152100;6701496891</t>
  </si>
  <si>
    <t>60005415;60005415</t>
  </si>
  <si>
    <t>34875466700;6701577028</t>
  </si>
  <si>
    <t>Jazi, Mahmoud Niroo;Denidni, Tayeb A.</t>
  </si>
  <si>
    <t>Jazi M.</t>
  </si>
  <si>
    <t>60032144;60032144;60032144</t>
  </si>
  <si>
    <t>Applied Biochemistry and Microbiology</t>
  </si>
  <si>
    <t>Van Torre P.</t>
  </si>
  <si>
    <t>Russian Academy of Sciences</t>
  </si>
  <si>
    <t>RAS</t>
  </si>
  <si>
    <t>Vladivostok</t>
  </si>
  <si>
    <t>New Journal of Physics</t>
  </si>
  <si>
    <t>University of Chinese Academy of Sciences;Changchun Institute Of Applied Chemistry, Chinese Academy Of Sciences</t>
  </si>
  <si>
    <t>60027363;60001255</t>
  </si>
  <si>
    <t>International Journal of Applied Electromagnetics and Mechanics</t>
  </si>
  <si>
    <t>Asan;Seoul</t>
  </si>
  <si>
    <t>Park H.</t>
  </si>
  <si>
    <t>Miyamaru F.</t>
  </si>
  <si>
    <t>Progress In Electromagnetics Research C</t>
  </si>
  <si>
    <t>Rabat</t>
  </si>
  <si>
    <t>60019106;60019106;60019106</t>
  </si>
  <si>
    <t>Varanasi</t>
  </si>
  <si>
    <t>Indian Institute of Technology Banaras Hindu University</t>
  </si>
  <si>
    <t>35931876800;24437756300;6507478196</t>
  </si>
  <si>
    <t>Tehran;Mashhad</t>
  </si>
  <si>
    <t>Iran University of Science and Technology;Ferdowsi University of Mashhad</t>
  </si>
  <si>
    <t>60012835;60001800</t>
  </si>
  <si>
    <t>Ghalibafan J.</t>
  </si>
  <si>
    <t>106400362;106400362;60005916;60005916;60016618</t>
  </si>
  <si>
    <t>Thailand;Thailand</t>
  </si>
  <si>
    <t>Bangladesh;Bangladesh</t>
  </si>
  <si>
    <t>Sixth Framework Programme</t>
  </si>
  <si>
    <t>FP6</t>
  </si>
  <si>
    <t>EURECOM Ecole d'Ing√©nieur et Centre de Recherche en Sciences du Num√©rique</t>
  </si>
  <si>
    <t>Progress In Electromagnetics Research M</t>
  </si>
  <si>
    <t>University of San Diego</t>
  </si>
  <si>
    <t>Lumori M.</t>
  </si>
  <si>
    <t>24767237300;57224721773;55947114300</t>
  </si>
  <si>
    <t>Sant Longowal Institute of Engineering and Technology;DIET;GNDP College</t>
  </si>
  <si>
    <t>Singh U.</t>
  </si>
  <si>
    <t>Chung-Ang University;Electronics and Telecommunications Research Institute</t>
  </si>
  <si>
    <t>60014237;60001558</t>
  </si>
  <si>
    <t>758-760</t>
  </si>
  <si>
    <t>United States;Australia</t>
  </si>
  <si>
    <t>Pasadena;Canberra</t>
  </si>
  <si>
    <t>Jet Propulsion Laboratory;The Australian National University</t>
  </si>
  <si>
    <t>60009037;60008950</t>
  </si>
  <si>
    <t>Lecce</t>
  </si>
  <si>
    <t>Universita del Salento</t>
  </si>
  <si>
    <t>Microelectronics International</t>
  </si>
  <si>
    <t>60014012;60014012</t>
  </si>
  <si>
    <t>Kolhapur</t>
  </si>
  <si>
    <t>Shivaji University</t>
  </si>
  <si>
    <t>Taipei;Taipei;Hsinchu</t>
  </si>
  <si>
    <t>Ming Chi University of Technology;National Taiwan University of Science and Technology;Yuanpei University of Medical Technology</t>
  </si>
  <si>
    <t>60078640;60027709;60011712</t>
  </si>
  <si>
    <t>Fundaci√≥n S√©neca</t>
  </si>
  <si>
    <t>Consejo Nacional de Ciencia y Tecnolog√≠a</t>
  </si>
  <si>
    <t>CONACYT</t>
  </si>
  <si>
    <t>Italy;United States;Italy</t>
  </si>
  <si>
    <t>60019963;60019963</t>
  </si>
  <si>
    <t>Yildiz Technical University</t>
  </si>
  <si>
    <t>IEEE Transactions on Mobile Computing</t>
  </si>
  <si>
    <t>Japan;Japan;United States</t>
  </si>
  <si>
    <t>60017776;60017776</t>
  </si>
  <si>
    <t>Hongik University</t>
  </si>
  <si>
    <t>Kang W.</t>
  </si>
  <si>
    <t>117955993;60002445;60017776</t>
  </si>
  <si>
    <t>15841714300;10043078000;14009489300</t>
  </si>
  <si>
    <t>Cho, Chihyun;Park, Ikmo;Choo, Hosung</t>
  </si>
  <si>
    <t>Seoul;Kyonggi-do;Yongin</t>
  </si>
  <si>
    <t>Hongik University;Ajou University;Samsung Thales</t>
  </si>
  <si>
    <t>60017776;60002445;117955993</t>
  </si>
  <si>
    <t>Cho C.</t>
  </si>
  <si>
    <t>1439-1445</t>
  </si>
  <si>
    <t>60030553;60030553;60030553;60030553;60030553</t>
  </si>
  <si>
    <t>Universite de Rennes 1</t>
  </si>
  <si>
    <t>60019330;60019330</t>
  </si>
  <si>
    <t>7407157045;32167557400</t>
  </si>
  <si>
    <t>Lin, Shun Yun;Ke, Bi Jin</t>
  </si>
  <si>
    <t>Cheng Shiu University Taiwan</t>
  </si>
  <si>
    <t>60019702;60019702;60019702</t>
  </si>
  <si>
    <t>India;Australia;Australia</t>
  </si>
  <si>
    <t>New Delhi;North Ryde;Sydney</t>
  </si>
  <si>
    <t>University of Delhi;Macquarie University;CSIRO Ict Centre</t>
  </si>
  <si>
    <t>60029284;60019544;60001481</t>
  </si>
  <si>
    <t>Ranga Y.</t>
  </si>
  <si>
    <t>60006834;60006834</t>
  </si>
  <si>
    <t>36023904600;7004026337</t>
  </si>
  <si>
    <t>Hsieh, Tsung Hsun;Row, Jeen Sheen</t>
  </si>
  <si>
    <t>Changhua</t>
  </si>
  <si>
    <t>National Changhua University of Education</t>
  </si>
  <si>
    <t>Hsieh T.</t>
  </si>
  <si>
    <t>60105242;60105242;60105242</t>
  </si>
  <si>
    <t>Islamic Azad University, Science and Research Branch</t>
  </si>
  <si>
    <t>60005630;60005630</t>
  </si>
  <si>
    <t>24172458400;24172394400</t>
  </si>
  <si>
    <t>Shanmuganantham, T.;Raghavan, S.</t>
  </si>
  <si>
    <t>Tiruchirappalli</t>
  </si>
  <si>
    <t>National Institute of Technology Tiruchirappalli</t>
  </si>
  <si>
    <t>Japan;United Kingdom</t>
  </si>
  <si>
    <t>RGC, UGC</t>
  </si>
  <si>
    <t>Nokia Corporation</t>
  </si>
  <si>
    <t>0006324X</t>
  </si>
  <si>
    <t>Proceedings of the Biological Society of Washington</t>
  </si>
  <si>
    <t>Ilmenau;Erlangen</t>
  </si>
  <si>
    <t>Technischen Universit√§t Ilmenau;Fraunhofer Institute for Integrated Circuits IIS</t>
  </si>
  <si>
    <t>60030040;60009794</t>
  </si>
  <si>
    <t>Pokfulam</t>
  </si>
  <si>
    <t>The University of Hong Kong</t>
  </si>
  <si>
    <t>60002668;60002668;60002668</t>
  </si>
  <si>
    <t>22935760300;7409485017;7006326283</t>
  </si>
  <si>
    <t>Nasimuddin, ;Chen, Zhi Ning;Qing, Xianming</t>
  </si>
  <si>
    <t>A-Star, Institute for Infocomm Research</t>
  </si>
  <si>
    <t>Nasimuddin</t>
  </si>
  <si>
    <t>2093-2097</t>
  </si>
  <si>
    <t>2142-2145</t>
  </si>
  <si>
    <t>Amman</t>
  </si>
  <si>
    <t>Kim O.</t>
  </si>
  <si>
    <t>Netherlands;United States</t>
  </si>
  <si>
    <t>Fuchs B.</t>
  </si>
  <si>
    <t>Dong J.</t>
  </si>
  <si>
    <t>IEEE Transactions on Intelligent Transportation Systems</t>
  </si>
  <si>
    <t>CCF-0728889</t>
  </si>
  <si>
    <t>60021032;60021032</t>
  </si>
  <si>
    <t>56072387600;35838511900</t>
  </si>
  <si>
    <t>Sun, Zhi;Akyildiz, Ian F.</t>
  </si>
  <si>
    <t>Atlanta</t>
  </si>
  <si>
    <t>Sun Z.</t>
  </si>
  <si>
    <t>IEEE Transactions on Ultrasonics, Ferroelectrics, and Frequency Control</t>
  </si>
  <si>
    <t>Yekaterinburg;Moscow</t>
  </si>
  <si>
    <t>60007511;60007511;60007511;60117158</t>
  </si>
  <si>
    <t>Archives of Biochemistry and Biophysics</t>
  </si>
  <si>
    <t>Lee M.S.</t>
  </si>
  <si>
    <t>Publications of the Astronomical Society of the Pacific</t>
  </si>
  <si>
    <t>60010667;60010667</t>
  </si>
  <si>
    <t>Piraeus</t>
  </si>
  <si>
    <t>University of Piraeus</t>
  </si>
  <si>
    <t>Schweizerischer Nationalfonds zur F&amp;#x00F6;rderung der Wissenschaftlichen Forschung</t>
  </si>
  <si>
    <t>European Journal of Inorganic Chemistry</t>
  </si>
  <si>
    <t>60028186;60028186</t>
  </si>
  <si>
    <t>Miry C.</t>
  </si>
  <si>
    <t>60005244;60005244;60005244;60005244;60005244;60005244</t>
  </si>
  <si>
    <t>0278081X</t>
  </si>
  <si>
    <t>Circuits, Systems, and Signal Processing</t>
  </si>
  <si>
    <t>Nanjing University of Aeronautics and Astronautics;Southeast University</t>
  </si>
  <si>
    <t>60021666;60005244</t>
  </si>
  <si>
    <t>Yu X.</t>
  </si>
  <si>
    <t>60103561;60103561;60103561</t>
  </si>
  <si>
    <t>Mandal, Durbadal;Ghoshal, Sakti Prasad;Bhattacharjee, Anup Kumar</t>
  </si>
  <si>
    <t>National Institute of Technology, Durgapur</t>
  </si>
  <si>
    <t>Mandal D.</t>
  </si>
  <si>
    <t>Gao M.</t>
  </si>
  <si>
    <t>60028876;60028876;60028876;60028876</t>
  </si>
  <si>
    <t>IET Signal Processing</t>
  </si>
  <si>
    <t>Zhang D.</t>
  </si>
  <si>
    <t>Sweden;Germany</t>
  </si>
  <si>
    <t>60026326;60026326;60026326</t>
  </si>
  <si>
    <t>Nakhon Ratchasima</t>
  </si>
  <si>
    <t>Suranaree University of Technology</t>
  </si>
  <si>
    <t>Florida Entomologist</t>
  </si>
  <si>
    <t>United States;South Korea;South Korea</t>
  </si>
  <si>
    <t>Wu X.</t>
  </si>
  <si>
    <t>National Key Research and Development Program of China</t>
  </si>
  <si>
    <t>NKRDPC</t>
  </si>
  <si>
    <t>College Station;Hattiesburg</t>
  </si>
  <si>
    <t>Texas A&amp;M University;University of Southern Mississippi</t>
  </si>
  <si>
    <t>60020547;60007027</t>
  </si>
  <si>
    <t>He P.</t>
  </si>
  <si>
    <t>60024353;60024353;60024353;60024353</t>
  </si>
  <si>
    <t>De Donno D.</t>
  </si>
  <si>
    <t>60013826;60013826</t>
  </si>
  <si>
    <t>Annales Zoologici</t>
  </si>
  <si>
    <t>Kadej M.</t>
  </si>
  <si>
    <t>International Journal of Electrical Engineering</t>
  </si>
  <si>
    <t>Braaten B.</t>
  </si>
  <si>
    <t>Informacije MIDEM</t>
  </si>
  <si>
    <t>Physiological Entomology</t>
  </si>
  <si>
    <t>Chinese Physics B</t>
  </si>
  <si>
    <t>European Cooperation in Science and Technology</t>
  </si>
  <si>
    <t>COST</t>
  </si>
  <si>
    <t>60016688;60016688;60016688</t>
  </si>
  <si>
    <t>Taiwan;Taiwan;United States</t>
  </si>
  <si>
    <t>Sun L.</t>
  </si>
  <si>
    <t>Amherst MA</t>
  </si>
  <si>
    <t>University of Massachusetts Amherst</t>
  </si>
  <si>
    <t>0022460X</t>
  </si>
  <si>
    <t>Journal of Sound and Vibration</t>
  </si>
  <si>
    <t>Tromso</t>
  </si>
  <si>
    <t>UiT The Arctic University of Norway</t>
  </si>
  <si>
    <t>60028442;60028442;60028442;60028442</t>
  </si>
  <si>
    <t>Toho University</t>
  </si>
  <si>
    <t>Yamazaki J.</t>
  </si>
  <si>
    <t>Liao S.</t>
  </si>
  <si>
    <t>60010586;60010586;60010586</t>
  </si>
  <si>
    <t>Ulm</t>
  </si>
  <si>
    <t>Universit√§t Ulm</t>
  </si>
  <si>
    <t>2069-2074</t>
  </si>
  <si>
    <t>Kochi;Kochi</t>
  </si>
  <si>
    <t>Cochin University of Science and Technology, School of Engineering;Cochin University of Science and Technology</t>
  </si>
  <si>
    <t>60115269;60031544</t>
  </si>
  <si>
    <t>Cai L.</t>
  </si>
  <si>
    <t>Kelly J.</t>
  </si>
  <si>
    <t>Sung, Y. J.</t>
  </si>
  <si>
    <t>Boras;Gothenburg</t>
  </si>
  <si>
    <t>RISE, SP Technical Research Institute of Sweden;Chalmers University of Technology</t>
  </si>
  <si>
    <t>60079072;60000990</t>
  </si>
  <si>
    <t>Ham J.</t>
  </si>
  <si>
    <t>Fukuoka;Sapporo</t>
  </si>
  <si>
    <t>Fukuoka University;Hokkaido University</t>
  </si>
  <si>
    <t>60031720;60014652</t>
  </si>
  <si>
    <t>Stanford</t>
  </si>
  <si>
    <t>Geballe Laboratory for Advanced Materials</t>
  </si>
  <si>
    <t>Tanaka M.</t>
  </si>
  <si>
    <t>Wako;Tokyo</t>
  </si>
  <si>
    <t>Riken;Tokyo City University</t>
  </si>
  <si>
    <t>60016648;60009824</t>
  </si>
  <si>
    <t>Ishizuka K.</t>
  </si>
  <si>
    <t>Waseda University</t>
  </si>
  <si>
    <t>Koziel S.</t>
  </si>
  <si>
    <t>International Journal of Antennas and Propagation</t>
  </si>
  <si>
    <t>60031004;60031004</t>
  </si>
  <si>
    <t>35262693500;35570164700</t>
  </si>
  <si>
    <t>Liu, Xia;Bialkowski, Marek E.</t>
  </si>
  <si>
    <t>Wang M.</t>
  </si>
  <si>
    <t>China;China;Singapore;China</t>
  </si>
  <si>
    <t>Harbin;Harbin;Singapore City;Nanjing</t>
  </si>
  <si>
    <t>Harbin University of Science and Technology;Harbin Institute of Technology;National University of Singapore;Southeast University</t>
  </si>
  <si>
    <t>60024758;60019616;60017161;60005244</t>
  </si>
  <si>
    <t>Daejeon;Suwon</t>
  </si>
  <si>
    <t>Korea Advanced Institute of Science and Technology;Samsung Electronics Co. Ltd.</t>
  </si>
  <si>
    <t>60032144;60003780</t>
  </si>
  <si>
    <t>Thiruvananthapuram</t>
  </si>
  <si>
    <t>National Institute for Interdisciplinary Science and Technology</t>
  </si>
  <si>
    <t>6602886417;7003838973;7004157904;7004792119</t>
  </si>
  <si>
    <t>Belarouci, Ali;Benyattou, Taha;Letartre, Xavier;Viktorovitch, Pierre</t>
  </si>
  <si>
    <t>Belarouci A.</t>
  </si>
  <si>
    <t>3D light harnessing based on coupling engineering between 1D-2D Photonic Crystal membranes and metallic nano-antenna</t>
  </si>
  <si>
    <t>1616301X</t>
  </si>
  <si>
    <t>Advanced Functional Materials</t>
  </si>
  <si>
    <t>1744957X</t>
  </si>
  <si>
    <t>Biology Letters</t>
  </si>
  <si>
    <t>XLIM Institut de Recherche;CISTEME</t>
  </si>
  <si>
    <t>60027892;106925100</t>
  </si>
  <si>
    <t>Chungnam National University</t>
  </si>
  <si>
    <t>EP/I501045/1</t>
  </si>
  <si>
    <t>Bochum</t>
  </si>
  <si>
    <t>Ruhr-Universitat Bochum</t>
  </si>
  <si>
    <t>Bialkowski M.</t>
  </si>
  <si>
    <t>SIAM Journal on Scientific Computing</t>
  </si>
  <si>
    <t>60032179;60032179;60032179</t>
  </si>
  <si>
    <t>Vigo</t>
  </si>
  <si>
    <t>Universidade de Vigo</t>
  </si>
  <si>
    <t>Chicago;St. Louis</t>
  </si>
  <si>
    <t>The James Franck Institute;Washington University in St. Louis</t>
  </si>
  <si>
    <t>60117872;60010261</t>
  </si>
  <si>
    <t>['well suited', 'traditional phased', 'target simultaneously', 'receive antennas', 'receive antenna', 'overall system', 'moving targets', 'moving target', 'input multiple', 'homogeneous clutter', 'handle targets', 'explained intuitively', 'clearly demonstrated', 'centralized version', 'centralized processing', 'background clutter', 'array approach', 'also demonstrated', 'additional complexity', 'adaptive version']</t>
  </si>
  <si>
    <t>A multiple-input multiple-output (MIMO) radar approach employing widely dispersed transmit and receive antennas is studied for the detection of moving targets. The MIMO radar transmits orthogonal waveforms from the different transmit antennas so these waveforms can be separated at each receive antenna. For a moving target in colored Gaussian noise-plus-clutter, we quantify the gains from having widely dispersed antennas that allow the overall system to "view" the target simultaneously from several different directions. The MIMO radar performance is contrasted with that of a traditional phased-array approach, which employs closely spaced antennas for this purpose. The MIMO radar approach is well suited to handle targets that have small radial velocities for scenarios in which colocated sensors cannot separate the target from the background clutter. Both a centralized processing and a simple distributed processing form of the MIMO radar approach are developed and studied, and the gains from the centralized version, which come at the price of additional complexity, are clearly demonstrated and explained intuitively. The constant false alarm rate (CFAR) property of an adaptive version of the MIMO moving target detector is also demonstrated for homogeneous clutter. ¬© 2010 IEEE.</t>
  </si>
  <si>
    <t>1290-1301</t>
  </si>
  <si>
    <t>60005465-60000060;60022904-60030823;60000060;60022904</t>
  </si>
  <si>
    <t>56939651200;16301383200;7202801624;7005000103</t>
  </si>
  <si>
    <t>He, Qian;Lehmann, Nikolaus H.;Blum, Rick S.;Haimovich, Alexander M.</t>
  </si>
  <si>
    <t>Germany;United States;China;United States</t>
  </si>
  <si>
    <t>Neubiberg;Newark;Chengdu;Bethlehem</t>
  </si>
  <si>
    <t>Infineon Technologies AG;New Jersey Institute of Technology;University of Electronic Science and Technology of China;Lehigh University</t>
  </si>
  <si>
    <t>60030823;60022904;60005465;60000060</t>
  </si>
  <si>
    <t>MIMO radar moving target detection in homogeneous clutter</t>
  </si>
  <si>
    <t>10.1109/TAES.2010.5545189</t>
  </si>
  <si>
    <t>2-s2.0-76249105349</t>
  </si>
  <si>
    <t>['water absorption', 'two polyesters', 'spatial networking', 'sem ).', 'rutting resistance', 'rights reserved', 'rheological properties', 'results indicate', 'reinforcing effects', 'polymer fibers', 'physical properties', 'oven heating', 'one polyacrylonitrile', 'one lignin', 'lowest thermostability', 'lignin fiber', 'laboratory tests', 'basket draindown', 'asphalt binder', 'asphalt absorption', 'asbestos fibers', 'antenna features']</t>
  </si>
  <si>
    <t>Asphalt binder | Fibers | Mechanical properties | Rheology | SEM</t>
  </si>
  <si>
    <t>This investigation examines fibers' physical properties, reinforcing effects and mechanisms for stabilizing and reinforcing asphalt binder. Laboratory tests of water absorption, mesh-basket draindown, and oven heating were designed and performed on five fiber types (two polyesters, one polyacrylonitrile, one lignin and one asbestos), to evaluate their wettability, asphalt absorption and stabilization, and thermostability, respectively. The cone sink experiment was designed to study fiber modified asphalt's resistance to flow, and the standard dynamic shear rheometer test was conducted to evaluate fiber modified asphalt's rheological properties and rutting resistance. Fibers' microstructures and spatial network formed in asphalt binder were observed using Scanning Electron Microscopy (SEM). Results indicate that fibers can effectively improve asphalt binder's resistance to rutting and flow, and dynamic shear modulus. Fiber reinforces asphalt matrix through its functions of spatial networking, adhesion and stabilization of asphalt binder. Polyester and polyacrylonitrile fibers seem to have greater network effect than the lignin and asbestos fibers, and their antenna features at fibers' ends further strengthens this effect. The lignin fiber has the highest water absorption while lowest thermostability. The lignin and asbestos fibers pose greater effects of asphalt absorption and stabilization than do polymer fibers. ¬© 2009 Elsevier Ltd. All rights reserved.</t>
  </si>
  <si>
    <t>1616-1622</t>
  </si>
  <si>
    <t>60028891;60013372</t>
  </si>
  <si>
    <t>35791618000;24376997300</t>
  </si>
  <si>
    <t>Chen, Huaxin;Xu, Qinwu</t>
  </si>
  <si>
    <t>Xi'an;Austin</t>
  </si>
  <si>
    <t>Chang'an University;The University of Texas at Austin</t>
  </si>
  <si>
    <t>Experimental study of fibers in stabilizing and reinforcing asphalt binder</t>
  </si>
  <si>
    <t>S0016236109003810</t>
  </si>
  <si>
    <t>10.1016/j.fuel.2009.08.020</t>
  </si>
  <si>
    <t>2-s2.0-77951252978</t>
  </si>
  <si>
    <t>['wireless communication', 'valued data', 'transposition operation', 'time complexity', 'systolic structure', 'system since', 'system capacity', 'recurrence relation', 'proposed algorithm', 'proposed 1', 'point dft', 'multiple receive', 'involves nearly', 'important part', 'general lengths', 'business media', 'antennas separately', '2 ).']</t>
  </si>
  <si>
    <t>DFT | Systolic array | VLSI</t>
  </si>
  <si>
    <t>In wireless communication, multiple receive-antennas are used with orthogonal frequency division multiplexing (OFDM) to improve the system capacity and performance. The discrete Fourier transform (DFT) plays an important part in such a system since the DFTs are required to be performed for the output of all those antennas separately. This paper presents area-time efficient systolic structures for one-dimensional (1-D) and two-dimensional (2-D) DFTs of general lengths. A low-complexity recursive algorithm based on Clenshaw's recurrence relation is formulated for the computation of 1-D DFT. The proposed algorithm is used further to derive a linear systolic array for the DFT. The concurrency of computation has been enhanced and complexity is minimized by the proposed algorithm where an N-point DFT is computed via four inner-products of real-valued data of length ‚âà(N/2). The proposed 1-D structure offers significantly lower latency, twice the throughput, and involves nearly the same area-time complexity of the corresponding existing structures. The proposed algorithm for 1-D DFT is extended further to obtain a 2-D systolic structure for the 2-D DFT without involving any transposition operation. ¬© 2009 Springer Science+Business Media, LLC.</t>
  </si>
  <si>
    <t>Journal of Signal Processing Systems</t>
  </si>
  <si>
    <t>60078616;60078616;60078616</t>
  </si>
  <si>
    <t>35466271000;6701375587;6603804395</t>
  </si>
  <si>
    <t>Meher, Pramod K.;Patra, Jagdish C.;Vinod, A. P.</t>
  </si>
  <si>
    <t>School of Computer Science and Engineering</t>
  </si>
  <si>
    <t>Meher P.</t>
  </si>
  <si>
    <t>Efficient systolic designs for 1- and 2-Dimensional DFT of general transform-lengths for high-speed wireless communication applications</t>
  </si>
  <si>
    <t>10.1007/s11265-008-0328-x</t>
  </si>
  <si>
    <t>2-s2.0-77951253109</t>
  </si>
  <si>
    <t>['two phases', 'saturation magnetization', 'rights reserved', 'results show', 'magnetic properties', 'frequency communications', 'dense ni0', 'also reported']</t>
  </si>
  <si>
    <t>(Ba Sr )TiO 0.6 0.4 3 | Composites | Dielectric properties | Low loss | Magnetic properties | NiCuZn ferrite | Thick film</t>
  </si>
  <si>
    <t>Dense Ni0.37Cu0.20Zn0.43Fe1.92O3.88/(Ba0.6Sr0.4)TiO3 composite thick films were prepared through screen printing method and sintered at 880 ¬∞C. The powder XRD patterns confirm the coexistence of the two phases. The dielectric and magnetic properties are also reported. The results show that this kind of magnetic-dielectric composite thick films, possessing high permittivity and saturation magnetization, moderate dielectric tunability, and very low dielectric loss and coercivity, could be used in high-frequency communications for the capacitor-inductor integrating devices such as electromagnetic interference filters and antennas. ¬© 2010 Elsevier B.V. All rights reserved.</t>
  </si>
  <si>
    <t>1148-1151</t>
  </si>
  <si>
    <t>A low loss low-temperature sintered ferrite-dielectric composite thick film for high-frequency application</t>
  </si>
  <si>
    <t>S1567173910000192</t>
  </si>
  <si>
    <t>10.1016/j.cap.2010.02.001</t>
  </si>
  <si>
    <t>2-s2.0-77951255222</t>
  </si>
  <si>
    <t>['using u', 'face u', 'design dual']</t>
  </si>
  <si>
    <t>Dual band | Meandering probe | Patch antenna | Triple band</t>
  </si>
  <si>
    <t>The technique of using U-slots to design dual/triple band patch antennas is applied to patch antennas fed by meandering (M) probes. It is found that the advantage of the M-probe, namely, low cross polarization, is preserved by the use of pairs of face-to-face U-slots. ¬© 2010 Wiley Periodicals, Inc.</t>
  </si>
  <si>
    <t>1498-1504</t>
  </si>
  <si>
    <t>60010491;60013983;60013983</t>
  </si>
  <si>
    <t>7501501369;55510527400;10043157900</t>
  </si>
  <si>
    <t>Lee, Kai Fong;Luk, Kwai Man;Mak, Ka Ming</t>
  </si>
  <si>
    <t>Dual and triple band patch antennas fed by meandering probe</t>
  </si>
  <si>
    <t>10.1002/mop.25245</t>
  </si>
  <si>
    <t>2-s2.0-77952113715</t>
  </si>
  <si>
    <t>['wideband multi', 'reflection coefficient', 'partial ground', 'microstrip antenna', 'least 2', 'current research', 'bgs antenna', 'better performance', 'article presents', '7 db', '5 ghz', '5 db', '20 ghz']</t>
  </si>
  <si>
    <t>Broadband antennas | Microstrip antenna | Multi-ring antennas</t>
  </si>
  <si>
    <t>Partial ground plane is a method for making a wideband microstrip antenna. This article presents a wideband multi-ring microstrip antenna using BGS. In comparison to the microstrip antenna with partial ground, the BGS antenna has a better performance such as reflection coefficient and bandwidth. As can be seen from the current research, the reflection coefficient improved at least 2.5 dB at 5 GHz and at most 7 dB at 20 GHz. This optimized microstrip antenna has the potential of operating in several of the currently broad band commercial and military existing systems such as Bluetooth, GSM, and ESM. ¬© 2010 Wiley Periodicals, Inc.</t>
  </si>
  <si>
    <t>1645-1647</t>
  </si>
  <si>
    <t>60012835;60012835;60012835;60022927</t>
  </si>
  <si>
    <t>16042502000;23482732500;35610273700;18037942300</t>
  </si>
  <si>
    <t>Kazerooni, Morteza;Salari, M. A.;Cheldavi, A.;Kamarei, M.</t>
  </si>
  <si>
    <t>University of Tehran;Iran University of Science and Technology</t>
  </si>
  <si>
    <t>60022927;60012835</t>
  </si>
  <si>
    <t>Kazerooni M.</t>
  </si>
  <si>
    <t>Radiation improvement of wide band multi ring microstrip antenna using break in ground structure</t>
  </si>
  <si>
    <t>10.1002/mop.25254</t>
  </si>
  <si>
    <t>2-s2.0-77952122410</t>
  </si>
  <si>
    <t>['whereas showing', 'vswr characteristics', 'substantially reduced', 'small size', 'rejection performance', 'notched characteristics', 'notched characteristic', 'monopole antenna', 'microwave circuitry', 'manufacturing cost', 'frequency band', 'fabricated antenna', 'easily integrated', 'conductor backed', 'compact ultra', 'bifurcated antenna', 'antennas operate', 'antenna consists', 'also shown', '9 ghz', '50 %.', '11 ghz']</t>
  </si>
  <si>
    <t>Bifurcated antenna | CPW-fed | Monopole antenna | Notching frequency | UWB | Variable</t>
  </si>
  <si>
    <t>A small and compact ultra-wideband (UWB) monopole antenna with variable frequency band-notched characteristic is presented. The antenna consists of a coplanar waveguide fed triangular shaped radiating patch with a parasitic resonant structure in the conductor backed-plane. It is shown that the when the antenna is bisected, the bifurcated antenna exhibits virtually identical characteristics as the original UWB antenna, including variable frequency band-notched characteristics. It is also shown that the antenna's VSWR characteristics can be enhanced by deforming the ground-plane with periodic open end-slits. The fabricated antenna has a small size of 21.5 √ó 21 mm 2, and the bifurcated antenna has a size of 10.75 √ó 21 mm 2. The bifurcated antenna is substantially reduced in size by 50%. Both antennas operate over the frequency band between 2.7 and 11 GHz for VSWR &lt; 2, whereas showing the band-rejection performance in the frequency band of 5.1-5.9 GHz. The proposed planar coplanar waveguide fed antennas are easily integrated with radio-frequency/microwave circuitry for low-manufacturing cost. ¬© 2010 Wiley Periodicals, Inc.</t>
  </si>
  <si>
    <t>1545-1549</t>
  </si>
  <si>
    <t>24169546000;33567486300;6603101867;6603900197</t>
  </si>
  <si>
    <t>Naser-Moghadasi, M.;Asadpor, L.;Sadeghzadeh, R.;Virdee, Bal S.</t>
  </si>
  <si>
    <t>A CPW-fed UWB monopole antenna and bifurcated antenna with a variable notching frequency</t>
  </si>
  <si>
    <t>10.1002/mop.25262</t>
  </si>
  <si>
    <t>2-s2.0-77952126237</t>
  </si>
  <si>
    <t>['return loss', 'resonant frequency', 'proposed antenna', 'measured results', 'horizontal portion', 'ground plane', 'good agreement', 'geometric parameters', 'band l', 'also investigated', '5 mm']</t>
  </si>
  <si>
    <t>L-strip proximity fed microstrip antenna; electromagnetically coupled patch antenna | Microstrip antenna | Quarter-wave patch antenna | Shorting pin-loaded patch antenna | Wideband shorted patch antenna</t>
  </si>
  <si>
    <t>A dual-band L-strip proximity fed shorted rectangular microstrip antenna is proposed and investigated theoretically simulated by HFSS and experimentally. Proposed radiating patch is located about (17.5 mm) above the ground plane. Return Loss and co- and cross polar radiation pattern are presented. Computed and measured results of return loss are in good agreement. The effect of the geometric parameters of the proposed antenna, such as length of the vertical and horizontal portion of the L-strip is also investigated. The impedance bandwidth (√ó10 dB return loss) 32.5% (calculated) and 33.00% (measured) for the proposed antenna are achieved for optimized antenna design. Significant size reduction (i.e., ÃÉ85%) is obtained as compared with conventional rectangular patch of same resonant frequency. ¬© 2010 Wiley Periodicals, Inc.</t>
  </si>
  <si>
    <t>1567-1571</t>
  </si>
  <si>
    <t>60008721;60008721;60008721</t>
  </si>
  <si>
    <t>57199212549;6602733200;7003714798</t>
  </si>
  <si>
    <t>Singh, Amit Kumar;Meshram, Manoj Kumar;Vishvakarma, Babau R.</t>
  </si>
  <si>
    <t>Banaras Hindu University</t>
  </si>
  <si>
    <t>L-strip proximity fed shorted rectangular microstrip antenna for mobile communication</t>
  </si>
  <si>
    <t>10.1002/mop.25235</t>
  </si>
  <si>
    <t>2-s2.0-77952134597</t>
  </si>
  <si>
    <t>['wide band', 'staircase shape', 'small volume', 'rejection characteristics', 'impedance bandwidth', 'article presents', 'achieve ultra', '9 ghz', '85 ghz', '12 ghz']</t>
  </si>
  <si>
    <t>Asymmetric coplanar strip | Monopole antenna | Particle swarm optimization algorithm</t>
  </si>
  <si>
    <t>This article presents, asymmetric coplanar strip fed half monopole UWB antenna to cover the ultra-wideband frequency operation. The antenna has staircase shape and very small volume (12 √ó 21 √ó 1 mm3). The band-rejection operation achieve at the WLAN (5.15-5.85 GHz) band by adding spiral defected radiator structure. Particle swarm optimization algorithm is employed to achieve ultra-wide band and band-rejection characteristics. The measured frequency response shows an impedance bandwidth of 9 GHz or 120% over 3-12 GHz for VSWR &lt; 2. ¬© 2010 Wiley Periodicals, Inc.</t>
  </si>
  <si>
    <t>1510-1513</t>
  </si>
  <si>
    <t>26424857100;6506944146;35307381600</t>
  </si>
  <si>
    <t>Soltani, S.;Azarmanesh, M. N.;Lotfi, P.</t>
  </si>
  <si>
    <t>Design of small ACS-fed bandnotch UWB monopole antenna using particle swarm optimization</t>
  </si>
  <si>
    <t>10.1002/mop.25269</t>
  </si>
  <si>
    <t>2-s2.0-77952137392</t>
  </si>
  <si>
    <t>['two bands', 'single design', 'simulation tool', 'return loss', 'radiation pattern', 'patch shape', 'novel dual', 'fundamental parameters', 'dual frequencies', 'bandwidth improvement', 'also discussed', '7 ghz', '5 ghz', '40 mhz', '40 db', '200 mhz']</t>
  </si>
  <si>
    <t>Dual band | Patch antenna | Return loss | Square piece</t>
  </si>
  <si>
    <t>A novel dual-band square microstrip patch antenna for bandwidth improvement and antenna size reduction in a single design is proposed. It can operate at dual frequencies of 1.7 GHz and 5.5 GHz. The fundamental parameters of the antenna such as bandwidth, return loss, gain, radiation pattern, and polarization are obtained. This square piece patch antenna has less return loss of -40 dB with bandwidth of 40 MHz and 200 MHz in two bands, respectively. The sensitivity of patch antenna towards its patch shape is also discussed. Simulation tool, based on the method of moments (ZELAND IE3D version 12.0) has been used to analyze and optimize the antenna. ¬© 2010 Wiley Periodicals, Inc.</t>
  </si>
  <si>
    <t>1513-1516</t>
  </si>
  <si>
    <t>A novel dual-band square piece patch antenna for wireless applications</t>
  </si>
  <si>
    <t>10.1002/mop.25270</t>
  </si>
  <si>
    <t>2-s2.0-77952140636</t>
  </si>
  <si>
    <t>['umts operation', 'top edge', 'respectively cover', 'printed monopole', 'printed loop', 'practical applications', 'laptop computer', 'embedded inside', 'eightband lte', 'display panel', 'antenna occupies', '960 mhz', '1710ãé2690 mhz']</t>
  </si>
  <si>
    <t>Combo antennas | Internal laptop computer antennas | Mobile antennas | Printed loop antennas | Printed monopole antennas</t>
  </si>
  <si>
    <t>A promising internal laptop computer antenna capable of generating two wide operating bands to respectively cover the LTE700/ GSM850/900 (698-960 MHz) and GSM1800/1900/UMTS/LTE2300/2500 (1710ÃÉ2690 MHz) operation is presented. The antenna occupies a size of 85 √ó 10 √ó 4 mm3 along the top edge of the supporting metal frame of the display panel and is suitable to be embedded inside the casing of the laptop computer for practical applications. The antenna is a printed loop/monopole combo antenna formed by combining a quarterwavelength printed loop with an internal matching circuit and a printed monopole with an internal distributed inductor. The proposed combo antenna leads to reduced size yet wide bandwidth to cover the eightband LTE/GSM/UMTS operation. ¬© 2010 Wiley Periodicals, Inc.</t>
  </si>
  <si>
    <t>1673-1678</t>
  </si>
  <si>
    <t>Internal printed loop/monopole combo antenna for lte/gsm/umts operation in the laptop computer</t>
  </si>
  <si>
    <t>10.1002/mop.25256</t>
  </si>
  <si>
    <t>2-s2.0-77952141892</t>
  </si>
  <si>
    <t>['switching properly', 'sectoral beam', 'proposed methodology', 'numerical comparisons', 'lens antennas', 'design procedure', 'binary pso']</t>
  </si>
  <si>
    <t>Iens antennas | Inhomogeneous lenses | Millimeter wave antenna | Optimization</t>
  </si>
  <si>
    <t>A design procedure for spherical lens antennas is described. A particle swarm optimization (PSO) algorithm is coupled to a mode matching technique based on spherical wave expansion to analyze the lens antennas. The proposed methodology is applied to three optimization problems using real-number and binary PSO. First, the maximization of the directivity of Luneburg lens antennas is addressed. Then, amplitude shaped radiation patterns are synthesized by optimizing both amplitude and position of each element of an array that illuminates a lens. Finally, a dual-beam reconfigurable lens antenna is optimized. By only switching properly the elements of an array, the lens antenna radiates either a directive or a sectoral beam. Numerical comparisons with a full wave commercial software successfully validate the proposed design procedure. ¬© 2010 Wiley Periodicals, Inc.</t>
  </si>
  <si>
    <t>1655-1659</t>
  </si>
  <si>
    <t>16024336300;35104792700;6701417455;7006665188</t>
  </si>
  <si>
    <t>Fuchs, Benjamin;Golubovic, Ruzica;Skrivervik, Anja K.;Mosig, Juan R.</t>
  </si>
  <si>
    <t>Spherical lens antenna designs with particle swarm optimization</t>
  </si>
  <si>
    <t>10.1002/mop.25278</t>
  </si>
  <si>
    <t>2-s2.0-77952145758</t>
  </si>
  <si>
    <t>['wireless usb', 'vswr less', 'subtly used', 'shorting wire', 'shorting tube', 'rf module', 'novel design', 'impedance bandwidth', 'flash disk', 'baseband module', '5 ghz', '0 ghz']</t>
  </si>
  <si>
    <t>Box antenna | Ultra-wideband antenna | Wireless universal serial bus</t>
  </si>
  <si>
    <t>A novel design of ultra-wideband (UWB) antenna for wireless USB (WUSB) flash disk is presented. The baseband module shielding box and the RF module shielding box, two necessary parts for a WUSB flash disk, are subtly used as the radiators, which means that no other radiators are needed for the antenna in our design. A shorting tube is used as the signal wire channel to connect the baseband module and the RF module, which also is a shorting wire of the antenna. A prototype is implemented and tested, which shows that an impedance bandwidth of 8.5 GHz (2.5-11.0 GHz) for VSWR less than 2.0:1 is obtained. ¬© 2010 Wiley Periodicals, Inc.</t>
  </si>
  <si>
    <t>1633-1636</t>
  </si>
  <si>
    <t>Yonghong, Hu</t>
  </si>
  <si>
    <t>Yonghong H.</t>
  </si>
  <si>
    <t>Shielding box antenna for application in wusb flash disk</t>
  </si>
  <si>
    <t>10.1002/mop.25288</t>
  </si>
  <si>
    <t>2-s2.0-77952153570</t>
  </si>
  <si>
    <t>['wcdma2100 bands', 'lump inductor', 'lower cost', 'insertion loss', 'inductive stub', 'electrostatic discharge', 'better protection']</t>
  </si>
  <si>
    <t>Impedance matching | Monopole antennas | Multiband antennas | Planar inverted-F antennas (PIFA)</t>
  </si>
  <si>
    <t>An inductive stub is proposed for matching a monopole antenna used in mobile devices operating at GSM/WCDMA850/900/1800/1900 and WCDMA2100 bands. Simulated and measured return loss and insertion loss are presented for various feeding arrangements, including a shunt lump inductor and the inductive stub. It has been demonstrated that the proposed inductive stub has better insertion loss, better protection of electrostatic discharge and lower cost than the lump inductor. ¬© 2010 Wiley Periodicals, Inc.</t>
  </si>
  <si>
    <t>1579-1582</t>
  </si>
  <si>
    <t>Wang, Hanyang</t>
  </si>
  <si>
    <t>Farnborough</t>
  </si>
  <si>
    <t>Nokia UK Limited</t>
  </si>
  <si>
    <t>An inductive matching stub for a monopole antenna used in mobile devices</t>
  </si>
  <si>
    <t>10.1002/mop.25251</t>
  </si>
  <si>
    <t>2-s2.0-77952156699</t>
  </si>
  <si>
    <t>['uwb antennas', 'symmetric e', 'studied theoretically', 'shaped slots', 'shaped slot', 'results show', 'related performances', 'proposed technique', 'proposed antenna', 'novel structure', 'notched function', 'notched characteristic', 'good uwb', 'design concept', 'also acquainted', '2 ghz']</t>
  </si>
  <si>
    <t>Band-notch | Symmetric E-shaped slot | UWB antenna</t>
  </si>
  <si>
    <t>A novel structure with a pair of symmetric E-shaped slots is applied in the design of ultrawideband (UWB) antenna with band-notched characteristic. Based on the proposed technique, a printed monopole antenna is present. The band-notched characteristic is achieved by introducing a pair of E-shaped slots to reduce the interference of the existing wireless local area network (WLAN) band (fc = 5.2 GHz) and the required UWB bandwidth is also acquainted. To validate our design concept, the antenna is studied theoretically and experimentally. The results show that the proposed antenna has good UWB-related performances and band-notched function. The proposed symmetric E-shaped slot is very effective and convenient to design the UWB antennas where band-notch is required. ¬© 2010 Wiley Periodicals, Inc.</t>
  </si>
  <si>
    <t>1594-1597</t>
  </si>
  <si>
    <t>Zhu, Xu Fei;Su, Dong Lin</t>
  </si>
  <si>
    <t>Symmetric E-shaped slot for UWB antenna with band-notched characteristic</t>
  </si>
  <si>
    <t>10.1002/mop.25284</t>
  </si>
  <si>
    <t>2-s2.0-77952167663</t>
  </si>
  <si>
    <t>['antenna design', '25 ghz']</t>
  </si>
  <si>
    <t>L-band | Monopole | Planar antenna | Topology | Trefoil knot</t>
  </si>
  <si>
    <t>A modified topology structure is applied to antenna design in this article. An L-band printed monopole antenna using trefoil knot structure is proposed for 1.25 GHz to realize antenna miniaturization based on the concept of topology. The proposed trefoil knot can be applied to other circuitry such as resonators and filters. ¬© 2010 Wiley Periodicals, Inc.</t>
  </si>
  <si>
    <t>1585-1588</t>
  </si>
  <si>
    <t>55271584500;55378065700;7203001464;16320302100;24177025900</t>
  </si>
  <si>
    <t>Hong, Tao;Jiang, Wen;Gong, Shu Xi;Xu, Yun Xue;Ma, Ji</t>
  </si>
  <si>
    <t>Printed L-band monopole antenna with a modified trefoil knot structure</t>
  </si>
  <si>
    <t>10.1002/mop.25264</t>
  </si>
  <si>
    <t>2-s2.0-77952168898</t>
  </si>
  <si>
    <t>['simulated results', 'sided folded', 'proposed antenna', 'ground plane', 'completely encompasses', 'antenna provides', 'also discussed', '2250 mhz', '2 wavelengths', '1885 mhz', '15 wavelength']</t>
  </si>
  <si>
    <t>3G | Shorted rectangular patch antenna | UMTS</t>
  </si>
  <si>
    <t>A four-sided folded, slotted and shorted rectangular patch antenna for 3G mobile handsets is described. The antenna provides a 17.65% bandwidth with S11 &lt;√ó10 dB from 1885 MHz to 2250 MHz, which completely encompasses the desired UMTS frequency band (1920-2170 MHz). The proposed antenna is minimized to a volume of 30 mm √ó 30 mm √ó 10 mm, in which the side length dimension is ÃÉ0.2 wavelengths at the centre frequency 2045 MHz, whilst the height of the antenna above ground plane is about 1/15 wavelength. The experimental and simulated results on a finite ground plane show good agreement. The effect of varying key geometrical parameters of the proposed antenna is also discussed. ¬© 2010 Wiley Periodicals, Inc.</t>
  </si>
  <si>
    <t>1549-1553</t>
  </si>
  <si>
    <t>60008524;60008524;60008524;60008524;60008524;60008524</t>
  </si>
  <si>
    <t>16025593100;7003902501;26650299400;35090525900;55952532900;7006824457</t>
  </si>
  <si>
    <t>See, Chan H.;Abd-Alhameed, Raed A.;Zhou, Dawei;Ramli, Khairun N.;McEwan, N. J.;Excell, P. S.</t>
  </si>
  <si>
    <t>Bradford</t>
  </si>
  <si>
    <t>University of Bradford</t>
  </si>
  <si>
    <t>Folded and slotted internal antenna design for 3g IMT-2000 mobile handsets</t>
  </si>
  <si>
    <t>10.1002/mop.25271</t>
  </si>
  <si>
    <t>2-s2.0-77952175247</t>
  </si>
  <si>
    <t>['field terms', 'efficient technique']</t>
  </si>
  <si>
    <t>Coax-fed | Dielectric resonator antenna | Efficient technique | Green's function | Method of moments</t>
  </si>
  <si>
    <t>In this article, a fast and efficient technique for the analysis of a coaxial probe fed dielectric resonator antenna is presented, which is 100 times faster than the previously reported analysis. The method is implemented by manipulating the Green's function such that the source and field terms are decoupled. ¬© 2010 Wiley Periodicals, Inc.</t>
  </si>
  <si>
    <t>1588-1591</t>
  </si>
  <si>
    <t>60104411;60004750</t>
  </si>
  <si>
    <t>24171107900;56216728300</t>
  </si>
  <si>
    <t>Kakade, Anandrao B.;Ghosh, B.</t>
  </si>
  <si>
    <t>Urun Islampur;Kharagpur</t>
  </si>
  <si>
    <t>Rajarambapu Institute of Technology;Indian Institute of Technology Kharagpur</t>
  </si>
  <si>
    <t>Kakade A.</t>
  </si>
  <si>
    <t>Efficient technique for the analysis of coaxial probe-coupled hemispherical dielectric resonator antenna</t>
  </si>
  <si>
    <t>10.1002/mop.25272</t>
  </si>
  <si>
    <t>2-s2.0-77952185946</t>
  </si>
  <si>
    <t>['wideband balun', 'two dipoles', 'triple bands', 'three parts', 'small size', 'feeding line', 'dielectric constant', 'compact design', 'antenna consists', 'also provided', 'also demonstrated', '95 ghz', '80 ghz', '59 ghz']</t>
  </si>
  <si>
    <t>Dipole antenna | Integrated balun | Triple-band | WLAN/WiMAX</t>
  </si>
  <si>
    <t>A triple-band dipole antenna with wideband balun integration is proposed in this article. This antenna consists of two dipoles, a wideband balun and feeding line. These three parts are integrated into a compact design, which has a small size of 30 √ó 25 √ó 0.8 mm3 based on the substrate having a dielectric constant of 2.55. The simulated results show that triple bands of 2.40-2.59 GHz, 3.42-3.80 GHz, and 5.06-5.95 GHz are attained by this antenna, and can cover the bands of WLAN/WiMAX. The simulated and measured radiation patterns at different center frequency are also demonstrated and the designs of dipoles and balun are also provided, which exemplify omnidirectional characteristics in the H-plane. ¬© 2010 Wiley Periodicals, Inc.</t>
  </si>
  <si>
    <t>1619-1622</t>
  </si>
  <si>
    <t>24767952100;55554965100;18434988000</t>
  </si>
  <si>
    <t>Zhang, Qiu Yi;Chu, Qing Xin;Tu, Zhi Hong</t>
  </si>
  <si>
    <t>Zhang Q.</t>
  </si>
  <si>
    <t>Triple-band compact printed dipole antenna with wideband integrated balun for wlan/wimax applications</t>
  </si>
  <si>
    <t>10.1002/mop.25265</t>
  </si>
  <si>
    <t>2-s2.0-77952189155</t>
  </si>
  <si>
    <t>['shorting pins', 'polarization optimizations', 'polarization level', 'half e', 'ground plane', 'frequency band', 'difference time', 'coaxial probe', 'band full', 'antenna area']</t>
  </si>
  <si>
    <t>E antenna optimization | E-shaped antenna | Patch antenna</t>
  </si>
  <si>
    <t>Bandwidth, size and polarization optimizations of a single layer wide-band full and half E-shaped patch antenna fed through a coaxial probe are described. The finite-difference time-domain (FDTD) method was used in the simulations. Measurements and simulations using capacitive feeding and shorting pins are presented. Using these techniques, the bandwidth can be improved up to 32% and the antenna area can be reduced up to 60% without significant change in the frequency band. Using four raised conducting walls on edges of the ground plane, the cross-polarization level is improved. ¬© 2010 Wiley Periodicals, Inc.</t>
  </si>
  <si>
    <t>1556-1561</t>
  </si>
  <si>
    <t>60006726-108559653;60006726;60006726;60006726</t>
  </si>
  <si>
    <t>24734233500;24733660200;57101525500;35617881300</t>
  </si>
  <si>
    <t>Pedra, Antonio C.O.;Bulla, Giovani;Serafini, Paulo;Salles, Alvaro</t>
  </si>
  <si>
    <t>Porto Alegre;Porto Alegre</t>
  </si>
  <si>
    <t>Universidade Federal do Rio Grande do Sul;Technology College SENAI Porto Alegre</t>
  </si>
  <si>
    <t>60006726;108559653</t>
  </si>
  <si>
    <t>Pedra A.C.O.</t>
  </si>
  <si>
    <t>Optimization of E-shaped patch antenna</t>
  </si>
  <si>
    <t>10.1002/mop.25227</t>
  </si>
  <si>
    <t>2-s2.0-77952196843</t>
  </si>
  <si>
    <t>['wlan bands', 'tie antenna', 'three bands', 'simulation results', 'overlapped arms', 'gps bands', 'designed bow', 'band bow', 'also presented', '83 ghz', '58042 ghz', '57042 ghz', '5 ghz', '4 ghz', '15 ghz']</t>
  </si>
  <si>
    <t>Bow-tie antenna | GPS | Tri-band | WLAN</t>
  </si>
  <si>
    <t>A Tri-band bow-tie antenna with overlapped arms is designed to operate at one of the GPS bands from 1.57042 GHz to 1.58042 GHz and the WLAN bands from 2.4 GHz to 2.5 GHz and 5.15 GHz to 5.83 GHz. The designed bow-tie antenna was fabricated and tested, showing good agreements with the simulation results. A method to generate and adjust the three bands of the antenna is also presented. ¬© 2010 Wiley Periodicals, Inc.</t>
  </si>
  <si>
    <t>1539-1542</t>
  </si>
  <si>
    <t>60017482;60019118</t>
  </si>
  <si>
    <t>55739797600;56925706900</t>
  </si>
  <si>
    <t>Zhang, Yanmei;Wang, Gang</t>
  </si>
  <si>
    <t>Hefei;Zhenjiang</t>
  </si>
  <si>
    <t>University of Science and Technology of China;Jiangsu University</t>
  </si>
  <si>
    <t>60019118;60017482</t>
  </si>
  <si>
    <t>Tri-band bow-tie antenna with overlapped arms</t>
  </si>
  <si>
    <t>10.1002/mop.25247</t>
  </si>
  <si>
    <t>2-s2.0-77952199212</t>
  </si>
  <si>
    <t>['œ ¥)', 'surface reduction', 'rfid reader', 'patch antennas', 'patch antenna', 'maximum gain', 'ground plane', 'cost technique', '915 mhz', '5 h', '2 db']</t>
  </si>
  <si>
    <t>Antenna | Frequency selective surfaces | RFID | Slow wave</t>
  </si>
  <si>
    <t>A low-cost technique for surface reduction of patch antennas is presented. It is based on the slow wave phenomenon. To create slow wave, a frequency selective surface has been burned on the ground plane of a patch antenna. With this technique, a patch antenna has been designed. An antenna for RFID reader at 915 MHz has been designed and simulated. It uses a 1.6-mm-thick FR4 epoxy substrate (Œµr = 4.5 h = 1.6 mm tan (Œ¥) = 0.02) measures 61 mm √ó 65 mm. His maximum gain is 2 dB. ¬© 2010 Wiley Periodicals, Inc.</t>
  </si>
  <si>
    <t>1469-1471</t>
  </si>
  <si>
    <t>60068543;60068543;60068543;60068543</t>
  </si>
  <si>
    <t>56628216500;25638577600;6602530035;55968515700</t>
  </si>
  <si>
    <t>Egels, Matthieu;Deleruyelle, Thibaut;Pannier, Philippe;Bergeret, Emmanuel</t>
  </si>
  <si>
    <t>Institut Mat√©riaux Micro√©lectronique Nanosciences de Provence</t>
  </si>
  <si>
    <t>Egels M.</t>
  </si>
  <si>
    <t>Low-cost surface-reduction technique for rfid reader antennas</t>
  </si>
  <si>
    <t>10.1002/mop.25241</t>
  </si>
  <si>
    <t>2-s2.0-77952199856</t>
  </si>
  <si>
    <t>['proposed antenna', 'pretty matched', 'maximum gains', 'compact size', 'antenna performances', '90 dbi', '85 dbi', '7 mm', '2480 mhz']</t>
  </si>
  <si>
    <t>Antenna array | Planar antenna | WLAN</t>
  </si>
  <si>
    <t>A novel array antenna applied to WLAN communication system is proposed. The presented antenna provides frequency band from 2400 to 2480 MHz, realized in a commercial Teflon printed circuit board with a permittivity of 2.65 and a thickness of 0.7 mm. Both simulation and measurement are pretty matched and indicate that the proposed antenna achieves the maximum gains to be 15.90 dBi (E-plane) and 15.85 dBi (H-plane) at 2480 MHz band, respectively. The antenna performances and compact size of the proposed antenna are easy to be applied in the WLAN communication products. ¬© 2010 Wiley Periodicals, Inc.</t>
  </si>
  <si>
    <t>1461-1463</t>
  </si>
  <si>
    <t>60017080;60017080;60017080</t>
  </si>
  <si>
    <t>55943740900;57219059354;55197792300</t>
  </si>
  <si>
    <t>Li, Jiusheng;Zhao, Xiaoli;Jiang, Lijun</t>
  </si>
  <si>
    <t>China Jiliang University</t>
  </si>
  <si>
    <t>A novel array antenna for wlan application</t>
  </si>
  <si>
    <t>10.1002/mop.25229</t>
  </si>
  <si>
    <t>2-s2.0-77952208079</t>
  </si>
  <si>
    <t>['results show', 'related characteristics', 'realize ultra', 'proposed antenna', 'novel mobius', 'good candidate', 'experimentally verified', 'antenna design']</t>
  </si>
  <si>
    <t>Microstrip-fed | Monopole | Planar antenna | Topology | Ultra-wideband (UWB)</t>
  </si>
  <si>
    <t>A novel mobius-band monopole antenna which is based on the concept of topology is designed to realize ultra-wideband. Its UWB-related characteristics are simulated and experimentally verified. The results show that the proposed antenna has good radiation performances, which illuminates that topology is a good candidate for antenna design. ¬© 2010 Wiley Periodicals, Inc.</t>
  </si>
  <si>
    <t>1536-1539</t>
  </si>
  <si>
    <t>55378065700;55271584500;7203001464;16320302100;24177025900</t>
  </si>
  <si>
    <t>Jiang, Wen;Hong, Tao;Gong, Shu Xi;Xu, Yun Xue;Ma, Ji</t>
  </si>
  <si>
    <t>An ultra-wideband monopole antenna with topological structure</t>
  </si>
  <si>
    <t>10.1002/mop.25246</t>
  </si>
  <si>
    <t>2-s2.0-77952212145</t>
  </si>
  <si>
    <t>['u slot', 'relative permittivity', 'radiation characteristics', 'proposed antenna', 'performance show', 'performance measured', 'optimal parameters', 'novel band', 'notch band', 'ieee 802', 'finely tuned', 'fed via', 'eliminate 5', 'duroid 6006', 'actual antenna', '27 mm']</t>
  </si>
  <si>
    <t>Band notched antennas | Microstrip slot antennas | Ultra-wideband antennas</t>
  </si>
  <si>
    <t>A novel band-notched elliptical slot antenna is presented for ultra-wideband (UWB) applications. The proposed antenna is fed via a microstrip-line that is connected to an elliptical shaped patch which incorporates an inverted-U slot. The inverted-U slot behaves like a band reject network designed to eliminate 5.15-5.825 GHz band-limited by IEEE 802.11a and HIPERLAN/2. Effects of varying the inverted-U shaped slot parameters on the antenna's performance show that notch band can be finely tuned. The antenna with optimal parameters was realized and its performance measured. The antenna was fabricated on a RT/duroid 6006 that has a thickness of 1.27 mm and a relative permittivity of 6.15. The size of the actual antenna is 50 √ó 50 mm 2. The radiation characteristics of the proposed antenna satisfy UWB system requirements. ¬© 2010 Wiley Periodicals, Inc.</t>
  </si>
  <si>
    <t>1599-1603</t>
  </si>
  <si>
    <t>60105242;60016972;60105242;60002826</t>
  </si>
  <si>
    <t>24169546000;14527009100;24398939300;6603900197</t>
  </si>
  <si>
    <t>Naser-Moghadasi, M.;DadashZadeh, G. R.;Kalteh, A. A.;Virdee, Bal S.</t>
  </si>
  <si>
    <t>Islamic Azad University, Science and Research Branch;Shahed University;London Metropolitan University</t>
  </si>
  <si>
    <t>60105242;60016972;60002826</t>
  </si>
  <si>
    <t>Design of a novel band-notched slot patch antenna for UWB communication systems</t>
  </si>
  <si>
    <t>10.1002/mop.25237</t>
  </si>
  <si>
    <t>2-s2.0-77952219528</t>
  </si>
  <si>
    <t>['uwb technology', 'stock list', 'real time', 'positioning applications', 'article presents']</t>
  </si>
  <si>
    <t>Dual band | Multistandard | Positioning | RFID | Tag antenna | UWB antenna</t>
  </si>
  <si>
    <t>UHF RFID applications permit to make a stock list of goods in real time but UHF RFID positioning techniques in dense environment shows weaknesses due to multipath. UWB technology is a solution. This article presents the feasibility of multistandard UHF RFID and UWB tag antenna for identifying and positioning applications. ¬© 2010 Wiley Periodicals, Inc.</t>
  </si>
  <si>
    <t>1597-1599</t>
  </si>
  <si>
    <t>25638577600;6602530035;56628216500;55968515700</t>
  </si>
  <si>
    <t>Deleruyelle, Thibaut;Pannier, Philippe;Egels, Matthieu;Bergeret, Emmanuel</t>
  </si>
  <si>
    <t>Deleruyelle T.</t>
  </si>
  <si>
    <t>Multistandard UHF and UWB tag antenna for RFID and positioning applications</t>
  </si>
  <si>
    <t>10.1002/mop.25285</t>
  </si>
  <si>
    <t>2-s2.0-77952223563</t>
  </si>
  <si>
    <t>['upper band', 'umts operation', 'type antenna', 'resonant mode', 'proposed antenna', 'mobile phone', 'lower band', 'integrated configuration', 'ground plane', 'driven monopole', 'band lte', '960 mhz', '600 mm2', '2690 mhz']</t>
  </si>
  <si>
    <t>Handset antennas | LTE/GSM/UMTS antennas | Mobile antennas | Printed antennas | Small antennas</t>
  </si>
  <si>
    <t>A small-size internal printed antenna formed by a looptype antenna integrated with two stacked coupled-fed shorted strip monopoles is presented. The proposed antenna has a small uniplanar structure of 40 √ó 15 mm 2 (600 mm2) for eight-band LTE/GSM/UMTS operation in the mobile phone. The loop-type antenna comprises a driven monopole and a coupled portion short-circuited to the system ground plane of the mobile phone; the driven monopole alone contributes a resonant mode for the antenna's upper band, whereas the driven monopole and shorted coupled portion together provide a loop-type resonant path to generate a resonant mode for the antenna's lower band. Two stacked strips are then integrated with the loop-type antenna, with the two strips coupled-fed by the driven monopole and short-circuited to the ground plane through the shorted coupled portion. That is, two stacked coupled-fed shorted strip monopoles are formed and incorporated with the loop-type antenna in an integrated configuration. The two strip monopoles contribute two additional resonant modes to incorporate those generated by the loop-type antenna to achieve the desired wide lower band (698-960 MHz) and upper band (1710-2690 MHz) for eight-band LTE/GSM/UMTS operation. Details of the proposed antenna are presented. ¬© 2010 Wiley Periodicals, Inc.</t>
  </si>
  <si>
    <t>1471-1476</t>
  </si>
  <si>
    <t>35460663000;57219137131</t>
  </si>
  <si>
    <t>Wong, Kin Lu;Chen, Wei Yu</t>
  </si>
  <si>
    <t>Wong K.L.</t>
  </si>
  <si>
    <t>Small-size printed loop-type antenna integrated with two stacked coupled-fed shorted strip monopoles for eight-band LTE/GSM/UMTS operation in the mobile phone</t>
  </si>
  <si>
    <t>10.1002/mop.25257</t>
  </si>
  <si>
    <t>2-s2.0-77952228912</t>
  </si>
  <si>
    <t>['two pairs', 'prototype antenna', 'glass maintained', 'folded dipole', 'compact structure', 'arms bent', 'antenna put', 'antenna consists', '332 mm', '30 mm', '230 mhz', '192 mhz', '1 dbi']</t>
  </si>
  <si>
    <t>Digital terrestrial radio | Dipole antennas | Varactors</t>
  </si>
  <si>
    <t>A varactor-loaded folded dipole antenna is proposed for digital terrestrial radio reception. The antenna consists of a folded dipole with two pairs of varactors and controls resonant frequency without additional DC bias circuit. It has a compact structure with its arms bent. A prototype antenna with dimensions of 332 mm by 30 mm was printed on a polyethylene terephthalate film. The antenna in free space exhibited a frequency tuning range from 187 to 230 MHz, with a voltage standing wave ratio (VSWR) of less than 1.4 and gain from -1.4 to -3.1 dBi. The antenna put on glass maintained a VSWR of less than 1.3 from 188 to 192 MHz for digital terrestrial radio band. ¬© 2010 Wiley Periodicals, Inc.</t>
  </si>
  <si>
    <t>1463-1466</t>
  </si>
  <si>
    <t>60003416;60002347;60003416-60025225;60003416</t>
  </si>
  <si>
    <t>57220713233;9045335600;17344446300;55706119800</t>
  </si>
  <si>
    <t>Nakai, Makoto;Iizuka, Hideo;Sugiura, Shinya;Sato, Kazuo</t>
  </si>
  <si>
    <t>United Kingdom;Japan;Japan</t>
  </si>
  <si>
    <t>Southampton;Aichi District;Toyota</t>
  </si>
  <si>
    <t>University of Southampton;Toyota Central Research Development Laboratory Inc;Toyota Motor Corporation</t>
  </si>
  <si>
    <t>60025225;60003416;60002347</t>
  </si>
  <si>
    <t>Nakai M.</t>
  </si>
  <si>
    <t>Varactor-loaded compact folded dipole antenna for digital terrestrial radio reception</t>
  </si>
  <si>
    <t>10.1002/mop.25228</t>
  </si>
  <si>
    <t>2-s2.0-77952229549</t>
  </si>
  <si>
    <t>['return loss', 'power divider', 'novel waveguide', 'microstrip antennas', 'measured gain', 'low side', 'lobe ku', 'center fed', 'band array', '72 corner', '5 ghz', '12 configuration', '1 db']</t>
  </si>
  <si>
    <t>Array antenna | Transition | Waveguide feed</t>
  </si>
  <si>
    <t>A low-cost, low side-lobe Ku-band array of microstrip antennas, which is fed by waveguide, is presented in this article. The 72 corner-fed square patches of the array are arranged in a 6-by-12 configuration. A novel waveguide to microstrip line transition with power divider is employed as a center fed for the array to reduce the loss of the microstrip feed line. The measured gain is 24.1 dB. The side-lobe is below √ó20 dB, and the return loss at resonant frequency 12.5 GHz is less than √ó25 dB. ¬© 2010 Wiley Periodicals, Inc.</t>
  </si>
  <si>
    <t>1582-1584</t>
  </si>
  <si>
    <t>60064143-60009400;60009400;60009400</t>
  </si>
  <si>
    <t>55308793600;7402093002;57044519000</t>
  </si>
  <si>
    <t>Zhang, Ya Nan;Yu, Bin;Wu, Di</t>
  </si>
  <si>
    <t>Nanjing University of Information Science &amp; Technology;Nanjing University of Post and TeleCommunications</t>
  </si>
  <si>
    <t>60064143;60009400</t>
  </si>
  <si>
    <t>Zhang Y.N.</t>
  </si>
  <si>
    <t>Low cost, high efficiency, low side-lobe array of waveguide-fed microstrip antennas</t>
  </si>
  <si>
    <t>10.1002/mop.25263</t>
  </si>
  <si>
    <t>2-s2.0-77952233250</t>
  </si>
  <si>
    <t>['vector multiplication', 'linear combinations', 'basis functions']</t>
  </si>
  <si>
    <t>Frequency selective surface | Mixed potential integral equation | Multilevel UV method | Multiresolution techniques</t>
  </si>
  <si>
    <t>In this article, the planar layered finite frequency selective surface (FSS) is analyzed by the mixed potential integral equation. The multiresolution (MR) preconditioned multilevel UV method is applied to accelerate the matrix-vector multiplication. The MR preconditioning technique is based on the construction of MR basis functions, which are constructed as linear combinations of Rao-Wilton- Glisson (RWG) basis functions. Therefore, the MR-preconditioner allows direct application to the multilevel UV method with RWG basis functions to speed up the convergence of the generalized minimal residual iterative solver. Numerical results demonstrate that the MR preconditioned multilevel UV method is efficient for the analysis of planar layered finite FSSs. ¬© 2010 Wiley Periodicals, Inc.</t>
  </si>
  <si>
    <t>1530-1536</t>
  </si>
  <si>
    <t>60010080;60010080;60010080;60010080;60010080</t>
  </si>
  <si>
    <t>36677651600;56231390500;24473018200;35319782400;12794245400</t>
  </si>
  <si>
    <t>Li, M. M.;Ding, J. J.;Ding, D. Z.;Fan, Z. H.;Chen, R. S.</t>
  </si>
  <si>
    <t>Multiresolution preconditioned multilevel UV method for analysis of planar layered finite frequency selective surface</t>
  </si>
  <si>
    <t>10.1002/mop.25233</t>
  </si>
  <si>
    <t>2-s2.0-77952257685</t>
  </si>
  <si>
    <t>['vivo ablations', 'vivo ablation', 'tissue temperatures', 'spherical ratio', 'shorter ld', 'pair comparisons', 'nic antenna', 'microwave ablation', 'longer sd', 'liver models', 'liver malignancy', 'ld ).', 'ld ),', 'internally cooled', 'including short', 'ic antenna', 'high cost', 'found around', 'ex vivo', 'even higher', 'coagulation parameters', 'clinical practice', 'axis diameter', 'authors designed', 'antenna shaft', 'alternative therapy', '28 coagulations', '01 ).', '01 ),']</t>
  </si>
  <si>
    <t>Experimental study | liver neoplasms | microwave ablation</t>
  </si>
  <si>
    <t>Rational and Objectives: Microwave ablation is an alternative therapy with high cost-effectiveness for liver malignancy. The authors designed this experiment to compare the effect of microwave ablation using a non-internally cooled (NIC) antenna with that using an internally cooled (IC) antenna in both an ex vivo and an in vivo liver models. Materials and Methods: Sixty-two microwave ablations were performed in ex vivo porcine and in vivo canine liver models (NIC antenna, 28 coagulations; IC antenna, 34 coagulations). Pair comparisons were executed in terms of the coagulation parameters, including short-axis diameter (SD), long-axis diameter (LD), and spherical ratio (SR, SD/LD). The distributions of tissue temperatures were compared in ex vivo ablation. During in vivo ablation, the temperatures of antenna shaft were measured and unintended tissue coagulation were observed and compared. Results: In both ex vivo and in vivo ablations, less charring areas were found around the IC antenna shaft. With a longer SD (P &lt; .01) and a shorter LD (P &lt; .01), the coagulations of IC antenna appeared to be more spherical than those of NIC antenna (P &lt; .01). During ablations in vivo, the temperatures of NIC antennas shaft were up to 90¬∞C or even higher, which resulted in some unintended tissue coagulation, whereas the temperatures of IC antennas shaft were lower than 20¬∞C in all ablation processes without any unintended tissue coagulation (P &lt; .01). Conclusion: The IC antenna performed better than NIC antenna in microwave ablation for liver models and might be more suitable for therapy for liver malignancy in clinical practice. ¬© 2010 AUR.</t>
  </si>
  <si>
    <t>894-899</t>
  </si>
  <si>
    <t>Academic Radiology</t>
  </si>
  <si>
    <t>60009860;60009860;60009860;60009860;60009860</t>
  </si>
  <si>
    <t>8266894800;36085695600;7202744616;53463912100;36058974800</t>
  </si>
  <si>
    <t>He, Nianan;Wang, Wenping;Ji, Zhengbiao;Li, Chaolun;Huang, Beijian</t>
  </si>
  <si>
    <t>Fudan University</t>
  </si>
  <si>
    <t>He N.</t>
  </si>
  <si>
    <t>Microwave Ablation. An Experimental Comparative Study on Internally Cooled Antenna versus Non-internally Cooled Antenna in Liver Models</t>
  </si>
  <si>
    <t>S1076633210001601</t>
  </si>
  <si>
    <t>10.1016/j.acra.2010.03.005</t>
  </si>
  <si>
    <t>2-s2.0-77952816938</t>
  </si>
  <si>
    <t>['wirelessly transmitted', 'vital information', 'textile layers', 'system improves', 'son ltd', 'radio band', 'protective clothing', 'physical safety', 'paper reports', 'information captured', 'health status', 'future generation', 'full action', 'flexible connection', 'fire fighter', 'design methodology', 'crucial importance', 'body communication', 'authors report', 'aramid fabric', 'antennas guarantee', 'antenna behaviour', '6 dbi', '100 mhz']</t>
  </si>
  <si>
    <t>Microstrip patch antenna | Off-body communication | Protective clothing | Smart textile | Textile based antenna | Wearable textile system | Wireless communication</t>
  </si>
  <si>
    <t>The future generation of protective clothing will accommodate an entire sensor network to guard the health status of the professional during operation. Vital information can be of crucial importance to guarantee the physical safety of e.g. a fire fighter in full action. The off-body communication of the information captured by the sensors is wirelessly transmitted to a nearby base station through textile based antennas. This paper reports on the design methodology and testing of textile antennas based on aramid fabric and flexible foam material. The planar antennas operate in the license free 2‚Ä¢45 GHz industrial, scientific and medical (ISM) radio band. The rectangular ring topology proves to provide sufficient robustness. A flexible connection between the antenna and the system improves its unobtrusiveness. The antennas guarantee a bandwidth of over 100 MHz and provide a gain of 6 dBi. Furthermore, the authors report on the antenna behaviour in real life applications such as bending and coverage of the antenna by other textile layers. ¬© 2010 W. S. Maney &amp; Son Ltd.</t>
  </si>
  <si>
    <t>101-105</t>
  </si>
  <si>
    <t>Materials Technology</t>
  </si>
  <si>
    <t>6507627735;35612265500;7004835032</t>
  </si>
  <si>
    <t>Hertleer, C.;Van Langenhove, L.;Rogier, H.</t>
  </si>
  <si>
    <t>Flexible textile based antennas</t>
  </si>
  <si>
    <t>10.1179/175355510X12716725525753</t>
  </si>
  <si>
    <t>2-s2.0-77952949720</t>
  </si>
  <si>
    <t>['wire ropes', 'wind load', 'structural collapse', 'simulations required', 'significantly saving', 'second stage', 'second ).', 'pathologic analysis', 'main variables', 'lattice tower', 'forensic pre', 'first stage', 'failure mechanics', 'diagnostic stage', 'determined based', 'communications tower', 'collapse hypothesis', 'buckling analysis', 'beam elements', 'analytical results', 'also carried']</t>
  </si>
  <si>
    <t>Buckling analysis | Collapse | Communications antenna | Design of experiments | Finite element modelling | Forensic analysis | Steel structures</t>
  </si>
  <si>
    <t>In this work numerical structural analysis by the finite element method (FEM) is used in order to study the structural collapse of a Second World War (WWII) lattice tower. The study is divided into two different stages: a forensic pre-diagnostic stage (first) and pathologic analysis and diagnostic stage (second). In the first stage, the causes and the origin of the collapse are determined based on only on the symptoms. In the second stage the failure mechanics are established and these are proven. The entire FEM model is built through beam elements and the design of experiments (DOE) method was employed to limit the number of simulations required, significantly saving on the computational time needed to arrive at a diagnostic. Based on analytical results, it is concluded that the main variables in the structural collapse are: the corrosion of the wire ropes and the wind load. A buckling analysis, both linear and nonlinear, is also carried out to verify and to check that the collapse hypothesis for the communications tower is right. Finally the conclusions of this study are given. ¬© 2009 Elsevier Ltd.</t>
  </si>
  <si>
    <t>1792-1800</t>
  </si>
  <si>
    <t>Engineering Structures</t>
  </si>
  <si>
    <t>60006793;60006793;60006793;60006793</t>
  </si>
  <si>
    <t>10144511500;6602796904;10144903600;16032290300</t>
  </si>
  <si>
    <t>del Coz D√≠az, J.;Garc√≠a Nieto, P. J.;Lozano Mart√≠nez-Luengas, A.;Su√°rez Sierra, J. L.</t>
  </si>
  <si>
    <t>del Coz D√≠az J.</t>
  </si>
  <si>
    <t>A study of the collapse of a WWII communications antenna using numerical simulations based on design of experiments by FEM</t>
  </si>
  <si>
    <t>S0141029609003095</t>
  </si>
  <si>
    <t>10.1016/j.engstruct.2009.09.011</t>
  </si>
  <si>
    <t>2-s2.0-77953020961</t>
  </si>
  <si>
    <t>['superoxide dismutase', 'sod activities', 'significant decrease', 'results indicate', 'reproductive pattern', 'radio frequency', 'present study', 'negative impact', 'mutagenic effects', 'microwave radiations', 'horn antenna', 'health risks', 'gpx ),', 'flow cytometry', 'exposure occurred', 'exposed group', 'dna fragmentation', 'chronic exposure', 'cat activity', 'cat ))', 'apoptotic cells', 'antioxidant enzymes', 'anechoic chamber', 'also quantified', 'also determined', '35 days']</t>
  </si>
  <si>
    <t>Antioxidant enzyme | Apoptosis | DNA fragmentation | Microwave radiation</t>
  </si>
  <si>
    <t>Radio frequency and microwave radiations are a part of non-ionizing electromagnetic radiations present in the environment and are now being perceived as health risks. The present study was performed to investigate the effect of 2.45 GHz microwave radiation on reproductive pattern of male Wistar rats. Animals were exposed at 2.45 GHz frequency with 0.34 mW cm-2 power density continuously for 2 h day-1 for 35 days, where the whole body specific absorption rate was 0.11 W kg-1. Exposure occurred in a ventilated plexiglass cage and kept in anechoic chamber at a distance of 2 m from the horn antenna. In the present study, apoptosis was tested using terminal deoxynucleotide transferase dUTP nick end labeling assay. Normal and apoptotic sperm cells were also quantified by flow cytometry. Antioxidant enzymes (superoxide dismutase (SOD), glutathione peroxidase (GPx), and catalase (CAT)) were also determined to confirm any mutagenic effects, such as DNA fragmentation. Chronic exposure to these radiations produced formation of apoptotic cells in testis. In addition, a significant decrease in the levels of GPx, and SOD activities as well as an increase in CAT activity was observed in the exposed group. These results indicate that a low level exposure of microwave radiations exerts a negative impact on male reproductive system function. ¬© 2010 Taylor &amp; Francis.</t>
  </si>
  <si>
    <t>1135-1147</t>
  </si>
  <si>
    <t>Toxicological and Environmental Chemistry</t>
  </si>
  <si>
    <t>24332073300;57204345600</t>
  </si>
  <si>
    <t>Kesari, Kavindra Kumar;Behari, Jitendra</t>
  </si>
  <si>
    <t>Kesari K.</t>
  </si>
  <si>
    <t>Effects of microwave at 2.45 GHz radiations on reproductive system of male rats</t>
  </si>
  <si>
    <t>10.1080/02772240903233637</t>
  </si>
  <si>
    <t>2-s2.0-77953096383</t>
  </si>
  <si>
    <t>['work reported', 'term operation', 'temperatures associated', 'synergistic combination', 'similar findings', 'rights reserved', 'restore ultra', 'respective surroundings', 'recharging periods', 'precision plus', 'periodically recharging', 'numerical simulations', 'numerical simulation', 'mounted antenna', 'input information', 'heat flowing', 'generated within', 'experiments measured', 'eon mini', 'components flowed', 'antenna situated', 'adiabatic environment']</t>
  </si>
  <si>
    <t>Biomedical implant | Human tissue temperature | Implant battery recharging | Medical device safety</t>
  </si>
  <si>
    <t>The advent of rechargeable biomedical implants for neuromodulation has introduced the practice of recharging implantable batteries through a patient's skin. Long-term operation of such implants is achieved by periodically recharging the implant's battery by means of a magnetic field produced by an antenna situated on the surface of the skin. During recharging periods, heat is generated within both the implant and the antenna. The heat flowing from these components into adjacent tissue creates the possibility of tissue temperature elevations that may be unsafe. This issue was investigated by means of a synergistic combination of experimentation and numerical simulation. The experiments measured the rates at which heat generated within the components flowed into their respective surroundings. This information was utilized as input information to the numerical simulations. The simulation model consisted of four tissue layers plus the skin-surface-mounted antenna. Two realistic external thermal environments were considered for the simulations. Both the experimentation and the simulations were performed for three leading neuromodulation devices: Precision Plus, Eon Mini, and Restore Ultra. In the presence of convective/radiative heat losses in a 20 ¬∞C environment, the maximum tissue temperature during recharging never exceeded 39 ¬∞C for the Restore Ultra, but exceeded 41 ¬∞C for the Precision Plus and the Eon Mini. In an adiabatic environment, similar findings were observed; the temperatures associated with the Precision Plus and Eon Mini exceeded 41 ¬∞C, while the tissue temperatures near the Restore Ultra maintained values less than 41 ¬∞C. The work reported here deals with devices that have not previously been investigated. ¬© 2010 Elsevier Ltd. All rights reserved.</t>
  </si>
  <si>
    <t>3292-3299</t>
  </si>
  <si>
    <t>15-16</t>
  </si>
  <si>
    <t>International Journal of Heat and Mass Transfer</t>
  </si>
  <si>
    <t>60029445;60029445;60029445;60009635</t>
  </si>
  <si>
    <t>55146205500;24338423000;35566201200;24559923600</t>
  </si>
  <si>
    <t>Smith, Dianna K.;Lovik, Ryan D.;Sparrow, Ephraim M.;Abraham, John P.</t>
  </si>
  <si>
    <t>Minneapolis;Saint Paul</t>
  </si>
  <si>
    <t>University of Minnesota Twin Cities;University of St. Thomas, Minnesota</t>
  </si>
  <si>
    <t>60029445;60009635</t>
  </si>
  <si>
    <t>Smith D.</t>
  </si>
  <si>
    <t>Human tissue temperatures achieved during recharging of new-generation neuromodulation devices</t>
  </si>
  <si>
    <t>S0017931010001250</t>
  </si>
  <si>
    <t>10.1016/j.ijheatmasstransfer.2010.02.049</t>
  </si>
  <si>
    <t>2-s2.0-77953290142</t>
  </si>
  <si>
    <t>['unintentional emissions', 'standard technique', 'signal currents', 'several methods', 'semiconductor technology', 'research activities', 'radio frequency', 'power supply', 'operation principle', 'nominal currents', 'new method', 'new generations', 'measure ic', 'main sources', 'low invasiveness', 'interconnections routed', 'ic pins', 'ic emes', 'high repeatability', 'equipment manufacturers', 'emc performances', 'electromagnetic emissions', 'directional coupler', 'die dimensions', 'design criteria', 'current delivered', 'coupler consists', 'clock frequencies', 'chip level', 'characterization techniques', 'bonding wires', 'become accessible']</t>
  </si>
  <si>
    <t>Electromagnetic compatibility | Emission | Integrated circuits (ICs) | Microstrip directional couplers | Standardization</t>
  </si>
  <si>
    <t>Semiconductor technology has progressed over the last few years to the point where modern integrated circuits (ICs) have become the main sources of electromagnetic emissions (EMEs) at the electronic system level. As new generations of technology have become accessible, die dimensions and clock frequencies have increased causing ever-larger switching currents to be drawn from the power supply. Interconnections routed at the chip level, bonding wires and package frames act as antennas that cause parasitic radiation (IC radiated emissions) while radio frequency (RF) currents that superimpose the nominal currents (power and signal currents) at the IC ports drive the unintentional emissions of printed circuit board (PCB) traces (IC-conducted emissions). Recognizing the importance of IC EMEs, equipment manufacturers are beginning to require semiconductor companies to specify the IC emission levels. For these reasons, research activities in the field of characterization techniques of ICs in terms of EMEs are receiving increasing attention, and several methods have been proposed to measure the EMC performances of ICs. A new method to measure IC-conducted EMEs using a backward-wave (BW) directional coupler is presented in this paper. The coupler consists of two-coupled microstrip lines employed to measure the spectrum of the current delivered through IC pins with low invasiveness and high repeatability. The operation principle of the method is described and the design criteria for the coupler are given. The results of experimental tests performed using the coupler are compared with those obtained with a standard technique to prove the effectiveness of the method. ¬© 2006 IEEE.</t>
  </si>
  <si>
    <t>1983-1985</t>
  </si>
  <si>
    <t>Musolino, Francesco</t>
  </si>
  <si>
    <t>Musolino F.</t>
  </si>
  <si>
    <t>Measurement of IC-conducted emissions by employing a backward-wave directional coupler</t>
  </si>
  <si>
    <t>10.1109/TIM.2010.2047970</t>
  </si>
  <si>
    <t>2-s2.0-77953290373</t>
  </si>
  <si>
    <t>['unique features', 'thz near', 'thz far', 'thz emitter', 'subwavelength features', 'spectral region', 'spatial resolution', 'plant leaf', 'photoconductive antennas', 'metallic structure', 'measure amplitude', 'many exploit', 'industrial applications', 'field techniques', 'field probe', 'electric fields', 'diffraction limit', '20 ).']</t>
  </si>
  <si>
    <t>Imaging and sensing applications based on pulsed terahertz radiation have opened new possibilities for scientific and industrial applications. Many exploit the unique features of the terahertz (THz) spectral region, where common packaging materials are transparent and many chemical compounds show characteristic absorptions. Because of their diffraction limit, THz far-field imaging techniques lack microscopic resolution and, if subwavelength features have to be resolved, near-field techniques are required. Here, we present a THz near-field microscopy approach based on photoconductive antennas as the THz emitter and as a near-field probe. Our system allows us to measure amplitude, phase, and polarization of the electric fields in the vicinity of a sample with a spatial resolution on the micrometer scale (‚àºŒª/20). Using a dielectric (plant leaf) and a metallic structure (microwire) as examples, we demonstrate the capabilities of our approach. ¬© 2010 Optical Society of America.</t>
  </si>
  <si>
    <t>1559128X</t>
  </si>
  <si>
    <t>Applied Optics</t>
  </si>
  <si>
    <t>60025641-60020486;60025641;60025641</t>
  </si>
  <si>
    <t>24066646900;35320292800;35231690400</t>
  </si>
  <si>
    <t>Bitzer, Andreas;Ortner, Alex;Walther, Markus</t>
  </si>
  <si>
    <t>Germany;Switzerland</t>
  </si>
  <si>
    <t>Freiburg im Breisgau;Bern</t>
  </si>
  <si>
    <t>Universit√§t Freiburg im Breisgau;University of Bern</t>
  </si>
  <si>
    <t>60025641;60020486</t>
  </si>
  <si>
    <t>Bitzer A.</t>
  </si>
  <si>
    <t>Terahertz near-field microscopy with subwavelength spatial resolution based on photoconductive antennas</t>
  </si>
  <si>
    <t>10.1364/AO.49.0000E1</t>
  </si>
  <si>
    <t>2-s2.0-77953476868</t>
  </si>
  <si>
    <t>Agenzia Spaziale Italiana</t>
  </si>
  <si>
    <t>I/026/05/0</t>
  </si>
  <si>
    <t>ASI</t>
  </si>
  <si>
    <t>['xanadu beyond', 'vims cubes', 'tui regio', 'surrounding terrains', 'spectrophotometric behavior', 'show correlations', 'section obtained', 'scatterometry echoes', 'scatterometric response', 'scatterometer measurement', 'regional scale', 'process using', 'optical mosaic', 'multivariate space', 'microwave ranges', 'major dark', 'low roughness', 'located southwest', 'infrared reflectances', 'incidence angle', 'estimated errors', 'entire satellite', 'different composition', 'defined region', 'data generally', 'considered parameters', 'cassini spacecraft', 'another well', '5 œºm']</t>
  </si>
  <si>
    <t>Infrared observations | Radar observations | Spectroscopy | Titan</t>
  </si>
  <si>
    <t>We apply a multivariate statistical method to Titan data acquired by different instruments onboard the Cassini spacecraft. We have searched through Cassini/VIMS hyperspectral cubes, selecting those data with convenient viewing geometry and that overlap with Cassini/RADAR scatterometry footprints with a comparable spatial resolution. We look for correlations between the infrared and microwave ranges the two instruments cover. Where found, the normalized backscatter cross-section obtained from the scatterometer measurement, corrected for incidence angle, and the calibrated antenna temperature measured along with the scatterometry echoes, are combined with the infrared reflectances, with estimated errors, to produce an aggregate data set, that we process using a multivariate classification method to identify homogeneous taxonomic units in the multivariate space of the samples.In medium resolution data (from 20 to 100. km/pixel), sampling relatively large portions of the satellite's surface, we find regional geophysical units matching both the major dark and bright features seen in the optical mosaic. Given the VIMS cubes and RADAR scatterometer passes considered in this work, the largest homogeneous type is associated with the dark equatorial basins, showing similar characteristics as each other on the basis of all the considered parameters.On the other hand, the major bright features seen in these data generally do not show the same characteristics as each other. Xanadu, the largest continental feature, is as bright as the other equatorial bright features, while showing the highest backscattering coefficient of the entire satellite. Tsegihi is very bright at 5 Œºm but it shows a low backscattering coefficient, so it could have a low roughness on a regional scale and/or a different composition. Another well-defined region, located southwest of Xanadu beyond the Tui Regio, seems to be detached from the surrounding terrains, being bright at 2.69, 2.78 and 5 Œºm but having a low radar brightness. In this way, other units can be found that show correlations or anti-correlations between the scatterometric response and the spectrophotometric behavior, not evident from the optical remote sensing data. ¬© 2010 Elsevier Inc.</t>
  </si>
  <si>
    <t>366-384</t>
  </si>
  <si>
    <t>60082962;60082962;60032350;60082962;60082962-60027509;60083356;60070958;60083356;60083356;60082962;60021199;60056189;60031612;60010065;60012708;60009037;60009037;60033389;60009037;60011347;60004179;60102116;60007776;60010065</t>
  </si>
  <si>
    <t>13104956200;55960191200;6701865354;7004109307;7005182766;6506349770;6602268335;6701902942;56065927700;57218130380;6603804953;55883732300;35432953200;36077481100;8216802700;55547120839;57196985137;7402288130;7203069877;55556625400;35446002900;7003951009;7202331497;6506425808</t>
  </si>
  <si>
    <t>Tosi, F.;Orosei, R.;Seu, R.;Coradini, A.;Lunine, J. I.;Filacchione, G.;Gavrishin, A. I.;Capaccioni, F.;Cerroni, P.;Adriani, A.;Moriconi, M. L.;Negr√£o, A.;Flamini, E.;Brown, R. H.;Wye, L. C.;Janssen, M.;West, R. D.;Barnes, J. W.;Wall, S. D.;Clark, R. N.;Cruikshank, D. P.;McCord, T. B.;Nicholson, P. D.;Soderblom, J. M.</t>
  </si>
  <si>
    <t>United States;Italy;Italy;Russian Federation;Portugal;United States;Italy;Italy;Italy;Italy;United States;United States;United States;United States;United States;United States</t>
  </si>
  <si>
    <t>Winthrop;Rome;Rome;Novocherkassk;Leiria;Moscow;Rome;Rome;Rome;Rome;Palo Alto;Reston;Tucson;Pasadena;Ithaca;Moffett Field</t>
  </si>
  <si>
    <t>Bear Fight Center;INAF Istituto di Astrofisica Spaziale e Fisica Cosmica, Rome;Istituto di Fisica dello Spazio Interplanetario, Rome;Platov South-Russian State Polytechnic University (NPI);School of Technology and Management;University of Idaho;Sapienza Universit√† di Roma;Agenzia Spaziale Italiana;Universit√† degli Studi di Roma "Tor Vergata";Consiglio Nazionale delle Ricerche;Stanford University;United States Geological Survey;The University of Arizona;Jet Propulsion Laboratory;Cornell University;NASA Ames Research Center</t>
  </si>
  <si>
    <t>60102116;60083356;60082962;60070958;60056189;60033389;60032350;60031612;60027509;60021199;60012708;60011347;60010065;60009037;60007776;60004179</t>
  </si>
  <si>
    <t>Tosi F.</t>
  </si>
  <si>
    <t>Correlations between VIMS and RADAR data over the surface of Titan: Implications for Titan's surface properties</t>
  </si>
  <si>
    <t>S001910351000059X</t>
  </si>
  <si>
    <t>10.1016/j.icarus.2010.02.003</t>
  </si>
  <si>
    <t>2-s2.0-77953545221</t>
  </si>
  <si>
    <t>['¬© 2010', 'way consistent', 'videographic methods', 'short latencies', 'sensory information', 'sensorimotor systems', 'possible responses', 'make choices', 'major role', 'escape running', 'data indicate', 'collision avoidance', 'cockroach stop', 'biologists ltd', 'animals run']</t>
  </si>
  <si>
    <t>Antenna | Behavior | Cockroach | Escape | Mechanosensory information</t>
  </si>
  <si>
    <t>Cockroaches were observed with Videographic methods as escape running was initiated, but with obstacles in the path of their run. The goal was to determine the repertoire of possible responses to obstacles and the sensory cues used to trigger the responses. Intact cockroaches collided with obstacles on only about 10% of trials. The most common collision avoidance strategy was simply to stop running prior to impact. However, occasionally animals moved vertically and climbed over the barrier, or turned and navigated an edge of the obstacle, or completely reversed run direction. The avoidance strategies chosen depended on the size and configuration of the obstacle. Tests for the use of vision in detecting obstacles showed that its role, if any, is small. However, all manipulations that altered the antennal system changed behavior in a way consistent with the hypothesis that antennal mechanosensation plays a major role in collision avoidance. For example, reducing antennal length, or severing the main antennal nerve without altering the length produced significant increases in the frequency of collisions. Tests with tethered insects showed that (1) the antennae are preferentially directed forward as animals run, and (2) nearly simultaneous contact with both antennae is required to make the cockroach stop. Our data indicate that running cockroaches employ strategies that set their sensorimotor systems in a mode of readiness to deal with obstacles and they suggest that sensory information about the presence and configuration of obstacles is used to make choices, at very short latencies, about how to respond to obstructions. ¬© 2010. Published by the company of biologists ltd.</t>
  </si>
  <si>
    <t>2294-2302</t>
  </si>
  <si>
    <t>60027561-60022355;60112567;60027561-60022355</t>
  </si>
  <si>
    <t>7201431676;36538150400;7003696576</t>
  </si>
  <si>
    <t>Baba, Yoshichika;Tsukada, Akira;Comer, Christopher M.</t>
  </si>
  <si>
    <t>Japan;United States;United States</t>
  </si>
  <si>
    <t>Toyama;Chicago;Missoula</t>
  </si>
  <si>
    <t>National Institute of Technology, Toyama College;University of Illinois at Chicago;University of Montana</t>
  </si>
  <si>
    <t>60112567;60027561;60022355</t>
  </si>
  <si>
    <t>Baba Y.</t>
  </si>
  <si>
    <t>Collision avoidance by running insects: Antennal guidance in cockroaches</t>
  </si>
  <si>
    <t>10.1242/jeb.036996</t>
  </si>
  <si>
    <t>2-s2.0-77953565273</t>
  </si>
  <si>
    <t>AU</t>
  </si>
  <si>
    <t>['weight coefficients', 'successfully lowered', 'significant improvement', 'rights reserved', 'psl ).', 'genetic algorithms', 'beam width', 'array attenuators', '82 db', '32 db', '16 ¬∞', '12 ¬∞.']</t>
  </si>
  <si>
    <t>Array weighting | Genetic algorithm | Optimization | Planar array | SLL</t>
  </si>
  <si>
    <t>The application of the genetic algorithms to the optimization of planar array weights will be investigated with -30 dB attenuators weight precision. The aim is to adjust the weight coefficients of the array attenuators in -30 dB precision to achieve a minimum sidelobe level (SLL) with narrower beam width. The peak sidelobe level (PSL) of the synthesized beam pattern has been successfully lowered. The results are compared with synthesized pattern using precision like weights such as Gaussian, Kaiser, Hamming, Blackman and Chebyshev weight coefficients and give a significant improvement for a peak sidelobe level (PSL). The minimum achieved peak sidelobe level (PSL) is -32 dB for beam width of 16¬∞ and -22.82 dB for beam width of 12¬∞. ¬© 2010 Elsevier Masson SAS. All rights reserved.</t>
  </si>
  <si>
    <t>316-320</t>
  </si>
  <si>
    <t>Aerospace Science and Technology</t>
  </si>
  <si>
    <t>60033041;60033041;60033041</t>
  </si>
  <si>
    <t>6603339233;26664819500;21934430600</t>
  </si>
  <si>
    <t>Aboul-Seoud, Ahmed Khairy;Mahmoud, Ahmed Khairy;Hafez, Alaa El Din Sayed</t>
  </si>
  <si>
    <t>Aboul-Seoud A.</t>
  </si>
  <si>
    <t>A sidelobe level reduction (SLL) for planar array antennas with -30 dB attenuators weight precision</t>
  </si>
  <si>
    <t>S1270963810000234</t>
  </si>
  <si>
    <t>10.1016/j.ast.2010.02.005</t>
  </si>
  <si>
    <t>2-s2.0-77953577257</t>
  </si>
  <si>
    <t>['success rate', 'strictly limited', 'source node', 'shoelace structure', 'routing protocol', 'qos support', 'qos route', 'new quality', 'network bandwidth', 'manet using', 'mac sub', 'layer adopts', 'identifying shoelaces', 'identified shoelaces', 'end bandwidth', 'directional antenna', 'destination node', 'data interference', 'cross links', 'called shoelace', 'business media', 'based route', 'bandwidth requirement', 'average latency', 'allocates bandwidth']</t>
  </si>
  <si>
    <t>Ad hoc network | CDMA-over-TDMA | Directional antenna | Multi-path | Quality-of-service | Shoelace-based</t>
  </si>
  <si>
    <t>In this paper, we propose a new quality-of-service (QoS) routing protocol for mobile ad hoc network (MANET) using directional antennas. The proposed scheme offers a bandwidth-based routing protocol for QoS support in MANET using the concept of multi-path. Our MAC sub-layer adopts the CDMA-over-TDMA channel model. The on-demand QoS routing protocol calculates the end-to-end bandwidth and allocates bandwidth from the source node to the destination node. The paths are combined with multiple cross links, called shoelace, when the network bandwidth is strictly limited. Due to the property of the directional antenna, these cross links can transmit data simultaneously without any data interference. We develop a shoelace-based on-demand QoS routing protocol by identifying shoelaces in a MANET so as to construct a QoS route, which satisfied the bandwidth requirement, more easily. The shoelace-based route from the source to the destination is a route whose sub-path is constructed by shoelace structure. With the identified shoelaces, our shoelace-based scheme offers a higher success rate to construct a QoS route. Finally, simulation results demonstrate that the proposed routing protocol outperform existing QoS routing protocols in terms of success rate, throughput, and average latency. ¬© 2009 Springer Science+Business Media, LLC.</t>
  </si>
  <si>
    <t>361-384</t>
  </si>
  <si>
    <t>7601423811;8056945100;24490672000</t>
  </si>
  <si>
    <t>Chen, Yuh Shyan;Hsu, Chih Shun;Jan, Shin Jr</t>
  </si>
  <si>
    <t>A shoelace-based QoS routing protocol for mobile ad hoc networks using directional antenna</t>
  </si>
  <si>
    <t>10.1007/s11277-009-9730-3</t>
  </si>
  <si>
    <t>2-s2.0-77953611457</t>
  </si>
  <si>
    <t>['user terminal', 'sum mse', 'stochastic function', 'special case', 'solved efficiently', 'second design', 'robust thp', 'robust linear', 'optimization problem', 'multiuser multiple', 'mse constraints', 'linear precoding', 'linear precoders', 'iterative procedure', 'iteration involves', 'input single', 'harashima precoder', 'first design', 'design problem', 'csi ).', 'communication system', 'business media', 'base station', 'alternating optimization']</t>
  </si>
  <si>
    <t>Imperfect CSI | Multiuser MISO downlink | Tomlinson-Harashima precoder</t>
  </si>
  <si>
    <t>In this paper, we consider robust non-linear precoding for the downlink of a multiuser multiple-input single-output (MISO) communication system in the presence of imperfect channel state information (CSI). The base station (BS) is equipped with multiple transmit antennas and each user terminal is equipped with a single receive antenna. We propose two robust Tomlinson-Harashima precoder (THP) designs. The first design is based on the minimization of the total BS transmit power under constraints on the mean square error (MSE) at the individual user receivers. We show that this problem can be solved by an iterative procedure, where each iteration involves the solution of a pair of convex optimization problems that can be solved efficiently. A robust linear precoder with MSE constraints can be obtained as a special case of this robust THP. The second design is based on the minimization of a stochastic function of the sum MSE under a constraint on the total BS transmit power. We formulate this design problem as an optimization problem that can be solved by the method of alternating optimization, the application of which results in a second-order cone program that can be numerically solved efficiently. Simulation results illustrate the improvement in performance of the proposed precoders compared to other robust linear and non-linear precoders in the literature. ¬© 2009 Springer Science+Business Media, LLC.</t>
  </si>
  <si>
    <t>25923194300;7005721562</t>
  </si>
  <si>
    <t>Ubaidulla, P.;Chockalingam, A.</t>
  </si>
  <si>
    <t>Ubaidulla P.</t>
  </si>
  <si>
    <t>Robust tomlinson-harashima precoders for multiuser MISO downlink with imperfect CSI</t>
  </si>
  <si>
    <t>10.1007/s11277-009-9714-3</t>
  </si>
  <si>
    <t>2-s2.0-77953613113</t>
  </si>
  <si>
    <t>['wide bandwidth', 'uwb signals', 'uwb scheme', 'using time', 'tr signal', 'tr scheme', 'time reversal', 'temporal sidelobes', 'support ultra', 'spectral analysis', 'signal transmission', 'measurement results', 'domain technique', 'classical tr', 'business media', 'bandwidth restrictions']</t>
  </si>
  <si>
    <t>Modified time reversal | Multipath propagation | Spectral analysis | Time reversal | Ultra wideband</t>
  </si>
  <si>
    <t>The experiments of time reversal (TR) technique with ultra-wideband (UWB) signals are conducted in indoor propagation channel by using time-domain technique. The UWB propagation channel response of a typical indoor environment is measured and time reversal technique is applied for signal transmission. The characteristics of the TR scheme for different propagation scenarios, line-of-sight (LOS) and non-LOS with different wideband receiving antennas are evaluated. The measurement results of signals focusing gain, temporal sidelobes and average signal energy for different propagation scenarios are presented. The spectral analysis of TR-UWB signals is conducted and an inherent bandwidth limit of the classical TR-UWB scheme is observed. To overcome the bandwidth restrictions, novel design architecture is proposed. The new design adjusts the TR signal by a way to support ultra-wide bandwidth and provides better matching to the UWB spectral mask with better temporal focusing features. ¬© 2009 Springer Science+Business Media, LLC.</t>
  </si>
  <si>
    <t>307-320</t>
  </si>
  <si>
    <t>Khaleghi, A.</t>
  </si>
  <si>
    <t>Oslo</t>
  </si>
  <si>
    <t>Rikshospitalet-Radiumhospitalet HF</t>
  </si>
  <si>
    <t>Khaleghi A.</t>
  </si>
  <si>
    <t>Measurement and analysis of ultra-wideband time reversal for indoor propagation channels</t>
  </si>
  <si>
    <t>10.1007/s11277-009-9727-y</t>
  </si>
  <si>
    <t>2-s2.0-77953615034</t>
  </si>
  <si>
    <t>['performance characteristics', 'noise ratio', 'markov model', 'kronecker product', 'joint transmit', 'iterative procedure', 'input multiple', 'derive final', 'convergence rate', 'convergence condition', 'considered class', 'analytical derivations', 'adaptive kl']</t>
  </si>
  <si>
    <t>Adaptive radar | Antenna arrays | Array signal processing | Linear arrays | MIMO systems | Radar signal processing</t>
  </si>
  <si>
    <t>We introduce an iterative procedure for design of adaptive KL-variate linear beamformers that are structured as the Kronecker product of K-variate (transmit) and L-variate (receive) beamformers. We focus on MIMO radar applications for scenarios where only joint transmit and receive adaptive beamforming can efficiently mitigate multi-mode propagated backscatter interference. This is because the direction-of-departure (DoD) on one interference mode, and the direction-of-arrival (DoA) on the other, coincide with those of a target, respectively. We introduce a Markov model for the adaptive iterative routine, specify its convergence condition, and derive final (stable) signal-to-interference-plus-noise ratio (SINR) performance characteristics. Simulation results demonstrate high accuracy of the analytical derivations. In addition, we demonstrate, that for the considered class of multiple-input multiple-output (MIMO) radar interference scenarios, the diagonally loaded sample matrix inversion (SMI) algorithm provides additional performance improvement and convergence rate for this iterative adaptive Kronecker beamformer. ¬© 2010 IEEE.</t>
  </si>
  <si>
    <t>3681-3691</t>
  </si>
  <si>
    <t>60003480;60003480;60031846</t>
  </si>
  <si>
    <t>Iterative adaptive kronecker MIMO radar beamformer: Description and convergence analysis</t>
  </si>
  <si>
    <t>10.1109/TSP.2010.2046081</t>
  </si>
  <si>
    <t>2-s2.0-77953735864</t>
  </si>
  <si>
    <t>['unused sds', 'transmiting along', 'transmission rate', 'spatial directions', 'singular values', 'sd unused', 'receive antennas', 'processing scheme', 'primary transmitter', 'primary receiver', 'primary link', 'perform ia', 'pa scheme', 'opportunistic links', 'opportunistic link', 'noise ratio', 'large numbers', 'interference produced', 'harmlessly coexist', 'frequency band']</t>
  </si>
  <si>
    <t>Channel eigenmodes | Cognitive radio | MIMO interference channel | Opportunistic interference alignment | Water-filling</t>
  </si>
  <si>
    <t>We describe a noncooperative interference alignment (IA) technique which allows an opportunistic multiple input multiple output (MIMO) link (secondary) to harmlessly coexist with another MIMO link (primary) in the same frequency band. Assuming perfect channel knowledge at the primary receiver and transmitter, capacity is achieved by transmiting along the spatial directions (SD) associated with the singular values of its channel matrix using a water-filling power allocation (PA) scheme. Often, power limitations lead the primary transmitter to leave some of its SD unused. Here, it is shown that the opportunistic link can transmit its own data if it is possible to align the interference produced on the primary link with such unused SDs. We provide both a processing scheme to perform IA and a PA scheme which maximizes the transmission rate of the opportunistic link. The asymptotes of the achievable transmission rates of the opportunistic link are obtained in the regime of large numbers of antennas. Using this result, it is demonstrated that depending on the signal-to-noise ratio and the number of transmit and receive antennas of the primary and opportunistic links, both systems can achieve transmission rates of the same order. ¬© 2010 IEEE.</t>
  </si>
  <si>
    <t>3728-3741</t>
  </si>
  <si>
    <t>60104081;60022195;60008134;60006662</t>
  </si>
  <si>
    <t>34870358700;24466607500;8576012300;35588784300</t>
  </si>
  <si>
    <t>Perlaza, Samir M.;Fawaz, Nadia;Lasaulce, Samson;Debbah, Merouane</t>
  </si>
  <si>
    <t>France;United States;France;France</t>
  </si>
  <si>
    <t>Issy-les-Moulineaux;Cambridge;Paris;Gif-sur-Yvette</t>
  </si>
  <si>
    <t>Orange Labs;Massachusetts Institute of Technology;CNRS Centre National de la Recherche Scientifique;SUPELEC Campus de Gif</t>
  </si>
  <si>
    <t>Perlaza S.M.</t>
  </si>
  <si>
    <t>From spectrum pooling to space Pooling: Opportunistic interference alignment in MIMO cognitive networks</t>
  </si>
  <si>
    <t>10.1109/TSP.2010.2046084</t>
  </si>
  <si>
    <t>2-s2.0-77953740462</t>
  </si>
  <si>
    <t>['proposed techniques', 'large number', 'group multiple', 'complexity tradeoff', 'common information', 'channel orthogonalization', 'attractive performance', 'art multiple', 'approximate way', 'antenna transmitter', 'antenna multicasting', 'accurately know']</t>
  </si>
  <si>
    <t>Evolved multimedia broadcast/multicast service (E-MBMS) | Multicasting | Orthogonalization | Transmit beamforming</t>
  </si>
  <si>
    <t>The problem of single-group multiple-antenna multicasting is considered, where common information should be sent to a large number of users. The multiple-antenna transmitter is assumed to accurately know the instantaneous downlink channel state information (CSI) for all users, and our objective is to design the beamformer complex weights to minimize the total transmitted power subject to individual user quality-of-service (QoS) constraints. In this correspondence, a channel orthogonalization and local refinement based approach is developed to solve this problem in an approximate way. The proposed techniques are shown via computer simulations and real data processing to offer an attractive performance-to-complexity tradeoff as compared to the state-of-the-art multiple-antenna multicasting algorithms. ¬© 2010 IEEE.</t>
  </si>
  <si>
    <t>3922-3927</t>
  </si>
  <si>
    <t>60011226;60011226;60022461</t>
  </si>
  <si>
    <t>23007519300;7006198109;35555347100</t>
  </si>
  <si>
    <t>Abdelkader, Ahmed;Gershman, Alex B.;Sidiropoulos, Nicholas D.</t>
  </si>
  <si>
    <t>Greece;Germany</t>
  </si>
  <si>
    <t>Chania;Darmstadt</t>
  </si>
  <si>
    <t>Technical University of Crete;Technische Universit√§t Darmstadt</t>
  </si>
  <si>
    <t>60022461;60011226</t>
  </si>
  <si>
    <t>Abdelkader A.</t>
  </si>
  <si>
    <t>Multiple-antenna multicasting using channel orthogonalization and local refinement</t>
  </si>
  <si>
    <t>10.1109/TSP.2010.2046436</t>
  </si>
  <si>
    <t>2-s2.0-77953742147</t>
  </si>
  <si>
    <t>['user intends', 'user case', 'two users', 'three users', 'snr )+', 'network coding', 'n antennas', 'intermediate relay', 'generalized version', '3m log']</t>
  </si>
  <si>
    <t>Degrees of freedom | Interference alignment | Multi ple-input-multiple-output (MIMO) Y channel | Network coding</t>
  </si>
  <si>
    <t>In this paper, we study a network information flow problem for a multiple-inputmultiple-output (MIMO) Gaussian wireless network with three users each equipped with M antennas and a single intermediate relay equipped with N antennas. In this network, each user intends to convey independent messages for two different users via the intermediate relay while receiving two independent messages from the other two users. This is a generalized version of the two-way relay channel for the three-user case. We will call it a MIMO Y channel. For this MIMO Y channel, we show that the capacity is 3M log (SNR)+o((rm SNR)) if N‚â• [3M/2] by using two novel signaling techniques, which are signal space alignment for network coding, and network-coding-aware interference nulling beamforming. ¬© 2006 IEEE.</t>
  </si>
  <si>
    <t>3332-3342</t>
  </si>
  <si>
    <t>60003780;60003780;60032144</t>
  </si>
  <si>
    <t>35148128800;35190669100;7202588575</t>
  </si>
  <si>
    <t>Lee, Namyoon;Lim, Jong Bu;Chun, Joohwan</t>
  </si>
  <si>
    <t>Lee N.</t>
  </si>
  <si>
    <t>Degrees of freedom of the mimo y channel: Signal space alignment for network coding</t>
  </si>
  <si>
    <t>10.1109/TIT.2010.2048486</t>
  </si>
  <si>
    <t>2-s2.0-77953745487</t>
  </si>
  <si>
    <t>['œ ±', 'vector elements', 'treating signals', 'study multiaccess', 'neighboring cells', 'n goes', 'maximum throughput', 'knr nt', 'k nr', 'k determinants', 'interference graph', 'given size', 'general case', 'exact scaling', 'dense environment', 'chromatic number', 'cell nodes', 'cell collaborations', 'also shown']</t>
  </si>
  <si>
    <t>Information theory | Interference | Scaling laws | Sireless networks | Wireless communications</t>
  </si>
  <si>
    <t>Inspired by multiaccess in dense cellular systems, the paper first considers minimizing the determinant of the sum of a subset of n i.i.d. central Wishart matrices, for any given size. When n goes to infinity, the exact scaling for more general case, selecting a subset to minimize the product-determinant- sum of n i.i.d. central Wishart matrix vectors, is provided. Specifically, suppose each vector has K Wishart matrices of format GG‚Ä† with G of dimension Nr √ó Nt. Then for any subset of size nŒ±;, the K determinants, each being the sum over one of the vector elements, will have a product no less than exp { K Nr (1+ 1/KNr Nt) (alpha; - Œ±*) log n}, for all Œ± between Œ± * :=1/(1+K Nr Nt) and 1. The paper then applies the results to study multiaccess with cross-cell collaborations in dense environment. When each cell allows multi-users to be on and decodes by treating signals from neighboring cells as noise, the maximum throughput is characterized and achieved by selecting users based on their channels. Specifically, if every cell allows same number of nodes to be on and decodes by successive interference cancellation for in-cell nodes, the maximum throughput is Nr/1+KNt Nrlog n bit/s/Hz/cell when n goes to infinity, where n, K, Nr, Nt are numbers of nodes per cell, neighbors per cell, receive antennas per user and transmit antennas per base station, respectively. It is also shown that time-sharing across cells achieves higher throughput, determined by the chromatic number of the interference graph. ¬© 2006 IEEE.</t>
  </si>
  <si>
    <t>3413-3421</t>
  </si>
  <si>
    <t>60033010;60110605</t>
  </si>
  <si>
    <t>57206736467;57198767476</t>
  </si>
  <si>
    <t>Xue, Feng;Shi, Jun</t>
  </si>
  <si>
    <t>San Jose;Santa Clara</t>
  </si>
  <si>
    <t>Broadcom Inc., San Jose;Intel Corporation</t>
  </si>
  <si>
    <t>60110605;60033010</t>
  </si>
  <si>
    <t>Xue F.</t>
  </si>
  <si>
    <t>On the product-determinant-sum of central wishart matrices and its application to wireless networks</t>
  </si>
  <si>
    <t>10.1109/TIT.2010.2048495</t>
  </si>
  <si>
    <t>2-s2.0-77953754308</t>
  </si>
  <si>
    <t>['static half', 'spherical integrals', 'single antenna', 'relay channel', 'n ),', 'multiplexing tradeoff', 'multiple antennas', 'minimization problem', 'mathematical interest', 'haar measure', 'general expression', 'forward protocol', 'explicit expression', 'e .,', 'duplex dmt', 'dmt expression', 'certain assumptions']</t>
  </si>
  <si>
    <t>Cooperation | Diversity-multiplexing tradeoff (DMT) | Fading channels | Multiple-input multiple-output (MIMO) | Relay channel | Spherical integrals | Wireless networks</t>
  </si>
  <si>
    <t>In this paper, we investigate the diversity-multiplexing tradeoff (DMT) of the multiple-antenna (MIMO) static half-duplex relay channel. A general expression is derived for the DMT upper bound, which can be achieved by a compress-and-forward protocol at the relay, under certain assumptions. The DMT expression is given as the solution of a minimization problem in general, and an explicit expression is found when the relay channel is symmetric in terms of number of antennas, i.e., the source and the destination have $n$ antennas each, and the relay has $m$ antennas. It is observed that the static half-duplex DMT matches the full-duplex DMT when the relay has a single antenna, and is strictly below the full-duplex DMT when the relay has multiple antennas. Besides, the derivation of the upper bound involves a new asymptotic study of spherical integrals (that is, integrals with respect to the Haar measure on the unitary group U(n), which is a topic of mathematical interest in itself. ¬© 2006 IEEE.</t>
  </si>
  <si>
    <t>3356-3368</t>
  </si>
  <si>
    <t>60028186;60106017;60029611</t>
  </si>
  <si>
    <t>6506156526;22735261200;7006176085</t>
  </si>
  <si>
    <t>L√©v√™que, Olivier;Vignat, Christophe;Yuksel, Melda</t>
  </si>
  <si>
    <t>France;Turkey;Switzerland</t>
  </si>
  <si>
    <t>Saint-Aubin;Ankara;Lausanne</t>
  </si>
  <si>
    <t>Universite Paris-Saclay;TOBB University of Economics and Technology;Swiss Federal Institute of Technology Lausanne</t>
  </si>
  <si>
    <t>60106017;60029611;60028186</t>
  </si>
  <si>
    <t>L√©v√™que O.</t>
  </si>
  <si>
    <t>Diversity-multiplexing tradeoff for the MIMO static half-duplex relay</t>
  </si>
  <si>
    <t>10.1109/TIT.2010.2048471</t>
  </si>
  <si>
    <t>2-s2.0-77953762011</t>
  </si>
  <si>
    <t>36/9-1</t>
  </si>
  <si>
    <t>['upper bounds', 'test feasibility', 'spaces noniteratively', 'sinrs ),', 'simple geometry', 'qos constraints', 'nondegenerate channels', 'noise ratios', 'necessary contrary', 'mmse domain', 'main contribution', 'lower bound', 'literature recast', 'interference ratio', 'finite number', 'feasibility region', 'complete set', 'complete quality', 'complete description', 'bounding half', 'antenna configurations']</t>
  </si>
  <si>
    <t>Feasibility check | Quality-of-service (QoS) region | Vector broadcast channel</t>
  </si>
  <si>
    <t>We characterize the complete quality-of-service (QoS) feasibility region and present a simple feasibility test for given QoS requirements in the Gaussian vector broadcast channel. While most contributions in the literature recast the QoS constraints into requirements for the signal-to-interference-and-noise ratios (SINRs), we convert them into upper bounds for the minimum mean square errors (MMSEs) instead and test feasibility in the MMSE domain. Our main contribution is a complete description of the feasible MMSE region. Its closure is shown to be a polytope and we find the complete set of its bounding half-spaces noniteratively after a finite number of steps. The polytope can easily be converted into any other QoS domain like SINR or rate. However, the simple geometry of the MMSE domain is lost in other domains. Once the bounding half-spaces are determined, any target MMSE tuple can quickly be checked for feasibility by verifying its membership to the interior of the polytope. For nondegenerate channels, the only relevant bounding half-space is essentially the lower bound on the sum mean square error. No further computations are necessary contrary to existing feasibility checks which iteratively solve eigenproblems in an alternating optimization framework for every single QoS requirement to test. For two particular user/antenna configurations, we find a noniterative closed form solution for the optimum power allocation of the signal-to-interference ratio (SIR) balancing. ¬© 2010 IEEE.</t>
  </si>
  <si>
    <t>3870-3878</t>
  </si>
  <si>
    <t>7006632978;6603372326</t>
  </si>
  <si>
    <t>Hunger, Raphael;Joham, Michael</t>
  </si>
  <si>
    <t>Hunger R.</t>
  </si>
  <si>
    <t>A complete description of the QoS feasibility region in the vector broadcast channel</t>
  </si>
  <si>
    <t>10.1109/TSP.2010.2046895</t>
  </si>
  <si>
    <t>2-s2.0-77953766338</t>
  </si>
  <si>
    <t>['upper bound', 'transmit antennas', 'suitably choosing', 'simple algorithm', 'joint consideration', 'input multiple', 'forcing beamforming', 'first identify', 'data transmission', 'also investigate', 'active users']</t>
  </si>
  <si>
    <t>broadcast channel (BC) | Dirty paper coding (DPC) | Downlink | MIMO | Multiple access channel (MAC) | Scheduling | Sum capacity | Zero-forcing beamforming (ZFBF)</t>
  </si>
  <si>
    <t>We investigate the problem of downlink user scheduling in multiple-input multiple-output (MIMO) systems with M transmit antennas and K homogeneous multiantenna receiving users. We develop a simple algorithm to schedule a subset of M active users for data transmission. We first identify a set of L candidate users that should provide channel information feedback. We then select M active users among the L candidates based on joint consideration of their effective channel gains and directions. We derive an asymptotic upper bound for the sum rate gap between the maximum sum rate of the M selected active users, achieved by dirty paper coding, and the full sum capacity of the original MIMO broadcast channel. Utilizing the upper bound, we show that the sum rate gap can be reduced to meet user requirement by suitably choosing a large but still finite L. Furthermore, we also investigate the performance of the low complexity zero-forcing beamforming (ZFBF) for the M active users. ¬© 2006 IEEE.</t>
  </si>
  <si>
    <t>3369-3377</t>
  </si>
  <si>
    <t>60005244;60005244;60005244;60005244;60005244-60014439</t>
  </si>
  <si>
    <t>7403734407;57221159691;55243233900;7403564253;56028423100</t>
  </si>
  <si>
    <t>Shi, Zhihua;Xu, Wei;Jin, Shi;Zhao, Chunming;Ding, Zhi</t>
  </si>
  <si>
    <t>Davis;Nanjing</t>
  </si>
  <si>
    <t>University of California, Davis;Southeast University</t>
  </si>
  <si>
    <t>60014439;60005244</t>
  </si>
  <si>
    <t>Shi Z.</t>
  </si>
  <si>
    <t>On wireless downlink scheduling of MIMO systems with homogeneous users</t>
  </si>
  <si>
    <t>10.1109/TIT.2010.2048501</t>
  </si>
  <si>
    <t>2-s2.0-77953767046</t>
  </si>
  <si>
    <t>['sar imaging', 'sar image', 'general irf', 'fourier transform', 'flat two', 'derived irf', 'called irf', 'also valid']</t>
  </si>
  <si>
    <t>Impulse response function in SAR imaging (IRF-SAR) | Impulse response function in UWB SAR imaging (IRF-USAR) | Sinc | Synthetic aperture radar (SAR) | Ultrawideband-ultrawidebeam (UWB).</t>
  </si>
  <si>
    <t>Based on analysis of a point target imaged by different synthetic aperture radar (SAR) systems, the commonly used impulse response function in SAR Imaging (IRF-SAR)a two-dimensional (2-D) ${\rm sinc}$ functionis shown to be inappropriate for ultrawideband-ultrawidebeam (UWB) SAR systems utilizing a large fractional signal bandwidth and a wide antenna beamwidth. As a consequence, the applications of the 2-D $\rm sinc$ function such as image quality measurements and spatial resolution estimations are limited to narrowband-narrowbeam (NB) SAR systems exploiting a small fractional signal bandwidth and a narrow antenna beamwidth. In this paper, a more general IRF-SAR, which aims at UWB SAR systems, is derived with an assumption of flat two-dimensional (2-D) Fourier transform (FT) of a SAR image and called IRF-USAR. However, the derived IRF-USAR is also valid for NB SAR systems. ¬© 2010 IEEE.</t>
  </si>
  <si>
    <t>3927-3932</t>
  </si>
  <si>
    <t>60016636;60016636;60016636;60011728</t>
  </si>
  <si>
    <t>24829976200;6701462181;57204162884;6701743661</t>
  </si>
  <si>
    <t>Vu, Viet T.;Sj√∂gren, Thomas K.;Pettersson, Mats I.;Hellsten, Hans</t>
  </si>
  <si>
    <t>Karlskrona;Stockholm</t>
  </si>
  <si>
    <t>Blekinge Tekniska H√∂gskola;Saab AB</t>
  </si>
  <si>
    <t>60016636;60011728</t>
  </si>
  <si>
    <t>An impulse response function for evaluation of uwb sar imaging</t>
  </si>
  <si>
    <t>10.1109/TSP.2010.2047503</t>
  </si>
  <si>
    <t>2-s2.0-77953777486</t>
  </si>
  <si>
    <t>['velocity using', 'transmit antennas', 'total number', 'theorem demonstrating', 'target location', 'square error', 'specific examples', 'simplifying assumptions', 'receive antennas', 'reasonably close', 'provide insight', 'paper presents', 'numerical investigations', 'noise ratio', 'mse ).', 'ml estimate', 'mimo radar', 'mimo communications', 'large mn', 'joint estimation', 'input multiple', 'initial investigations', 'increasing mn', 'given later', 'fixed energy', 'fixed complexity', 'constrained systems', 'asymptotic consistency', 'approximate systems', 'antennas employed', 'also look', 'abstract way']</t>
  </si>
  <si>
    <t>Ambiguity function (AF) | Cram√©r-Rao bound (CRB) | Joint estimation | Mean-square error (MSE) | Noncoherent MIMO radar</t>
  </si>
  <si>
    <t>This paper presents an analysis of the joint estimation of target location and velocity using a multiple-input multiple-output (MIMO) radar employing noncoherent processing for a complex Gaussian extended target. A MIMO radar with M transmit and $N$ receive antennas is considered. To provide insight, we focus on a simplified case first, assuming orthogonal waveforms, temporally and spatially white noise-plus-clutter, and independent reflection coefficients. Under these simplifying assumptions, the maximum-likelihood (ML) estimate is analyzed, and a theorem demonstrating the asymptotic consistency, large MN, of the ML estimate is provided. Numerical investigations, given later, indicate similar behavior for some reasonable cases violating the simplifying assumptions. In these initial investigations, we study unconstrained systems, in terms of complexity and energy, where each added transmit antenna employs a fixed energy so that the total transmitted energy is allowed to increase as we increase the number of transmit antennas. Following this, we also look at constrained systems, where the total system energy and complexity are fixed. To approximate systems of fixed complexity in an abstract way, we restrict the total number of antennas employed to be fixed. Here, we show numerical examples which indicate a preference for receive antennas, similar to MIMO communications, but where systems with multiple transmit antennas yield the smallest possible mean-square error (MSE). The joint CramrRao bound (CRB) is calculated and the MSE of the ML estimate is analyzed. It is shown for some specific numerical examples that the signal-to-clutter-plus-noise ratio (SCNR) threshold, indicating the SCNRs above which the MSE of the ML estimate is reasonably close to the CRB, can be lowered by increasing MN. The noncoherent MIMO radar ambiguity function (AF) is developed in two different ways and illustrated by examples. It is shown for some specific examples that the size of the product MN controls the levels of the sidelobes of the AF. ¬© 2010 IEEE.</t>
  </si>
  <si>
    <t>3661-3680</t>
  </si>
  <si>
    <t>60005465-60000060;60000060;60022904</t>
  </si>
  <si>
    <t>56939651200;7202801624;7005000103</t>
  </si>
  <si>
    <t>He, Qian;Blum, Rick S.;Haimovich, Alexander M.</t>
  </si>
  <si>
    <t>Noncoherent MIMO radar for location and velocity estimation: More antennas means better performance</t>
  </si>
  <si>
    <t>10.1109/TSP.2010.2044613</t>
  </si>
  <si>
    <t>2-s2.0-77953788491</t>
  </si>
  <si>
    <t>['transmit antennas', 'receive antennas', 'practical purposes', 'polynomial time', 'optimal algorithm', 'nearly optimal', 'local search', 'gain transmission', 'explicitly constructed']</t>
  </si>
  <si>
    <t>Beamforming | Closed-loop diversity | Equal-gain transmission | Limited feedback | MIMO systems | Phase control</t>
  </si>
  <si>
    <t>The complexity of the optimal phase control problem in wireless MIMO systems with scalar feedback quantization and equal-gain transmission is studied. The problem is shown to be NP-hard when the number of receive antennas grows linearly with the number of transmit antennas. For the case where the number of receive antennas is constant, the problem can be solved in polynomial time. An optimal algorithm is explicitly constructed. For practical purposes, a low-complexity algorithm based on local search is presented. Simulation results show that its performance is nearly optimal. ¬© 2006 IEEE.</t>
  </si>
  <si>
    <t>3343-3355</t>
  </si>
  <si>
    <t>100810189;60013983;60006320;60027666</t>
  </si>
  <si>
    <t>7401860805;7202124513;9638405000;8980745000</t>
  </si>
  <si>
    <t>Leung, Kin Kwong;Sung, Chi Wan;Khabbazian, Majid;Safari, Mohammad Ali</t>
  </si>
  <si>
    <t>Iran;Hong Kong;United States;China</t>
  </si>
  <si>
    <t>Tehran;Kowloon;Cambridge;Hong Kong</t>
  </si>
  <si>
    <t>Sharif University of Technology;City University of Hong Kong;MIT Computer Science &amp; Artificial Intelligence Laboratory;Cluster Technology Ltd.</t>
  </si>
  <si>
    <t>60027666;60013983;60006320;100810189</t>
  </si>
  <si>
    <t>Leung K.</t>
  </si>
  <si>
    <t>Optimal phase control for equal-gain transmission in MIMO systems with scalar quantization: Complexity and algorithms</t>
  </si>
  <si>
    <t>10.1109/TIT.2010.2048457</t>
  </si>
  <si>
    <t>2-s2.0-77953792017</t>
  </si>
  <si>
    <t>CCF-0515109</t>
  </si>
  <si>
    <t>['wiretap channel', 'single antenna', 'secure communication', 'secrecy capacity', 'scaling behavior', 'optimal performance', 'multiple antennas', 'investigated within', 'intended receiver', 'generalized eigenvalues', 'channel matrices', 'beamforming strategy', 'attains near', 'also provided']</t>
  </si>
  <si>
    <t>Artificial noise | Broadcast channel | Cryptography | Generalized eigenvalues | Masked beamforming | MIMO systems | Multiple antennas | Secrecy capacity | Secure space-time codes | Wiretap channel</t>
  </si>
  <si>
    <t>The role of multiple antennas for secure communication is investigated within the framework of Wyner's wiretap channel. We characterize the secrecy capacity in terms of generalized eigenvalues when the sender and eavesdropper have multiple antennas, the intended receiver has a single antenna, and the channel matrices are fixed and known to all the terminals, and show that a beamforming strategy is capacity-achieving. In addition, we study a masked beamforming scheme that radiates power isotropically in all directions and show that it attains near-optimal performance in the high SNR regime. Insights into the scaling behavior of the capacity in the large antenna regime as well as extensions to ergodic fading channels are also provided. ¬© 2006 IEEE.</t>
  </si>
  <si>
    <t>3088-3104</t>
  </si>
  <si>
    <t>60016849;60022195</t>
  </si>
  <si>
    <t>8337591400;7003798695</t>
  </si>
  <si>
    <t>Khisti, Ashish;Wornell, Gregory W.</t>
  </si>
  <si>
    <t>Cambridge;Toronto</t>
  </si>
  <si>
    <t>Massachusetts Institute of Technology;University of Toronto</t>
  </si>
  <si>
    <t>60022195;60016849</t>
  </si>
  <si>
    <t>Khisti A.</t>
  </si>
  <si>
    <t>Secure transmission with multiple antennas I: The MISOME wiretap channel</t>
  </si>
  <si>
    <t>10.1109/TIT.2010.2048445</t>
  </si>
  <si>
    <t>2-s2.0-77953802876</t>
  </si>
  <si>
    <t>['wide swaths', 'wide swath', 'ultrawide swaths', 'ultrawide swath', 'thus preventing', 'theoretical analyses', 'terrain observation', 'systems operating', 'system concepts', 'swath imaging', 'stripmap operation', 'stripmap mode', 'sar system', 'resolution wide', 'promising candidate', 'progressive scans', 'performance figures', 'next step', 'new concepts', 'multichannel systems', 'investigations reveal', 'inherent limitation', 'burst modes', 'burst mode', '400 km']</t>
  </si>
  <si>
    <t>High-resolution ultrawide-swath synthetic aperture radar (SAR) imaging | Multichannel azimuth processing | Multichannel burst-mode operation | ScanSAR | TOPS</t>
  </si>
  <si>
    <t>Due to a system-inherent limitation, conventional synthetic aperture radar (SAR) is incapable of imaging a wide swath with high geometric resolution. This restriction can be overcome by systems with multiple receive channels in combination with an additional digital signal processing network. So far, the application of such digital beamforming algorithms for high-resolution wide-swath SAR imaging has been restricted to multichannel systems in stripmap operation. However, in stripmap mode, the overall azimuth antenna length restricts the achievable swath width, thus preventing very wide swaths as requested by future SAR missions. Consequently, new concepts for ultrawide-swath imaging are needed. A promising candidate is a SAR system with multiple azimuth channels being operated in burst mode. This paper analyzes innovative ScanSAR and Terrain Observation by Progressive Scans (TOPS) system concepts with regard to multichannel azimuth processing. For this, the theoretical analyses, performance figures, and SAR signal processing, which had previously been derived for multichannel stripmap mode, are extended to systems operating in burst modes. The investigations reveal that multichannel ScanSAR systems enable the imaging of ultrawide swaths with high azimuth resolution and compact antenna lengths. These considerations are embedded in a multichannel ScanSAR system design example to demonstrate its capability to image an ultrawide swath of 400 km with a high geometric resolution of 5 m. In a next step, this system is adapted to TOPS mode operation, including an innovative staircase multichannel processing approach optimized for TOPS. ¬© 2006 IEEE.</t>
  </si>
  <si>
    <t>2994-3008</t>
  </si>
  <si>
    <t>60007798;60007798;60007798-60029428</t>
  </si>
  <si>
    <t>56367574100;7006079333;7201368812</t>
  </si>
  <si>
    <t>Gebert, Nicolas;Krieger, Gerhard;Moreira, Alberto</t>
  </si>
  <si>
    <t>Karlsruhe;¬†Cologne</t>
  </si>
  <si>
    <t>Karlsruhe Institute of Technology, Campus South;Deutsches Zentrum fur Luft- Und Raumfahrt</t>
  </si>
  <si>
    <t>60029428;60007798</t>
  </si>
  <si>
    <t>Gebert N.</t>
  </si>
  <si>
    <t>Multichannel azimuth processing in ScanSAR and TOPS mode operation</t>
  </si>
  <si>
    <t>10.1109/TGRS.2010.2041356</t>
  </si>
  <si>
    <t>2-s2.0-77953870540</t>
  </si>
  <si>
    <t>2004BA714B10</t>
  </si>
  <si>
    <t>['statistical difference', 'splenic diseases', 'rights reserved', 'representative areas', 'output power', 'mw emission', 'mw ablations', 'mw ablation', 'measure temperatures', 'maximum temperatures', 'maximum temperature', 'light microscopy', 'increased accordingly', 'gross specimens', 'electron microscopy', 'compared among', 'coagulation sizes', 'coagulation size', 'clinical significance', 'axis diameter', '80 w', '70 w', '60 w', '30 cm', '20 mm', '10 min', '05 ).']</t>
  </si>
  <si>
    <t>Ablation | Microwave | Spleen | Thermal therapy</t>
  </si>
  <si>
    <t>Objective: The purpose of this study was to evaluate the efficacy of 915 MHz microwave (MW) ablation with high output power in in vivo porcine spleens. Materials and methods: MW ablations were performed in 9 porcine spleens with an internally cooled 915 MHz antenna. Thermocouples were placed at 5, 10, 15, 20 mm away from the antenna to measure temperatures in real-time during MW emission. The energy was applied for 10 min at high output power of 60 W, 70 W or 80 W. Gross specimens were sectioned and measured to determine ablation size. Representative areas were examined by light microscopy and electron microscopy. Coagulation sizes and temperatures were compared among the three power groups. Results: Hematoxylin-eosin staining showed irreversible necrosis in the splenic coagulation area after MW ablation. As the power was increased, long-axis diameter enlarged significantly (p &lt; .05). Short-axis diameter also tended to increase, but there were no statistical difference (p &gt; .05). The coagulation size of long-axis and short-axis diameter with 80 W in vivo spleen ablation was 6.43 ¬± 0.52 and 4.95 ¬± 0.30 cm, respectively. With the increase of output power, maximum temperatures at 5, 10, 15, 20 mm from the antenna were increased accordingly (p &lt; .05). The maximum temperature with 80 W at 5 and 20 mm from the antenna reached 146.17 ¬± 6.65 and 72.38 ¬± 4.23 ¬∞C respectively. Conclusion: With internally cooled antenna and high output power, 915 MHz MW ablation in the spleen could produce irreversible tissue necrosis of clinical significance. MW ablation may be used as a promising minimally invasive method for the treatment of splenic diseases. ¬© 2009 Elsevier Ireland Ltd. All rights reserved.</t>
  </si>
  <si>
    <t>87-90</t>
  </si>
  <si>
    <t>0720048X</t>
  </si>
  <si>
    <t>European Journal of Radiology</t>
  </si>
  <si>
    <t>60069744-60073463;60069744;60069744;60073463;60069744;60069744;60069744;60069744</t>
  </si>
  <si>
    <t>16309354900;55969169400;18934116800;36064518300;55737768500;36626855100;35206302400;57217314481</t>
  </si>
  <si>
    <t>Gao, Yongyan;Wang, Yang;Duan, Yaqi;Li, Chunling;Sun, Yuanyuan;Zhang, Dakun;Lu, Tong;Liang, Ping</t>
  </si>
  <si>
    <t>General Hospital of Chinese People's Armed Police Forces;General Hospital of People's Liberation Army</t>
  </si>
  <si>
    <t>60073463;60069744</t>
  </si>
  <si>
    <t>Gao Y.</t>
  </si>
  <si>
    <t>915 MHz microwave ablation with high output power in in vivo porcine spleens</t>
  </si>
  <si>
    <t>S0720048X09001193</t>
  </si>
  <si>
    <t>10.1016/j.ejrad.2009.03.009</t>
  </si>
  <si>
    <t>2-s2.0-77953872480</t>
  </si>
  <si>
    <t>['¬© 2010', 'value problem', 'time parameter', 'time domain', 'slot width', 'pulse excitation', 'mathematical physics', 'hilbert problem', 'electrodynamics problem', 'electrodynamic characteristics', 'cone vertex', 'begell house']</t>
  </si>
  <si>
    <t>boundary conditions | initial-boundary-value problem | longitudinal slot | time domain | wave scattering</t>
  </si>
  <si>
    <t>The model on the pulse excitation of a slot conic antenna is considered. The electrodynamics problem is reduced to the initial-boundary-value problem of mathematical physics. The method for solving the above problem is based upon using the Meler-Fock integral transformation and the method of the Riemann-Hilbert problem. The dependence of electromagnetic field components upon the time parameter is examined. It is shown that the longitudinal slot exerts a certain influence upon the response from the cone vertex. A study has been made of the impact of the slot width and the cone aperture angle upon the electrodynamic characteristics in the time domain. ¬© 2010 by Begell House, Inc.</t>
  </si>
  <si>
    <t>609-618</t>
  </si>
  <si>
    <t>Telecommunications and Radio Engineering (English translation of Elektrosvyaz and Radiotekhnika)</t>
  </si>
  <si>
    <t>60020615;60020615</t>
  </si>
  <si>
    <t>7102624682;24802350100</t>
  </si>
  <si>
    <t>Doroshenko, V. A.;Shimuk, Yu O.</t>
  </si>
  <si>
    <t>Kharkiv National University of Radio Electronics</t>
  </si>
  <si>
    <t>Doroshenko V.A.</t>
  </si>
  <si>
    <t>Simulation of transient wave scattering on the cone with longitudinal slots and an internal insert</t>
  </si>
  <si>
    <t>10.1615/TelecomRadEng.v69.i7.30</t>
  </si>
  <si>
    <t>2-s2.0-77953970021</t>
  </si>
  <si>
    <t>['¬© 2010', 'total field', 'radome design', 'method based', 'different permittivity', 'begell house']</t>
  </si>
  <si>
    <t>antenna radome | bore-sight errors | integral equation method</t>
  </si>
  <si>
    <t>We consider an advantage of using dielectric materials with different permittivity in the radome design to reduce far side field and to improve directivity properties of a two-dimensional antenna array in a radome. For calculations, the method based on solving the volume integral equation relatively the total field in the radome is used. ¬© 2010 by Begell House, Inc.</t>
  </si>
  <si>
    <t>619-628</t>
  </si>
  <si>
    <t>60109880;60068535</t>
  </si>
  <si>
    <t>36495495900;35617413100</t>
  </si>
  <si>
    <t>Ryabokon, E. O.;Sukharevsky, I. O.</t>
  </si>
  <si>
    <t>Ukraine;Ukraine</t>
  </si>
  <si>
    <t>Kharkiv;Kharkiv</t>
  </si>
  <si>
    <t>Ivan Kozhedub Kharkiv National Air Force University;O. Ya. Usikov Institute for Radiophysics and Electronics of the National Academy of Sciences of Ukraine</t>
  </si>
  <si>
    <t>Ryabokon E.O.</t>
  </si>
  <si>
    <t>Improvement of radome-enclosed antenna directivity and bore-sight error correction by using various dielectric materials in the construction of a radome wall</t>
  </si>
  <si>
    <t>10.1615/TelecomRadEng.v69.i7.40</t>
  </si>
  <si>
    <t>2-s2.0-77953970671</t>
  </si>
  <si>
    <t>['¬© 2010', 'performance requirements', 'integrated gradient', 'geostationary satellite', 'factors influencing', 'begell house', 'arrival measurements']</t>
  </si>
  <si>
    <t>geostationary satellite | interferometer | refraction</t>
  </si>
  <si>
    <t>The possibility is analyzed of using an interferometer which receives radio signals from a geostationary satellite for estimating, within an exponential troposphere model, the path-integrated gradient of the tropospheric refraction index. The factors influencing the accuracy of angle-of arrival measurements are discussed and evaluated (including receiver noise, instability of the antenna phase center, and variations of the feeder line parameters). Performance requirements to the interferometer are considered. ¬© 2010 by Begell House, Inc.</t>
  </si>
  <si>
    <t>505-522</t>
  </si>
  <si>
    <t>Khalameyda, D. D.</t>
  </si>
  <si>
    <t>Khalameyda D.D.</t>
  </si>
  <si>
    <t>Instrumental errors of the interferometric method for troposphere refraction investigations along the geostationary satellite-earth radio path</t>
  </si>
  <si>
    <t>10.1615/TelecomRadEng.v69.i6.50</t>
  </si>
  <si>
    <t>2-s2.0-77953981214</t>
  </si>
  <si>
    <t>['¬© 2010', 'work includes', 'wcdma system', 'video traffic', 'usual solution', 'underlying assumptions', 'transmit diversity', 'system performance', 'system complexity', 'suppress noise', 'spectral nulls', 'recent times', 'rake receiver', 'promising method', 'perform well', 'path diversity', 'pass band', 'paper presents', 'multipath fading', 'mmse dfe', 'mai ).', 'isi ),', 'intersymbol interference', 'growing interests', 'filter coefficients', 'dfe ).', 'begell house', 'alamouti approach', 'adaptive equalizers', 'acceptable balance']</t>
  </si>
  <si>
    <t>code division | equalized | error | receiver</t>
  </si>
  <si>
    <t>In recent times, there has been a lot of interest in integration of voice, data and video traffic in wireless mobile communication networks. With these growing interests, wideband code division multiple access (WCDMA) has immerged as an attractive and efficient access technique. The performance of WCDMA system is deteriorated in presence of multipath fading environment. In WCDMA, the frequency selective fading destroys the orthogonility and produces multiple access interference (MAI). A Rake receiver is a usual solution in the WCDMA downlink channel. In essence, because of path diversity, a rake receiver yields reasonable system performance. However, it does not restore the orthogonality. For this, we can adopt an equalizer to restore orthogonality without significantly increasing the system complexity. The linear adaptive equalizers have proven to be the most promising method to enhance the performance of WCDMA downlink receivers. They provide an acceptable balance between system performance and system complexity and yield simple adaptive implementations and exhibit reasonable robustness with respect to the underlying assumptions. However, the adaptive equalizers do not perform well on channels having spectral nulls in the pass band. As a more attractive and efficient receiver structure, we prefer a decision feedback equalizer (DFE). A DFE exhibits better immunity against the spectral channel characteristics. The paper presents an interference cancellation based minimum mean square error (MMSE) Decision Feedback Equalizer (DFE) for wideband code division multiple access (WCDMA) in a frequency selective channel. The filter coefficients in MMSE DFE are optimized to suppress noise, intersymbol interference (ISI), and multiple access interference (MAI) with reasonable system complexity. The work includes the design of the DFE when the transmit diversity in the form of Alamouti approach is employed at the transmitter. For the above structure, we have presented the estimation of Bit Error Rate (BER) for a MMSE DFE using computer simulation experiments. The simulation process takes into consideration the effects of interference which includes additive white Gaussian noise, multipath fading, intersymbol interference (ISI) and multiple access interference (MAI). Furthermore, the performance is compared with standard adaptive linear equalizer (LE) and RAKE receiver. Numerical and simulation results show that the MMSE DFE exhibits significant performance improvement over the standard adaptive linear equalizer (LE) and RAKE receiver. ¬© 2010 by Begell House, Inc.</t>
  </si>
  <si>
    <t>639-652</t>
  </si>
  <si>
    <t>60093099;60020458</t>
  </si>
  <si>
    <t>57221072436;55558478700</t>
  </si>
  <si>
    <t>Sharma, S. K.;Ahmad, S. N.</t>
  </si>
  <si>
    <t>Ghaziabad;New Delhi</t>
  </si>
  <si>
    <t>KIET Group of Institutions;Jamia Millia Islamia</t>
  </si>
  <si>
    <t>Interference cancellation based MMSE DFE with multiple antennas for wideband CDMA (WCDMA)</t>
  </si>
  <si>
    <t>10.1615/TelecomRadEng.v69.i7.60</t>
  </si>
  <si>
    <t>2-s2.0-77953990933</t>
  </si>
  <si>
    <t>['¬© 2010', 'spectrum similar', 'specified form', 'shift keying', 'random process', 'harmonic signal', 'begell house']</t>
  </si>
  <si>
    <t>autocorrelation function | incoherent scattering | ionosphere parameters | transceiver antenna</t>
  </si>
  <si>
    <t>The possibility to use the phase-shift keying of a harmonic signal from the program controlled synthesizer for simulation of a pseudo-random process with the specified form of the spectrum similar to the spectrum of the incoherent scattered signal is considered. ¬© 2010 by Begell House, Inc.</t>
  </si>
  <si>
    <t>523-530</t>
  </si>
  <si>
    <t>60105341;60105341;60105341</t>
  </si>
  <si>
    <t>6507506581;8284135500;36141513000</t>
  </si>
  <si>
    <t>Rogozhkin, Ye V.;Pulyaev, V. A.;Belozerov, D. P.</t>
  </si>
  <si>
    <t>Institute of Ionosphere NAS and MES of Ukraine</t>
  </si>
  <si>
    <t>Rogozhkin Y.</t>
  </si>
  <si>
    <t>Simulation of incoherent scattering signal with specified correlation properties</t>
  </si>
  <si>
    <t>10.1615/TelecomRadEng.v69.i6.60</t>
  </si>
  <si>
    <t>2-s2.0-77953999833</t>
  </si>
  <si>
    <t>['¬© 2010', 'type antennas', 'rf power', 'obtained owing', 'multiple u', 'japan society', 'icp power', 'icp antenna', 'h mode', 'electrical characteristics', 'distinctive change', 'applied physics', 'antenna line', '350 mm2']</t>
  </si>
  <si>
    <t>The capacitive-inductive (E-H) mode transition characteristics of an ultralarge-area (2;750 √ó 2;350 mm2) inductively coupled plasma (ICP) system with multiple internal U-type antennas have been investigated. When the electrical characteristics of the ICP antenna such as power transfer efficiency and ICP source impedance, were measured as a function of ICP power, a distinctive change from E to H mode was identified at an rf power of approximately 3 kW. When the power transfer mode was changed from capacitive to inductive for the multiple U-type antenna configuration, better plasma uniformity was obtained owing to the more uniform power deposition along the antenna line. ¬© 2010 The Japan Society of Applied Physics.</t>
  </si>
  <si>
    <t>12804592500;26428102600;55568523650;35292393000;36168150700;7005694639</t>
  </si>
  <si>
    <t>Lim, Jong Hyeuk;Gweon, Gwang Ho;Hong, Seung Pyo;Kim, Kyong Nam;Kim, Yi Yeon;Yeom, Geun Young</t>
  </si>
  <si>
    <t>Characteristics of internal inductively coupled plasma source for ultralarge-area plasma processing</t>
  </si>
  <si>
    <t>10.1143/JJAP.49.030213</t>
  </si>
  <si>
    <t>2-s2.0-77954012688</t>
  </si>
  <si>
    <t>['¬© 2010', 'radiation frequency', 'microfabrication techniques', 'local oscillator', 'japan society', 'intermediate frequency', 'film slot', 'applied physics', '8 mhz', '0899 ghz', '077 ghz']</t>
  </si>
  <si>
    <t>Thin-film slot-antenna-coupled GaAs Schottky barrier diodes (SBDs) used at the 180 GHz band were fabricated by microfabrication techniques, and the radiation frequency of a gyrotron at the University of Fukui (Gyrotron FU CW IV) was measured. In second-harmonic mixing using a local oscillator (LO) wave of 88.0899 GHz, an intermediate frequency (IF) signal of 102.8 MHz was observed and the radiation frequency of the gyrotron was found to be 176.077 GHz. ¬© 2010 The Japan Society of Applied Physics.</t>
  </si>
  <si>
    <t>60004176;60010848;60004176;60004176;60010848;60004176-60010848</t>
  </si>
  <si>
    <t>56319290400;35956085100;57200764784;55725444500;10242269300;7004555963</t>
  </si>
  <si>
    <t>Hayashi, Kosuke;Furuya, Takashi;Tachiki, Takashi;Uchida, Takashi;Idehara, Toshitaka;Yasuoka, Yoshizumi</t>
  </si>
  <si>
    <t>Fukui;Yokosuka</t>
  </si>
  <si>
    <t>University of Fukui;National Defense Academy of Japan</t>
  </si>
  <si>
    <t>60010848;60004176</t>
  </si>
  <si>
    <t>Hayashi K.</t>
  </si>
  <si>
    <t>Measurement of radiation frequency of gyrotron by gaas schottky barrier diodes coupled with thin-film slot antenna</t>
  </si>
  <si>
    <t>10.1143/JJAP.49.038002</t>
  </si>
  <si>
    <t>2-s2.0-77954021967</t>
  </si>
  <si>
    <t>['survey provides', 'particular kind', 'parameter settings', 'optimization problem', 'open questions', 'network antennae', 'main aspects', 'important issues', 'hard complexity', 'future research', 'evolutionary techniques', 'evolutionary approach', 'evolutionary algorithms', 'eas used', 'date overview', 'become popular', 'article presents', 'article ends', 'addresses finding']</t>
  </si>
  <si>
    <t>automatic cell planning | evolutionary algorithms | survey</t>
  </si>
  <si>
    <t>Automatic cell planning (ACP) is an optimization problem from the mobile telecommunications domain that addresses finding the location of the network antennae as well as their parameter settings in order to satisfy several cellular operator requirements. Due to its NP-hard complexity, evolutionary techniques have become popular for solving ACP instances. This article presents a survey of evolutionary algorithms (EAs) engineered for addressing ACP problems, analysing both the features of the considered ACP problem and the main aspects of the EAs used to solve them. The survey provides an up-to-date overview that is not limited to any particular kind of evolutionary approach, and comprises advanced algorithmic enhancements like hybridization and parallelization. The article ends by addressing some important issues and open questions that can be the subject of future research. ¬© 2010 Taylor &amp; Francis.</t>
  </si>
  <si>
    <t>671-690</t>
  </si>
  <si>
    <t>0305215X</t>
  </si>
  <si>
    <t>Engineering Optimization</t>
  </si>
  <si>
    <t>60003662;60003662;60003662;60003662</t>
  </si>
  <si>
    <t>8717404100;19638283500;6508226668;7007101440</t>
  </si>
  <si>
    <t>Luna, Francisco;Durillo, Juan J.;Nebro, Antonio J.;Alba, Enrique</t>
  </si>
  <si>
    <t>Luna F.</t>
  </si>
  <si>
    <t>Evolutionary algorithms for solving the automatic cell planning problem: A survey</t>
  </si>
  <si>
    <t>10.1080/03052150903426850</t>
  </si>
  <si>
    <t>2-s2.0-77954039003</t>
  </si>
  <si>
    <t>R0A-2007-000-20059-0</t>
  </si>
  <si>
    <t>['phase detector', 'peak jitter', 'paper describes', 'new delay', 'locked loop', 'lock controller', 'indicate whether', 'frequency multiplication', 'dissipates 36', 'delay time', 'conventional dlls', 'antiharmonic dll', 'also proposed', 'active area', '8 ps', '7 mw', '7 ghz', '043 mm2']</t>
  </si>
  <si>
    <t>Antiharmonic lock | delay-locked loop (DLL) | false lock | frequency multiplication | limited locking range</t>
  </si>
  <si>
    <t>This paper describes a new delay-locked loop (DLL)-based frequency multiplier, which includes a lock controller and a phase detector to solve the false lock problem and overcome the limited locking range of conventional DLLs. By using the multiple clock phases of the DLL, the lock controller is able to indicate whether the delay time of the VCDL is within the correct locking range or not. A differentially controlled edge combiner is also proposed for the frequency multiplication. The antiharmonic DLL-based frequency multiplier, implemented in a 0.18-Œºm CMOS process, occupies an active area of 0.043 mm2, and dissipates 36.7 mW at 1.7 GHz. The measured root mean square jitter and peak-to-peak jitter for the multiplied output clock at 1.7 GHz are 2.64 and 16.8 ps, respectively. ¬© 2006 IEEE.</t>
  </si>
  <si>
    <t>1130-1134</t>
  </si>
  <si>
    <t>60005273;60005273;60005273;60005273</t>
  </si>
  <si>
    <t>23569992300;57199079364;57225767501;55934706500</t>
  </si>
  <si>
    <t>Ok, Sunghwa;Chung, Kyunghoon;Koo, Jabeom;Kim, Chulwoo</t>
  </si>
  <si>
    <t>Ok S.</t>
  </si>
  <si>
    <t>An antiharmonic, programmable, DLL-based frequency multiplier for dynamic frequency scaling</t>
  </si>
  <si>
    <t>10.1109/TVLSI.2009.2019757</t>
  </si>
  <si>
    <t>2-s2.0-77954083773</t>
  </si>
  <si>
    <t>['upper shoreface', 'underwater use', 'two months', 'total station', 'tests showed', 'successful application', 'subaerial portion', 'subaerial displacement', 'southern sector', 'shown immediately', 'sediment transport', 'rfid technology', 'rfid technique', 'retrieved pebbles', 'released onto', 'recovered pebbles', 'promising approach', 'probably triggered', 'primary impediment', 'pebbles along', 'outcome highlights', 'operating antenna', 'northernmost sector', 'low frequencies', 'laptop connected', 'complete definition', 'broaden understanding', 'beach system', 'beach cusps', 'also recorded', '125 reader', '100 pebbles']</t>
  </si>
  <si>
    <t>Coarse beach | Low frequency transmission | RFID technology | Sediment transport | Underwater pebble tracking</t>
  </si>
  <si>
    <t>In this paper, Radio Frequency Identification technology has been applied to track both underwater and subaerial displacement of pebbles along an artificial coarse beach at Marina di Pisa, Italy. Several preliminary laboratory tests have been performed to adapt the RFID technique for underwater use, which has been the primary impediment to this promising approach to the study of coarse sediment transport and movement. Tests showed the reliability of low frequencies for this kind of work, since they enable good signal transmission and reception through water. Passive ABS plastic transponders were inserted into about 100 pebbles and released onto the beach in March, 2009. A CORE-125 reader was chosen as the operating antenna to continuously transmit low frequency (125. kHz) signals. An acoustic signal toned whenever a pebble was detected while the unambiguous identification code of the pebble is shown immediately on the screen of a laptop connected to the reader. The positions of the pebbles were recorded with a total station. After two months (May, 2009), 74 marked pebbles were retrieved, 77% of the total. The positions of the retrieved pebbles were also recorded with the total station, thus allowing calculation of the coarse sediment transport tendency. About 60% of the recovered pebbles (44 out of 74) were found on the upper shoreface. The analysis of the marked pebble trajectories revealed a divergent transport movement in the northernmost sector of the beach. This movement was probably triggered by an irregularity of the submerged breakwater fronting the shoreline. The southern sector is characterised by chaotic pathways related to the formation and evolution of beach cusps. This outcome highlights and confirms the importance of a complete definition of the beach system, with no separation between the underwater and the subaerial portion of the shore when it comes to sediment transport and movement. This successful application of RFID technology to the underwater environment provides a chance to broaden understanding of a topic in need of further study. ¬© 2010 Elsevier B.V.</t>
  </si>
  <si>
    <t>140-150</t>
  </si>
  <si>
    <t>60028868;60028868;60002838;60002838;60002838</t>
  </si>
  <si>
    <t>24329493900;7006274217;7101825457;25923976000;35148476300</t>
  </si>
  <si>
    <t>Bertoni, Duccio;Sarti, Giovanni;Benelli, Giuliano;Pozzebon, Alessandro;Raguseo, Gianluca</t>
  </si>
  <si>
    <t>Pisa;Siena</t>
  </si>
  <si>
    <t>Universit√† di Pisa;Universit√† degli Studi di Siena</t>
  </si>
  <si>
    <t>60028868;60002838</t>
  </si>
  <si>
    <t>Bertoni D.</t>
  </si>
  <si>
    <t>Radio Frequency Identification (RFID) technology applied to the definition of underwater and subaerial coarse sediment movement</t>
  </si>
  <si>
    <t>S003707381000093X</t>
  </si>
  <si>
    <t>10.1016/j.sedgeo.2010.04.007</t>
  </si>
  <si>
    <t>2-s2.0-77954213977</t>
  </si>
  <si>
    <t>['wireless communications', 'standard measurements', 'specific applications', 'radiation patterns', 'point communications', 'particular scenarios', 'low cost', 'like antennas', 'insertion losses', 'illustrative designs', 'highly recommended', 'high gain', 'fdtd simulations', 'broadband communications', 'better performance', 'also analyzed']</t>
  </si>
  <si>
    <t>Dual-band antenna | High-gain antenna | Log-periodic antenna | Low-cost antenna | Multiband antenna | Printed dipoles | Wideband antenna | Yagi-like antenna</t>
  </si>
  <si>
    <t>Emergent wireless systems based on personal communication standards are demanding new antennas with better performance in order to increase the distance of communications, to provide wider bandwidth and, in some case, to allow multiband behavior. The use of printed dipole antennas is highly recommended in these applications. In this paper, we report on different printed dipole antennas for wireless communications in particular scenarios. For point-to-point communications we propose two printed Yagi-like antennas with a high gain and low cost. For broadband communications we discuss the use of log-periodic printed dipoles antennas. Finally, for multiband communication systems, dual-band printed dipole antennas are investigated. In any case, some illustrative designs, for specific applications, are described. They are also analyzed by means of FDTD simulations and compared with standard measurements such as insertion losses and radiation patterns.</t>
  </si>
  <si>
    <t>286-292</t>
  </si>
  <si>
    <t>60029767;60029767;60002644</t>
  </si>
  <si>
    <t>15031250900;57212400528;7003954653</t>
  </si>
  <si>
    <t>√Åvila-Navarro, Ernesto;Carrasco, Jose A.;Reig, Candid</t>
  </si>
  <si>
    <t>Elche;Valencia</t>
  </si>
  <si>
    <t>Universidad Miguel Hern√°ndez de Elche;Universitat de Val√®ncia</t>
  </si>
  <si>
    <t>60029767;60002644</t>
  </si>
  <si>
    <t>√Åvila-Navarro E.</t>
  </si>
  <si>
    <t>Printed dipole antennas for personal communication systems</t>
  </si>
  <si>
    <t>10.4103/0256-4602.64602</t>
  </si>
  <si>
    <t>2-s2.0-77954221239</t>
  </si>
  <si>
    <t>['user population', 'time slots', 'time slot', 'pilot overhead', 'opportunistic beamforming', 'mobf grows', 'mobf ),', 'efficient technique', 'conventional multi', 'codebook composed', 'channel estimation', 'also provides']</t>
  </si>
  <si>
    <t>Opportunistic beamforming (OBF) is an efficient technique to exploit multiuser diversity in static channel environments. Since the OBF experiences lack of diversity when user population is low, a codebook-based opportunistic beamforming (COBF) is proposed. The COBF allows users to choose the best beam among multiple random beams. The COBF uses fixed pilots for channel estimation and generates multiple random beams by using a codebook composed of multiple fixed beams and a random matrix altering the beams with time slots. Compared with the conventional multi-beam opportunistic beamforming (MOBF), which also provides the beam selection diversity to the OBF, the number of beams in the COBF is related to the size of codebook, not the number of pilots. Accordingly, the COBF can increase the beam selection diversity without a restriction of pilot overhead. When the COBF is extended to a system that transmits multiple data streams in a time slot, the system throughput improvement over the OBF and the MOBF grows as the number of streams is increased because the pilots can be saved further. ¬© 2010 ¬© The Institution of Engineering and Technology.</t>
  </si>
  <si>
    <t>1187-1195</t>
  </si>
  <si>
    <t>ICEOCW000004000010001187000001</t>
  </si>
  <si>
    <t>60016912;60016912;60001558;60016912</t>
  </si>
  <si>
    <t>17434707200;36698108300;34882058600;8389894300</t>
  </si>
  <si>
    <t>Kang, J.;Kim, J.;Kwon, D. S.;Lee, C.</t>
  </si>
  <si>
    <t>Yonsei University;Electronics and Telecommunications Research Institute</t>
  </si>
  <si>
    <t>60016912;60001558</t>
  </si>
  <si>
    <t>Codebook-based opportunistic beamforming for downlink multiple input multiple output systems</t>
  </si>
  <si>
    <t>10.1049/iet-com.2009.0427</t>
  </si>
  <si>
    <t>2-s2.0-77954245696</t>
  </si>
  <si>
    <t>['various poaceous', 'sustained ingestion', 'stylet penetration', 'rostrum placement', 'rostrum extension', 'results suggest', 'plant surface', 'nymphs released', 'nonfood grasses', 'nonfood ).', 'methanol extract', 'food plant', 'food grasses', 'feeding behavior', 'behavioral phases']</t>
  </si>
  <si>
    <t>feeding behavior | Heteroptera | host plant | Poaceae</t>
  </si>
  <si>
    <t>Feeding behavior of the nymphs of Leptocorisa chinensis Dallas (Hemiptera: Alydidae) on various poaceous (grass) species was investigated. The sequence of behavioral phases of the nymph on the food plant was as follows: antennation, rostrum extension, dabbing with the labium, rostrum placement on the plant surface, stylet penetration, and sustained ingestion. Observed behavioral phases of nymphs released on seed heads differed among three categories of plants: food grasses (including rice), nonfood grasses, and nongrasses (nonfood). The nymphs were able to discriminate food grasses from nonfood grasses before they penetrated with their stylets. On nongrasses, nymphs did not exhibit the feeding behavioral phases except for antennation. Nymphs also exhibited behavioral phases such as antennation, rostrum extension, and dabbing with the labium, on paper strips treated with methanol extract of food grasses, but not with extract of nonfood grasses and nongrasses. These results suggest that chemical cues exist in food grass species. ¬© 2010 Entomological Society of America.</t>
  </si>
  <si>
    <t>60010185;60010185;60010185</t>
  </si>
  <si>
    <t>8986736500;7402397376;55587732500</t>
  </si>
  <si>
    <t>Ishizaki, Mami;Yasuda, Tetsuya;Watanabe, Tomonari</t>
  </si>
  <si>
    <t>Central Region Agricultural Research Center, NARO</t>
  </si>
  <si>
    <t>Ishizaki M.</t>
  </si>
  <si>
    <t>Feeding behavior patterns of Leptocorisa chinensis (Hemiptera: Alydidae) nymphs on host and nonhost plants</t>
  </si>
  <si>
    <t>10.1603/AN10022</t>
  </si>
  <si>
    <t>2-s2.0-77954248753</t>
  </si>
  <si>
    <t>['short type', 'sensilla trichoid', 'sensilla coeloconica', 'sensilla chaetica', 'sensilla basiconica', 'sensilla basiconic', 'proposed functions', 'possible functions', 'olfactory functions', 'microtrichial sensilla', 'many fruits', 'important pests', 'hendel ),', 'functions include', 'fruit flies', 'female adults', 'external morphology', 'elongated flagellum', 'electrophysiological studies', 'basal scape', 'bactrocera scutellata', 'arista consisting', 'antennal sensilla']</t>
  </si>
  <si>
    <t>antennal morphology | scanning electron microscopy | sensilla | Tephritidae</t>
  </si>
  <si>
    <t>Fruit flies (Diptera: Tephritidae) are important pests of many fruits and vegetables. In this study, the external morphology, types, and distribution of antennal sensilla in both male and female adults of the six fruit fly species, including Bactrocera tau (Walker), Bactrocera dorsalis (Hendel), Bactrocera cucurbitae (Coquillett), Bactrocera minax (Enderlein), Bactrocera diaphora (Hendel), and Bactrocera scutellata (Hendel), were observed by using scanning electron microscopy. The antennae of the six fruit fly species consist of a basal scape, pedicel, and an elongated flagellum. Arising from the proximal dorsal ridge of flagellum there is an arista consisting of two short basal segments and a long thin distal segment. Six distinct morphological types of sensilla are recorded in both sexes, including microtrichial sensilla, sensilla chaetica, sensilla trichoid, sensilla basiconica, short type of sensilla basiconica, and sensilla coeloconica. The abundance and distribution of these six sensilla types on the antennae of both sexes are recorded. In addition, the possible functions of the above-mentioned sensilla types are discussed in light of previously published literature. The functions include the mechanoreception of microtrichial sensilla, sensilla chaetica, and sensilla trichoid; olfactory functions of sensilla basiconic, and sensilla coeloconica; and thermoreception of the short type of sensilla basiconica. Future functional antennal morphology and electrophysiological studies are needed to confirm these proposed functions. ¬© 2010 Entomological Society of America.</t>
  </si>
  <si>
    <t>661-670</t>
  </si>
  <si>
    <t>60122052;60122052;60122052;60122052;60122052</t>
  </si>
  <si>
    <t>57217447124;25924640700;16177698800;55708798400;7701314434</t>
  </si>
  <si>
    <t>Hu, Fei;Zhang, Guo Na;Jia, Fu Xian;Dou, Wei;Wang, Jin Jun</t>
  </si>
  <si>
    <t>Southwest University</t>
  </si>
  <si>
    <t>Hu F.</t>
  </si>
  <si>
    <t>Morphological characterization and distribution of antennal sensilla of six fruit flies (Diptera: Tephritidae)</t>
  </si>
  <si>
    <t>10.1603/AN09170</t>
  </si>
  <si>
    <t>2-s2.0-77954252451</t>
  </si>
  <si>
    <t>EP/E017061/1</t>
  </si>
  <si>
    <t>['prototype results', 'example scenario', 'environments beyond', 'aware broker', 'autonomically manage', '30 show']</t>
  </si>
  <si>
    <t>Policy-based management allows the deployment of networks offering quality services in environments beyond the reach of real-time human control. A policy-based protocol stack middleware, the context-aware broker, has been developed by the authors to autonomically manage the remote deep space network. In this article example policy rules demonstrate the concept, and prototype results from ns-2.30 show the overall positive costbenefit impact in an example scenario. ¬© 2006 IEEE.</t>
  </si>
  <si>
    <t>102-109</t>
  </si>
  <si>
    <t>60020730;60020730;60020730;60020730</t>
  </si>
  <si>
    <t>23012480600;7103326639;6701586452;8602937800</t>
  </si>
  <si>
    <t>Peoples, Cathryn;Parr, Gerard;Scotney, Bryan;Moore, Adrian</t>
  </si>
  <si>
    <t>Coleraine</t>
  </si>
  <si>
    <t>Ulster University</t>
  </si>
  <si>
    <t>Peoples C.</t>
  </si>
  <si>
    <t>Context-aware policy-based framework for self-management in delay-tolerant networks: A case study for deep space exploration</t>
  </si>
  <si>
    <t>10.1109/MCOM.2010.5496885</t>
  </si>
  <si>
    <t>2-s2.0-77954275274</t>
  </si>
  <si>
    <t>['single antenna', 'proposed scheme', 'orthogonal frequency', 'ofcdm system', 'numerical results', 'modulation scheme', 'fractional sampling', 'diversity scheme']</t>
  </si>
  <si>
    <t>Orthogonal frequency and code division multiplexing (OFCDM) has received large attention as a modulation scheme to realise high data rate transmission. The OFCDM system with fractional sampling (FS) is investigated. FS is a diversity scheme with a single antenna, which achieves path diversity through oversampling and parallel signal reception. However, the correlation among noise components may deteriorate the bit error rate performance at the receiver as the number of subcarriers and oversampling ratio increases. To overcome this problem, the alternative spreading code is used for the FS OFCDM system. Numerical results through computer simulation show that the proposed scheme can improve the performance of the receiver with the large oversampling ratio and the number of subcarriers. ¬© 2010 ¬© The Institution of Engineering and Technology.</t>
  </si>
  <si>
    <t>1217-1225</t>
  </si>
  <si>
    <t>ICEOCW000004000010001217000001</t>
  </si>
  <si>
    <t>60025997;60025997;60025997;60011520</t>
  </si>
  <si>
    <t>16175047500;24332422100;7103121868;6701474999</t>
  </si>
  <si>
    <t>Inamori, M.;Nishimura, H.;Sanada, Y.;Ghavami, M.</t>
  </si>
  <si>
    <t>Tokyo;London</t>
  </si>
  <si>
    <t>Keio University;King's College London</t>
  </si>
  <si>
    <t>60025997;60011520</t>
  </si>
  <si>
    <t>Inamori M.</t>
  </si>
  <si>
    <t>Correlated noise cancellation in fractional sampling orthogonal frequency and code division multiplexing with alternative spreading code</t>
  </si>
  <si>
    <t>10.1049/iet-com.2008.0681</t>
  </si>
  <si>
    <t>2-s2.0-77954275720</t>
  </si>
  <si>
    <t>['scheduling algorithm', 'multiplexing solely', 'multiple substreams', 'input multiple', 'either diversity', 'data stream', 'combines diversity', 'cochannel interference', 'cellular networks', 'also propose', 'advantages provided']</t>
  </si>
  <si>
    <t>A multiple-input multiple-output (MIMO) system that combines diversity and multiplexing is proposed for multi-cellular networks with cochannel interference. In the proposed MIMO system, the data stream is divided into multiple substreams, and each substream is transmitted and received over multiple antenna elements. Because of having both the advantages provided by diversity and multiplexing, the proposed MIMO system can gain larger throughput than the scheme with either diversity or multiplexing solely being employed. We propose an algorithm to find the optimum antenna configuration that maximises the throughput of the proposed MIMO system. We also propose a power control algorithm for the proposed MIMO system such that the interference is decreased and the throughput can be increased. In addition, the time division multiple access scheme and a scheduling algorithm are proposed to mitigate the interference in one time slot so that the throughput of the proposed MIMO system can be further increased. ¬© 2010 ¬© The Institution of Engineering and Technology.</t>
  </si>
  <si>
    <t>1164-1173</t>
  </si>
  <si>
    <t>ICEOCW000004000010001164000001</t>
  </si>
  <si>
    <t>Wang, J. T.</t>
  </si>
  <si>
    <t>Nantau</t>
  </si>
  <si>
    <t>National Chi Nan University</t>
  </si>
  <si>
    <t>Combined diversity and multiplexing for multiple-input multiple-output system with cochannel interference</t>
  </si>
  <si>
    <t>10.1049/iet-com.2009.0361</t>
  </si>
  <si>
    <t>2-s2.0-77954291439</t>
  </si>
  <si>
    <t>['various types', 'study provides', 'species discrimination', 'sensilla placodea', 'sensilla basiconica', 'results showed', 'mathematic reference', 'jilin province', 'function research', 'eight types', 'cell recording', 'caste discrimination', 'bombus determined', 'antennal sensilla', 'antennal lobe']</t>
  </si>
  <si>
    <t>antennal sensilla | Bombus | rough set</t>
  </si>
  <si>
    <t>Using scanning electron microscope, eight types of sensilla were found on the antennae of all castes in eight Bombus species (Hymenoptera: Apidae) collected in Jilin Province, China. The numbers of various types of antennal sensilla were analyzed by rough set data analysis method to determine which sensillum type might be useful in species and caste discrimination. The results showed that the number of sensilla basiconica A, B (s. t. a, s. t. b), sensilla trichodea A, B, C/ D (s. t. a, s. t. b, s. t. c/ d) and sensilla placodea (s. p) can be used in species discrimination, whereas only types s. t. a, s. t. b, and s. t. b are relevant in caste discrimination. Other types of sensilla had a lower taxonomic value for species and caste discrimination. This study provides a mathematic reference for the function research of antennal sensilla of Bombus determined by single-cell recording at both peripheral and antennal lobe (central nervous system) levels. ¬© 2010 Entomological Society of America.</t>
  </si>
  <si>
    <t>654-660</t>
  </si>
  <si>
    <t>60009509;60009509;60009509;60009509;60009509</t>
  </si>
  <si>
    <t>35914340600;50263400500;57219043250;55949157300;16319724200</t>
  </si>
  <si>
    <t>Shang, Lina;Wang, Yinliang;Wang, Panpan;Wang, Shuangwei;Ren, Bingzhong</t>
  </si>
  <si>
    <t>Northeast Normal University</t>
  </si>
  <si>
    <t>Shang L.</t>
  </si>
  <si>
    <t>Application of rough set analysis in species and caste discrimination of bumblebees (Hymenoptera: Apidae: Bombus) based on antennal sensilla</t>
  </si>
  <si>
    <t>10.1603/AN10017</t>
  </si>
  <si>
    <t>2-s2.0-77954304720</t>
  </si>
  <si>
    <t>['widely utilized', 'specific applications', 'pzt arrays', 'phased array', 'monolithic piezoceramic', 'mfc arrays', 'mfc actuators', 'mfc ).', 'genetic algorithm', 'fiber composites', 'experiments using', 'erroneous results', 'effective tool', 'damage detection', 'beamsteering considering', 'beamsteering angles', 'beamforming enhancement', 'assessment method', 'area ratios', 'anisotropic actuation', 'analytical models', 'analysis results', 'aluminum plate', 'also found', '), 2010']</t>
  </si>
  <si>
    <t>actuator | embedded intelligence. | piezoelectric | structural health monitoring</t>
  </si>
  <si>
    <t>Phased array beamsteering is an effective tool for damage detection and assessment method in a guided wave structural health monitoring system. Monolithic piezoceramic (PZT) actuators have been widely utilized for beamsteering by assuming omnidirectional point sources for each actuator. However, this assumption can lead to erroneous results for a phased array of actuators with anisotropic actuation, such as macro-fiber composites (MFC). The MFC actuators are investigated in this research for beamsteering considering the main lobe width, main lobe magnitude, and side lobe levels and compared to equivalently sized PZT actuators. Analytical models of the MFC and PZT actuators attached to an isotropic plate structure are presented and the genetic algorithm is used to determine the optimal timing sequences of the phased array elements for beamforming enhancement. The analysis results show that the MFC phased arrays have reduced the main lobe width and side lobe levels compared to the PZT phased arrays for a range of beamsteering angles. The area ratios of the MFC arrays are also found to be greater than the PZT arrays for these beamsteering angles. Experiments using the PZT and MFC phased arrays on an aluminum plate are performed and compared to the analysis results. The experiment results agree with the analysis results and demonstrate improved beamsteering of the MFC phased arrays for specific applications. ¬© The Author(s), 2010.</t>
  </si>
  <si>
    <t>1011-1024</t>
  </si>
  <si>
    <t>1045389X</t>
  </si>
  <si>
    <t>Journal of Intelligent Material Systems and Structures</t>
  </si>
  <si>
    <t>55742927200;6603411639</t>
  </si>
  <si>
    <t>Kim, Daewon;Philen, Michael</t>
  </si>
  <si>
    <t>Guided wave beamsteering using mfc phased arrays for structural health monitoring: Analysis and experiment</t>
  </si>
  <si>
    <t>10.1177/1045389X10372816</t>
  </si>
  <si>
    <t>2-s2.0-77954321825</t>
  </si>
  <si>
    <t>['√ ºller', '¬© 2010', 'yemanja gen', 'widely distributed', 'western atlantic', 'water samples', 'water faunas', 'studies deal', 'southern ocean', 'proximal setae', 'present study', 'podomeres ii', 'podomere iv', 'podomere ii', 'open nomenclature', 'opaca maddocks', 'nov .).', 'nomen dubium', 'modified setae', 'macroscapha turbida', 'macroscapha tensa', 'macroscapha opaca', 'macroscapha inaequata', 'macroscapha inaequalis', 'macrosarisa procera', 'linnean society', 'important role', 'herein considered', 'fivefold increase', 'electron microscope', 'distal margin', 'clearly inserted', 'around 2500', 'antenna ii', '1908 ).', '14 shallow']</t>
  </si>
  <si>
    <t>Cryptic species | Deep-sea | Distribution | New genus | New species</t>
  </si>
  <si>
    <t>Animal communities inhabiting shallow marine benthic environments around Antarctica are quite well known, however, only a few studies deal with the deep-water faunas in the Southern Ocean. In the present study 19 deep-water samples and 14 shallow and mid-water samples containing macrocypridids were studied. The first important finding of the present study is the fivefold increase in the diversity of Macrocyprididae in the Southern Ocean: the species count increased from six to 30. Additionally, statistical analyses showed that depth is the main factor influencing macrocypridid assemblages and that geography does not play an important role. Two faunal bathymetric boundaries were observed, one around 1250 m and the other around 2500 m depth. Furthermore, species previously believed to be widely distributed (i.e. Macroscapha opaca, Macroscapha turbida, and Macroscapha inaequata) are shown to be groups of sometimes conspicuously distinct species. Over 30 Macrocyprididae species were identified from over 1200 specimens studied. After the study of the soft part morphology and chaetotaxy of Mh. opaca under the electron microscope, the following has been observed: (1) The exopodite of antenna II is clearly inserted on the distal margin of podomere II; (2) several setae previously considered aesthetascs (i.e. the long, proximal setae of podomere IV of the antenna II; the two sexually dimorphic setae of the podomere IV of antenna II; the modified setae of the podomeres II and III of the male appendage V) lack any pore, and should therefore not be chemoreceptors. Sixteen new species are described (Macromckenziea giambonini sp. nov., Macropyxis alanlordi sp. nov., Macropyxis cronini sp. nov., Macropyxis ghartmanni sp. nov., Macropyxis hornei sp. nov., Macropyxis jeans sp. nov., Macropyxis parajeans sp. nov., Macrosarisa andeep sp. nov., Macrosarisa fahrbachi sp. nov., Macroscapha cactus sp. nov., Macroscapha falcis sp. nov., Macroscapha rehmi sp. nov., Macroscapha scotia sp. nov., Macroscapha solecavai sp. nov., Macroscapha subhemispherica sp. nov., Macroscapha walterae sp. nov.). Five previously described species are recorded: Macromckenziea glacierae Maddocks 1990, Macroscapha inaequalis (G. W. M√ºller, 1908), Mh. inaequata Maddocks 1990, Mh. opaca Maddocks, 1990 species complex, Mh. turbida (G. W. M√ºller, 1908). At least nine species are left in open nomenclature. Moreover, Yemanja gen. nov. is described from shallow tropical waters of the Western Atlantic; Macrosarisa procera (Jellinek &amp; Swanson, 2003) comb. nov. is proposed; and Macroscapha tensa (M√ºller, 1908) is herein considered a nomen dubium. ¬© 2010 The Linnean Society of London.</t>
  </si>
  <si>
    <t>567-672</t>
  </si>
  <si>
    <t>Brand√£o, Simone N.</t>
  </si>
  <si>
    <t>Hamburg</t>
  </si>
  <si>
    <t>Universit√§t Hamburg</t>
  </si>
  <si>
    <t>Brand√£o S.</t>
  </si>
  <si>
    <t>Macrocyprididae (Ostracoda) from the Southern Ocean: Taxonomic revision, macroecological patterns, and biogeographical implications</t>
  </si>
  <si>
    <t>10.1111/j.1096-3642.2009.00624.x</t>
  </si>
  <si>
    <t>2-s2.0-77954364611</t>
  </si>
  <si>
    <t>['wetness ).', 'utmost importance', 'temporal variations', 'techniques based', 'swe ),', 'suggested techniques', 'spatial variations', 'snow observations', 'snow mass', 'snow layering', 'penetrating radar', 'operational yet', 'operation modes', 'multiple new', 'modified ground', 'miscellaneous properties', 'last decade', 'hopefully improve', 'frost patterns', 'engineering laboratory', 'electrical properties', 'dry snow', 'different purposes', 'based techniques', 'affecting run']</t>
  </si>
  <si>
    <t>Ground truth | Ground-penetrating radar | Review | ≈önow measurement technique' | Snow</t>
  </si>
  <si>
    <t>Manual snow measurements are becoming increasingly expensive and climate-change-imposed snow alterations are affecting run-off and frost patterns; snow observations are included in run-off modelling, making reliable snow observations of utmost importance. Multiple new and modified ground-based techniques for monitoring snow depth, density, snow water equivalent (SWE), wetness, and layering have been tested over the last decade, justifying a review of such methods. Techniques based on snow mass, electrical properties, attenuation of radioactivity, and other miscellaneous properties are reviewed. The following sensors seem suitable for registration of temporal variations: ultrasonic (depth) and terrestrial laser scanning (depth), several snow pillows at the same location (SWE), Cold Regions Research and Engineering Laboratory/Natural Resources Conservation Service weighing sensor (SWE), Snowpower (depth, density, SWE, and wetness), active and passive (cosmic) Œ≥-ray attenuation (SWE), and adjusted time domain reflectometry probes (density and wetness). Ground-penetrating radar (GPR) is, depending on the design and operation modes, suitable for different purposes; when arrays of antennas are pulled by a snowmobile, the technique is suitable for monitoring of spatial variations in depth, density, and SWE for dry snow. Techniques are under development, which will hopefully improve the accuracy for wet snow measurements. Frequency-modulated continuous wave GPRs seem fit for measurement of snow layering. Some suggested techniques are not operational yet. Copyright ¬© 2010 John Wiley &amp; Sons, Ltd.</t>
  </si>
  <si>
    <t>1955-1970</t>
  </si>
  <si>
    <t>60007183;60007183;60002014</t>
  </si>
  <si>
    <t>7102211225;26025976200;56681896800</t>
  </si>
  <si>
    <t>Lundberg, Angela;Granlund, Nils;Gustafsson, David</t>
  </si>
  <si>
    <t>Lulea;Stockholm</t>
  </si>
  <si>
    <t>Lule√• tekniska Universitet;The Royal Institute of Technology (KTH)</t>
  </si>
  <si>
    <t>60007183;60002014</t>
  </si>
  <si>
    <t>Lundberg A.</t>
  </si>
  <si>
    <t>Towards automated 'ground truth' snow measurements-a review of operational and new measurement methods for Sweden, Norway, and Finland</t>
  </si>
  <si>
    <t>10.1002/hyp.7658</t>
  </si>
  <si>
    <t>2-s2.0-77954377479</t>
  </si>
  <si>
    <t>['track width', 'rights reserved', 'recording medium', 'plasmonic nano', 'plasmonic devices', 'plasmonic device', 'patterned media', 'locally heat', 'limited optics', 'largely due', 'interacting entities', 'individually addressable', 'fully integrated', 'efficiently confining', 'drive technology', 'dramatic improvement', 'data storage', 'continuous media', 'advantageous near']</t>
  </si>
  <si>
    <t>Plasmonic devices are capable of efficiently confining and enhancing optical fields, serving as a bridge between the realm of diffraction-limited optics and the nanoscale. Specifically, a plasmonic device can be used to locally heat a recording medium for data storage. Ideally, the recording medium would consist of individually addressable and non-interacting entities, a configuration that has been regarded as the ultimate future hard-drive technology. Here, we describe a plasmonic nano-antenna that is fully integrated into a magnetic recording head and its use for thermally assisted magnetic recording on both continuous and fully-ordered patterned media using nanosecond pulses in a static tester configuration. In the case of patterned media at 1.5Pbm-2 (‚àº1Tb inch-2) with 24-nm track pitch, we show ideally written bits without disturbing neighbouring tracks. We find a dramatic improvement in track width and optical efficiency compared to continuous media and show that this is largely due to advantageous near-field optical effects. ¬© 2010 Macmillan Publishers Limited. All rights reserved.</t>
  </si>
  <si>
    <t>484-488</t>
  </si>
  <si>
    <t>60028078;60028078;60028078;60028078;60028078;60028078;60028078;60028078;60003381;60003381;60028078;60028078;60028078;60028078;60028078;60028078;60028078</t>
  </si>
  <si>
    <t>6603135907;7005853632;7202673540;36163859300;57196647777;7004073710;57196165082;57197536877;7101852680;6601970164;6604057145;7202847913;57204403115;6602869606;56355000300;35965773900;7005096442</t>
  </si>
  <si>
    <t>Stipe, Barry C.;Strand, Timothy C.;Poon, Chie C.;Balamane, Hamid;Boone, Thomas D.;Katine, Jordan A.;Li, Jui Lung;Rawat, Vijay;Nemoto, Hiroaki;Hirotsune, Akemi;Hellwig, Olav;Ruiz, Ricardo;Dobisz, Elizabeth;Kercher, Dan S.;Robertson, Neil;Albrecht, Thomas R.;Terris, Bruce D.</t>
  </si>
  <si>
    <t>San Jose;Tokyo</t>
  </si>
  <si>
    <t>Hitachi Global Storage Technologies;Hitachi, Ltd.</t>
  </si>
  <si>
    <t>60028078;60003381</t>
  </si>
  <si>
    <t>Stipe B.C.</t>
  </si>
  <si>
    <t>Magnetic recording at 1.5Pbm&lt;sup&gt;-2&lt;/sup&gt; using an integrated plasmonic antenna</t>
  </si>
  <si>
    <t>NPHOTON201090</t>
  </si>
  <si>
    <t>10.1038/nphoton.2010.90</t>
  </si>
  <si>
    <t>2-s2.0-77954427296</t>
  </si>
  <si>
    <t>National Center for Research Resources</t>
  </si>
  <si>
    <t>P41RR014075</t>
  </si>
  <si>
    <t>NCRR</t>
  </si>
  <si>
    <t>['¬© 2010', 'without leads', 'wave dipole', 'two orders', 'rf field', 'results varied', 'realistic cad', 'question whether', 'peak 10', 'peak 1', 'patch antenna', 'observed effects', 'mm3 mri', 'leads exposed', 'human head', 'fold increase', 'field sources', 'field exposure', 'enhancement confirms', 'electromagnetic analysis', 'electrode cap', 'eeg leads', 'eeg electrodes', 'domain simulations', 'directly related', 'difference time', '915 mhz', '20 changes', '19 electrodes', '1748 mhz']</t>
  </si>
  <si>
    <t>An electromagnetic analysis of a human head with EEG electrodes and leads exposed to RF-field sources was performed by means of Finite-Difference Time-Domain simulations on a 1-mm3 MRI-based human head model. RF-field source models included a half-wave dipole, a patch antenna, and a realistic CAD-based mobile phone at 915 MHz and 1748 MHz. EEG electrodes/leads models included two configurations of EEG leads, both a standard 1020 montage with 19 electrodes and a 32-electrode cap, and metallic and high resistive leads. Whole-head and peak 10-g average SAR showed less than 20 changes with and without leads. Peak 1-g and 10-g average SARs were below the ICNIRP and IEEE guideline limits. Conversely, a comprehensive volumetric assessment of changes in the RF field with and without metallic EEG leads showed an increase of two orders of magnitude in single-voxel power absorption in the epidermis and a 40-fold increase in the brain during exposure to the 915 MHz mobile phone. Results varied with the geometry and conductivity of EEG electrodes/leads. This enhancement confirms the validity of the question whether any observed effects in studies involving EEG recordings during RF-field exposure are directly related to the RF fields generated by the source or indirectly to the RF-field-induced currents due to the presence of conductive EEG leads. ¬© 2010 by Radiation Research Society.</t>
  </si>
  <si>
    <t>91-100</t>
  </si>
  <si>
    <t>60101765-60029929;60024590;60024590</t>
  </si>
  <si>
    <t>57208685902;35579833800;24452192400</t>
  </si>
  <si>
    <t>Angelone, Leonardo M.;Bit-Babik, Giorgi;Chou, Chung Kwang</t>
  </si>
  <si>
    <t>Rockville;Boston;Schaumburg</t>
  </si>
  <si>
    <t>Food and Drug Administration, Center for Devices and Radiological Health;Massachusetts General Hospital;Motorola</t>
  </si>
  <si>
    <t>60101765;60029929;60024590</t>
  </si>
  <si>
    <t>Computational electromagnetic analysis in a human head model with EEG electrodes and leads exposed to RF-Field sources at 915 MHz and 1748 MHz</t>
  </si>
  <si>
    <t>10.1667/RR1933.1</t>
  </si>
  <si>
    <t>2-s2.0-77954512012</t>
  </si>
  <si>
    <t>D√©l√©gation G√©n√©rale pour l'Armement</t>
  </si>
  <si>
    <t>DGA</t>
  </si>
  <si>
    <t>['strongly bunched', 'simple assembly', 'routinely achieved', 'rf wave', 'permanent magnets', 'name arletron', 'magnetic field', 'low enough', 'kinetic energy', 'kev 1', 'intercept grids', 'extracting cavity', 'conical antenna', 'compact high', 'bunching occurs', '100 hz']</t>
  </si>
  <si>
    <t>Electron-beam (e-beam) bunching | high-power microwaves | particle-in-cell code</t>
  </si>
  <si>
    <t>Recently, we have designed and built a new microwave tube; it has been given the name Arletron. It works in S-band, and we describe in this paper its operation. A 200-keV 1-kA annular electron beam (e-beam) is strongly bunched in a simple assembly of two pillbox cavities. The bunching occurs at the frequency of the Œ†-mode resonance of the system. An extracting cavity, inserted just downstream from the buncher, has been used to extract and to convert the kinetic energy of the beam into an RF wave that is then radiated by a conical antenna. The Arletron is a short and compact high-power microwave source whose repetition rate depends on the pulsed power system; operation at 100 Hz has been routinely achieved. The e-beam does not intercept grids or electrodes before being collected. MAGIC simulations predict that an Arletron can be, in principle, operated from S-band to C-band (26 GHz). Although a magnetic field is needed to propagate the beam, it is low enough to be produced by permanent magnets. ¬© 2006 IEEE.</t>
  </si>
  <si>
    <t>1551-1555</t>
  </si>
  <si>
    <t>60028634;60028634;60028634</t>
  </si>
  <si>
    <t>6701440126;6701487249;22935050600</t>
  </si>
  <si>
    <t>Gardelle, Jacques;Courtois, Laurent;Modin, Patrick</t>
  </si>
  <si>
    <t>Le Barp</t>
  </si>
  <si>
    <t>CEA Cesta</t>
  </si>
  <si>
    <t>Gardelle J.</t>
  </si>
  <si>
    <t>High repetition-rate operation of a compact buncher for microwaves</t>
  </si>
  <si>
    <t>10.1109/TPS.2010.2048582</t>
  </si>
  <si>
    <t>2-s2.0-77954534211</t>
  </si>
  <si>
    <t>['validated experimentally', 'transmission measurements', 'single layer', 'modeled predictions', 'frequency range', '38 db', '19 db']</t>
  </si>
  <si>
    <t>Circular-polarization | frequency selective surfaces | polarization conversion | split ring resonator</t>
  </si>
  <si>
    <t>A single layer, frequency selective surface based, sub-millimeter wave transmission polarizer is presented that converts incident slant linear 45¬∞ polarization into circular polarization upon transmission. The polarization convertor consists of a 30 mm diameter 10 Œºm thick silicon reinforced metalized screen containing 2700 resonator cells and perforated with nested split ring slot apertures. The screen was designed and optimized using CST Microwave Studio and predictions were validated experimentally by transmission measurements over the 250365 GHz frequency range. This frequency range is used for remote environmental monitoring and 325 GHz represents a molecular emission line for H2O. The results obtained show good agreement between measured and modeled predictions. The measured 3 dB axial ratio bandwidth was 11.75%, measured minimum Axial Ratio was 0.19 dB and the measured insertion loss of the single layer screen was 3.38 dB. ¬© 2006 IEEE.</t>
  </si>
  <si>
    <t>2457-2459</t>
  </si>
  <si>
    <t>60029738;60029738;60029738;60029738</t>
  </si>
  <si>
    <t>24821392400;7102894931;7102125229;57197924203</t>
  </si>
  <si>
    <t>Euler, M.;Fusco, V.;Cahill, R.;Dickie, R.</t>
  </si>
  <si>
    <t>Euler M.</t>
  </si>
  <si>
    <t>325 GHz single layer sub-millimeter wave FSS based split slot ring linear to circular polarization convertor</t>
  </si>
  <si>
    <t>10.1109/TAP.2010.2048874</t>
  </si>
  <si>
    <t>2-s2.0-77954543730</t>
  </si>
  <si>
    <t>['short e', 'scanning characteristics', 'predictions based', 'phase front', 'optimized lens', 'frequency band', 'bit lens', '5 ghz', '28 ¬∞.', '1 db']</t>
  </si>
  <si>
    <t>Antenna array mutual coupling | antenna arrays | beam steering | phased arrays</t>
  </si>
  <si>
    <t>A quasi-optical beam steering multilayer lens with scanning in E-plane is analyzed. A full-wave mathematical model is developed to predict the scanning characteristics of the lens. The model is used to optimize the performance of a three-bit beam steering lens. It is demonstrated that the calculated conversion coefficients for the optimized lens are better than - 2.1 dB in the frequency band from 27.5 to 32.5 GHz for transmission elevation angles up to 28¬∞. A two-bit lens that corrects the phase front at the aperture of a short E-plane sectoral horn has been designed, fabricated and tested to verify the model. Measured radiation pattern of the E-plane sectoral horn with correcting lens agrees well with the predictions based on the model. ¬© 2006 IEEE.</t>
  </si>
  <si>
    <t>2266-2274</t>
  </si>
  <si>
    <t>60032442;60032442-60003500;60032442</t>
  </si>
  <si>
    <t>35102137900;7102269146;7101939664</t>
  </si>
  <si>
    <t>Iturri-Hinojosa, Alejandro;Martinez-Lopez, Jose I.;Martynyuk, Alexander E.</t>
  </si>
  <si>
    <t>Mexico;United States</t>
  </si>
  <si>
    <t>Ciudad de M√©xico;Columbus</t>
  </si>
  <si>
    <t>Universidad Nacional Aut√≥noma de M√©xico;The Ohio State University</t>
  </si>
  <si>
    <t>60032442;60003500</t>
  </si>
  <si>
    <t>Iturri-Hinojosa A.</t>
  </si>
  <si>
    <t>Analysis and design of E-plane scanning grid arrays</t>
  </si>
  <si>
    <t>10.1109/TAP.2010.2048846</t>
  </si>
  <si>
    <t>2-s2.0-77954544022</t>
  </si>
  <si>
    <t>['varactor used', 'v varactor', 'tuning varactor', 'switchable pin', 'simulated results', 'shorting line', 'pin diode', 'physical size', 'parametric analysis', 'operating modes', 'mode ii', 'measured data', 'fixed 0', 'equivalent models', 'antenna structure', 'antenna performances', 'also analyzed', 'accurate prediction', '49 dbi']</t>
  </si>
  <si>
    <t>PIN-diode | Planar inverted-F antenna (PIFA) | reconfigurable | switching | tuning | varactor</t>
  </si>
  <si>
    <t>A reconfigurable planar inverted-F antenna using a switchable PIN-diode and a fine-tuning varactor is presented for mobile communication applications. Selection of operating modes is achieved by switching the PIN-diode between radiators and tuning the varactor on an antenna's shorting line. Mode I, with the PIN-diode off and tuning the varactor, operates for USPCS (1.85-1.99 GHz), WCDMA (1.92-2.18 GHz), and WLAN (5.15-5.825 GHz). As a result, the varactor used to achieve frequency fine-tuning does not need a DC bias circuit and can expand the bandwidth without increasing the physical size. Mode II, with the PIN diode on and the fixed 0-V varactor, operates for USPCS and m-WiMAX (3.4-3.6 GHz). To optimize the antenna structure, a parametric analysis is performed by sweeping the length and width of the radiators. Furthermore, equivalent models of a PIN diode and a varactor are presented for accurate prediction of antenna performances which are also analyzed by varying diode parameters. All simulated results are confirmed with measured data. The peak gains show 2.84, 2.81, 1.25, and 1.49 dBi at USPCS, WCDMA, m-WiMAX, and WLAN, respectively. ¬© 2006 IEEE.</t>
  </si>
  <si>
    <t>2404-2411</t>
  </si>
  <si>
    <t>60024872;60024872;60024872;60024872;60024872</t>
  </si>
  <si>
    <t>16304502900;35791660200;55189002500;36191257000;7005282116</t>
  </si>
  <si>
    <t>Lim, Jong Hyuk;Back, Gyu Tae;Ko, Young Il;Song, Chang Wook;Yun, Tae Yeoul</t>
  </si>
  <si>
    <t>A reconfigurable PIFA using a switchable PIN-diode and a fine-tuning varactor for USPCS/WCDMA/m-WiMAX/WLAN</t>
  </si>
  <si>
    <t>10.1109/TAP.2010.2048849</t>
  </si>
  <si>
    <t>2-s2.0-77954544144</t>
  </si>
  <si>
    <t>00014-07-1-1161</t>
  </si>
  <si>
    <t>['wave modeling', 'produce greater', 'periodic antenna', 'integrated filter', 'excellent agreement', 'demonstrated band', 'aperture rejection', 'antennas presented', '6 ghz', '30 db', '11 ghz']</t>
  </si>
  <si>
    <t>Dual band | integrated filter | log periodic antenna | multiple band</t>
  </si>
  <si>
    <t>Full-wave modeling and measurements are utilized to propose three band rejection techniques integrated with a multioctave wideband planar log-periodic antenna. Antennas presented in this paper are designed to operate between 1.8 and 11 GHz with rejection at 6 GHz. Demonstrated band-rejection techniques include the removal of resonant teeth also referred to as aperture rejection, integration of a dual band filter, and combination of the two above techniques. Aperture rejection is shown to produce greater than 25 dB realized gain reduction. Integrated filter and combined methods achieve over 30 dB and 55 dB rejections, respectively. Antennas are fabricated on a 0.508 mm RT/Duroid 6002 substrate and excellent agreement between theory and measurements is obtained. ¬© 2006 IEEE.</t>
  </si>
  <si>
    <t>2288-2294</t>
  </si>
  <si>
    <t>60000221;60000221-60022774;60000221</t>
  </si>
  <si>
    <t>25639001500;36169200000;7007076790</t>
  </si>
  <si>
    <t>Mruk, Joseph R.;Kefauver, W. Neill;Filipovic, Dejan S.</t>
  </si>
  <si>
    <t>Boulevard;Boulder</t>
  </si>
  <si>
    <t>Lockheed Martin Space Systems Company;University of Colorado Boulder</t>
  </si>
  <si>
    <t>60022774;60000221</t>
  </si>
  <si>
    <t>Mruk J.</t>
  </si>
  <si>
    <t>Band rejection methods for planar log-periodic antennas</t>
  </si>
  <si>
    <t>10.1109/TAP.2010.2048873</t>
  </si>
  <si>
    <t>2-s2.0-77954544243</t>
  </si>
  <si>
    <t>['yielding results', 'three antennas', 'ssr antenna', 'numerical simulations', 'magnetic dipole', 'cases ka', '50 ohms', '0 times']</t>
  </si>
  <si>
    <t>Chu limit | electrically small antennas | magnetic dipole | quality factor | split-ring resonator (SRR) | surface integral equation</t>
  </si>
  <si>
    <t>Three novel electrically small antenna configurations radiating a TE 10 spherical mode corresponding to a magnetic dipole are presented and investigated: multiarm spherical helix (MSH) antenna, spherical split ring resonator (S-SRR) antenna, and spherical split ring (SSR) antenna. All three antennas are self-resonant, with the input resistance tuned to 50 ohms by an excitation curved dipole/monopole. A prototype of the SSR antenna has been fabricated and measured, yielding results that are consistent with the numerical simulations. Radiation quality factors (Q) of these electrically small antennas (in all cases ka &lt; 0.26) approach the limit of 3.0 times the Chu lower bound for a given antenna size, which is in line with a theoretical prediction made by Wheeler in 1958. ¬© 2006 IEEE.</t>
  </si>
  <si>
    <t>2210-2217</t>
  </si>
  <si>
    <t>Kim, Oleksiy S.</t>
  </si>
  <si>
    <t>Low-Q electrically small spherical magnetic dipole antennas</t>
  </si>
  <si>
    <t>10.1109/TAP.2010.2048863</t>
  </si>
  <si>
    <t>2-s2.0-77954544344</t>
  </si>
  <si>
    <t>96-2221-E024-001</t>
  </si>
  <si>
    <t>['wave antenna', 'tapered structure', 'short lwa', 'scanning angle', 'radiation angle', 'proposed antenna', 'measured results', 'lower frequency', 'impedance matching', 'ground plane', 'fed multi', 'current distribution', 'conventional lwa', 'back lobe', 'also suppresses', '750 mhz', '60 ghz', '53 ¬∞.', '5 db', '4 ghz', '36 ¬∞', '30 ghz', '3 ghz', '20 %.', '17 ¬∞', '14 œª0']</t>
  </si>
  <si>
    <t>Back lobe | cutoff frequency | frequency scanning | leaky-wave antennas (LWAs)</t>
  </si>
  <si>
    <t>A compact wideband leaky-wave antenna (LWA) with etched slot elements and tapered structure is studied. The proposed antenna is composed of an asymmetric-fed multi-section tapered short leaky-wave antenna with two embedded slots and a ground plane with etched slot elements. Base on the concept of LWA, the asymmetric-fed is utilized to excite the first higher order mode. By etching slot elements on the ground plane, the current distribution of this antenna can be influenced to compact the width of conventional LWA. In order to achieve the impedance matching, this multi-section tapered short leaky-wave antenna is embedded with two rectangular slots. This technique not only improves the impedance matching but also suppresses the back lobe. According to the measured results, the impedance bandwidth achieves about 1.30 GHz for 7-dB return loss, which covers the range from 3.30 to 4.60 GHz, and the scanning angle of the measured main beam is about 36¬∞ , which covers the range from 17¬∞ to 53¬∞. This short LWA is only about 1.14 Œª0 at 3.4 GHz, and the back lobe can be suppressed by 7.5 dB at 4.3 GHz. Due to the etched slot elements on the ground plane, the frequency of the radiation angle is shifted to lower frequency by 750 MHz, which can compact the width of LWA by more than 20%. ¬© 2006 IEEE.</t>
  </si>
  <si>
    <t>2176-2183</t>
  </si>
  <si>
    <t>60012370;60012370;60017991</t>
  </si>
  <si>
    <t>7409256441;7005109058;7501637046</t>
  </si>
  <si>
    <t>Wu, Jin Wei;Jou, Christina F.;Wang, Chien Jen</t>
  </si>
  <si>
    <t>Tainan;Hsinchu</t>
  </si>
  <si>
    <t>National University of Tainan Taiwan;National Chiao Tung University</t>
  </si>
  <si>
    <t>60017991;60012370</t>
  </si>
  <si>
    <t>A compact wideband leaky-wave antenna with etched slot elements and tapered structure</t>
  </si>
  <si>
    <t>10.1109/TAP.2010.2048847</t>
  </si>
  <si>
    <t>2-s2.0-77954544912</t>
  </si>
  <si>
    <t>['specific circuit', 'reducing dispersion', 'physical parameters', 'physical characteristics', 'permeability function', 'one hand', 'magnetic susceptibility', 'lorentzian form', 'inclusions comprising', 'higher value', 'fundamental limitations', 'based model']</t>
  </si>
  <si>
    <t>Artificial magnetic material | electrically small resonators | magnetic loss tangent | magnetodielectric | metamaterial</t>
  </si>
  <si>
    <t>Fundamental limitations are presented on the performance of artificial magnetic materials based on the geometrical and physical characteristics of the inclusions comprising the medium. The permeability and magnetic susceptibility of the medium are formulated in terms of newly defined geometrical and physical parameters. Based on the Lorentzian form of the effective permeability function of the medium, it is shown that the flatness of the permeability function is limited by the desired operational bandwidth. Also, by applying a specific circuit-based model for inclusions, geometric invariant fundamental constraints are derived. It is shown that inclusions with larger surface area result in higher value of permeability. Next, the magnetic loss tangent in the medium is expressed as a function of the newly defined geometrical and physical parameters. It is found that there is a tradeoff between increasing the permeability and decreasing the loss on the one hand and reducing dispersion, on the other hand. ¬© 2006 IEEE.</t>
  </si>
  <si>
    <t>2345-2353</t>
  </si>
  <si>
    <t>60014171;60014171;60014171</t>
  </si>
  <si>
    <t>6505829418;17436619300;7006080963</t>
  </si>
  <si>
    <t>Kabiri, Ali;Yousefi, Leila;Ramahi, Omar M.</t>
  </si>
  <si>
    <t>Kabiri A.</t>
  </si>
  <si>
    <t>On the fundamental limitations of artificial magnetic materials</t>
  </si>
  <si>
    <t>10.1109/TAP.2010.2048845</t>
  </si>
  <si>
    <t>2-s2.0-77954545097</t>
  </si>
  <si>
    <t>['well suited', 'tensile tests', 'tensile stresses', 'small bending', 'sample polymer', 'proposed polymer', 'polymer substrates', 'polymer composite', 'polymer adhesion', 'pec ).', 'measurements show', 'low metal', 'like structures', 'lightweight ).', 'hydrophobic nature', 'highly flexible', 'good rf', 'fabrication process', 'cnt sheets', 'cnt sheet', 'ceramic composites', 'causing peeling', 'also carried']</t>
  </si>
  <si>
    <t>Carbon nanotube sheet | load bearing antenna | polymer printing | polymer-ceramic composite | stain and tensile stresses</t>
  </si>
  <si>
    <t>We propose a conductive carbon nanotube (CNT) sheet to realize conformal antennas on polymer substrates. Polymer-ceramic composites (rubber-like structures) have good RF (high dielectric constant and low loss tangent) and desirable mechanical properties (conformal, flexible and lightweight). However, there is a challenge in printing metallization circuits on polymer substrates due to their hydrophobic nature. Also, they are associated with low metal-polymer adhesion, causing peeling under stain or tensile stresses. To address these issues, in this paper, we consider the approach of embedding high density vertically-aligned carbon nanotubes within the polymer composite to achieve a CNT sheet having high structural compatibility. We present the fabrication process to achieve high conductivity CNT sheets and construct a sample polymer-CNT patch antenna, yielding a 5.6 dB gain. This is only 0.8 dB lower than that of an ideal patch made of perfect electric conductor (PEC). Strain and tensile tests are also carried out to evaluate electrical performance of the polymer-CNT sheet as it is bent and stretched. Our measurements show that the proposed conductive polymer-CNT sheet is highly flexible and preserves good conductivity under small bending and stretching. The CNT sheet retains acceptable performances even after 100¬∞ bending and 13% stretching. The proposed polymer-CNT sheets are well suited for load bearing antenna applications. ¬© 2006 IEEE.</t>
  </si>
  <si>
    <t>2169-2175</t>
  </si>
  <si>
    <t>60010449;60003500;60000305;60000305;60003500</t>
  </si>
  <si>
    <t>56164098300;8560423400;57205393675;7401499777;7102576479</t>
  </si>
  <si>
    <t>Zhou, Yijun;Bayram, Yakup;Du, Feng;Dai, Liming;Volakis, John L.</t>
  </si>
  <si>
    <t>Cupertino;Columbus;Cleveland</t>
  </si>
  <si>
    <t>Apple Computer;The Ohio State University;Case Western Reserve University</t>
  </si>
  <si>
    <t>60010449;60003500;60000305</t>
  </si>
  <si>
    <t>Polymer-carbon nanotube sheets for conformal load bearing antennas</t>
  </si>
  <si>
    <t>10.1109/TAP.2010.2048852</t>
  </si>
  <si>
    <t>2-s2.0-77954545265</t>
  </si>
  <si>
    <t>['thz applications', 'terahertz region', 'possible employment', 'numerically investigated', 'electromagnetic spectrum', 'aperture antennas', '10 thz']</t>
  </si>
  <si>
    <t>Aperture coupling | optical fibers | photonic bandgap materials | Terahertz radiation</t>
  </si>
  <si>
    <t>Hollow core photonic bandgap fibres (HC-PBGFs) are numerically investigated in order to obtain low loss wave-guiding and good aperture field distribution in the terahertz region (0.1-10 THz) of the electromagnetic spectrum. The purity of the aperture field distribution at the HC-PBGF section combined with low loss propagation and high coupling efficiency with free-space propagating Gaussian beams suggest a possible employment of such a structure as aperture antennas, for possible feed systems in THz applications and in THz wireless sensing. ¬© 2006 IEEE.</t>
  </si>
  <si>
    <t>2465-2468</t>
  </si>
  <si>
    <t>60004591;60004591</t>
  </si>
  <si>
    <t>55925484900;56631460600</t>
  </si>
  <si>
    <t>Vincetti, Luca;Polemi, Alessia</t>
  </si>
  <si>
    <t>Modena</t>
  </si>
  <si>
    <t>Universit√† degli Studi di Modena e Reggio Emilia</t>
  </si>
  <si>
    <t>Vincetti L.</t>
  </si>
  <si>
    <t>Numerical analysis of propagating and radiating properties of hollow core photonic band gap fibres for THz applications</t>
  </si>
  <si>
    <t>10.1109/TAP.2010.2048854</t>
  </si>
  <si>
    <t>2-s2.0-77954546406</t>
  </si>
  <si>
    <t>Ministero dell‚ÄôIstruzione, dell‚ÄôUniversit√† e della Ricerca</t>
  </si>
  <si>
    <t>['proposed antenna', 'measurements demonstrate', 'huge increase', 'ground plane', 'experimentally characterized', 'conventional monopoles', 'carefully engineering', 'array effect']</t>
  </si>
  <si>
    <t>Antenna arrays | antenna theory | directive antennas | microstrip antennas | monopole antennas</t>
  </si>
  <si>
    <t>A novel planar differential ultrawideband antenna is described and both numerically and experimentally characterized. The proposed antenna is formed by two disc monopoles fed by 50-Ohm microstrip lines with a structured ground plane. Simulations and measurements demonstrate that it is possible to achieve a huge increase in directionality with respect to conventional monopoles by carefully engineering the ground plane and by exploiting the array effect. ¬© 2006 IEEE.</t>
  </si>
  <si>
    <t>2439-2442</t>
  </si>
  <si>
    <t>60015300;60015300;60000481;60025965;60015300;60000481;60025965</t>
  </si>
  <si>
    <t>55751744012;6603600157;33968060800;7003542140;35572110200;7005751865;7005985328</t>
  </si>
  <si>
    <t>Locatelli, Andrea;Modotto, Daniele;Pigozzo, Filippo Maria;Boscolo, Stefano;De Angelis, Costantino;Capobianco, Antonio Daniele;Midrio, Michele</t>
  </si>
  <si>
    <t>A planar, differential, and directive ultrawideband antenna</t>
  </si>
  <si>
    <t>10.1109/TAP.2010.2048870</t>
  </si>
  <si>
    <t>2-s2.0-77954547661</t>
  </si>
  <si>
    <t>['microstrip network', 'metamaterial particle', 'measured antenna', 'matching network', 'laptop computer', 'implemented using', 'circuit model', 'bandwidth centered', 'antenna consisting', '89 %.', '560 mhz', '54 ghz']</t>
  </si>
  <si>
    <t>Laptop antennas | matching networks | meta materials</t>
  </si>
  <si>
    <t>A compact antenna intended for use in a laptop computer is proposed with the antenna consisting of a simple radiating strip and a matching network based on a metamaterial particle. The matching network is used to increase the -10 dB bandwidth of the antenna. Double-tuned matching network theory is used to increase the bandwidth of the antenna by forming a loop on the Smith Chart inside a given VSWR circle. The matching network is implemented using a complementary-split-ring-resonator (CSRR) microstrip network to act as a shunt LC network. This is confirmed by means of a circuit model to model the CSRR-microstrip network. Finally the antenna is fabricated and tested with the measured and simulated results showing good agreement. The measured antenna has 560 MHz of bandwidth centered at 2.54 GHz with an efficiency of 89%. ¬© 2006 IEEE.</t>
  </si>
  <si>
    <t>2354-2361</t>
  </si>
  <si>
    <t>25823971000;7004469751</t>
  </si>
  <si>
    <t>Selvanayagam, Michael;Eleftheriades, George V.</t>
  </si>
  <si>
    <t>Selvanayagam M.</t>
  </si>
  <si>
    <t>A compact printed antenna with an embedded double-tuned metamaterial matching network</t>
  </si>
  <si>
    <t>10.1109/TAP.2010.2048876</t>
  </si>
  <si>
    <t>2-s2.0-77954548269</t>
  </si>
  <si>
    <t>['skin layer', 'paper presents', 'normal tissue', 'new system', 'location within', 'large impact', 'imaging performance', 'experimental setup', 'dielectric contrast', 'contrast scenarios', 'antenna design', 'also able', '4 mm', '31 elements']</t>
  </si>
  <si>
    <t>Antenna arrays | biomedical imaging | microwave imaging</t>
  </si>
  <si>
    <t>This paper presents an improved antenna array for radar-based breast cancer imaging. The improvement was achieved by increasing the number of antennas in the array to 31 elements, as well as by improving the antenna design itself. Using an experimental setup, with homogeneous curved breast phantoms, we have demonstrated substantial imaging improvement with the new antenna array. The new system is also able to detect 7 mm-diameter tumor phantoms in any location within the breast, even as close as 4 mm from the skin layer. Additionally, we have shown good imaging results in low-contrast scenarios, where the dielectric contrast between tumor and normal tissue was reduced to 2:1. Presented results clearly demonstrate the large impact of antenna's characteristics on imaging performance. ¬© 2006 IEEE.</t>
  </si>
  <si>
    <t>2337-2344</t>
  </si>
  <si>
    <t>8548809600;6602528822;16024584300;7003625330;7004934244;7202211079</t>
  </si>
  <si>
    <t>Klemm, MacIej;Leendertz, Jack A.;Gibbins, David;Craddock, Ian J.;Preece, Alan;Benjamin, Ralph</t>
  </si>
  <si>
    <t>Klemm M.</t>
  </si>
  <si>
    <t>Microwave radar-based differential breast cancer imaging: Imaging in homogeneous breast phantoms and low contrast scenarios</t>
  </si>
  <si>
    <t>10.1109/TAP.2010.2048860</t>
  </si>
  <si>
    <t>2-s2.0-77954548438</t>
  </si>
  <si>
    <t>['wide bandwidth', 'thereby highlighting', 'switching elements', 'relevant parameter', 'rejection mechanism', 'rejection frequencies', 'radiation patterns', 'proposed topology', 'pin diodes', 'physical interpretation', 'overall efficiency', 'antenna exhibiting', 'also allows', '5 ghz']</t>
  </si>
  <si>
    <t>Band rejection | filtering antenna | frequency reconfiguration | reconfigurable antenna | wideband</t>
  </si>
  <si>
    <t>An antenna exhibiting a very wide bandwidth with reconfigurable rejection within the band is presented. The proposed topology is versatile in terms of the number of available antenna states and location of the rejection frequencies, and also allows the operation of the antenna in an "all-pass" state. First, a physical interpretation of the rejection mechanism and its corresponding circuit model are presented and validated. The proposed antenna concept is then demonstrated on a 4-state slot bow-tie antenna operating from 1.5 to 5 GHz with various rejection frequencies. PIN diodes are used as switching elements, with particular care taken to minimize power consumption. Simulated and measured return loss, radiation patterns and gain of the fully operational antenna are presented. Finally, we characterize and discuss the overall efficiency-considered here as the most relevant parameter to characterize the antenna filtering performance-both theoretically and experimentally, thereby highlighting the benefit of the proposed topology. ¬© 2006 IEEE.</t>
  </si>
  <si>
    <t>2218-2226</t>
  </si>
  <si>
    <t>11738782000;36169550900;15765681600</t>
  </si>
  <si>
    <t>Perruisseau-Carrier, Julien;Pardo-Carrera, Pablo;Miskovsky, Pavel</t>
  </si>
  <si>
    <t>Modeling, design and characterization of a very wideband slot antenna with reconfigurable band rejection</t>
  </si>
  <si>
    <t>10.1109/TAP.2010.2048872</t>
  </si>
  <si>
    <t>2-s2.0-77954548757</t>
  </si>
  <si>
    <t>['ultrawideband transition', 'ultrawideband range', 'spiral exhibits', 'range except', 'metal arms', 'feed travel', 'feed passes', 'elliptical polarization', 'close proximity', '95 ghz', '6 ghz', '14 mm', '1 vswr']</t>
  </si>
  <si>
    <t>Parallel-plane perpendicular-current (PPPC) | parallel-strip line | spiral antenna | theory of small reflections | ultrawideband (UWB)</t>
  </si>
  <si>
    <t>The design and measurement is described of a compact (59.94 mm √ó 59.94 mm √ó 1.14 mm) bidirectional ultrawideband modified equiangular spiral antenna with an integrated feed internally matched to a 50-Ohm microstrip transmission line. An ultrawideband transition from microstrip to parallel-strip line soldered to a short (1.14 mm) twin-line transmission line feeds the spiral. The currents on the feed travel in a direction approximately perpendicular to the direction of the currents on the spiral at the points where the feed passes the spiral in close proximity (0.57 mm). Holes were etched from the metal arms of the spiral to reduce the impedance mismatch caused by coupling between the transmission line feed and the spiral. Measured and simulated radiation patterns and VSWR plots show good performance over the ultrawideband range (3.1-10.6 GHz) with a 2:1 VSWR everywhere in this range except for 3.33-3.95 GHz, which has a 3:1 VSWR. This spiral exhibits an elliptical polarization over the ultrawideband range. ¬© 2006 IEEE.</t>
  </si>
  <si>
    <t>2193-2202</t>
  </si>
  <si>
    <t>60020547;60020547</t>
  </si>
  <si>
    <t>35193760300;7404879378</t>
  </si>
  <si>
    <t>Eubanks, Travis Wayne;Chang, Kai</t>
  </si>
  <si>
    <t>Eubanks T.</t>
  </si>
  <si>
    <t>A compact parallel-plane perpendicular-current feed for a modified equiangular spiral antenna</t>
  </si>
  <si>
    <t>10.1109/TAP.2010.2048856</t>
  </si>
  <si>
    <t>2-s2.0-77954549330</t>
  </si>
  <si>
    <t>['wideband e', 'radiation patterns', 'proposed method', 'order derivative', 'numerical results', 'measured data', 'interpolation results', 'internal frequency', 'input impedance', 'impedance matrix', 'high efficiency', 'frequency band', 'feeding probe', 'cubic polynomial', 'also studied']</t>
  </si>
  <si>
    <t>E-shaped patch antenna | Impedance matrix interpolation | Method of moments (MoM) | PIFA</t>
  </si>
  <si>
    <t>An accurate impedance matrix interpolation technique based on the surface integral equation (SIE) is presented for the analysis of wireless communication antennas over wide frequency bands. The first-order derivative of the impedance matrix at the internal frequency is considered in the cubic polynomial-based interpolation scheme, thus the novel impedance matrix interpolation scheme will provide high accuracy and high efficiency over a frequency band. To demonstrate the efficiency and accuracy of the proposed method, numerical results for planar inverted F antennas (PIFA) and a wideband E-shaped patch antenna are presented. Good agreement among the interpolation results, exact MoM solutions, finite element method (FEM) solutions, and measured data is observed over the bandwidth. Besides, dimensions of the feeding probe are also studied to investigate their effect on the input impedance and radiation patterns. ¬© 2010 Wiley Periodicals, Inc.</t>
  </si>
  <si>
    <t>382-390</t>
  </si>
  <si>
    <t>Chen, Yikai;Yang, Shiwen;He, Shiquan;Nie, Zaiping</t>
  </si>
  <si>
    <t>Efficient analysis of wireless communication antennas using an accurate [Z] matrix interpolation technique</t>
  </si>
  <si>
    <t>10.1002/mmce.20442</t>
  </si>
  <si>
    <t>2-s2.0-77954550005</t>
  </si>
  <si>
    <t>['work well', 'transmission range', 'three problems', 'results reveal', 'quantitatively compared', 'propagation medium', 'path loss', 'mi system', 'main difference', 'longer air', 'environment due', 'dramatically increased', 'detailed analysis', 'channel analysis', 'challenging environment']</t>
  </si>
  <si>
    <t>Channel modeling | magnetic induction (MI) | MI waveguide technique | underground communication | wireless sensor networks</t>
  </si>
  <si>
    <t>The main difference between the wireless underground sensor networks (WUSNs) and the terrestrial wireless sensor networks is the signal propagation medium. The underground is a challenging environment for wireless communications since the propagation medium is no longer air but soil, rock and water. The well established wireless signal propagation techniques using electromagnetic (EM) waves do not work well in this environment due to three problems: high path loss, dynamic channel condition and large antenna size. New techniques using magnetic induction (MI) create constant channel condition and can accomplish the communication with small size coils. In this paper, detailed analysis on the path loss and the bandwidth of the MI system in underground soil medium is provided. Based on the channel analysis, the MI waveguide technique for communication is developed in order to reduce the high path loss of the traditional EM wave system and the ordinary MI system. The performance of the EM wave system, the ordinary MI system and our improved MI waveguide system are quantitatively compared. The results reveal that the transmission range of the MI waveguide system is dramatically increased. ¬© 2006 IEEE.</t>
  </si>
  <si>
    <t>2426-2435</t>
  </si>
  <si>
    <t>Magnetic induction communications for wireless underground sensor networks</t>
  </si>
  <si>
    <t>10.1109/TAP.2010.2048858</t>
  </si>
  <si>
    <t>2-s2.0-77954550094</t>
  </si>
  <si>
    <t>['shaped patch', 'proposed method', 'impedance bandwidth', 'amps band', 'also applicable', 'air thickness', '894 mhz']</t>
  </si>
  <si>
    <t>Low profile | microstrip antennas | wideband antennas</t>
  </si>
  <si>
    <t>A simple bandwidth enhancement method for low profile E-shaped patch antennas is presented. By introducing a distributed LC circuit to the E-shaped patch antenna, a new resonant frequency close to that of the E-shaped patch is obtained, thus the bandwidth is widened. Moreover, the air thickness of the E-shaped patch antennas is reduced to only 0.0344Œª0. A prototype antenna operated at AMPS band (824-894 MHz) was fabricated and measured. Measured results show that the designed low profile antenna has an impedance bandwidth over 9% for VSWR &lt; 2, with a satisfactory radiation performance within the bandwidth. The proposed method is also applicable to the design of other types of low profile slot-loaded patch antennas. ¬© 2006 IEEE.</t>
  </si>
  <si>
    <t>2442-2447</t>
  </si>
  <si>
    <t>Bandwidth enhancement method for low profile E-shaped microstrip patch antennas</t>
  </si>
  <si>
    <t>10.1109/TAP.2010.2048850</t>
  </si>
  <si>
    <t>2-s2.0-77954550284</t>
  </si>
  <si>
    <t>['wideband antennas', 'proposed methodology', 'proposed method', 'proposed approach', 'novel approach', 'narrowband antennas', 'gain better', 'frequency bw', 'connected together', 'bw ).', 'antenna needed', '5 db', '10 ghz']</t>
  </si>
  <si>
    <t>Active antenna | Active distributed de-triplexer | Microstrip antenna | Wideband antenna</t>
  </si>
  <si>
    <t>In this article, a novel approach is introduced for the design of wideband antennas in a specified frequency bandwidth (BW). In the proposed approach, the frequency BW is divided into some sub-bands. Then, the narrowband antennas are designed for the consecutive frequency sub-bands, and the antennas are connected together by a proposed active circuit, so that their frequency BWs combined. The proposed active circuit may be used to connect as many as antenna needed for the design. An active microstrip antenna is designed for the frequency BW of 4-10 GHz with a gain better than 5 dB by the proposed method. Fabrication and measurement results show the effectiveness of the proposed methodology. ¬© 2010 Wiley Periodicals, Inc.</t>
  </si>
  <si>
    <t>408-415</t>
  </si>
  <si>
    <t>6602214507;35198054900</t>
  </si>
  <si>
    <t>Oraizi, Homayoon;Forati, Ebrahim</t>
  </si>
  <si>
    <t>Oraizi H.</t>
  </si>
  <si>
    <t>Novel wideband active microstrip antennas using distributed frequency multiplexers or de-multiplexers</t>
  </si>
  <si>
    <t>10.1002/mmce.20445</t>
  </si>
  <si>
    <t>2-s2.0-77954552077</t>
  </si>
  <si>
    <t>['separate conducting', 'resulting efie', 'pmchwt formulation', 'originally proposed', 'good agreement', 'electromagnetic radiation', 'easy manner', 'dielectric interface', 'dielectric bodies', 'conducting patch']</t>
  </si>
  <si>
    <t>Antenna radiation patterns | electromagnetic scattering | microstrip antennas | moment methods</t>
  </si>
  <si>
    <t>An EFIE-PMCHWT formulation is obtained in an easy manner for finite microstrip structures when they are regarded as separate conducting and dielectric bodies. By simply eliminating equivalent magnetic surface currents on the dielectric interface where the conductor is attached to, the formulation is reduced to a formulation which is identical to that originally proposed for conductors with partial dielectric coatings. Using the resulting EFIE-PMCHWT formulation, electromagnetic radiation from a patch antenna due to a localized voltage source on the conducting patch is computed. Good agreement is observed between the calculated and measured radiation patterns. ¬© 2006 IEEE.</t>
  </si>
  <si>
    <t>2468-2473</t>
  </si>
  <si>
    <t>60004678;60005465-60017161;60024350</t>
  </si>
  <si>
    <t>55574198791;7501449136;36191515600</t>
  </si>
  <si>
    <t>Zhao, Wei Jiang;Li, Le Wei;Xiao, Ke</t>
  </si>
  <si>
    <t>China;Singapore;China;Singapore</t>
  </si>
  <si>
    <t>Changsha;Singapore City;Chengdu;Singapore City</t>
  </si>
  <si>
    <t>National University of Defense Technology;National University of Singapore;University of Electronic Science and Technology of China;A-Star, Institute of High Performance Computing</t>
  </si>
  <si>
    <t>60024350;60017161;60005465;60004678</t>
  </si>
  <si>
    <t>Zhao W.</t>
  </si>
  <si>
    <t>Analysis of electromagnetic scattering and radiation from finite microstrip structures using an EFIE-PMCHWT formulation</t>
  </si>
  <si>
    <t>10.1109/TAP.2010.2048867</t>
  </si>
  <si>
    <t>2-s2.0-77954552467</t>
  </si>
  <si>
    <t>Technische Universiteit Delft</t>
  </si>
  <si>
    <t>TU Delft</t>
  </si>
  <si>
    <t>['utilizing radiation', 'transmitted pulse', 'time ringing', 'tie antenna', 'theoretically analyzed', 'theoretical model', 'suppress late', 'substantial increase', 'small late', 'resistively loaded', 'resistive loading', 'pulse excitation', 'proposed antenna', 'optimal distance', 'obtained time', 'modified nec', 'modified bow', 'mentioned discontinuities', 'increased amplitude', 'improved properties', 'harmonic expression', 'feed point', 'experimental verification', 'experiment confirmed', 'end section', 'discontinuities introduced', 'derived expression', 'conventional bow', 'compact size', 'combine constructively', 'boreside direction', 'approach nearly', '2 code']</t>
  </si>
  <si>
    <t>Bow-tie antenna | ground penetrating radar (GPR) | resistive loading | ultrawideband (UWB) antenna</t>
  </si>
  <si>
    <t>The analysis, design, and realization of a modified bow-tie antenna optimized for impulse ground penetrating radar (GPR) applications is described. The proposed antenna shows improved properties important for GPR, which include its compact size (in comparison with a conventional bow-tie antenna) and ability to radiate UWB pulses with increased amplitude and very small late-time ringing. A substantial increase in the amplitude of the transmitted pulse is achieved by utilizing radiation from discontinuities introduced by the resistive loading employed in the antenna to suppress late-time ringing. By choosing an optimal distance between the antenna's feed point and the location of the resistive loading, radiations that occur from the antenna's feed point and the mentioned discontinuities at the resistive loading will combine constructively in the boreside direction of the antenna. As a result, one will observe a substantial increase of the amplitude of the transmitted pulse in the boreside direction. Furthermore, an analytical expression describing approximate time-harmonic current distribution is derived to indicate an optimal resistive loading profile for the proposed antenna. Additionally, the traveling-wave current distribution of the antenna is theoretically analyzed to examine the applicability of the obtained time-harmonic expression for pulse excitation. It has been found that when the antenna is resistively loaded both the time-harmonic and traveling-wave currents decay to approach nearly the same value at the end section of the antenna. As the amount of current at the antenna ends corresponds to the level of reflection which occurs there, the derived expression is found to be useful to indicate an optimal loading profile for the proposed antenna. A theoretical model of the proposed antenna has been developed to perform numerical analysis using a modified NEC-2 code. In addition, an experimental verification has been carried out and both the simulation and experiment confirmed the improved properties of the proposed antenna. ¬© 2006 IEEE.</t>
  </si>
  <si>
    <t>2184-2192</t>
  </si>
  <si>
    <t>60069382-60006288;60069382;60069382;60069382;60006288;60006288</t>
  </si>
  <si>
    <t>6602834047;8301660700;6602490139;24734024000;24774219300;35563466100</t>
  </si>
  <si>
    <t>Lestari, Andrian Andaya;Bharata, Endon;Suksmono, Andriyan Bayu;Kurniawan, Adit;Yarovoy, Alexander G.;Ligthart, Leo P.</t>
  </si>
  <si>
    <t>Indonesia;Netherlands</t>
  </si>
  <si>
    <t>Bandung;Delft</t>
  </si>
  <si>
    <t>Institut Teknologi Bandung;Delft University of Technology</t>
  </si>
  <si>
    <t>60069382;60006288</t>
  </si>
  <si>
    <t>Lestari A.</t>
  </si>
  <si>
    <t>A modified bow-tie antenna for improved pulse radiation</t>
  </si>
  <si>
    <t>10.1109/TAP.2010.2048853</t>
  </si>
  <si>
    <t>2-s2.0-77954552874</t>
  </si>
  <si>
    <t>['transparent window', 'second surface', 'reconfigure electromagnetic', 'radiation pattern', 'precisely incorporated', 'pattern antennas', 'new structure', 'new class', 'minimum bandwidth', 'functionality compared', 'first screen', 'first one', 'feed loading', 'feed lines', 'desired performance', 'carefully examined', 'azimuth plane', 'also clarified', 'also able', 'agile radiation', 'agile configuration']</t>
  </si>
  <si>
    <t>Active frequency selective surfaces | agile-radiation pattern | DC-feed loading effect | PIN-Diodes | reconfigurable antennas</t>
  </si>
  <si>
    <t>Two different active frequency selective screens are proposed to develop a new class of reconfigurable-agile radiation-pattern antennas. High frequency PIN-Diodes are precisely incorporated into the screens to reconfigure electromagnetic (EM) response of the surfaces imitating blocking-transparent window for the incident EM waves. The DC-feed loading in the first screen and the PIN-Diode parasitic effects are carefully examined to achieve the desired performance. The constraints of DC-feed lines for the first cylindrical screen are also clarified, and then a second surface is proposed to surmount them providing more functionality compared to the first one. The new structure is used to construct a nimble-radiation pattern antenna which introduces an agile configuration by sweeping the radiation pattern over all 360¬∞ azimuth angles. Furthermore, it is also able to reconfigure its radiation pattern to an omnidirectional state covering instantaneously the azimuth plane. Measurement and simulation results show that the proposed structures provide reconfigurable-agile radiation patterns over a minimum bandwidth of %10 in terms of matching and desired radiation pattern. ¬© 2006 IEEE.</t>
  </si>
  <si>
    <t>2227-2237</t>
  </si>
  <si>
    <t>Frequency selective surfaces and their applications for nimble-radiation pattern antennas</t>
  </si>
  <si>
    <t>10.1109/TAP.2010.2048877</t>
  </si>
  <si>
    <t>2-s2.0-77954553064</t>
  </si>
  <si>
    <t>['values measured', 'moments solution', 'moments analysis', 'microwave network', 'laboratory models', 'agree well', 'accurate modeling']</t>
  </si>
  <si>
    <t>Cylindrical antennas | method of moments | monopole antennas | two-port circuits | waveguides</t>
  </si>
  <si>
    <t>A method is presented for enhancing the efficiency of integral equation solutions for antennas by reducing the number of coupled integral equations to be solved in a method of moments analysis. This method is applied to the accurate modeling of the feed of a simple cylindrical monopole antenna. A microwave network is developed to replace the effects of coupled fields due to one of the unknowns. Computed reflection coefficient values are shown to agree well with values measured on laboratory models and a method of moments solution not incorporating network principles. ¬© 2006 IEEE.</t>
  </si>
  <si>
    <t>2301-2308</t>
  </si>
  <si>
    <t>60026610;60026610</t>
  </si>
  <si>
    <t>35194570500;7201550943</t>
  </si>
  <si>
    <t>Schreiber, Adam W.;Butler, Chalmers M.</t>
  </si>
  <si>
    <t>Clemson</t>
  </si>
  <si>
    <t>Clemson University</t>
  </si>
  <si>
    <t>Schreiber A.</t>
  </si>
  <si>
    <t>Enhancement of efficiency of integral equation solutions of antennas by incorporation of network principles-part I</t>
  </si>
  <si>
    <t>10.1109/TAP.2010.2048875</t>
  </si>
  <si>
    <t>2-s2.0-77954553167</t>
  </si>
  <si>
    <t>['two cases', 'tumor placed', 'successfully confirmed', 'profiled piece', 'novel feature', 'low loss', 'low distortion', 'director present', 'directional manner', 'breast model', 'antenna directivity']</t>
  </si>
  <si>
    <t>Antenna | microwave breast imaging | radar | ultrawideband (UWB)</t>
  </si>
  <si>
    <t>A balanced antipodal Vivaldi antenna is designed to be used as a sensor for a microwave breast cancer detection system. The antenna has the ability to send short electromagnetic pulses into the near-field, with low distortion, low loss and in a directional manner. The antenna directivity is further improved by the inclusion of a novel feature in the antenna aperture called a director which consists of a profiled piece of higher dielectric constant material. Several simulated results are successfully confirmed with measurements. Reflections of a tumor placed in a breast model are simulated for two cases, namely a balanced antipodal Vivaldi antenna with and without a director. Greater tumor responses are recorded with the director present, demonstrating the potential of this feature for microwave breast imaging. ¬© 2006 IEEE.</t>
  </si>
  <si>
    <t>2318-2326</t>
  </si>
  <si>
    <t>26644689200;7006393752;7003469411</t>
  </si>
  <si>
    <t>Bourqui, Jeremie;Okoniewski, Michal;Fear, Elise C.</t>
  </si>
  <si>
    <t>Bourqui J.</t>
  </si>
  <si>
    <t>Balanced antipodal vivaldi antenna with dielectric director for near-field microwave imaging</t>
  </si>
  <si>
    <t>10.1109/TAP.2010.2048844</t>
  </si>
  <si>
    <t>2-s2.0-77954553266</t>
  </si>
  <si>
    <t>['various advantages', 'small blockage', 'paper proposes', 'mass productivity', 'low cost', 'layer structure', 'high gain', 'experiments using', 'efficiency especially', 'degradation due', 'bandwidth enhancement']</t>
  </si>
  <si>
    <t>Millimeter wave antenna arrays | planar arrays | slot arrays | traveling wave | waveguide arrays</t>
  </si>
  <si>
    <t>Single-layer slotted waveguide arrays have various advantages such as low cost and mass productivity for fabrication, high gain and efficiency especially in millimeter wave band. They have traveling wave operation and the bandwidth becomes inherently narrower due to the long line effect as the antenna gain increases. This paper proposes the partially corporate feed in the single-layer structure, which inherits the advantage of low cost in fabrication. The bandwidth enhancement as well as the degradation due to the non radiating area in the aperture is assessed. The feasibility/potential of the embedded partially corporate feed is demonstrated by the experiments using the E- to H-plane power divider with very small blockage. ¬© 2006 IEEE.</t>
  </si>
  <si>
    <t>2275-2280</t>
  </si>
  <si>
    <t>60031126;60104123;60031126;60031126;100530246</t>
  </si>
  <si>
    <t>35495699200;13408894000;55704475000;7006899159;36169279500</t>
  </si>
  <si>
    <t>Ando, Makoto;Tsunemitsu, Yasuhiro;Zhang, Miao;Hirokawa, Jiro;Fujii, Shusuke</t>
  </si>
  <si>
    <t>Mitaka;Tokyo;Tokyo</t>
  </si>
  <si>
    <t>Japan Radio Corporation;Tokyo Institute of Technology;The Bank of Tokyo-Mitsubishi UFJ, Ltd</t>
  </si>
  <si>
    <t>60104123;60031126;100530246</t>
  </si>
  <si>
    <t>Reduction of long line effects in single-layer slotted waveguide arrays with an embedded partially corporate feed</t>
  </si>
  <si>
    <t>10.1109/TAP.2010.2044346</t>
  </si>
  <si>
    <t>2-s2.0-77954553583</t>
  </si>
  <si>
    <t>National Defense Science and Engineering Graduate</t>
  </si>
  <si>
    <t>NDSEG</t>
  </si>
  <si>
    <t>['specified direction', 'results indicate', 'reconfigurable elements', 'narrower beamwidth', 'method provides', 'gives control', 'every symbol', 'directional modulation', 'digital modulation', 'calculated results', 'antenna level']</t>
  </si>
  <si>
    <t>Digital modulation | reconfigurable antenna | reconfigurable array | secure communication</t>
  </si>
  <si>
    <t>An array with pattern-reconfigurable elements is used to generate a digital modulation by switching the elements for every symbol. This technique is known as directional modulation. Because the modulation is generated at the antenna level, it gives control over the directions in which data is sent, unlike baseband modulation which transmits the same data in all directions at different power levels. A procedure for determining how to switch the elements to transmit only in a specified direction is outlined. Results indicate that compared to a traditional reconfigurable array, the directional modulation array allows information to be sent over a narrower beamwidth. Additionally, the method provides more selectivity in the possible transmit angles. Measured and calculated results from a four-element reconfigurable array are presented. ¬© 2006 IEEE.</t>
  </si>
  <si>
    <t>2259-2265</t>
  </si>
  <si>
    <t>60000745;60000745</t>
  </si>
  <si>
    <t>16743922200;7101803680</t>
  </si>
  <si>
    <t>Daly, Michael P.;Bernhard, Jennifer T.</t>
  </si>
  <si>
    <t>Daly M.</t>
  </si>
  <si>
    <t>Beamsteering in pattern reconfigurable arrays using directional modulation</t>
  </si>
  <si>
    <t>10.1109/TAP.2010.2046854</t>
  </si>
  <si>
    <t>2-s2.0-77954553584</t>
  </si>
  <si>
    <t>['ultrawideband radios', 'structural symmetry', 'simply exploiting', 'polar radiation', 'miniaturized counterpart', 'higher frequencies', 'higher cross', 'frequency domain', 'broad patterns', '3 dbi', '25 ghz', '1 ghz']</t>
  </si>
  <si>
    <t>Planar monopole antennas low temperature cofired ceramic (LTCC) technology | ultrawideband (UWB) antennas | wireless communications</t>
  </si>
  <si>
    <t>The miniaturization is described of a beveled planar monopole antenna in low temperature cofired ceramic technology for integration with ultrawideband radios. We demonstrate through simulations that a 40% reduction in size can be realized by simply exploiting its structural symmetry. We find that the miniaturized beveled planar monopole antenna exhibits wider impedance bandwidth, higher cross-polar radiation, and slightly lower gain at higher frequencies as compared with its un-miniaturized counterpart. We confirm the miniaturization with the measurements of both un-miniaturized and miniaturized beveled monopole antennas. The miniaturized beveled monopole antenna of size 17 √ó 10 √ó 1 mm3 has achieved impedance bandwidth of 8.25 GHz from 2.85 to 11.1 GHz, gain from -5.6 to 2.3 dBi, and broad patterns. Both frequency domain and time domain characteristics of the beveled monopole antennas are also carefully investigated with a normalized measured transfer function. ¬© 2006 IEEE.</t>
  </si>
  <si>
    <t>2420-2425</t>
  </si>
  <si>
    <t>60002668;60005510;60005510</t>
  </si>
  <si>
    <t>55490369500;33167854700;7405481054</t>
  </si>
  <si>
    <t>Sun, Mei;Zhang, Yue Ping;Lu, Yilong</t>
  </si>
  <si>
    <t>Nanyang Technological University;A-Star, Institute for Infocomm Research</t>
  </si>
  <si>
    <t>60005510;60002668</t>
  </si>
  <si>
    <t>Sun M.</t>
  </si>
  <si>
    <t>Miniaturization of planar monopole antenna for ultrawideband radios</t>
  </si>
  <si>
    <t>10.1109/TAP.2010.2048851</t>
  </si>
  <si>
    <t>2-s2.0-77954554134</t>
  </si>
  <si>
    <t>University Grants Committee</t>
  </si>
  <si>
    <t>['uwb antenna', 'relatively narrow', 'radiation pattern', 'elevation plane', 'azimuth plane', '7512 ghz', '65 dbi', '45 mm']</t>
  </si>
  <si>
    <t>Planar monopole | printed monopole | pulse | quasi-TEM | short horn | surface mounted horn | TEM horn | ultrawideband (UWB)</t>
  </si>
  <si>
    <t>A compact, quasi-TEM horn antenna is presented. This planar-monopole-fed, surface-mounted, UWB antenna has nearly constant gain of 4.8 ¬± 0.65 dBi from 2.7512 GHz. It is Œª/4 (45 mm) long at the lowest operating frequency. It also has nearly linear phase response in this ultrawideband. The radiation pattern in the azimuth plane is broad and the pattern in the elevation plane is relatively narrow. ¬© 2006 IEEE.</t>
  </si>
  <si>
    <t>2436-2439</t>
  </si>
  <si>
    <t>60019544-60001481;60019544-60029284;60019544</t>
  </si>
  <si>
    <t>14623357500;7401937908;35586058800</t>
  </si>
  <si>
    <t>Ranga, Y.;Verma, A. K.;Esselle, Karu P.</t>
  </si>
  <si>
    <t>Planar-monopole-fed, surface-mounted quasi-TEM horn antenna for UWB Systems</t>
  </si>
  <si>
    <t>10.1109/TAP.2010.2048843</t>
  </si>
  <si>
    <t>2-s2.0-77954555912</t>
  </si>
  <si>
    <t>['wlan 2', 'three dual', 'symmetrical multiple', 'rotating arrangement', 'results show', 'obtained together', 'moderate size', 'loop antenna', 'input multiple', 'inner loops', 'grounding portions', 'ground plane', 'design prototype', 'antenna structure', '120 ¬∞', '007 within']</t>
  </si>
  <si>
    <t>Antennas | internal access-point (AP) antennas | loop antennas | multiple-input multiple-output (MIMO) antennas | WLAN antennas</t>
  </si>
  <si>
    <t>A high-gain, three-antenna system suitable to be concealed inside wireless access points for multiple-input multiple-output (MIMO) applications in the WLAN 2.4/5.2/5.8 GHz bands is presented. The MIMO antenna system is composed of three dual-loop antennas occupying a moderate size of 10 √ó 20 √ó 40 mm3. Each dual-loop antenna further comprises a large outer loop and a small inner loop, both operating at 1.0-wavelength resonant mode and sharing common antenna feeding and grounding portions. In addition, the antennas are placed in a sequential, rotating arrangement on a ground plane with an equal inclination angle of 120¬∞ to form a symmetrical multiple-antenna structure. Good impedance matching for outer and inner loops over the 2.4 and 5.2/5.8 GHz bands can easily be achieved by tuning the widths of feeding and grounding portions and a small gap therein between. The results show that well port isolation can be obtained together with high-gain, directional radiation characteristics. Calculated envelope correlation is less than 0.007 within the bands of interest. Details of a design prototype are described and discussed in the paper. ¬© 2006 IEEE.</t>
  </si>
  <si>
    <t>2412-2419</t>
  </si>
  <si>
    <t>Su S.W.</t>
  </si>
  <si>
    <t>High-gain dual-loop antennas for MIMO access points in the 2.4/5.2/5.8 GHz bands</t>
  </si>
  <si>
    <t>10.1109/TAP.2010.2048871</t>
  </si>
  <si>
    <t>2-s2.0-77954558091</t>
  </si>
  <si>
    <t>['wide beamwidth', 'quadrifilar antenna', 'power beamwidth', 'coupled transition', 'axial ratio', 'array arrangements', 'antenna presents', 'antenna fed', '7 dbic', '58 ghz', '3 db', '150 ¬∞,', '12 db']</t>
  </si>
  <si>
    <t>Antenna feeds | broadband | helical antennas | microstrip antennas | microstrip transitions | planar circuits | satellite navigation systems</t>
  </si>
  <si>
    <t>A broadband printed quadrifilar helical antenna employing a novel compact feeding circuit is proposed in this paper. This antenna presents an excellent axial ratio over a wide beamwidth, with a 29% bandwidth. A specific feeding circuit based on an aperture-coupled transition and including two 90¬∞ surface mount hybrids has been designed to be integrated with the quadrifilar antenna. Over the bandwidth, the measured reflection coefficient of the antenna fed by the wideband compact circuit has been found to be equal to or lower than -12 dB and the maximum gain varies between 1.5 and 2.7 dBic from 1.18 to 1.58 GHz. The half-power beamwidth is 150¬∞, with an axial ratio below 3 dB over this range. The compactness of the feeding circuit allows small element spacing in array arrangements. ¬© 2006 IEEE.</t>
  </si>
  <si>
    <t>2203-2209</t>
  </si>
  <si>
    <t>60026338;60017597;60030553;60026338</t>
  </si>
  <si>
    <t>13409593600;7003333302;24722105800;35566584200</t>
  </si>
  <si>
    <t>Caillet, Mathieu;Cl√©net, Michel;Sharaiha, Ala;Antar, Yahia M.M.</t>
  </si>
  <si>
    <t>France;Canada;Canada</t>
  </si>
  <si>
    <t>Rennes;Kingston;Ottawa</t>
  </si>
  <si>
    <t>Universite de Rennes 1;Royal Military College of Canada;Defence Research and Development Canada</t>
  </si>
  <si>
    <t>60030553;60026338;60017597</t>
  </si>
  <si>
    <t>Caillet M.</t>
  </si>
  <si>
    <t>A broadband folded printed quadrifilar helical antenna employing a novel compact planar feeding circuit</t>
  </si>
  <si>
    <t>10.1109/TAP.2010.2048865</t>
  </si>
  <si>
    <t>2-s2.0-77954558581</t>
  </si>
  <si>
    <t>['whole structure', 'uniform meshes', 'twenty wavelengths', 'spectral properties', 'significantly improve', 'overall sizes', 'mesh conditioning', 'fine details', 'band analysis']</t>
  </si>
  <si>
    <t>Antennas | fast solvers | method of moments (MoM) | multilevel systems | multiresolution techniques</t>
  </si>
  <si>
    <t>We propose a method to significantly improve the spectral properties of the EFIE MoM matrix for broad-band analysis of structures with fine details, non-uniform meshes, and large overall sizes. A multilevel approach allows to overlay fine meshes and quasi-Nyquist sampled meshes; the fine-mesh conditioning is solved via hierarchical basis functions, and the quasi-Nyquist sampled part is treated by an algebraic incomplete LU preconditioner. Numerical results show the effectiveness of the approach for several realistic structures with overall sizes of ten/twenty wavelengths and levels of detail from very moderate to extending over the whole structure. ¬© 2006 IEEE.</t>
  </si>
  <si>
    <t>2362-2374</t>
  </si>
  <si>
    <t>60085203;60012162;60012162</t>
  </si>
  <si>
    <t>6602290062;35169246300;24766561500</t>
  </si>
  <si>
    <t>Vipiana, Francesca;Francavilla, Matteo Alessandro;Vecchi, Giuseppe</t>
  </si>
  <si>
    <t>Turin;Turin</t>
  </si>
  <si>
    <t>Istituto Superiore Mario Boella;Politecnico di Torino</t>
  </si>
  <si>
    <t>60085203;60012162</t>
  </si>
  <si>
    <t>Vipiana F.</t>
  </si>
  <si>
    <t>EFIE modeling of high-definition multiscale structures</t>
  </si>
  <si>
    <t>10.1109/TAP.2010.2048855</t>
  </si>
  <si>
    <t>2-s2.0-77954559375</t>
  </si>
  <si>
    <t>['unprecedented performance', 'two antennas', 'time domains', 'require preservation', 'radiation patterns', 'pulse fidelity', 'paper includes', 'narrow pulses', 'impedance parameters', 'high potentials', 'first time', 'experimental characterization', 'demonstrated suggesting']</t>
  </si>
  <si>
    <t>Dispersive channels | electromagnetic theory | lens antennas | ultrawideband antennas | ultrawideband radiation</t>
  </si>
  <si>
    <t>We provide for the first time the experimental characterization of a planarly fed ultrawideband leaky lens antenna. The paper includes the description and the experimental characterization of two antenna prototypes with radiating element realized in printed circuit board technology. The impedance parameters and the radiation patterns of the antennas have been measured showing excellent pattern quality and efficiency. The link between two antennas has also been characterized in the frequency and time domains in terms of mutual coupling impulse response respectively. Unprecedented performance in terms of pulse fidelity are demonstrated suggesting very high potentials of these antennas for all applications that require preservation of narrow pulses. ¬© 2006 IEEE.</t>
  </si>
  <si>
    <t>2248-2258</t>
  </si>
  <si>
    <t>60006288;60019984;60019984</t>
  </si>
  <si>
    <t>7102618489;22835514600;34868548300</t>
  </si>
  <si>
    <t>Neto, Andrea;Monni, Stefania;Nennie, Frans</t>
  </si>
  <si>
    <t>The Hague;Delft</t>
  </si>
  <si>
    <t>Nederlandse Organisatie voor toegepast natuurwetenschappelijk onderzoek- TNO;Delft University of Technology</t>
  </si>
  <si>
    <t>60019984;60006288</t>
  </si>
  <si>
    <t>Neto A.</t>
  </si>
  <si>
    <t>UWB, non dispersive radiation from the planarly fed leaky lens antenna part II: Demonstrators and measurements</t>
  </si>
  <si>
    <t>10.1109/TAP.2010.2048880</t>
  </si>
  <si>
    <t>2-s2.0-77954560070</t>
  </si>
  <si>
    <t>['systematic approach', 'paper provides', 'novel ultrawideband', 'modified seven', 'moderate number', 'measurement results', 'independent behavior', 'height constraints', 'hat antenna', 'experimental verification', 'ellipse iha', 'aperture width', 'antenna referred', 'also given']</t>
  </si>
  <si>
    <t>Frequency independent antennas | ultrawideband (UWB) antennas</t>
  </si>
  <si>
    <t>A novel ultrawideband (UWB) antenna referred to as the inverted-hat antenna (IHA) is described. Specifically, the paper provides a systematic approach to generate a frequency-scaled IHA structure subject to aperture width and height constraints. An experimental verification is also given. The proposed compact wideband antenna exhibits frequency-independent behavior by introducing a moderate number of appropriately scaled elliptical segments and by controlling the outer surface growth profile. A modified seven-ellipse IHA is demonstrated in this paper to provide a 10:1 impedance bandwidth with satisfactory radiation properties. The simulation and measurement results are in reasonably good agreement. ¬© 2006 IEEE.</t>
  </si>
  <si>
    <t>2447-2451</t>
  </si>
  <si>
    <t>35195154300;7501961026;7102576479</t>
  </si>
  <si>
    <t>Zhao, Jing;Chen, Chi Chih;Volakis, John L.</t>
  </si>
  <si>
    <t>Zhao J.</t>
  </si>
  <si>
    <t>Frequency-scaled UWB inverted-hat antenna</t>
  </si>
  <si>
    <t>10.1109/TAP.2010.2048866</t>
  </si>
  <si>
    <t>2-s2.0-77954560362</t>
  </si>
  <si>
    <t>['wireless applications', 'wideband antennas', 'resulting material', 'reflection coefficient', 'radiation pattern', 'radiating element', 'prepared including', 'numerical analysis', 'mwcnt composite', 'monopole antenna', 'effectively alternative', 'domain dispersions', 'composite antenna', 'communication systems', 'antenna structure', 'anisotropic conductivity']</t>
  </si>
  <si>
    <t>Antenna | radiating element | reinforced carbon-fiber composites | wideband antennas</t>
  </si>
  <si>
    <t>We explore using reinforced continuous carbon fiber (RCCF) composite for wideband antennas in wireless applications. We use composite material as the radiating element for a monopole antenna. An electromagnetic (EM) model of the composite antenna is developed using Microwave Studio for numerical analysis. An RCCF composite sample is prepared including up to 2% multiwall carbon nanotube (MWCNT) to enhance the conductivity. The anisotropic conductivity of the resulting material is determined by measurement using standard waveguide setups. The reflection coefficient, radiation pattern and gain of the composite antenna are investigated. The frequency- and time-domain dispersions are found for the composite antenna to show its suitability for ultrawideband (UWB) communication systems. It is observed that RCCF/MWCNT composite is an effectively alternative to metal for the antenna structure. ¬© 2006 IEEE.</t>
  </si>
  <si>
    <t>2451-2456</t>
  </si>
  <si>
    <t>23028343300;7006097946;7005104207;14036117700;7005409645</t>
  </si>
  <si>
    <t>Mehdipour, Aidin;Trueman, Christopher W.;Sebak, Abdel Razik;Rosca, Iosif D.;Hoa, Suong V.</t>
  </si>
  <si>
    <t>Reinforced continuous carbon-fiber composites using multi-wall carbon nanotubes for wideband antenna applications</t>
  </si>
  <si>
    <t>10.1109/TAP.2010.2048862</t>
  </si>
  <si>
    <t>2-s2.0-77954560636</t>
  </si>
  <si>
    <t>['two prototypes', 'theoretical breakthrough', 'step allows', 'sequence deals', 'second part', 'minimal dispersion', 'mechanism also', 'lens antenna', 'high efficiency', 'high directivity', 'first part', 'claims via', 'bands exceeding']</t>
  </si>
  <si>
    <t>An efficient directive antenna is described that can be used to realize essentially non dispersive links over extremely large bandwidths. The antenna is a significantly enhanced version of previously proposed Leaky Lens antennas that use a frequency independent leaky slot radiation mechanism. A theoretical breakthrough now allows the use of this mechanism also in the presence of purely planar structures. This step allows the realization of the feed of a leaky lens antenna in a unique planar structure that is then glued to a standard circularly symmetric elliptical dielectric lens, as integrated technology requires in the mm and sub-mm wave domains. The first part of this sequence deals with a theoretical breakthrough, the consequent antenna concept and a description of the basic physical mechanisms inside and outside the lens antenna. It is shown that Leaky Lens antennas have the potential to be used to realize antenna links over bands exceeding a decade with minimal dispersion, high efficiency and high directivity. The second part of this sequence deals with the demonstration of these claims via the measurement of two prototypes. ¬© 2006 IEEE.</t>
  </si>
  <si>
    <t>2238-2247</t>
  </si>
  <si>
    <t>Neto, Andrea</t>
  </si>
  <si>
    <t>UWB, non dispersive radiation from the planarly fed leaky lens antenna part 1: Theory and design</t>
  </si>
  <si>
    <t>10.1109/TAP.2010.2048879</t>
  </si>
  <si>
    <t>2-s2.0-77954560874</t>
  </si>
  <si>
    <t>['umts operation', 'thin structure', 'small volume', 'radiating plate', 'proposed antenna', 'practical loudspeaker', 'planar monopole', 'mobile phone', 'low profile', 'ground portion', 'ground plane', 'frequency range', 'folded structures', 'directly printed', 'coupling feed', 'band lte', 'antenna shows', '960 mhz', '900 operation', '72 cm3', '3 mm', '2690 mhz', '2500 operation', '14 mm']</t>
  </si>
  <si>
    <t>Coupling feed | handset antennas | inductive shorting strip | mobile antennas | planar monopole</t>
  </si>
  <si>
    <t>A planar monopole having a small size yet providing two wide bands for covering the eight-band LTE/GSM/UMTS operation in the mobile phone is presented. The small-size yet wideband operation is achieved by exciting the antenna's wide radiating plate using a coupling feed and short-circuiting it to the system ground plane of the mobile phone through a long meandered strip as an inductive shorting strip. The coupling feed leads to a wide operating band to cover the frequency range of 1710-2690 MHz for the GSM1800/1900/UMTS/LTE2300/2500 operation. The inductive shorting strip results in the generation of a wide operating band to cover the frequency range of 698-960 MHz for the LTE700/GSM850/900 operation. The planar monopole can be directly printed on the no-ground portion of the system circuit board of the mobile phone and is promising to be integrated with a practical loudspeaker. The antenna's radiating plate can also be folded into a thin structure (3 mm only) to occupy a small volume of 3 √ó 6 √ó 40 mm3 (0.72 cm3) for the eight-band LTE/GSM/UMTS operation; in this case, including the 8-mm feed gap, the antenna shows a low profile of 14 mm to the ground plane of the mobile phone. The proposed antenna, including its planar and folded structures, are suitable for slim mobile phone applications. ¬© 2006 IEEE.</t>
  </si>
  <si>
    <t>2479-2483</t>
  </si>
  <si>
    <t>14519407500;35460663000</t>
  </si>
  <si>
    <t>Lee, Cheng Tse;Wong, Kin Lu</t>
  </si>
  <si>
    <t>Planar monopole with a coupling feed and an inductive shorting strip for LTE/GSM/UMTS operation in the mobile phone</t>
  </si>
  <si>
    <t>10.1109/TAP.2010.2048878</t>
  </si>
  <si>
    <t>2-s2.0-77954562086</t>
  </si>
  <si>
    <t>['tag signal', 'strong interference', 'spectral band', 'significantly affect', 'reverse link', 'reader signal', 'reader antenna', 'qualitative analysis', 'manner similar', 'interference must', 'indicated without', 'environment abundant', 'close proximity', 'active ebfls', '5 meters']</t>
  </si>
  <si>
    <t>Backscattered radio frequency identification (RFID) | electronic fluorescent lamps | radio frequency communication | spectral analysis | UHF</t>
  </si>
  <si>
    <t>It was demonstrated that high speed switching of electronic ballast driven fluorescent lamp (EBFL) reflects and modulates the incident UHF RFID forward link reader- tag signal in a manner similar to that of modulated reverse link backscattered tag-reader signal. Qualitative analysis of EBFL's backscattered radiation properties indicated it has a half dipole pattern similar to that of the UHF RFID tag. Its backscatter signal spectrum falls within the spectral band of the tag signal with power levels exceeding that of a tag-reader signal power when located at distances over 5 meters from the reader antenna. Performance analyses results of an operating UHF RFID system, in close proximity to a set of active EBFLs, indicated without any doubt that the EBFL's modulated backscattered signal is a source of strong interference. It can compromise the reverse link and significantly affect the reception of modulated backscattered UHF RFID tag signals. The effects of this interference must be taken into consideration when developing an RFID system operating in an environment abundant with EBFLs. ¬© 2006 IEEE.</t>
  </si>
  <si>
    <t>2473-2478</t>
  </si>
  <si>
    <t>60019348;60019348</t>
  </si>
  <si>
    <t>24824237600;36169376000</t>
  </si>
  <si>
    <t>Ibrahim, Ghassan;Plytage, Albert</t>
  </si>
  <si>
    <t>Bloomsburg</t>
  </si>
  <si>
    <t>Bloomsburg University</t>
  </si>
  <si>
    <t>Ibrahim G.</t>
  </si>
  <si>
    <t>UHF RFID Systems; Their susceptibility to backscattered signals induced by electronic ballast driven fluorescent lamps</t>
  </si>
  <si>
    <t>10.1109/TAP.2010.2048841</t>
  </si>
  <si>
    <t>2-s2.0-77954562392</t>
  </si>
  <si>
    <t>KRF-2007-314-D00181</t>
  </si>
  <si>
    <t>['wishart matrix', 'use beamforming', 'transmit antennas', 'spectral efficiency', 'spatial multiplexing', 'several groups', 'receive antennas', 'proposed algorithm', 'novel low', 'little degradation', 'largest eigenvalue', 'investigate antenna', 'identically distributed', 'grouping systems', 'grouping algorithms', 'grouping algorithm', 'existing criteria', 'computational complexity', 'complexity antenna', 'ber ).', 'antenna grouping', 'also derive']</t>
  </si>
  <si>
    <t>Antenna grouping | Beamforming | Multiple-inputmultiple- output (MIMO) | Spatial correlation</t>
  </si>
  <si>
    <t>We investigate antenna-grouping algorithms, which are hybrids of beamforming and spatial multiplexing. We partition transmit antennas into several groups and use beamforming in a group and spatial multiplexing between groups. With antenna grouping, we can achieve diversity gain through beamforming and spectral efficiency through spatial multiplexing. In this paper, we review existing criteria and present several new criteria in multiple-inputmultiple- output (MIMO) antenna-grouping systems where the number of transmit antennas is larger than that of receive antennas. We then propose a novel low-complexity antenna-grouping algorithm, which reduces the computational complexity with little degradation of the bit error rate (BER). Comparing the BER and complexity with existing criteria, we demonstrate the benefits of the proposed algorithm. We also derive the BER lower bound of the proposed algorithm in independent and identically distributed (i.i.d.) channels by using the probability density function of the largest eigenvalue of a Wishart matrix. ¬© 2006 IEEE.</t>
  </si>
  <si>
    <t>2898-2905</t>
  </si>
  <si>
    <t>60013682;60013682;60013402</t>
  </si>
  <si>
    <t>52663597400;57195530094;57203772400</t>
  </si>
  <si>
    <t>Kim, Kyungchul;Lee, Jungwoo;Liu, Huaping</t>
  </si>
  <si>
    <t>Seoul;Corvallis</t>
  </si>
  <si>
    <t>Seoul National University;Oregon State University</t>
  </si>
  <si>
    <t>60013682;60013402</t>
  </si>
  <si>
    <t>Spatial-correlation-based antenna grouping for MIMO systems</t>
  </si>
  <si>
    <t>10.1109/TVT.2010.2047283</t>
  </si>
  <si>
    <t>2-s2.0-77954565714</t>
  </si>
  <si>
    <t>['uwb systems', 'transmitter side', 'spatial correlation', 'simulation results', 'receiver side', 'proposed systems', 'performance analysis', 'partial csi', 'paper presents', 'outage probabilities', 'numerical examples', 'noise ratio', 'multiple antennas', 'hop relaying', 'exact formulas', 'coverage range', 'closed form', 'also studied']</t>
  </si>
  <si>
    <t>Amount of fading (AOF) | bit error rate (BER) | multiple-inputmultiple-output (MIMO) | outage probability | relay system | ultrawideband (UWB)</t>
  </si>
  <si>
    <t>To coexist with existing legacy wireless systems, the transmit power spectral density of ultrawideband (UWB) impulse radio systems is limited. The coverage range of UWB systems is then confined to within a few meters. Dual-hop relaying or multiple-inputmultiple-output (MIMO) technology is one possible way of achieving greater UWB system coverage. This paper presents the design of dual-hop UWB MIMO relay systems (in which a source, relay, and destination have multiple antennas) according to the availability of channel state information (CSI) and their performance analysis over a UWB multipath fading channel. In particular, the decouple-and-forward and decode-and-forward relay systems are proposed when partial CSI is only available at the receiver side. On the other hand, with partial CSI being available at the transmitter side, we propose the amplify-and-forward and detect-and-forward relay systems. The exact formulas for the outage probabilities of those systems are derived. Furthermore, we evaluate, in closed form, the amount of fading and bit error rate expressions under sufficiently high signal-to-noise ratio and verify them through comparison with the simulation results. The effect of spatial correlation on the performance of our proposed systems is also studied. Numerical examples of the results provide valuable insights into the design of UWB MIMO relay systems. ¬© 2006 IEEE.</t>
  </si>
  <si>
    <t>2906-2920</t>
  </si>
  <si>
    <t>60004935;60004935;60004935</t>
  </si>
  <si>
    <t>8612615100;55667396500;35983476500</t>
  </si>
  <si>
    <t>Maichalernnukul, Kiattisak;Zheng, Feng;Kaiser, Thomas</t>
  </si>
  <si>
    <t>Maichalernnukul K.</t>
  </si>
  <si>
    <t>Design and performance of dual-hop MIMO UWB transmissions</t>
  </si>
  <si>
    <t>10.1109/TVT.2010.2048347</t>
  </si>
  <si>
    <t>2-s2.0-77954581086</t>
  </si>
  <si>
    <t>['training techniques', 'time system', 'selective slow', 'results show', 'multiuser system', 'multiuser interference', 'interference effect', 'increased level', 'fading channels', 'estimation errors', 'employ code', 'division multiple', 'diversity advantage', 'data decorrelators', 'considered throughout', 'antenna configuration']</t>
  </si>
  <si>
    <t>Channel estimation | Code-division multiple-access (CDMA) | Multiple-inputmultiple-output (MIMO) | Superimposed training</t>
  </si>
  <si>
    <t>In this paper, we examine the effect of channel estimation errors on the performance of multiple-inputmultiple-output (MIMO) systems that employ code-division multiple-access (CDMA) transmission. Channel estimation based on training techniques has widely been considered throughout the literature. However, employing these training techniques in MIMO-CDMA systems degrades system performance due to multiuser interference. This degradation is clear as the diversity advantage of the MIMO system diminishes with the increased level of interference. As a remedy to this problem, we propose a channel-estimation and data-detection scheme based on the superimposed training technique for space-time spreading systems. The proposed scheme enhances the performance of the space-time system by eliminating the interference effect from both the channel and data estimates using two decorrelators: channel and data decorrelators. We investigate the performance of the proposed estimation technique considering an asynchronous CDMA uplink transmission over frequency-selective slow-fading channels. In particular, we analyze the bit-error-rate (BER) performance of the multiuser system with two-transmit-antenna and $V$-receive-antenna configuration over Rayleigh fading channels. Compared with other conventional estimation techniques, our results show that the proposed estimation technique is more robust to channel-estimation errors. Furthermore, both simulations and analytical results indicate that full system diversity is achieved. ¬© 2006 IEEE.</t>
  </si>
  <si>
    <t>2830-2844</t>
  </si>
  <si>
    <t>23566578600;6603788371;7101875996</t>
  </si>
  <si>
    <t>Assra, Ayman;Hamouda, Walaa;Youssef, Amr</t>
  </si>
  <si>
    <t>Assra A.</t>
  </si>
  <si>
    <t>A channel-estimation and data-detection scheme for multiuser MIMO-CDMA systems in fading channels</t>
  </si>
  <si>
    <t>10.1109/TVT.2010.2047417</t>
  </si>
  <si>
    <t>2-s2.0-77954582367</t>
  </si>
  <si>
    <t>['urban canyons', 'temporally decorrelates', 'suboptimal equal', 'significantly reduced', 'significantly increases', 'signals indoors', 'signal limitations', 'shown theoretically', 'saec method', 'required signal', 'receiver motion', 'predominantly rayleigh', 'pedestrians moving', 'p -{', 'optimal approach', 'normally used', 'noise ratio', 'moving receiver', 'intense interest', 'handheld devices', 'gnss signal', 'gnss applications', 'given target', 'generally avoided', 'false alarm', 'fading channel', 'detection performances', 'antenna motion', 'antenna arbitrarily', 'also presented']</t>
  </si>
  <si>
    <t>Detection performance | equal-gain combiner | estimatorcorrelator (EC) | fading | indoor global navigation satellite system (GNSS) | moving receiver | synthetic aperture (SA)</t>
  </si>
  <si>
    <t>There is an intense interest in detecting and processing global navigation satellite system (GNSS) signals indoors and in urban canyons by handheld devices where the signal is very weak and the fading is predominantly Rayleigh. To overcome these signal limitations, long coherent integration is normally used, which significantly increases the mean acquisition time (MAT) for GNSS applications. Moving the antenna arbitrarily while collecting GNSS signals is generally avoided as it temporally decorrelates the GNSS signal and limits the coherent integration gain. However, this decorrelation also provides diversity gain in a dense multipath environment. In this paper, the coherent integration loss due to antenna motion in a Rayleigh-fading channel is quantified. This is applicable to a variety of situations, including vehicle passengers and pedestrians moving in urban canyons and indoors. Then, an optimal approach for detecting GNSS signals utilizing a single moving antenna operating as a Synthetic Aperture based on the EstimatorCorrelator (SAEC) is presented. The SAEC algorithm takes into account the receiver motion and multipath fading model. The performance of the moving receiver with the SAEC method is compared with a static and a moving receiver, which directly implement coherent integration. The performance of the Synthetic Aperture based on the suboptimal Equal-Gain (SAEG) combiner is also presented. As shown theoretically and experimentally, for given target-detection performances in terms of the probability of false alarm $P-{\rm FA}$ and the probability of detection $P-{D}$, the required signal-to-noise ratio to attain the above performances can be significantly reduced through the application of the SAEC while the receiver is moving. This results in a further reduction of the MAT. ¬© 2006 IEEE.</t>
  </si>
  <si>
    <t>2711-2724</t>
  </si>
  <si>
    <t>15126616000;7404066202;7005283542</t>
  </si>
  <si>
    <t>Broumandan, Ali;Nielsen, John;Lachapelle, Grard</t>
  </si>
  <si>
    <t>Broumandan A.</t>
  </si>
  <si>
    <t>Enhanced detection performance of indoor GNSS signals based on synthetic aperture</t>
  </si>
  <si>
    <t>10.1109/TVT.2010.2049040</t>
  </si>
  <si>
    <t>2-s2.0-77954599871</t>
  </si>
  <si>
    <t>['system capacity', 'smc samples', 'smc method', 'simulation results', 'receive antennas', 'qam ),', 'power amplifiers', 'output back', 'ostbc system', 'nonlinear hpas', 'nonlinear hpa', 'modulation order', 'low complexity', 'hpa parameters', 'hpa nonlinearity', 'hpa model', 'gain matrix', 'first estimates', 'fading channels', 'efficiently mitigate', 'desired signal', 'decision regions', 'crucial effect', 'based algorithm']</t>
  </si>
  <si>
    <t>Channel estimation | compensation | high-power amplifier (HPA) | multiple inputmultiple output (MIMO) | nonlinearity | orthogonal spacetime block coding (OSTBC) | sequential Monte Carlo (SMC)</t>
  </si>
  <si>
    <t>The nonlinearity of high-power amplifiers (HPAs) has a crucial effect on the performance of multiple-inputmultiple-output (MIMO) systems. In this paper, we investigate the performance of MIMO orthogonal spacetime block coding (OSTBC) systems in the presence of nonlinear HPAs. Specifically, we propose a constellation-based compensation method for HPA nonlinearity in the case with knowledge of the HPA parameters at the transmitter and receiver, where the constellation and decision regions of the distorted transmitted signal are derived in advance. Furthermore, in the scenario without knowledge of the HPA parameters, a sequential Monte Carlo (SMC)-based compensation method for the HPA nonlinearity is proposed, which first estimates the channel-gain matrix by means of the SMC method and then uses the SMC-based algorithm to detect the desired signal. The performance of the MIMO-OSTBC system under study is evaluated in terms of average symbol error probability (SEP), total degradation (TD) and system capacity, in uncorrelated Nakagami-$m$ fading channels. Numerical and simulation results are provided and show the effects on performance of several system parameters, such as the parameters of the HPA model, output back-off (OBO) of nonlinear HPA, numbers of transmit and receive antennas, modulation order of quadrature amplitude modulation (QAM), and number of SMC samples. In particular, it is shown that the constellation-based compensation method can efficiently mitigate the effect of HPA nonlinearity with low complexity and that the SMC-based detection scheme is efficient to compensate for HPA nonlinearity in the case without knowledge of the HPA parameters. ¬© 2006 IEEE.</t>
  </si>
  <si>
    <t>2921-2931</t>
  </si>
  <si>
    <t>36061457600;6603400084</t>
  </si>
  <si>
    <t>Qi, Jian;Aissa, Sonia</t>
  </si>
  <si>
    <t>Qi J.</t>
  </si>
  <si>
    <t>Analysis and compensation of power amplifier nonlinearity in MIMO transmit diversity systems</t>
  </si>
  <si>
    <t>10.1109/TVT.2010.2049594</t>
  </si>
  <si>
    <t>2-s2.0-77954602071</t>
  </si>
  <si>
    <t>['transmit data', 'specific direction', 'second enhancement', 'percentage increases', 'ongoing transmissions', 'omni antennas', 'network throughput', 'ieee 802', 'first enhancement', 'directional antennas', 'directional antenna', 'data queue', 'augmented protocol', 'analytically show', 'additional information', '11 station', '11 protocol', '11 networks', '11 accesses']</t>
  </si>
  <si>
    <t>Capture effect | Carrier sense | Directional antenna | IEEE 802.11 | Network protocol | Spatial reuse | Wireless communication</t>
  </si>
  <si>
    <t>Directional antennas are introduced to improve the performance of IEEE 802.11-based wireless networks by allowing stations equipped with directional antennas to beam the data in a specific direction. Since IEEE 802.11 has been developed with omni antennas in mind, deploying IEEE 802.11 in a directional antenna environment leads stations to be conservative in blocking their own transmissions in favor of the ongoing transmissions. This conservative behavior conflicts with the main directional antennas' objective of increasing the spatial reuse channel by supporting simultaneous transmissions. In this paper, we analytically show that an IEEE 802.11 station with directional antenna is conservative in terms of assessing channel availability, with as much as 60% of unnecessary blocking assessments. This percentage increases up to 90% in case we allow the station to alter the way it accesses its media access control (MAC) data queue. Motivated with this analysis, we design and evaluate two enhancement schemes for IEEE 802.11 networks when using directional antennas. The first enhancement is to augment the IEEE 802.11 protocol with additional information (location of the stations) that gives a station the flexibility to transmit data while there are ongoing transmissions in its vicinity. The second enhancement, using the augmented protocol, alters the way the IEEE 802.11 accesses its data queue. Simulation shows improvement in network throughput of up to 40% in the case of applying the first enhancement and up to 60% in the case of applying the second enhancement. ¬© 2006 IEEE.</t>
  </si>
  <si>
    <t>3012-3024</t>
  </si>
  <si>
    <t>Nadeem, Tamer</t>
  </si>
  <si>
    <t>Siemens USA</t>
  </si>
  <si>
    <t>Nadeem T.</t>
  </si>
  <si>
    <t>Analysis and enhancements for IEEE 802.11 networks using directional antenna with opportunistic mechanisms</t>
  </si>
  <si>
    <t>10.1109/TVT.2010.2046680</t>
  </si>
  <si>
    <t>2-s2.0-77954614155</t>
  </si>
  <si>
    <t>['yield improvements', 'wideband slope', 'transmit csi', 'special cases', 'snr capacity', 'side correlation', 'results demonstrate', 'reliable communications', 'receive correlation', 'paper investigates', 'noise ratio', 'minimum required', 'low signal', 'increasing transmit', 'different levels', 'also analyze']</t>
  </si>
  <si>
    <t>Double scattering | minimum required$E-{b}/N-{0} $ | multiple-inputmultiple-output (MIMO) | Rician fading | wideband slope</t>
  </si>
  <si>
    <t>This paper investigates the capacity of double-scattering and Rician fading multiple-inputmultiple-output (MIMO) channels in the low signal-to-noise ratio (SNR) regime. We first derive analytical expressions for the two key low-SNR parametersthe minimum required $E-{b}/N-{0}$ for reliable communications and the wideband slopeassuming statistical channelstate information (CSI) at the transmitter. Based on these results, we study the effects of transmit, scatter, and receive correlation, as well as the Rician $K$ -factor. For double-scattering MIMO channels, we find that the minimum required $E-{b}/N-{0}$ improves with increasing transmit-side correlation and is independent of the scatter and receive correlation, whereas the wideband slope degrades with increasing the scatter and receive correlation and is independent of the transmit-side correlation. For Rician MIMO channels, we show that increasing the Rician $K$- factor leads to an improvement in the minimum required $E-{b}/N-{0} $ while degrading the wideband slope. We also analyze the low-SNR capacity for different levels of transmit CSI for special cases of both channels. Our results demonstrate that the additional beamforming gain due to more accurate CSI leads to a reduced minimum required $E-{b}/N-{0} $ but does not yield improvements in the wideband slope. ¬© 2006 IEEE.</t>
  </si>
  <si>
    <t>2874-2884</t>
  </si>
  <si>
    <t>60005244;60008592;60022148;60005244</t>
  </si>
  <si>
    <t>55243233900;8915674500;7404759940;55637288300</t>
  </si>
  <si>
    <t>Jin, Shi;McKay, Matthew R.;Wong, Kai Kit;Li, Xiao</t>
  </si>
  <si>
    <t>United Kingdom;Hong Kong;China</t>
  </si>
  <si>
    <t>London;Hong Kong;Nanjing</t>
  </si>
  <si>
    <t>University College London;Hong Kong University of Science and Technology;Southeast University</t>
  </si>
  <si>
    <t>60022148;60008592;60005244</t>
  </si>
  <si>
    <t>Low-SNR capacity of multiple-antenna systems with statistical channel-state information</t>
  </si>
  <si>
    <t>10.1109/TVT.2010.2048047</t>
  </si>
  <si>
    <t>2-s2.0-77954614747</t>
  </si>
  <si>
    <t>['well compared', 'vegetation type', 'training time', 'standard deviation', 'rural australia', 'receiving antenna', 'r p', 'prediction time', 'prediction accuracy', 'paper presents', 'okumurahata model', 'multilayered feed', 'models used', 'mobile network', 'mean error', 'maximum error', 'macrocell path', 'loss prediction', 'levenbergmarquardt algorithm', 'land usage', 'hidden layers', 'gradient descent', 'generalization properties', 'forward networks', 'evaluated regarding', 'division multiple', 'different versions', 'different numbers', 'density near', 'commercial code', 'base station', 'ann models', '7 db', '22 db', '10 iterations', '0 db']</t>
  </si>
  <si>
    <t>Artificial neural network (ANN) | backpropagation | feed-forward network | field strength measurements | OkumuraHata (OH) model | path-loss prediction | point to area | Recommendation ITU-R P.1546</t>
  </si>
  <si>
    <t>This paper presents and evaluates artificial neural network (ANN) models used for macrocell path-loss prediction. Measurement data obtained by utilizing the IS-95 pilot signal from a commercial code-division multiple-access (CDMA) mobile network in rural Australia are used to train and evaluate the models. A simple neuron model and feed-forward networks with different numbers of hidden layers and neurons are evaluated regarding their training time, prediction accuracy, and generalization properties. Furthermore, different backpropagation training algorithms, such as gradient descent and LevenbergMarquardt, are evaluated. The artificial neural network inputs are chosen to be distance to base station, parameters easily obtained from terrain path profiles, land usage, and vegetation type and density near the receiving antenna. The path-loss prediction results obtained by using the ANN models are evaluated against different versions of the semi-terrain based propagation model Recommendation ITU-R P.1546 and the OkumuraHata model. The statistical analysis shows that a non-complex ANN model performs very well compared with traditional propagation models with regard to prediction accuracy, complexity, and prediction time. The average ANN prediction results were 1) maximum error: 22 dB; 2) mean error: 0 dB; and 3) standard deviation: 7 dB. A multilayered feed-forward network trained using the standard backpropagation algorithm was compared with a neuron model trained using the LevenbergMarquardt algorithm. It was found that the training time decreases from 150000 to 10 iterations, while the prediction accuracy is maintained. ¬© 2006 IEEE.</t>
  </si>
  <si>
    <t>2735-2747</t>
  </si>
  <si>
    <t>60016636;60016636;60029470</t>
  </si>
  <si>
    <t>9839429200;6603879698;7407718263</t>
  </si>
  <si>
    <t>Ostlin, Erik;Zepernick, Hans Jrgen;Suzuki, Hajime</t>
  </si>
  <si>
    <t>Australia;Sweden</t>
  </si>
  <si>
    <t>Melbourne;Karlskrona</t>
  </si>
  <si>
    <t>Commonwealth Scientific and Industrial Research Organization;Blekinge Tekniska H√∂gskola</t>
  </si>
  <si>
    <t>60029470;60016636</t>
  </si>
  <si>
    <t>Ostlin E.</t>
  </si>
  <si>
    <t>Macrocell path-loss prediction using artificial neural networks</t>
  </si>
  <si>
    <t>10.1109/TVT.2010.2050502</t>
  </si>
  <si>
    <t>2-s2.0-77954618801</t>
  </si>
  <si>
    <t>['wideband multiple', 'synthetic data', 'simulations based', 'proposed method', 'past decades', 'output system', 'input multiple', 'imaging system', 'imaging methods', 'hardware complexity', 'existing 3']</t>
  </si>
  <si>
    <t>Imaging | inverse synthetic aperture radar (ISAR) | multiple-input multiple-output (MIMO) radar</t>
  </si>
  <si>
    <t>The 3-D inverse synthetic aperture radar imaging fast maneuvering targets is an active research area in the past decades. Planar antenna arrays are used to avoid the motion compensation algorithms but at the cost of increasing the hardware complexity. In this letter, to reduce the hardware complexity of the imaging system, a wideband multiple-input multiple-output system with two perpendicular linear arrays is suggested. In contrast to the existing 3-D imaging methods with planar antenna arrays, with the proposed method, the lower hardware complexity is achieved by many additive virtual array elements. Simulations based on synthetic data are provided for testing the proposed method. ¬© 2010 IEEE.</t>
  </si>
  <si>
    <t>445-449</t>
  </si>
  <si>
    <t>36171473600;8653509600;35332614000;8349327000</t>
  </si>
  <si>
    <t>Duan, Guang Qing;Wang, Dang Wei;Ma, Xiao Yan;Su, Yi</t>
  </si>
  <si>
    <t>Duan G.</t>
  </si>
  <si>
    <t>Three-dimensional imaging via wideband MIMO radar system</t>
  </si>
  <si>
    <t>10.1109/LGRS.2009.2038728</t>
  </si>
  <si>
    <t>2-s2.0-77954623657</t>
  </si>
  <si>
    <t>['proposed methods', 'characterized using']</t>
  </si>
  <si>
    <t>Photomixers | Terahertz antenna array | Terahertz opto-electronics | Terahertz photoconductive sources | Terahertz radiation | Ultrafast photoconductors</t>
  </si>
  <si>
    <t>Optical scanning techniques for characterizing radiation properties of terahertz photoconductive antenna arrays are proposed, and as an example, a 14-element equally spaced array structure made on low-temperature grown GaAs is characterized using the proposed methods. ¬© 2010 IEEE.</t>
  </si>
  <si>
    <t>2040-2045</t>
  </si>
  <si>
    <t>7 PART 2</t>
  </si>
  <si>
    <t>60082743-60030835;60031828-60014171;60001097;60031828</t>
  </si>
  <si>
    <t>6602810499;57203511048;22944744000;7006427221</t>
  </si>
  <si>
    <t>Tiedje, Henry F.;Saeedkia, Daryoosh;Nagel, Michael;Haugen, Harold K.</t>
  </si>
  <si>
    <t>Canada;Canada;Canada;Canada;Germany</t>
  </si>
  <si>
    <t>Hamilton;Hamilton;Edmonton;Waterloo;Aachen</t>
  </si>
  <si>
    <t>Brockhouse Institute for Materials Research;McMaster University;University of Alberta;University of Waterloo;Uniklinik RWTH Aachen</t>
  </si>
  <si>
    <t>60082743;60031828;60030835;60014171;60001097</t>
  </si>
  <si>
    <t>Tiedje H.F.</t>
  </si>
  <si>
    <t>Optical scanning techniques for characterization of terahertz photoconductive antenna arrays</t>
  </si>
  <si>
    <t>10.1109/TMTT.2010.2050388</t>
  </si>
  <si>
    <t>2-s2.0-77954657277</t>
  </si>
  <si>
    <t>NSC 95-2221-E-002-086-MY3</t>
  </si>
  <si>
    <t>['wave simulations', 'wave simulation', 'unambiguously verified', 'temperature co', 'systematic approach', 'structure dimensions', 'standard single', 'slot couplers', 'simulated one', 'probe station', 'phase shifters', 'operating bandwidth', 'one calculates', 'much like', 'measured results', 'measured eight', 'mass production', 'key components', 'intrinsic ports', 'insertion losses', 'good agreement', 'fired ceramic', 'film process', 'critical role', 'calculated dimensions', 'butler matrix', 'also verified', 'advanced processes', '62 ghz', '5 db']</t>
  </si>
  <si>
    <t>Butler matrix | Millimeter wave | Multiport measurement | Substrate integrated waveguide (SIW)</t>
  </si>
  <si>
    <t>A 60-GHz substrate integrated waveguide Butler matrix designed based on a systematic approach is fabricated by a standard single-layer print circuit board process, which is more economical for mass production than are the advanced processes such as low-temperature co-fired ceramic, thick-film process, etc. The systematic approach involves design equations, simulations, and measurements. Starting with a set of explicit design equations for the short-slot couplers, one calculates the structure dimensions. The calculated dimensions are then optimized with full-wave simulation to finalize the design of the key components, including the couplers and phase shifters. With the use of a noncoaxial multiport measurement technique, the characteristics of the components are acquired through a probe station and a two-port vector network analyzer. Measurement technique plays a critical role in the systematic design approach. By measuring at the intrinsic ports or the wave ports defined in the full-wave simulations, the components are unambiguously verified and then integrated to complete the design of the Butler matrix. The resulting Butler matrix is also verified by the measured eight-port S-matrix, which is shown in good agreement with the simulated one. As the measured results of the Butler matrix show, for the operating bandwidth from 58 to 62 GHz, the reflections and isolations are lower than-13.5 dB and the insertion losses are below 2.5 dB. Much like the measured results of the components, the measured eight-port S-matrix not only verifies the design of the Butler matrix, but also will facilitate the follow-on design of a switched-beam antenna array. ¬© 2010 IEEE.</t>
  </si>
  <si>
    <t>1724-1733</t>
  </si>
  <si>
    <t>7 PART 1</t>
  </si>
  <si>
    <t>60023529;60005429</t>
  </si>
  <si>
    <t>27170722400;7401775911</t>
  </si>
  <si>
    <t>Chen, Chih Jung;Chu, Tah Hsiung</t>
  </si>
  <si>
    <t>Keelung;Taipei</t>
  </si>
  <si>
    <t>National Taiwan Ocean University;National Taiwan University</t>
  </si>
  <si>
    <t>Design of a 60-GHz substrate integrated waveguide Butler matrix-a systematic approach</t>
  </si>
  <si>
    <t>10.1109/TMTT.2010.2050097</t>
  </si>
  <si>
    <t>2-s2.0-77954657299</t>
  </si>
  <si>
    <t>['wave frequencies', 'significant advances', 'satellites using', 'rf performance', 'review paper', 'require state', 'rapid pace', 'planck observatories', 'performance verification', 'paper describes', 'novel procedures', 'new limits', 'many years', 'management teams', 'large scientific', 'instrument technologies', 'frequency range', 'final performance', 'currently available', 'challenging task', 'art technology', 'ambitious goals', 'although technology', 'achieved despite']</t>
  </si>
  <si>
    <t>Antenna measurements | Interferometry | Multireflector antennas | Photogrammetry (PG) | Terahertz and submillimeter-wave technology</t>
  </si>
  <si>
    <t>One of the aspects that the space and terrestrial terahertz imaging systems haveincommon isthat they require state-ofthe-art technology to achieve their ambitious goals. Although technology is advancing at a rapid pace in this frequency range, the requirements for these systems go well beyond what is currently available such that there are also no standards or calibration reference sources in this field. This paper describes the novel procedures that have been implemented to assess the "in-orbit" RF performance of two European Space Agency (ESA) satellites using on-ground verification procedures. These consisted ofusing several different measurement techniques at both ambient and cryo-temperatures and software model correlation to be able to predict the final performance. ESA's Herschel and Planck observatories are used as an example to highlight some of the hurdles that had to be overcome for the challenging task of flight-performance verification at (sub)millimeter-wave frequencies. Significant advances have been achieved despite the lack of internationally agreed procedures and practices pushing terahertz reflector and instrument technologies to new limits. This is a review paper and has been written on behalf of the large scientific, engineering, and management teams that were involved over many years in the development, production, testing, and operation of the two spacecraft ¬© 2010 IEEE.</t>
  </si>
  <si>
    <t>2046-2063</t>
  </si>
  <si>
    <t>60029398;60029398;60029398;109257975;60029398;60029398</t>
  </si>
  <si>
    <t>26325115300;6602504570;12792412400;14819834900;7202351489;7003592642</t>
  </si>
  <si>
    <t>Rolo, Luis F.;Paquay, Maurice H.;Daddato, Robert J.;Parian, Jafar Amiri;Doyle, Dominic;De Maagt, Peter</t>
  </si>
  <si>
    <t>Paris;Zurich</t>
  </si>
  <si>
    <t>European Space Agency - ESA;PhotoCore GmbH</t>
  </si>
  <si>
    <t>60029398;109257975</t>
  </si>
  <si>
    <t>Rolo L.F.</t>
  </si>
  <si>
    <t>Terahertz antenna technology and verification: Herschel and planck-A review</t>
  </si>
  <si>
    <t>10.1109/TMTT.2010.2050179</t>
  </si>
  <si>
    <t>2-s2.0-77954657440</t>
  </si>
  <si>
    <t>['œ ∑', 'wave antennas', 'typically results', 'two signals', 'transient regime', 'transient circuit', 'terminating load', 'systematic maximization', 'state regime', 'small size', 'restricted size', 'required directivity', 'radiation efficiency', 'proposed power', 'paper derives', 'novel power', 'nonradiated power', 'lwas ).', 'lwa structure', 'lossless system', 'loop lwas', 'feedback powers', 'fed back', 'experimental power', 'electromagnetic simulations', 'dielectric losses', 'constructively adds', 'combining system', 'based implementation']</t>
  </si>
  <si>
    <t>Composite right-/left-handed (CRLH) structures | Feedback | Leaky-wave antenna (LWA) | Power-recycling | Radiation efficiency | Rat-race coupler</t>
  </si>
  <si>
    <t>A novel power-recycling feedback scheme is proposed for systematic maximization of the generally poor radiation efficiency of leaky-wave antennas (LWAs). In this scheme, the nonradiated power at the end of the LWA structure, instead of being lost in the terminating load, is fed back to the input of the LWA through a power-combining system, which constructively adds the input and feedback powers while ensuring perfect matching and isolation of the two signals. As a result, the radiation efficiency of the isolated (or open-loop) LWA Œ∑0 is enhanced by the system's gain factor Gs (Gs &gt; 1) to the overall radiation efficiency of Œ∑s = GsŒ∑0, which may reach 100% for any value of Œ∑0 in a lossless system. The design of the power-recycling system depends on, which typically results from a tradeoff between required directivity and restricted size. The paper derives, for a rat-race-based implementation, the exact design equations, which determine both the rat-race impedance ratios and the feedback phase conditions of the system. The build-up of the steady-state regime from the transient regime at the onset of the system is explicated by transient circuit and electromagnetic simulations. Finally, an experimental power-recycling LWA system, including naturally ohmic and dielectric losses in addition to other imperfections, is demonstrated, where the isolated antenna efficiency Œ∑ is enhanced from 38% to 68%, corresponding to a system efficiency enhancement of Gs = 1.8. The proposed power-recycling feedback system applies to all LWAs and solves their fundamental efficiency problem in practical applications involving a tradeoff between relatively high directivity (higher than half-wavelength resonant antennas) and small size (smaller than open-loop LWAs or complex phased arrays). ¬© 2010 IEEE.</t>
  </si>
  <si>
    <t>1641-1650</t>
  </si>
  <si>
    <t>60019141;60019141;60019141</t>
  </si>
  <si>
    <t>55459278200;23091457700;7004272195</t>
  </si>
  <si>
    <t>Nguyen, Hoang V.;Parsa, Armin;Caloz, Christophe</t>
  </si>
  <si>
    <t>Polytechnique Montr√©al</t>
  </si>
  <si>
    <t>Nguyen H.</t>
  </si>
  <si>
    <t>Power-recycling feedback system for maximization of leaky-wave antennas' radiation efficiency</t>
  </si>
  <si>
    <t>10.1109/TMTT.2010.2049690</t>
  </si>
  <si>
    <t>2-s2.0-77954657635</t>
  </si>
  <si>
    <t>['without resorting', 'well suited', 'terahertz regime', 'significantly improve', 'sensor materials', 'presented technique', 'operate well', 'matching techniques', 'lens size', 'larger lenses', 'large fpa', 'hemispherical lens', 'ghz fpas', 'equally applicable', 'directivity ).', 'coupled fpas', 'beam distortions', 'axis pixels', 'also note']</t>
  </si>
  <si>
    <t>Focal plane arrays (FPAs) | Medical imaging | Millimeter waves | Quasi-optical | Security screening | Terahertz sensors</t>
  </si>
  <si>
    <t>We present an antenna engineering approach to significantly improve off-axis detection properties of terahertz focal plane arrays (FPAs) behind an extended-hemispherical lens. In particular, antennas in the off-axis pixels in a large FPA were redesigned to exhibit tilted receiving patterns. The new antenna structure corrects for beam distortions in off-axis sensors due to the small lens size. Specifically, this approach is well suited for monolithic antenna structures integrated with high-sensitivity heterostructure backward diodes. Although the approach is demonstrated for 100-and 500-GHz FPAs, the presented technique is equally applicable to other planar antenna topologies and sensor materials that operate well into the terahertz regime. In addition, standard RF impedance-matching techniques were used to improve responsivity performance of the diode-coupled FPAs. The beam-correction techniques allow for a factor-of-5 larger size FPA for a fixed lens size. We also note that a tradeoff between Gaussicity and directivity becomes necessary for larger lenses. Thus, increasing the size of the FPA, without resorting to increasing the lens size, enables improved coupling efficiencies (Gaussicity) as well as better pixel resolution (directivity). ¬© 2010 IEEE.</t>
  </si>
  <si>
    <t>2014-2021</t>
  </si>
  <si>
    <t>60003500;60003500-60007740;60003500;109257943;109257981</t>
  </si>
  <si>
    <t>16176338700;6603541240;6603827791;8700863600;55568510044</t>
  </si>
  <si>
    <t>Trichopoulos, Georgios C.;Mumcu, Gokhan;Sertel, Kubilay;Mosbacker, H. Lee;Smith, Phil</t>
  </si>
  <si>
    <t>Tampa;Columbus;Northbrook;Columbus</t>
  </si>
  <si>
    <t>University of South Florida, Tampa;The Ohio State University;ITECS-Innovative;Traycer Diagnostic Sytems</t>
  </si>
  <si>
    <t>60007740;60003500;109257981;109257943</t>
  </si>
  <si>
    <t>Trichopoulos G.C.</t>
  </si>
  <si>
    <t>A novel approach for improving off-axis pixel performance of terahertz focal plane arrays</t>
  </si>
  <si>
    <t>10.1109/TMTT.2010.2050175</t>
  </si>
  <si>
    <t>2-s2.0-77954658320</t>
  </si>
  <si>
    <t>DASC01-01-C-0009</t>
  </si>
  <si>
    <t>['ãé650 k', 'tracing techniques', 'spatial resolution', 'simulation data', 'results reported', 'plane arrays', 'optical mixers', 'mutual impedance', 'mixer fpa', 'mixer array', 'limited imaging', 'imaging applications', 'ghz quasi', 'embedding impedance', 'electron bolometers', 'developed 585', 'conversion gain', 'circuit design', 'calculated using', 'asas mounted', 'asa self', 'analyzed using', '9 db', '75 mm', '74 db', '585 ghz', '3517 k']</t>
  </si>
  <si>
    <t>Annular slot antenna (ASA) | Bolometer | Focal-plane array (FPA) | Hot electron mixer</t>
  </si>
  <si>
    <t>We have developed 585-GHz quasi-optical mixers and focal-plane arrays (FPAs) comprised of planar annular slot antennas (ASAs) with integrated niobium hot-electron bolometers for imaging applications. In order to optimize the single-element mixer design, the embedding impedance of the single ASA presented to the bolometer is analyzed using the induced electromotive force (EMF) method by including the antenna feed contribution. This approach has been further expanded to analyze the ASA self-impedance and mutual impedance in an array by utilizing the even-odd mode analysis. In addition, the far-field radiation patterns of the ASAs mounted to an extended hemispherical high-resistivity silicon lens have been calculated using the ray-tracing techniques. The details of circuit design and fabrication are presented in this study. Single mixer element measurement results have shown that a conversion gain of -11.9 dB and a double-sideband (DSB) receiver noise temperature of ÃÉ650 K have been achieved. Initial array imaging experiment results are presented and show excellent agreement with theory and simulation data. A spatial resolution of ÃÉ2.75 mm has been demonstrated at 585 GHz for a 1-D mixer FPA that is capable of diffraction-limited imaging. y-factor measurements show DSB mixer noise temperatures of 1675 and 3517 K with mixer conversion gains of -14.73 and -17.74 dB, respectively, have been obtained for two adjacent elements in a mixer array, which is comparable to the results reported in the literature. ¬© 2010 IEEE.</t>
  </si>
  <si>
    <t>1943-1951</t>
  </si>
  <si>
    <t>60021508;60021918;60021918;60021918</t>
  </si>
  <si>
    <t>57211811445;9233401100;35583434700;7004215444</t>
  </si>
  <si>
    <t>Liu, Lei;Xu, Haiyong;Lichtenberger, Arthur W.;Weikle, Robert M.</t>
  </si>
  <si>
    <t>Charlottesville;Notre Dame</t>
  </si>
  <si>
    <t>University of Virginia;University of Notre Dame</t>
  </si>
  <si>
    <t>60021918;60021508</t>
  </si>
  <si>
    <t>Liu L.</t>
  </si>
  <si>
    <t>Integrated 585-GHz hot-electron mixer focal-plane arrays based on annular slot antennas for imaging applications</t>
  </si>
  <si>
    <t>10.1109/TMTT.2010.2050101</t>
  </si>
  <si>
    <t>2-s2.0-77954659412</t>
  </si>
  <si>
    <t>Abdus Salam International Centre for Theoretical Physics</t>
  </si>
  <si>
    <t>ICTP</t>
  </si>
  <si>
    <t>['transmit diversity', 'spatial diversity', 'performance improvement', 'noise ratio', 'modulation schemes', 'minimum signal', 'link performance', 'francis group', 'carrier qpsk', 'carrier bpsk']</t>
  </si>
  <si>
    <t>fading channel | free-space optical communication | spatial diversity | turbulence</t>
  </si>
  <si>
    <t>In this article, performance improvement of a free-space optical communication link with spatial diversity is evaluated for coherent (sub-carrier BPSK and sub-carrier QPSK) and non-coherent (OOK and Q-PPM) modulation schemes in an atmospheric turbulence fading channel. Based on Kolmogorov's theory, the link performance characterized by the signal-to-noise ratio or bit error rate is evaluated for both modulation schemes. It is observed that there is performance improvement with the increase in the order of transmit diversity for all the modulation schemes. Sub-carrier BPSK modulation outperforms the other modulation schemes in terms of the minimum signal-to-noise ratio requirement for a given bit error rate. Also, the effect of correlation among different transmitting antenna beams on the link performance is analyzed. Copyright ¬© Taylor &amp; Francis Group, LLC.</t>
  </si>
  <si>
    <t>315-340</t>
  </si>
  <si>
    <t>Fiber and Integrated Optics</t>
  </si>
  <si>
    <t>60032730;60001278;60032730</t>
  </si>
  <si>
    <t>36174044700;55431926000;7202157363</t>
  </si>
  <si>
    <t>Kaushal, Hemani;Jain, V. K.;Kar, Subrat</t>
  </si>
  <si>
    <t>India;Malaysia</t>
  </si>
  <si>
    <t>New Delhi;Seri Iskandar</t>
  </si>
  <si>
    <t>Indian Institute of Technology Delhi;Universiti Teknologi PETRONAS</t>
  </si>
  <si>
    <t>60032730;60001278</t>
  </si>
  <si>
    <t>Kaushal H.</t>
  </si>
  <si>
    <t>Ground-to-satellite optical communication link performance with spatial diversity in weak atmospheric turbulence</t>
  </si>
  <si>
    <t>10.1080/01468030.2010.491893</t>
  </si>
  <si>
    <t>2-s2.0-77954687446</t>
  </si>
  <si>
    <t>['¬© 2010', 'widely used', 'synthetic apertures', 'synthetic aperture', 'successful applications', 'source electromagnetics', 'significantly extended', 'risking tool', 'limited types', 'hydrocarbon reservoirs', 'dramatically increased', 'different purposes', 'detect reservoirs', 'design sources', 'data example', 'csem data', 'csem acquisition', 'additional cost']</t>
  </si>
  <si>
    <t>Controlled-source electromagnetics (CSEM) has been used as a de-risking tool in the hydrocarbon exploration industry. Although there have been successful applications of CSEM, this technique is still not widely used in the industry because the limited types of hydrocarbon reservoirs CSEM can detect. In this paper, we apply the concept of synthetic aperture to CSEM data. Synthetic aperture allows us to design sources with specific radiation patterns for different purposes. The ability to detect reservoirs is dramatically increased after forming an appropriate synthetic aperture antenna. Consequently, the types of hydrocarbon reservoirs that CSEM can detect are significantly extended. Because synthetic apertures are constructed as a data processing step, there is no additional cost for the CSEM acquisition. Synthetic aperture has potential for simplifying and reducing the cost of CSEM acquisition. We show a data example that illustrates the increased sensitivity obtained by applying synthetic aperture CSEM source. ¬© 2010 by the American Geophysical Union.</t>
  </si>
  <si>
    <t>L13305</t>
  </si>
  <si>
    <t>Geophysical Research Letters</t>
  </si>
  <si>
    <t>60014965;60014965;60014965-60006288;60006288;60030496;60030496;60030496</t>
  </si>
  <si>
    <t>25929134900;7007101844;6602473359;25929293700;57213562256;9233900300;14061137400</t>
  </si>
  <si>
    <t>Fan, Y.;Snieder, R.;Slob, E.;Hunziker, J.;Singer, J.;Sheiman, J.;Rosenquist, M.</t>
  </si>
  <si>
    <t>Netherlands;United States;Netherlands</t>
  </si>
  <si>
    <t>The Hague;Golden;Delft</t>
  </si>
  <si>
    <t>Royal Dutch Shell;Colorado School of Mines;Delft University of Technology</t>
  </si>
  <si>
    <t>60030496;60014965;60006288</t>
  </si>
  <si>
    <t>Fan Y.</t>
  </si>
  <si>
    <t>Synthetic aperture controlled source electromagnetics</t>
  </si>
  <si>
    <t>10.1029/2010GL043981</t>
  </si>
  <si>
    <t>2-s2.0-77954687957</t>
  </si>
  <si>
    <t>2009-0085604</t>
  </si>
  <si>
    <t>['statistical information', 'proposed scheme', 'multicell systems', 'letter proposes', 'large amount', 'joint cooperation', 'instantaneous information', 'input multiple', 'competitive scheme', 'base stations', 'antenna selection', 'adjacent links']</t>
  </si>
  <si>
    <t>MIMO | multicell | mutual information | transmit antenna subset selection</t>
  </si>
  <si>
    <t>This letter proposes a statistical cooperative scheme for transmit antenna subset selection in multiple-input multiple-output (MIMO) multicell systems. The proposed scheme is practical in that it only utilizes the statistical information for the adjacent links. However, it provides almost 90 percent of the average mutual information of the full cooperative scheme which requires a large amount of the instantaneous information and joint cooperation between base stations. Furthermore, the proposed scheme shows substantial performance enhancements over the competitive scheme in which the effects of intercell interference generated by the antenna selection are not considered. ¬© 2006 IEEE.</t>
  </si>
  <si>
    <t>2113-2118</t>
  </si>
  <si>
    <t>60003780;60012708;60010484;60013682</t>
  </si>
  <si>
    <t>7404517205;7003808992;7408416579;55663831000</t>
  </si>
  <si>
    <t>Kang, Jee Woong;Je, Hui Won;Park, Chang Soon;Lee, Kwang Bok</t>
  </si>
  <si>
    <t>South Korea;United States;South Korea;South Korea</t>
  </si>
  <si>
    <t>Seoul;Palo Alto;Suwon;Suwon</t>
  </si>
  <si>
    <t>Seoul National University;Stanford University;Samsung Group;Samsung Electronics Co. Ltd.</t>
  </si>
  <si>
    <t>60013682;60012708;60010484;60003780</t>
  </si>
  <si>
    <t>Transmit antenna subset selection for downlink MIMO systems in multicell environments</t>
  </si>
  <si>
    <t>10.1109/TWC.2010.07.090442</t>
  </si>
  <si>
    <t>2-s2.0-77954698209</t>
  </si>
  <si>
    <t>Multidisciplinary University Research Initiative</t>
  </si>
  <si>
    <t>MURI</t>
  </si>
  <si>
    <t>['transmitted packet', 'transmission capacity', 'symbol constellation', 'result implies', 'receive antennas', 'power control', 'packet transmission', 'packet length', 'likelihood decoder', 'large gains', 'hamming distance', 'given distance', 'code selection', 'channel estimation', 'channel diversity']</t>
  </si>
  <si>
    <t>bit-interleaved coded modulation (BICM) | Frequency hopping | interference diversity | Poisson point process</t>
  </si>
  <si>
    <t>The goal of this paper is to explore the benefits of channel diversity in wireless ad hoc networks. Our model is that of a Poisson point process of transmitters, each with a receiver at a given distance. A packet is divided in blocks which are transmitted over different subbands determined by random frequency hopping. At the receiver, a maximum-likelihood decoder is employed to estimate the transmitted packet/codeword. We show that, if L is the Hamming distance of the error correction code and is a constraint on the packet error probability, the transmission capacity of the network is proportional to Œï1/L, when Œµ ‚Üí 0. The proportionality constant depends on the code selection, the packet length, the geometry of the symbol constellation and the number of receive antennas. This result implies that, at the cost of a moderate decoding complexity, large gains can be achieved by a simple interference randomization scheme during packet transmission. We also address practical issues such as channel estimation and power control. We find that reliable channel information can be obtained at the receiver without significant rate loss and demonstrate that channel-inversion power control can increase the transmission capacity. ¬© 2006 IEEE.</t>
  </si>
  <si>
    <t>2280-2289</t>
  </si>
  <si>
    <t>60021508;60030612;60030612</t>
  </si>
  <si>
    <t>8845504600;7005879349;35602298100</t>
  </si>
  <si>
    <t>Stamatiou, Kostas;Proakis, John G.;Zeidler, James R.</t>
  </si>
  <si>
    <t>San Diego;Notre Dame</t>
  </si>
  <si>
    <t>University of California, San Diego;University of Notre Dame</t>
  </si>
  <si>
    <t>60030612;60021508</t>
  </si>
  <si>
    <t>Stamatiou K.</t>
  </si>
  <si>
    <t>Channel diversity in random wireless networks</t>
  </si>
  <si>
    <t>10.1109/TWC.2010.07.090822</t>
  </si>
  <si>
    <t>2-s2.0-77954701470</t>
  </si>
  <si>
    <t>['upper bound', 'sufficient condition', 'reach optimum', 'providing long', 'obtained solutions', 'especially beneficial', 'distributed algorithms', 'directional antenna', 'closed form', 'approximation ratio', 'algorithm provides']</t>
  </si>
  <si>
    <t>approximation algorithm | directional antenna | multicast | Wireless ad hoc network</t>
  </si>
  <si>
    <t>We consider the lifetime optimization problem for multicasting in wireless ad hoc networks, in which each node is equipped with a directional antenna and has limited energy supplies. Several distributed algorithms proposed recently are especially beneficial to a resource-constrained wireless ad hoc network. In this paper, we propose a new distributed algorithm and investigate its theoretical performance compared to existing distributed algorithms. We use a graph theoretic approach to obtain the upper bound of the approximation ratio for a group of distributed algorithms. In particular, the derived upper bound in a closed form for each algorithm provides a sufficient condition to determine if the obtained solutions can reach optimum. Both theoretical and experimental performance analysis show that the new algorithm outperforms other proposals in terms of providing long-lived multicast tree. ¬© 2006 IEEE.</t>
  </si>
  <si>
    <t>60031404;60010365;60004526</t>
  </si>
  <si>
    <t>7403649953;7102336029;7404627101</t>
  </si>
  <si>
    <t>Guo, Song;Leung, Victor;Jiang, Xiaohong</t>
  </si>
  <si>
    <t>Japan;Canada;Japan</t>
  </si>
  <si>
    <t>Aizuwakamatsu;Vancouver;Hakodate</t>
  </si>
  <si>
    <t>The University of Aizu;The University of British Columbia;Future University - Hakodate</t>
  </si>
  <si>
    <t>Guo S.</t>
  </si>
  <si>
    <t>Distributed approximation algorithms for longest-lived multicast in WANETs with directional antennas</t>
  </si>
  <si>
    <t>10.1109/TWC.2010.07.090897</t>
  </si>
  <si>
    <t>2-s2.0-77954725232</t>
  </si>
  <si>
    <t>['two estimates', 'transmitted symbol', 'transmit antennas', 'tcsm ).', 'tcm partitions', 'tcm concept', 'spectral efficiency', 'spatial modulation', 'spatial correlation', 'sm considers', 'sm ).', 'second part', 'sc ).', 'rician fading', 'receiver estimates', 'proposed scheme', 'particular sub', 'original block', 'one antenna', 'novel idea', 'information bits', 'first part', 'entire set', 'data bits', 'coded v', 'certain sequences', 'blast complexity', 'bandwidth expansion', 'antennas within']</t>
  </si>
  <si>
    <t>Alamouti scheme | MIMO | Rician fading | space-time coding | spatial correlation | Spatial modulation | sphere decoder | trellis coded modulation | V-BLAST</t>
  </si>
  <si>
    <t>Trellis coded modulation (TCM) is a well known scheme that reduces power requirements without any bandwidth expansion. In TCM, only certain sequences of successive constellation points are allowed (mapping by set partitioning). The novel idea in this paper is to apply the TCM concept to the antenna constellation points of spatial modulation (SM). The aim is to enhance SM performance in correlated channel conditions. SM considers the multiple transmit antennas as additional constellation points and maps a first part of a block of information bits to the transmit antenna indices. Therefore, spatial multiplexing gains are retained and spectral efficiency is boosted. The second part of the block of information bits is mapped to a complex symbol using conventional digital modulation schemes. At any particular time instant, only one antenna is active. The receiver estimates the transmitted symbol and the active antenna index and uses the two estimates to retrieve the original block of data bits. In this paper, TCM partitions the entire set of transmit antennas into sub-sets such that the spacing between antennas within a particular sub-set is maximized. The scheme is called trellis coded spatial modulation (TCSM). Tight analytical performance bounds over correlated fading channels are proposed in this paper. In addition, the performance and complexity of TCSM is compared to the performance of SM, coded V-BLAST (vertical Bell Labs layered space-time) applying near optimum sphere decoder algorithm, and Alamouti scheme combined with TCM. Also, the performance of all schemes with turbo coded modulation is presented. It is shown that under the same spectral efficiency, TCSM exhibits significant performance enhancements in the presence of realistic channel conditions such as Rician fading and spatial correlation (SC). In addition, the complexity of the proposed scheme is shown to be 80% less than the V-BLAST complexity. ¬© 2006 IEEE.</t>
  </si>
  <si>
    <t>2349-2361</t>
  </si>
  <si>
    <t>60016458;60007136;60027272;60027272</t>
  </si>
  <si>
    <t>16175973300;6507374967;35570549500;35581784000</t>
  </si>
  <si>
    <t>Mesleh, Raed;Renzo, Marco Di;Haas, Harald;Grant, Peter M.</t>
  </si>
  <si>
    <t>Mesleh R.</t>
  </si>
  <si>
    <t>Trellis coded spatial modulation</t>
  </si>
  <si>
    <t>10.1109/TWC.2010.07.091526</t>
  </si>
  <si>
    <t>2-s2.0-77954731924</t>
  </si>
  <si>
    <t>ECS-0601266</t>
  </si>
  <si>
    <t>['two antennas', 'sum rate', 'rate reduction', 'propose rate', 'multiuser two', 'computational load', 'based method']</t>
  </si>
  <si>
    <t>multiuser communications | scheduling | Space division multiple access (SDMA) | two-way relay systems</t>
  </si>
  <si>
    <t>In this paper, we design a multiuser two-way relay system using space division multiple access (SDMA) communications and devise an optimal scheduling method that maximizes the sum rate while ensuring fairness among users. To reduce the computational load at the relays, we propose rate- and angle-based suboptimal scheduling methods. The numerical results illustrate tradeoff between complexity and the performance. Specifically, when the relay has two antennas, we verify that the rate-based method can provide significant computational savings at the cost of a rate reduction of less than 4% when compared with the optimal scheduling method. ¬© 2006 IEEE.</t>
  </si>
  <si>
    <t>2130-2136</t>
  </si>
  <si>
    <t>User selection methods for multiuser two-way relay communications using space division multiple access</t>
  </si>
  <si>
    <t>10.1109/TWC.2010.07.091054</t>
  </si>
  <si>
    <t>2-s2.0-77954740220</t>
  </si>
  <si>
    <t>['systematic way', 'spatial diversity', 'sostftc ).', 'second proposal', 'rotating constellation', 'rate space', 'orthogonal stftcs', 'orthogonal stftc', 'orthogonal space', 'input multiple', 'frequency designs', 'coding gain', 'called quasi', 'achieve high']</t>
  </si>
  <si>
    <t>MIMO-OFDM channel | quasi-orthogonal designs | space-time-frequency codes | trellis codes</t>
  </si>
  <si>
    <t>In this letter, we propose two full-rate space-time-frequency trellis code (STFTC) designs for multiple-input multiple-output (MIMO) orthogonal frequency division multiplexing (OFDM) systems. The first proposal based on rotating constellation is called extended super-orthogonal STFTC (Ex-SOSTFTC). The second proposal, called Quasi-Orthogonal STFTCs (QOSTFTCs), combines set partitioning and the structure of quasi-orthogonal space-frequency designs in a systematic way. In addition to spatial diversity, the proposed codes provide multipath diversity and achieve high-coding gain over a frequency selective fading channel. Simulation results show the proposed codes significantly outperform the existing STFTC designs. ¬© 2006 IEEE.</t>
  </si>
  <si>
    <t>2125-2129</t>
  </si>
  <si>
    <t>60032563;60032563;60007278</t>
  </si>
  <si>
    <t>7202518046;57198660307;7004144452</t>
  </si>
  <si>
    <t>Flores, Jorge;S√°nchez, Jaime;Jafarkhani, Hamid</t>
  </si>
  <si>
    <t>Ensenada;Irvine</t>
  </si>
  <si>
    <t>Centro de Investigacion Cientifica y de Educacion Superior de Ensenada;University of California, Irvine</t>
  </si>
  <si>
    <t>60032563;60007278</t>
  </si>
  <si>
    <t>Flores J.</t>
  </si>
  <si>
    <t>Quasi-orthogonal space-time-frequency trellis codes for two transmit antennas</t>
  </si>
  <si>
    <t>10.1109/TWC.2010.07.090774</t>
  </si>
  <si>
    <t>2-s2.0-77954746813</t>
  </si>
  <si>
    <t>14056/2367</t>
  </si>
  <si>
    <t>['utility region', 'power management', 'pareto boundary', 'numerical simulations', 'mobile computing', 'mobile communications', 'iterative algorithm', 'input single', 'input multiple', 'improved significantly', 'energy efficiency', 'discussed results', 'base stations', 'access channel']</t>
  </si>
  <si>
    <t>convex optimization | Multiple access channel | multiple-antenna | utility region</t>
  </si>
  <si>
    <t>Power management and energy-aware communications systems have become increasingly important in mobile computing as well as mobile communications. In future wireless communication systems, the energy efficiency of terminals and base stations has to be improved significantly. Therefore, we propose a new utility function, which is the difference of the capacity and a weighted power cost term. The generally used individual power constraint is removed. Next, the utility region for single-antenna and multi-antenna multiple access channels is characterized. We show using basic principles that the single-input single-output (SISO) multiple-access channel (MAC) utility region is convex and provide a closed form expression for its Pareto boundary. We need the Pareto boundary to compute efficient operating points. Furthermore, the extension to multiple antenna channels is indicated by an iterative algorithm for weighted sum utility maximization in multiple-input single-output (MISO) and multiple-input multiple-output (MIMO) MAC. All discussed results are illustrated by numerical simulations. ¬© 2006 IEEE.</t>
  </si>
  <si>
    <t>2216-2226</t>
  </si>
  <si>
    <t>60018353;60011055;60011055</t>
  </si>
  <si>
    <t>7003871700;7005126581;56035271600</t>
  </si>
  <si>
    <t>Jorswieck, Eduard;Boche, Holger;Naik, Siddharth</t>
  </si>
  <si>
    <t>Dresden;Berlin</t>
  </si>
  <si>
    <t>Technische Universit√§t Dresden;Fraunhofer Institute for Telecommunications, Heinrich-Hertz-Institut, HHI</t>
  </si>
  <si>
    <t>60018353;60011055</t>
  </si>
  <si>
    <t>Jorswieck E.</t>
  </si>
  <si>
    <t>Energy-aware utility regions: Multiple access pareto boundary</t>
  </si>
  <si>
    <t>10.1109/TWC.2010.07.090437</t>
  </si>
  <si>
    <t>2-s2.0-77954762672</t>
  </si>
  <si>
    <t>['stack acts', 'llc 2010', 'josephson star', 'emitter power', 'coherent emission', 'cavity features', 'business media', 'angular dependence', '5 mw']</t>
  </si>
  <si>
    <t>Josephson junctions | Terahertz radiation</t>
  </si>
  <si>
    <t>We calculate the angular dependence of the power of stimulated terahertz amplified radiation (STAR) emitted from a dc voltage applied across a stack of intrinsic Josephson junctions. During coherent emission, we assume that a spatially uniform ac Josephson current density in the stack acts as a surface electric current density antenna source, and the cavity features of the stack are contained in a magnetic surface current density source. A superconducting substrate acts as a perfect magnetic conductor with H ||,ac = 0 on its surface. The combined results agree very well with recent experimental observations. Existing Bi 2Sr 2CaCu 2O 8+Œ¥ crystals atop perfect electric conductors could have Josephson STAR-emitter power in excess of 5 mW, acceptable for many device applications. ¬© Springer Science+Business Media, LLC 2010.</t>
  </si>
  <si>
    <t>613-616</t>
  </si>
  <si>
    <t>Journal of Superconductivity and Novel Magnetism</t>
  </si>
  <si>
    <t>60022144;60014256</t>
  </si>
  <si>
    <t>7004311313;7102729968</t>
  </si>
  <si>
    <t>Klemm, Richard A.;Kadowaki, Kazuo</t>
  </si>
  <si>
    <t>Orlando;Tsukuba</t>
  </si>
  <si>
    <t>University of Central Florida;University of Tsukuba</t>
  </si>
  <si>
    <t>Klemm R.</t>
  </si>
  <si>
    <t>Angular dependence of the radiation power of a Josephson STAR-emitter</t>
  </si>
  <si>
    <t>10.1007/s10948-010-0719-7</t>
  </si>
  <si>
    <t>2-s2.0-77954814308</t>
  </si>
  <si>
    <t>International Development Research Centre</t>
  </si>
  <si>
    <t>RP02253</t>
  </si>
  <si>
    <t>IDRC</t>
  </si>
  <si>
    <t>['system performance', 'statistical properties', 'second moments', 'results show', 'results indicate', 'reciprocity relationship', 'rayleigh fading', 'proposed scheme', 'output channel', 'outage probability', 'noise ratio', 'instantaneous signal', 'input multiple', 'first characterize', 'diversity order', 'coherent amplify', 'array gain', 'also derived']</t>
  </si>
  <si>
    <t>Amplify-and-forward relaying | multiple-input multiple-output | orthogonal space-time block coding | performance analysis</t>
  </si>
  <si>
    <t>This paper considers orthogonal space-time block coded transmission for a multiple-input multiple-output channel (MIMO) with non-coherent amplify-and-forward (AF) relaying in Rayleigh fading. We first characterize the statistical properties of the instantaneous signal-to-noise ratio (SNR) at the destination, by deriving new exact closed form expressions for the moment generating function, cumulants, and first and second moments. These results show a reciprocity relationship between the number of antennas at the relay and destination. The probability density function and cumulative distribution function of the SNR are also derived for certain system configurations, and for various asymptotic regimes. We then investigate the system performance by presenting new analytical expressions for the symbol error rate, outage probability, amount of fading, as well as the diversity order and array gain. Our results indicate that the proposed scheme can achieve the maximum diversity order of the non-coherent AF MIMO relay channel. ¬© 2010 IEEE.</t>
  </si>
  <si>
    <t>2147-2158</t>
  </si>
  <si>
    <t>60008592;60008592;60032730</t>
  </si>
  <si>
    <t>9041225100;8915674500;7005035348</t>
  </si>
  <si>
    <t>Dharmawansa, Prathapasinghe;McKay, Matthew R.;Mallik, Ranjan K.</t>
  </si>
  <si>
    <t>India;Hong Kong</t>
  </si>
  <si>
    <t>New Delhi;Hong Kong</t>
  </si>
  <si>
    <t>Indian Institute of Technology Delhi;Hong Kong University of Science and Technology</t>
  </si>
  <si>
    <t>60032730;60008592</t>
  </si>
  <si>
    <t>Dharmawansa P.</t>
  </si>
  <si>
    <t>Analytical performance of amplify-and-forward MIMO relaying with orthogonal space-time block codes</t>
  </si>
  <si>
    <t>10.1109/TCOMM.2010.07.090038</t>
  </si>
  <si>
    <t>2-s2.0-77954821237</t>
  </si>
  <si>
    <t>CCF0513916</t>
  </si>
  <si>
    <t>['without knowledge', 'wireless networks', 'well addressed', 'multicasting capacity', 'k single', 'k goes', 'identical message', 'geometric mean', 'full rank', 'efficiently send', 'downlink channels', 'correlation using', 'correlation matrix', 'correlated channel', 'capacity ratio', 'capacity performance', 'asymptotic performances', 'asymptotic outage', 'antenna users']</t>
  </si>
  <si>
    <t>average capacity | correlated fading | Multicast channel | multiple antenna | outage capacity | transmit diversity</t>
  </si>
  <si>
    <t>Physical layer multicasting in wireless networks has been proposed to efficiently send an identical message to multiple users simultaneously. In this paper, we consider multiple antenna multicasting where the transmitter is equipped with M-t antennas and data is transmitted to K single-antenna users. When the downlink channels are assumed to follow an uncorrelated Rayleigh distribution, the multicasting capacity scaling for the large K asymptote is known. On the other hand, the effect of channel spatial correlation on the capacity performance has not been well addressed. Therefore, we investigate the effect of correlation using the channel correlation information at the transmitter. Using extreme value theory, it is shown that signaling using uniformly allocated transmit powers on the spatial channel correlation matrix's eigenvectors with non-zero eigenvalues approaches the multicasting capacity for the large K asymptote. Compared to the performance of uncorrelated fading channels with a constraint on the trace of the spatial correlation matrix, it is shown that the channel correlation degrades the performance. Specifically, if the correlation matrix is full rank the asymptotic outage (average) capacity ratio, which is defined as the ratio of the outage (average) capacities of the correlated fading channel and the uncorrelated fading channel as K goes to infinity, is equivalent to the geometric mean of the eigenvalues of the transmit channel correlation matrix of the correlated channel. On the other hand, if the correlation matrix is not full rank, the capacity ratios become zero. To assess the value of knowledge of the channel correlation information at the transmitter, we compare the asymptotic performances with and without knowledge of the channel correlation information. Specifically, the asymptotic performance improvement due to this correlation knowledge becomes (Mt/M) 1/M for the large K asymptote, where M is the rank of the transmit channel correlation matrix. In addition, we discuss the issues of non-identical transmit channel correlations among the users and correlation between users' channels. ¬© 2010 IEEE.</t>
  </si>
  <si>
    <t>2002-2013</t>
  </si>
  <si>
    <t>60000872;60009254;60000872</t>
  </si>
  <si>
    <t>57191670767;7202200691;36079374000</t>
  </si>
  <si>
    <t>Park, Seung Young;Love, David J.;Kim, Dong Hoi</t>
  </si>
  <si>
    <t>West Lafayette;Chuncheon</t>
  </si>
  <si>
    <t>Purdue University;Kangwon National University</t>
  </si>
  <si>
    <t>60009254;60000872</t>
  </si>
  <si>
    <t>Capacity limits of multi-antenna multicasting under correlated fading channels</t>
  </si>
  <si>
    <t>10.1109/TCOMM.2010.07.0800252</t>
  </si>
  <si>
    <t>2-s2.0-77954822377</t>
  </si>
  <si>
    <t>Qualcomm</t>
  </si>
  <si>
    <t>08PJ14067</t>
  </si>
  <si>
    <t>['throughput capacity', 'three parts', 'optical links', 'mw2 ),', 'infrastructure mode', 'hybrid networks', 'e .,', 'directional antenna', 'base stations', '3 n', '3 log2']</t>
  </si>
  <si>
    <t>Capacity | delay | directional antenna | hybrid | maximum-L-hop</t>
  </si>
  <si>
    <t>We study the throughput capacity of hybrid wireless networks with a directional antenna. The hybrid wireless network consists of n randomly distributed nodes equipped with a directional antenna, and m regularly placed base stations connected by optical links. We investigate the ad hoc mode throughput capacity when each node is equipped with a directional antenna under an L-maximum-hop resource allocation. That is, a source node transmits to its destination only with the help of normal nodes within L hops. Otherwise, the transmission will be carried out in the infrastructure mode, i.e., with the help of base stations. We find that the throughput capacity of a hybrid wireless network greatly depends on the maximum hop L, the number of base stations m, and the beamwidth of directional antenna Œ∏. Assuming the total bandwidth W bits/sec of the network is split into three parts, i.e., W1 for ad hoc mode, W2 for uplink in the infrastructure mode, and W3 for downlink in the infrastructure mode. We show that the throughput capacity of the hybrid directional wireless network is Œò(nW1/ Œ∏2L log n})+Œò(mW2), if L=Œ©(n 1/3/Œ∏4/3log2/3 n) and Œò(Œ∏2L2 log n)W1)+Œò(m W 2), if L=o(n1/3/Œ∏4/3 log2/3n), respectively. Finally, we analyze the impact of L, m and \theta on the throughput capacity of the hybrid networks. ¬© 2010 IEEE.</t>
  </si>
  <si>
    <t>2097-2106</t>
  </si>
  <si>
    <t>60025084-60082199;60025084-60088583;60025084;60038812</t>
  </si>
  <si>
    <t>55916744300;7406451395;22136880500;7004750176</t>
  </si>
  <si>
    <t>Zhang, Guanglin;Xu, Youyun;Wang, Xinbing;Guizani, Mohsen</t>
  </si>
  <si>
    <t>China;China;Kuwait;China</t>
  </si>
  <si>
    <t>Nanjing;Shanghai;Kuwait City;Shanghai</t>
  </si>
  <si>
    <t>PLA University of Science and Technology;Shanghai University of Electric Power;Kuwait University;Shanghai Jiao Tong University</t>
  </si>
  <si>
    <t>60088583;60082199;60038812;60025084</t>
  </si>
  <si>
    <t>Capacity of hybrid wireless networks with directional antenna and delay constraint</t>
  </si>
  <si>
    <t>10.1109/TCOMM.2010.07.090330</t>
  </si>
  <si>
    <t>2-s2.0-77954826736</t>
  </si>
  <si>
    <t>['training mode', 'time invariant', 'size allows', 'simultaneous training', 'second scenario', 'receive data', 'partially known', 'multiple antennas', 'involved step', 'first scenario', 'exchanged data', 'estimation delay', 'communication channels', 'colored noises', 'channel training', 'channel identification', 'bsm assuming', 'additive noise', 'adaptively updated', 'adaptively identify']</t>
  </si>
  <si>
    <t>adaptive | best singular mode | bidirectional MIMO communication | channel identification | closed-loop adaptive optimal beamforming | closed-loop channel | collaborative communication | convergence | MIMO communication | optimal beamforming | reciprocal communication | singular value decomposition</t>
  </si>
  <si>
    <t>We consider two nodes equipped with multiple antennas that intend to communicate i.e. both of which transmit and receive data. We model the responses of the communication channels between these nodes as linear and reciprocal (time invariant or with very slow time variations). In practice, we exploit the closed loop conversation between these nodes and present an efficient algorithm allowing to adaptively identify the Best Singular Mode (BSM) of the channel. We consider two scenarios. In the first scenario, the initial communication link is established over the BSM assuming that the exchanged data is partially known at both nodes. This scenario is suitable for channel training. In the second scenario, the BSM is adaptively updated while the real unknown data is exchanged between the nodes i.e. no capacity is wasted for channel identification. The proposed adaptive algorithm is robust to noise as the involved step-size allows a trade-off to reduce the impact of the additive noise at the expense of some estimation delay. Our computer simulations show that the proposed algorithm works efficiently in both modes of operations (training mode and simultaneous training/data transmission mode) for both static and slow fading MIMO channels and for both white and colored noises. ¬© 2010 IEEE.</t>
  </si>
  <si>
    <t>1993-2001</t>
  </si>
  <si>
    <t>56224678400;36182103000</t>
  </si>
  <si>
    <t>Gazor, Saeed;Alsuhaili, Khalid</t>
  </si>
  <si>
    <t>Gazor S.</t>
  </si>
  <si>
    <t>Communications over the best singular mode of a reciprocal MIMO channel</t>
  </si>
  <si>
    <t>10.1109/TCOMM.2010.07.090297</t>
  </si>
  <si>
    <t>2-s2.0-77954826737</t>
  </si>
  <si>
    <t>['single interferer', 'saturation limit', 'rayleigh fading', 'point spectrum', 'optimum combining', 'one interferer', 'noise ratio', 'multiple interferers', 'linear function', 'latter scenario', 'former scenario', 'eventually saturates', 'derived expression', 'certain value', 'asymptotic performance', 'asymptotic line', 'asymptotic analysis', 'antennas increases', 'analytical expression']</t>
  </si>
  <si>
    <t>Asymptotic performance analysis | cochannel interference | dense multiple correlated antennas | optimum combining | Rayleigh fading</t>
  </si>
  <si>
    <t>An analytical expression is derived for the average output signal-to-interference-plus-noise ratio of optimum combining for a spatially correlated array of antennas in the presence of a single interferer and Rayleigh fading. Using the derived expression and based on an asymptotic analysis of the eigenvalues of dense correlation matrices, the asymptotic performance of optimum combining is evaluated as the number of the antennas increases while the total physical size of the array is fixed. Two different scenarios are considered, namely, fixed average received power per antenna and fixed total average received power. It is shown that in the former scenario, the average output signal-to-interference-plus-noise ratio is asymptotically a linear function of the number of the antennas while in the latter scenario it eventually saturates at a certain value. The slope of the asymptotic line in the former scenario as well as the value of the saturation limit in the latter scenario are derived in terms of the point spectrum of the underlying array correlation function. The case of multiple interferers is examined by simulation and is shown to exhibit similar asymptotic behaviour to the case of one interferer. ¬© 2010 IEEE.</t>
  </si>
  <si>
    <t>2014-2022</t>
  </si>
  <si>
    <t>24773873400;7005759149</t>
  </si>
  <si>
    <t>Rahimzadeh, Payam Dehghani;Beaulieu, Norman C.</t>
  </si>
  <si>
    <t>Rahimzadeh P.</t>
  </si>
  <si>
    <t>Limits to performance of optimum combining with dense multiple correlated antennas</t>
  </si>
  <si>
    <t>10.1109/TCOMM.2010.07.080633</t>
  </si>
  <si>
    <t>2-s2.0-77954827511</t>
  </si>
  <si>
    <t>['upper boundary', 'transmit optimization', 'spatial degrees', 'resource allocation', 'recent literature', 'proportional fair', 'outer polyblocks', 'operating points', 'objective functions', 'monotonic optimization', 'increasing functions', 'difficult problems', 'corresponding algorithm', 'constraint set']</t>
  </si>
  <si>
    <t>interference channel | multiple-antenna systems | non-convex optimization | Resource allocation</t>
  </si>
  <si>
    <t>Resource allocation and transmit optimization for the multiple-antenna Gaussian interference channel are important but difficult problems. The spatial degrees of freedom can be exploited to avoid, align, or utilize the interference. In recent literature, the upper boundary of the achievable rate region has been characterized. However, the resulting programming problems for finding the sum-rate, proportional fair, and minimax (egalitarian) operating points are non-linear and non-convex. In this paper, we develop a non-convex optimization framework based on monotonic optimization by outer polyblock approximation. First, the objective functions are represented in terms of differences of monotonic increasing functions. Next, the problems are reformulated as maximization of increasing functions over normal constraint sets. Finally, the idea to approximate the constraint set by outer polyblocks is explained and the corresponding algorithm is derived. Numerical examples illustrate the advantages of the proposed framework compared to an exhaustive grid search approach. ¬© 2010 IEEE.</t>
  </si>
  <si>
    <t>2159-2168</t>
  </si>
  <si>
    <t>60018353;60009358</t>
  </si>
  <si>
    <t>7003871700;35555550500</t>
  </si>
  <si>
    <t>Jorswieck, Eduard A.;Larsson, Erik G.</t>
  </si>
  <si>
    <t>Germany;Sweden</t>
  </si>
  <si>
    <t>Dresden;Linkoping</t>
  </si>
  <si>
    <t>Technische Universit√§t Dresden;Linkoping University</t>
  </si>
  <si>
    <t>Jorswieck E.A.</t>
  </si>
  <si>
    <t>Monotonic optimization framework for the two-user MISO interference channel</t>
  </si>
  <si>
    <t>10.1109/TCOMM.2010.07.090068</t>
  </si>
  <si>
    <t>2-s2.0-77954831975</t>
  </si>
  <si>
    <t>['weighted selection', 'training scheme', 'sounded sequentially', 'simply selecting', 'results show', 'preferable strategy', 'new suboptimal', 'multiple symbols', 'linearly weight', 'hardware constraints', 'form expressions', 'different antennas', 'different amounts', 'derive closed', 'characterize explicitly', 'channel estimates', 'also require']</t>
  </si>
  <si>
    <t>Antenna selection | channel coding | channel estimation | delays | diversity methods | fading channels | modulation schemes | multiple antennas | training</t>
  </si>
  <si>
    <t>Hardware constraints, which motivate receive antenna selection, also require that various antenna elements at the receiver be sounded sequentially to obtain estimates required for selecting the 'best' antenna and for coherently demodulating data thereafter. Consequently, the channel state information at different antennas is outdated by different amounts and corrupted by noise. We show that, for this reason, simply selecting the antenna with the highest estimated channel gain is not optimum. Rather, a preferable strategy is to linearly weight the channel estimates of different antennas differently, depending on the training scheme. We derive closed-form expressions for the symbol error probability (SEP) of AS for MPSK and MQAM in time-varying Rayleigh fading channels for arbitrary selection weights, and validate them with simulations. We then characterize explicitly the optimal selection weights that minimize the SEP. We also consider packet reception, in which multiple symbols of a packet are received by the same antenna. New suboptimal, but computationally efficient weighted selection schemes are proposed for reducing the packet error rate. The benefits of weighted selection are also demonstrated using a practical channel code used in third generation cellular systems. Our results show that optimal weighted selection yields a significant performance gain over conventional unweighted selection. ¬© 2010 IEEE.</t>
  </si>
  <si>
    <t>2023-2034</t>
  </si>
  <si>
    <t>100431489;60014097;60029311</t>
  </si>
  <si>
    <t>35148130700;7201738618;7006594890</t>
  </si>
  <si>
    <t>Kristem, Vinod;Mehta, Neelesh B.;Molisch, Andreas F.</t>
  </si>
  <si>
    <t>United States;India;India</t>
  </si>
  <si>
    <t>Los Angeles;Bengaluru;Bangalore</t>
  </si>
  <si>
    <t>University of Southern California;Indian Institute of Science;Beceem Communications</t>
  </si>
  <si>
    <t>60029311;60014097;100431489</t>
  </si>
  <si>
    <t>Kristem V.</t>
  </si>
  <si>
    <t>Optimal receive antenna selection in time-varying fading channels with practical training constraints</t>
  </si>
  <si>
    <t>10.1109/TCOMM.2010.07.090143</t>
  </si>
  <si>
    <t>2-s2.0-77954833179</t>
  </si>
  <si>
    <t>['thereby increasing', 'spectral efficiency', 'simultaneously communicate', 'receiver pairs', 'power consumption', 'new architecture', 'channel interference', 'bb chains', 'antenna receivers']</t>
  </si>
  <si>
    <t>co-channel interference | Receiver architecture | single RF chain</t>
  </si>
  <si>
    <t>We present a new architecture for multi-antenna receivers that cancels the co-channel interference (CCI) using a single radio frequency (RF) and baseband (BB) chain, while still achieving nearly the same bit error rate that can be provided by the conventional receiver architecture requiring multiple RF/BB chains. The proposed receiver architecture enables multiple transmitter-receiver pairs to simultaneously communicate in the same frequency band without additional bandwidth, thereby increasing the spectral efficiency or capacity, with significantly reduced receiver complexity and power consumption. ¬© 2010 IEEE.</t>
  </si>
  <si>
    <t>60004354;60004354;60016912</t>
  </si>
  <si>
    <t>35458600200;55423748200;7601577889</t>
  </si>
  <si>
    <t>Kim, Sang Wu;Chun, Young Jin;Kim, Sangmun</t>
  </si>
  <si>
    <t>Seoul;Ames</t>
  </si>
  <si>
    <t>Yonsei University;Iowa State University</t>
  </si>
  <si>
    <t>60016912;60004354</t>
  </si>
  <si>
    <t>Kim S.</t>
  </si>
  <si>
    <t>Co-channel interference cancellation using single radio frequency and baseband chain</t>
  </si>
  <si>
    <t>10.1109/TCOMM.2010.07.090010</t>
  </si>
  <si>
    <t>2-s2.0-77954833497</t>
  </si>
  <si>
    <t>341629-07</t>
  </si>
  <si>
    <t>['well suited', 'recent research', 'key characteristics', 'excellent emission', 'carbon nanotubes', 'article reviews', 'absorption characteristics']</t>
  </si>
  <si>
    <t>carbon nanotubes | device and test | ICs | interconnect | networks-on-chip | optical antennas | wireless</t>
  </si>
  <si>
    <t>Recent research has demonstrated that carbon nanotubes (CNTs) have excellent emission and absorption characteristics, leading to dipole-like radiation behavior, which makes CNTs promising alternatives for use as antennas in on-chip wireless communication. This article reviews the key characteristics of CNTs that make them so well suited for this purpose. ¬© 2010 IEEE.</t>
  </si>
  <si>
    <t>44-52</t>
  </si>
  <si>
    <t>IEEE Design and Test of Computers</t>
  </si>
  <si>
    <t>6602311907;7404524836</t>
  </si>
  <si>
    <t>Nojeh, Alireza;Ivanov, Andr√©</t>
  </si>
  <si>
    <t>Nojeh A.</t>
  </si>
  <si>
    <t>Wireless interconnect and the potential for carbon nanotubes</t>
  </si>
  <si>
    <t>10.1109/MDT.2010.58</t>
  </si>
  <si>
    <t>2-s2.0-77954856185</t>
  </si>
  <si>
    <t>['would prevent', 'sole grounding', 'safely draining', 'prominent part', 'possible fires', 'metal supports', 'lightning strokes', 'instead result', 'expose users', 'eventually attracted', 'effective means']</t>
  </si>
  <si>
    <t>Antenna | coaxial cables | dielectric strength | equipotential bonding | expected frequency of direct lightning to the structure | induced electromotive forces | inductance | internal lightning protection system (ILPS) | lightning protection system (LPS) | safety distance | separation distance | tolerable frequency of lightning</t>
  </si>
  <si>
    <t>Antennas, if present on roofs, are, usually, the most prominent part of edifices. Grounding their metal supports is, generally, considered an effective means of protection of the structure against the effects of lightning strokes, eventually attracted by the antennas themselves. The antenna's mast and the down conductor are incorrectly assumed capable of safely draining to ground the lightning current flowing at the point of strike. This, supposedly, would prevent both hazard for people and damage to the building and electrical equipment situated inside of it. This paper will substantiate how the sole grounding of the antenna's mast can instead result in lowering the safety of the edifice, and, thereby, expose users to the hazard of dangerous electrical sparking (flashover) and possible fires. ¬© 2010 IEEE.</t>
  </si>
  <si>
    <t>1547-1551</t>
  </si>
  <si>
    <t>IEEE Transactions on Industry Applications</t>
  </si>
  <si>
    <t>Mitolo, Massimo</t>
  </si>
  <si>
    <t>Chu and Gassman</t>
  </si>
  <si>
    <t>Mitolo M.</t>
  </si>
  <si>
    <t>Shall masts and metal structures supporting antennas be grounded?</t>
  </si>
  <si>
    <t>10.1109/TIA.2010.2050983</t>
  </si>
  <si>
    <t>2-s2.0-77954874312</t>
  </si>
  <si>
    <t>['sem revealed', 'sem ).', 'rhynchophorus ferrugineus', 'middle east', 'life cycle', 'insect host', 'infection process', 'frequent episodes', 'ferrugineus larvae', 'ferrugineus infection', 'ferrugineus hosts', 'ferrugineus cuticle', 'ferrugineus adults', 'even direct', 'eastern countries', 'early stages', 'dry conidia', 'differentiate appressoria', 'devastating pest', 'cuticle ornamentation', 'conidial fusion', 'conidia germinated', 'bassiana conidiophores', 'bassiana conidia', 'bassiana attached', 'adequate inoculum']</t>
  </si>
  <si>
    <t>Appressoria | Biological control | Fungal morphogenesis | Insect cuticle degradation</t>
  </si>
  <si>
    <t>The Red Palm Weevil (Rhynchophorus ferrugineus) is a devastating pest of palms in the Mediterranean, Middle East, and Eastern countries. No effective control measures are available. R. ferrugineus has been found naturally infected by the entomopathogenic fungus Beauveria bassiana, but its infection process in this host is unknown. We have studied the infection of R. ferrugineus larvae and adults by B. bassiana using dry conidia and conidia suspensions using scanning electron microscopy (SEM). In early stages, SEM revealed acquisition of B. bassiana conidia by cuticle ornamentation in legs, antennae, and elytra of R. ferrugineus adults. Subsequently, conidia germinated and frequent episodes of hyphal/conidial fusion were found. Appressoria, signs of adhesion and cuticle degradation led to penetration (even direct) and colonization of R. ferrugineus hosts by the fungus. B. bassiana conidiophores were found in a R. ferrugineus cuticle, which indicate the completion of the life cycle of the fungus in the insect host. SEM has proven that dry conidia of B. bassiana is an adequate inoculum for R. ferrugineus infection. SEM revealed that conidia of B. bassiana attached to the cuticle of R. ferrugineus can germinate and differentiate appressoria. ¬© 2010 Wiley-Liss, Inc.</t>
  </si>
  <si>
    <t>714-725</t>
  </si>
  <si>
    <t>60010844;60010844;60010844;60016818;60010844</t>
  </si>
  <si>
    <t>36093891800;11939715000;11941038500;6603683644;6701563104</t>
  </si>
  <si>
    <t>G√ºerri-Agull√≥, Berenice;G√≥mez-Vidal, Sonia;Asensio, Leticia;Barranco, Pablo;Lopez-Llorca, Luis V.</t>
  </si>
  <si>
    <t>Almeria;Alicante</t>
  </si>
  <si>
    <t>Universidad de Almer√≠a;Universitat d'Alacant</t>
  </si>
  <si>
    <t>60016818;60010844</t>
  </si>
  <si>
    <t>G√ºerri-Agull√≥ B.</t>
  </si>
  <si>
    <t>Infection of the Red Palm Weevil (Rhynchophorus ferrugineus) by the entomopathogenic fungus Beauveria bassiana: A SEM study</t>
  </si>
  <si>
    <t>10.1002/jemt.20812</t>
  </si>
  <si>
    <t>2-s2.0-77954878055</t>
  </si>
  <si>
    <t>Excellent Youth Foundation of Heilongjiang Province of China</t>
  </si>
  <si>
    <t>2007-CX-014</t>
  </si>
  <si>
    <t>['stage larvae', 'special role', 'situ hybridization', 'rapid amplification', 'race ).', 'like receptor', 'large number', 'labial palps', 'including early', 'hence named', 'helicoverpa assulta', 'hassor83b transcript', 'clearly observed', 'cdna ends', 'assulta consists', 'antennal cells', 'also expressed', 'agricultural sciences']</t>
  </si>
  <si>
    <t>Expression pattern | Gene cloning | Helicoverpa assulta | In situ hybridization | Or83b-like receptor</t>
  </si>
  <si>
    <t>An Or83b-like receptor gene was cloned from antennae of Helicoverpa assulta (Guen√©e) by using reverse transcription polymerase chain reaction (RT-PCR) and rapid amplification of cDNA ends (RACE). Sequence analysis revealed that the transcript of the Or83b-like receptor gene from H. assulta consists of 1 946 nucleotides and the open reading frame (ORF) encodes a peptide of 473 amino acids with 7 putative transmembrane domains. Alignment analysis suggested that amino acid sequence of Or83b-like receptor from H. assulta shares high identity with other Or83b family receptors and this gene was hence named as HassOr83b. Tissues expression analysis showed that the HassOr83b transcript is clearly observed in the antennae, labial palps and proboscises, but not in bodies, wings and legs. The further development expression analysis suggested HassOr83b is also expressed in several preadult stages, including early-stage larvae, late-stage larvae and pupae, but not in embryos. Locked nucleic acid (LNA)-based in situ hybridization of antennal section indicated that HassOr83b is expressed in a very large number of antennal cells, which suggests that HassOr83b may play a special role in olfaction in H. assulta. ¬© 2010 Chinese Academy of Agricultural Sciences.</t>
  </si>
  <si>
    <t>1001-1007</t>
  </si>
  <si>
    <t>60002833;60002833;60002833;60002833;60002833</t>
  </si>
  <si>
    <t>36185829100;49461504300;13008747200;56141408800;23766845400</t>
  </si>
  <si>
    <t>Qiao, Qi;Li, Hai Chao;Yuan, Guo Hui;Guo, Xian Ru;Luo, Mei Hao</t>
  </si>
  <si>
    <t>Zhengzhou</t>
  </si>
  <si>
    <t>Henan Agricultural University</t>
  </si>
  <si>
    <t>Qiao Q.</t>
  </si>
  <si>
    <t>Cloning and expression analysis of cDNA encoding Or83b-like receptor from Helicoverpa assulta</t>
  </si>
  <si>
    <t>S1671292709601838</t>
  </si>
  <si>
    <t>10.1016/S1671-2927(09)60183-8</t>
  </si>
  <si>
    <t>2-s2.0-77954930035</t>
  </si>
  <si>
    <t>['water molecules', 'utilize diaminocyclohexane', 'two species', 'tetradentate ligands', 'tbiii ion', 'tbiii complexes', 'tb exists', 'tb ).', 'single species', 'monohydrate complex', 'highly emissive', 'form 2', 'd2o indicate', 'antenna chromophores', '1 ligand']</t>
  </si>
  <si>
    <t>Chirality | Circularly polarized luminescence (CPL) | Lanthanides | Luminescence | Terbium</t>
  </si>
  <si>
    <t>Two luminescent terbium(III) complexes have been prepared from chiral ligands containing 2-hydroxyisophthalamide (IAM) antenna chromophores and their non-polarized and circularly-polarized luminescence properties have been studied. These tetradentate ligands, which form 2:1 ligand/ TbIII complexes, utilize diaminocyclohexane (cyLI) and diphenylethylenediamine (dpenLI) backbones, which we reasoned would impart conformational rigidity and result in TbIII complexes that display both large luminescence quantum yield (Œ¶) values and strong circularly polarized luminescence (CPL) activities. Both TbIII complexes are highly emissive, with Œ¶ values of 0.32 (dpenLI-Tb) and 0.60 (cyLI-Tb). Luminescence lifetime measurements in H2O and D2O indicate that while cyLI-Tb exists as a single species in solution, dpenLI-Tb exists as two species: a monohydrate complex with one H2O molecule directly bound to the TbIII ion and a complex with no water molecules in the inner coordination sphere. Both cyLI-Tb and dpenLI-Tb display increased CPL activity compared to previously reported TbIII complexes made with chiral IAM ligands. The CPL measurements also provide additional confirmation of the presence of a single emissive species in solution in the case of cyLI-Tb, and multiple emissive species in the case of dpenLI-Tb. ¬© 2010 Wiley-VCH Verlag GmbH &amp; Co. KGaA, Weinheim.</t>
  </si>
  <si>
    <t>3343-3347</t>
  </si>
  <si>
    <t>60025038;60015609;60015609;60025038</t>
  </si>
  <si>
    <t>24825616600;25823303200;35435604900;56411677100</t>
  </si>
  <si>
    <t>Samuel, Amanda P.S.;Lunkley, Jamie L.;Muller, Gilles;Raymond, Kenneth N.</t>
  </si>
  <si>
    <t>Berkeley;San Jose</t>
  </si>
  <si>
    <t>University of California, Berkeley;San Jose State University</t>
  </si>
  <si>
    <t>60025038;60015609</t>
  </si>
  <si>
    <t>Samuel A.P.S.</t>
  </si>
  <si>
    <t>Strong circularly polarized luminescence from highly emissive terbium complexes in aqueous solution</t>
  </si>
  <si>
    <t>10.1002/ejic.201000309</t>
  </si>
  <si>
    <t>2-s2.0-77954938810</t>
  </si>
  <si>
    <t>['tagging within', 'tagged sculpins', 'tag injection', 'subcutaneous along', 'sixty sculpins', 'sculpin survival', 'results indicate', 'portable antenna', 'loss rate', 'feasible method', 'dorsal tags', 'cavity tags', 'body cavity', 'avoidance behavior', 'artificial stream', '6080 mm', '3 stationary', '29 days', '2 locations', '18 sculpins']</t>
  </si>
  <si>
    <t>Cottidae | Cottus confuses | detectability | PIT tags | survival | tag retention</t>
  </si>
  <si>
    <t>We evaluated the feasibility of using passive integrated transponder (PIT) tags to mark and track individual shorthead sculpins (Coitus confusus). We implanted PIT tags in 80 shorthead sculpins in 2 size categories (6080 mm and 81-106 mm total length) and in 1 of 2 locations (subcutaneous along the spinous dorsal fin or in the body cavity). We evaluated tag retention, sculpin survival, and net-avoidance behavior for 29 days. We observed no mortality directly attributable to PIT-tag injection at either tagging location. We observed a 38.8% loss rate of dorsal tags and a 2.5% loss rate of body-cavity tags. No change in net-avoidance behavior was observed. We released 97 PIT-tagged sculpins into an artificial stream and monitored them with 3 stationary and 1 portable antenna. Sixty sculpins were detected at least once, and 18 sculpins were detected multiple times with the portable antenna. These results indicate that PIT-tagging within the body cavity is a feasible method for marking and tracking individual shorthead sculpins.</t>
  </si>
  <si>
    <t>218-223</t>
  </si>
  <si>
    <t>Western North American Naturalist</t>
  </si>
  <si>
    <t>60033389;60002508</t>
  </si>
  <si>
    <t>6506630029;8285002500</t>
  </si>
  <si>
    <t>Zaroban, Donald W.;Anglea, Steven M.</t>
  </si>
  <si>
    <t>Moscow;Meridian</t>
  </si>
  <si>
    <t>University of Idaho;Biomark Incorporated</t>
  </si>
  <si>
    <t>Zaroban D.</t>
  </si>
  <si>
    <t>Efficacy of using passive integrated transponder technology to track individual shorthead sculpins</t>
  </si>
  <si>
    <t>10.3398/064.070.0208</t>
  </si>
  <si>
    <t>2-s2.0-77955076995</t>
  </si>
  <si>
    <t>DMS-0707978</t>
  </si>
  <si>
    <t>['uniform field', 'typical particle', 'thus called', 'standing vis', 'simply connected', 'separated inclusions', 'realizability property', 'phase matrix', 'part ii', 'may violate', 'inclusion shape', 'inclusion phase', 'homogenized medium', 'heterogeneous media', 'generalized self', 'embedded inclusion', 'embedded entity', 'ema ).', 'ellipsoidal shape', 'effective properties', 'effective medium', 'dominant part', 'directly embedded', 'constituent phases', 'coated particle', 'bounds ).', 'basic idea', 'based composites', 'arbitrary shape', 'appropriate one', 'always obey', 'also known', 'afa ),']</t>
  </si>
  <si>
    <t>Heterogeneous material | Particulate reinforced material | Self-consistent schemes</t>
  </si>
  <si>
    <t>The effective medium approximation (EMA) and the average field approximation (AFA) are two classical micromechanics models for the determination of effective properties of heterogeneous media. They are also known in the literature as 'self-consistent' approximations. In the AFA, the basic idea is to estimate the actual average field existing in a phase through a configuration in which a typical particle of that phase is embedded in the homogenized medium. In the EMA, on the other hand, one or more representative microstructural elements of the composite is embedded in the homogenized effective medium subjected to a uniform field, and the demand is made that the dominant part of the far-field disturbance vanishes. Both parts of this study are concerned with two-phase, matrix-based, effectively isotropic composites with an inclusion phase consisting of randomly oriented particles of arbitrary shape in general, and ellipsoidal shape in particular. The constituent phases are assumed to be isotropic. It is shown that in those systems the AFA and EMA give different predictions, with the distinction between them becoming especially striking regarding their standing vis-vis the HashinShtrikman (HS-bounds). While due to its realizability property the EMA will always obey the bounds, we show that there are circumstances in which the AFA may violate the bounds. In the AFA for two-phase matrix-based composites, the embedded inclusion is a particle of the inclusion phase. If the particle is directly embedded in the effective medium, the method is called here the self-consistent schemeaverage field approximation (SCS-AFA), and will obey the HS-bounds for an inclusion shape that is simply connected. If the embedded entity is a matrix-coated particle, then the method is called the generalized self-consistent schemeaverage field approximation (GSCS-AFA), and may violate the HS-bounds. On the other hand, in the EMA for matrix-based composites with well-separated inclusions, we indicate that in view of its premises the embedding with a matrix-coated particle generally becomes the appropriate one, and the method is thus called the generalized self-consistent schemeeffective medium approximation (GSCS-EMA). Part I of this study is concerned with SCS-AFA in dielectrics and elasticity, and Part II with the GSCS-AFA and GSCS-EMA in dielectrics. ¬© 2010 Elsevier Ltd.</t>
  </si>
  <si>
    <t>1026-1038</t>
  </si>
  <si>
    <t>Journal of the Mechanics and Physics of Solids</t>
  </si>
  <si>
    <t>60005681;60025488</t>
  </si>
  <si>
    <t>35572148600;35597069700</t>
  </si>
  <si>
    <t>Benveniste, Y.;Milton, G. W.</t>
  </si>
  <si>
    <t>Salt Lake City;Tel Aviv-Yafo</t>
  </si>
  <si>
    <t>The University of Utah;Tel Aviv University</t>
  </si>
  <si>
    <t>60025488;60005681</t>
  </si>
  <si>
    <t>Benveniste Y.</t>
  </si>
  <si>
    <t>The effective medium and the average field approximations vis-vis the HashinShtrikman bounds. I. the self-consistent scheme in matrix-based composites</t>
  </si>
  <si>
    <t>S0022509610000839</t>
  </si>
  <si>
    <t>10.1016/j.jmps.2010.04.014</t>
  </si>
  <si>
    <t>2-s2.0-77955171463</t>
  </si>
  <si>
    <t>['single type', 'simply connected', 'results show', 'realizability property', 'phase matrix', 'particle shape', 'part study', 'matrix shell', 'matrix material', 'isotropic constituents', 'inclusion phase', 'hashinshtrikman bounds', 'generalized self', 'four types', 'four gscs', 'first surrounded', 'ema obey', 'ema ).', 'ellipsoidal harmonics', 'effective medium', 'dielectric composites', 'consistent scheme', 'based composites', 'auxiliary problem', 'auxiliary configuration', 'analytical solution', 'also violates', 'afa studied', 'afa models', 'afa ),']</t>
  </si>
  <si>
    <t>The present Part II of this two-part study is concerned with the average field approximation (AFA), and the effective medium approximation (EMA) in two-phase matrix-based dielectric composites through the use of an auxiliary configuration in which a particle of the inclusion phase is first surrounded by some matrix material, and then embedded in the effective medium. Those models will be referred as the generalized self-consistent scheme-average field approximation (GSCS-AFA), and the generalized self-consistent scheme-effective medium approximation (GSCS-EMA). We show that there are four types of the GSCS-AFA and a single type of the GSCS-EMA. In this paper the application of those models to dielectric composites with isotropic constituents and an inclusion phase that consists of randomly oriented ellipsoidal particles will be studied. The analytical solution of the auxiliary problem, which consists of an ellipsoidal particle confocally surrounded by a matrix shell and embedded in the effective medium, is achieved by means of ellipsoidal harmonics. Our results show that the effective property predictions of the GSCS-EMA and GSCS-AFA for the considered systems differ from each other, and more importantly, out of the four GSCS-AFA models, three of them violate the HashinShtrikman bounds. The predictions of the GSCS-EMA obey the bounds. It is then shown that the version of the GSCS-AFA which obeys the HashinShtrikman bounds for an inclusion phase with randomly oriented ellipsoids will violate them in the case of a particle shape which is not simply connected. Moreover, it turns out that the SCS-AFA studied in Part I also violates the HashinShtrikman bounds in that case; the EMA, as expected, owing to its realizability property, continues to obey the bounds. Among the AFA and EMA in matrix-based composites, the GSCS-EMA therefore stands out as the method to be recommended. ¬© 2010 Elsevier Ltd.</t>
  </si>
  <si>
    <t>1039-1056</t>
  </si>
  <si>
    <t>The effective medium and the average field approximations vis-vis the HashinShtrikman bounds. II. the generalized self-consistent scheme in matrix-based composites</t>
  </si>
  <si>
    <t>S0022509610000827</t>
  </si>
  <si>
    <t>10.1016/j.jmps.2010.04.013</t>
  </si>
  <si>
    <t>2-s2.0-77955176687</t>
  </si>
  <si>
    <t>['used notably', 'smart antennas', 'recent years', 'radio telescopes', 'commercial systems', 'cellular systems', 'antenna arrays', 'also known', 'adaptive antennas']</t>
  </si>
  <si>
    <t>The concept of smart antennas (also known as adaptive antennas) is not new. However, until recent years, their cost has prevented their use in commercial systems. Smart antennas are antenna arrays with smart signal processing algorithms used to identify spatial signal signature. Smart antenna tech-niques are used notably in acoustic signal processing, radar, radio telescopes, and cellular systems. ¬© 2006 IEEE.</t>
  </si>
  <si>
    <t>37-39</t>
  </si>
  <si>
    <t>IEEE Potentials</t>
  </si>
  <si>
    <t>Sadiku, Matthew N.O.</t>
  </si>
  <si>
    <t>Prairie View</t>
  </si>
  <si>
    <t>Prairie View A and M University</t>
  </si>
  <si>
    <t>Sadiku M.</t>
  </si>
  <si>
    <t>Wireless wises up with smart antennas</t>
  </si>
  <si>
    <t>10.1109/MPOT.2010.937647</t>
  </si>
  <si>
    <t>2-s2.0-77955191275</t>
  </si>
  <si>
    <t>['sample obtained', 'properties make', 'miniaturized antennas', 'material useful', 'high frequency', 'ferrite nanoparticles', 'coprecipitation method', 'appropriating conditions', '5zn 0', '500 mhz']</t>
  </si>
  <si>
    <t>Ferrite nanoparticles with a composition of Ni0.5Zn 0.3Co0.2Fe2O4 were prepared by a coprecipitation method. The sample obtained after treating at appropriating conditions had almost equal real permeability and permittivity, of 4.8+j0.15 (loss tangent‚àº0.04) and 4.9+j0.10 (loss tangent‚àº0.018), respectively, over 100 to 500 MHz. This material had a refractive index n of close to 5 and a reduced impedance Z/Z0 of close to 1. These properties make the material useful to the design of miniaturized antennas at very high frequency-ultra high frequency (VHF-UHF) (100-500 MHz) bands. ¬© 2010 American Institute of Physics.</t>
  </si>
  <si>
    <t>60008134;60008134;60008134;60008134</t>
  </si>
  <si>
    <t>16647734200;7006240803;7102802620;36351085800</t>
  </si>
  <si>
    <t>Thakur, A.;Chevalier, A.;Mattei, J. L.;QueffÃÅlec, P.</t>
  </si>
  <si>
    <t>CNRS Centre National de la Recherche Scientifique</t>
  </si>
  <si>
    <t>Thakur A.</t>
  </si>
  <si>
    <t>Low-loss spinel nanoferrite with matching permeability and permittivity in the ultrahigh frequency range</t>
  </si>
  <si>
    <t>10.1063/1.3455875</t>
  </si>
  <si>
    <t>2-s2.0-77955216368</t>
  </si>
  <si>
    <t>['¬© 2010', 'xfdtd software', 'various types', 'variation effects', 'structure enhances', 'simulation results', 'significantly affect', 'side lobes', 'proposed antenna', 'new reflector', 'first fabricated', 'ebg structures', 'also investigated', 'also improves']</t>
  </si>
  <si>
    <t>In this study, a new reflector-backed Fresnel zone plate antenna (FZPA) with electromagnetic band gap (EBG) is presented. The circular FZPA equipped with EBG structures has been simulated by XFDTD software to study the parameters which significantly affect its performance. The proposed antenna has been first fabricated and then validated with the simulation results. Variation effects of the focal-length-to-diameter (F/D) ratios were also investigated. This structure enhances the directivity of the antenna and also improves the side lobes. Finally, the comparison between various types of the FZPA and effect of the EBG is presented. ¬© 2010 The Institution of Engineering and Technology.</t>
  </si>
  <si>
    <t>847-854</t>
  </si>
  <si>
    <t>IMAPCH000004000007000847000001</t>
  </si>
  <si>
    <t>60031777;60031777;60014171;60014171</t>
  </si>
  <si>
    <t>23012808600;36436945700;26642289300;7005912644</t>
  </si>
  <si>
    <t>Lotfi Neyestanak, A. A.;Jafari Jam, R.;Biglarbegian, B.;Safavi Naeini, S.</t>
  </si>
  <si>
    <t>Tehran;Waterloo</t>
  </si>
  <si>
    <t>Islamic Azad University;University of Waterloo</t>
  </si>
  <si>
    <t>60031777;60014171</t>
  </si>
  <si>
    <t>Lotfi Neyestanak A.</t>
  </si>
  <si>
    <t>New reflector-backed Fresnel zone plate antenna using electromagnetic band gap</t>
  </si>
  <si>
    <t>10.1049/iet-map.2008.0362</t>
  </si>
  <si>
    <t>2-s2.0-77955234195</t>
  </si>
  <si>
    <t>['¬© 2010', 'uwb applications', 'total size', 'radiation patterns', 'proposed antenna', 'parametric study', 'measured results', 'frequency characteristic', 'fabricated antenna', 'dimensional parameters', 'cpw ).', 'coplanar waveguide', 'characteristics make', 'antenna suitable', 'antenna achieved', '787 mm3', '3 dbi', '129 %.', '10 db']</t>
  </si>
  <si>
    <t>In this study, a novel compact microstrip antenna with an ultra wide bandwidth is presented. The proposed antenna is a U-shaped square patch combined with two parasitic tuning stubs which is fed by a coplanar waveguide (CPW). The total size of the fabricated antenna is 24√ó28√ó0.787 mm3. The dimensional parameters for the antenna are introduced and their effects on the frequency characteristic have been investigated through a parametric study. Simulated and experimental results indicate that the antenna achieved an ultra wideband impedance bandwidth (S11 &lt; -10 dB) as high as 129%. The radiation patterns of the antenna are measured and presented. The simulated results show good agreement with the measured results. The measured gains range from 1.6 to 5.3 dBi against frequency. These characteristics make the antenna suitable for UWB applications. ¬© 2010 The Institution of Engineering and Technology.</t>
  </si>
  <si>
    <t>938-946</t>
  </si>
  <si>
    <t>IMAPCH000004000007000938000001</t>
  </si>
  <si>
    <t>Koohestani, M.;Golpour, M.</t>
  </si>
  <si>
    <t>U-shaped microstrip patch antenna with novel parasitic tuning stubs for ultra wideband applications</t>
  </si>
  <si>
    <t>10.1049/iet-map.2009.0049</t>
  </si>
  <si>
    <t>2-s2.0-77955238715</t>
  </si>
  <si>
    <t>['¬© 2010', 'wide bandwidth', 'study presents', 'siw ).', 'simulated results', 'plpda antenna', 'novel approach', 'measured data', 'low profile', 'light weight', 'ka band', 'good agreement', 'geometric features', 'balanced line', 'antenna fed']</t>
  </si>
  <si>
    <t>This study presents a novel approach for designing broadband single layer printed log-periodic dipole array (PLPDA) antenna fed by substrate integrated waveguide (SIW). The PLPDA antenna has the merits of wide bandwidth, low profile and light weight, which should be fed by the balanced line. The balanced line, created by the geometric features of the SIW, provides a balun with a considerably wide bandwidth with low profile, broad dominant mode bandwidth, low insertion loss and so on. Prototype of the proposed substrate integrated printed log-periodic dipole array (SIPLPDA) antenna and 1√ó4 antenna array at Ka band are designed and fabricated; the measured data are in good agreement with the simulated results. ¬© 2010 The Institution of Engineering and Technology.</t>
  </si>
  <si>
    <t>899-905</t>
  </si>
  <si>
    <t>IMAPCH000004000007000899000001</t>
  </si>
  <si>
    <t>60021200;60005244;60005244;60005244</t>
  </si>
  <si>
    <t>56266413400;56937616600;9042159400;15843464100</t>
  </si>
  <si>
    <t>Zhai, G. H.;Hong, W.;Wu, K.;Kuai, Z. Q.</t>
  </si>
  <si>
    <t>East China Normal University;Southeast University</t>
  </si>
  <si>
    <t>60021200;60005244</t>
  </si>
  <si>
    <t>Zhai G.</t>
  </si>
  <si>
    <t>Wideband substrate integrated printed log-periodic dipole array antenna</t>
  </si>
  <si>
    <t>10.1049/iet-map.2009.0305</t>
  </si>
  <si>
    <t>2-s2.0-77955245312</t>
  </si>
  <si>
    <t>['¬© 2010', 'shadowing effects', 'scale model', 'planar reflector', 'numerical technique', 'near field', 'lens reflector', 'fixed lens', 'fixed feed']</t>
  </si>
  <si>
    <t>A lens-reflector antenna comprises a hemispherical dielectric lens with a planar reflector. Beam scanning may be achieved by moving a primary feed around the fixed lens or by rotating the lens reflector with respect to a fixed feed. Truncation of the reflector and obstruction of the aperture by mechanical supports introduce scanning loss. These effects are analysed through a numerical technique where the spherical wave expansion method is used to populate an effective aperture matrix in the near field, which is then modified to account for shadowing effects. The results are verified by a measurement campaign using a scale model and by comparison with the commercial EM solver FEKO. ¬© 2010 The Institution of Engineering and Technology.</t>
  </si>
  <si>
    <t>828-836</t>
  </si>
  <si>
    <t>IMAPCH000004000007000828000001</t>
  </si>
  <si>
    <t>60016418;60159811;60011362</t>
  </si>
  <si>
    <t>55429538200;56754138200;7403494155</t>
  </si>
  <si>
    <t>Thornton, J.;Gregson, S.;Gray, D.</t>
  </si>
  <si>
    <t>United States;United Kingdom;Australia</t>
  </si>
  <si>
    <t>Suwanee;York;Melbourne</t>
  </si>
  <si>
    <t>NSI-MI Technologies;University of York;RMIT University</t>
  </si>
  <si>
    <t>60159811;60016418;60011362</t>
  </si>
  <si>
    <t>Thornton J.</t>
  </si>
  <si>
    <t>Aperture blockage and truncation in scanning lens-reflector antennas</t>
  </si>
  <si>
    <t>10.1049/iet-map.2009.0283</t>
  </si>
  <si>
    <t>2-s2.0-77955251056</t>
  </si>
  <si>
    <t>['¬© 2010', 'stochastic electromagnetic', 'special cases', 'simulated values', 'received voltage', 'mrc scheme', 'maximal ratio', 'form methodologies', 'excellent agreement', 'established closed', 'element antenna', 'edg ).', 'diversity performance', 'current vectors', 'circuit methodology']</t>
  </si>
  <si>
    <t>A stochastic electromagnetic-circuit methodology for evaluating the generalised selection combining (GSC) diversity performance of coupled and arbitrarily terminated multi-element antenna (MEA) systems when operating in Rayleigh fading environments is proposed. The methodology is based on the effective length matrix, which connects the incident electric fields to the received voltage and current vectors, and on the newly introduced stochastic generation of realistic propagation environments by means of the angular power density functions and the cross polarisation power ratio of the incoming plane waves. The generated statistical ensemble of voltage and current vectors is then used to determine the receive GSC diversity performance metrics, that is mean effective gain (MEG), envelope correlation coefficient (œÅe) and effective diversity gain (EDG). Two compact MEA configurations comprising two and four printed inverted F antennas (IFA) operating in a uniform propagation scenario at the 5.2 GHz band are investigated under various GSC schemes, which include the selection (SC) and the maximal ratio (MRC) as special cases. The simulated values of MEG, œÅe and EDG under the MRC scheme are in excellent agreement to those obtained from well-established closed-form methodologies. ¬© 2010 The Institution of Engineering and Technology.</t>
  </si>
  <si>
    <t>837-846</t>
  </si>
  <si>
    <t>IMAPCH000004000007000837000001</t>
  </si>
  <si>
    <t>60031155;60031155</t>
  </si>
  <si>
    <t>24767048800;6603507207</t>
  </si>
  <si>
    <t>Papamichael, V.;Soras, C.</t>
  </si>
  <si>
    <t>Papamichael V.</t>
  </si>
  <si>
    <t>Generalised selection combining diversity performance of multi-element antenna systems via a stochastic electromagnetic-circuit methodology</t>
  </si>
  <si>
    <t>10.1049/iet-map.2009.0007</t>
  </si>
  <si>
    <t>2-s2.0-77955254497</t>
  </si>
  <si>
    <t>['¬© 2010', 'systems covering', 'shaped disk', 'range 20', 'proposed antenna', 'optimised using', 'multiconical sleeve', 'low frequencies', 'input resistance', 'cm dipole', 'broadside direction', 'authors propose', 'antenna size', 'antenna maintains', '850 mhz', '200 mhz', '1300 mhz']</t>
  </si>
  <si>
    <t>In this study, the authors propose a novel small antenna for use in mobile direction finding (DF) systems covering the range 20-1300 MHz. The proposed antenna has a multiconical sleeve to increase the input resistance at low frequencies while reducing the antenna size. A skirt-shaped disk on top of the antenna body maintains the omnidirectional radiation pattern over a wide frequency band without radiation nulls in the broadside direction. The detailed design parameters of the proposed antenna were optimised using a Pareto genetic algorithm (GA) with the FEKO EM software package. Below 200 MHz, the proposed antenna shows a receiving performance comparable to a 60-cm conventional dipole but at only half the size. Above 200 MHz, the antenna maintains an omnidirectional radiation pattern up to 1300 MHz with a stable realised gain, whereas the 60-cm dipole has a broadside radiation null at about 850 MHz. ¬© 2010 The Institution of Engineering and Technology.</t>
  </si>
  <si>
    <t>930-937</t>
  </si>
  <si>
    <t>IMAPCH000004000007000930000001</t>
  </si>
  <si>
    <t>109865773;60002445;60017776</t>
  </si>
  <si>
    <t>Cho, C.;Park, I.;Choo, H.</t>
  </si>
  <si>
    <t>Hongik University;Ajou University;Institute of Advanced Technologies</t>
  </si>
  <si>
    <t>60017776;60002445;109865773</t>
  </si>
  <si>
    <t>Design of a small antenna for wideband mobile direction finding systems</t>
  </si>
  <si>
    <t>10.1049/iet-map.2008.0444</t>
  </si>
  <si>
    <t>2-s2.0-77955261050</t>
  </si>
  <si>
    <t>EP/F047061/1</t>
  </si>
  <si>
    <t>['¬© 2010', 'wearable technologies', 'wban ).', 'transmission mechanism', 'surface waves', 'study presents', 'several portable', 'investigative study', 'human body', 'electromagnetic transmission', 'comprehensive understanding', 'communication devices', 'communication channel', 'body separation', 'blocking objects']</t>
  </si>
  <si>
    <t>The development of communication devices, especially cellular phones has necessitated the advances of several portable and wearable technologies, such as Bluetooth headsets within wireless body area networks (WBAN). Such wearable devices use the human body as a communication channel; hence, a comprehensive understanding of the transmission mechanism between such devices is vital. This study presents an investigative study to characterise the electromagnetic transmission between a body-mounted Bluetooth headset antenna and a mobile phone handset antenna. Commercially used antennas have been used to study various factors affecting on-body communication links including handset-to-body separation and presence of blocking objects. A thorough numerical modelling, supported by the measurements, has been carried out to demonstrate the importance of surface waves in the on-body Bluetooth transmission. ¬© 2010 The Institution of Engineering and Technology.</t>
  </si>
  <si>
    <t>871-880</t>
  </si>
  <si>
    <t>IMAPCH000004000007000871000001</t>
  </si>
  <si>
    <t>60022109;60022109;60022109;60022109;60022109;60022109;60022109;60016575;60016575</t>
  </si>
  <si>
    <t>24823445400;55731393400;57190818704;57216517889;12773065300;56162277000;7005244140;56073271600;15030061400</t>
  </si>
  <si>
    <t>Ur Rehman, M.;Gao, Y.;Wang, Z.;Zhang, J.;Alfadhl, Y.;Chen, X.;Parini, C. G.;Ying, Z.;Bolin, T.</t>
  </si>
  <si>
    <t>United Kingdom;Sweden</t>
  </si>
  <si>
    <t>London;Stockholm</t>
  </si>
  <si>
    <t>Queen Mary University of London;Ericsson Sweden</t>
  </si>
  <si>
    <t>60022109;60016575</t>
  </si>
  <si>
    <t>Ur Rehman M.</t>
  </si>
  <si>
    <t>Investigation of on-body Bluetooth transmission</t>
  </si>
  <si>
    <t>10.1049/iet-map.2008.0339</t>
  </si>
  <si>
    <t>2-s2.0-77955264608</t>
  </si>
  <si>
    <t>['¬© 2010', 'two l', 'two elements', 'study analyses', 'mutual coupling', 'lfma elements', 'effective method', 'bridge line', 'authors proposed', 'antenna efficiency', '2 ghz']</t>
  </si>
  <si>
    <t>This study analyses the reduction of mutual coupling between two L-shaped folded monopole antennas (LFMAs) operating at 2 GHz on the finite ground plane. Firstly, the change in mutual coupling with respect to the spacing between the two elements in two array models is investigated and the effects on the antenna efficiency are studied. Subsequently, the authors proposed an effective method to reduce mutual coupling by using a bridge line that links two antennas. From the viewpoint of mutual coupling and total antenna efficiency, it is desirable to place shorting strips of both LFMA elements in such a manner that they face each other. Moreover, drastically reduced mutual coupling and improved total antenna efficiency can be obtained by linking two feeding strips with a bridge line. ¬© 2010 The Institution of Engineering and Technology.</t>
  </si>
  <si>
    <t>863-870</t>
  </si>
  <si>
    <t>IMAPCH000004000007000863000001</t>
  </si>
  <si>
    <t>57193733851;36437007700;35595653100</t>
  </si>
  <si>
    <t>Kim, Y.;Itoh, J.;Morishita, H.</t>
  </si>
  <si>
    <t>Decoupling method between two L-shaped folded monopole antennas for handsets using a bridge line</t>
  </si>
  <si>
    <t>10.1049/iet-map.2009.0043</t>
  </si>
  <si>
    <t>2-s2.0-77955265748</t>
  </si>
  <si>
    <t>['target polarization', 'several cases', 'research intends', 'parallel antenna', 'normal antenna', 'main reason', 'important roles', 'important observation', 'general practice', 'dielectric contrast']</t>
  </si>
  <si>
    <t>Dielectric Contrast | FDTD simulation | Ground penetrating radar (GPR) | Modeling | Non-metal pipes</t>
  </si>
  <si>
    <t>Ground penetrating radar (GPR) is widely used especially in subsurface pipes investigation and detection. The general practice is that the parallel antenna-target polarization is used for metal pipe GPR imaging and normal antenna-target polarization for non-metal pipe imaging. However, such practice does not always produce optimized results. The main reason is that the dielectric contrast in a non-metal pipes GPR imaging play an important roles in generating a good GPR signal. The research intends to highlight these issues by incorporating a finite-difference time domain (FDTD) simulation for several cases. The important observation is that antenna-target polarization as well as the dielectric contrast are two important criteria in determining a good GPR signal for non-metal pipes imaging. ¬© 2010 Elsevier Ltd.</t>
  </si>
  <si>
    <t>403-408</t>
  </si>
  <si>
    <t>60021005;60021005;60021005</t>
  </si>
  <si>
    <t>36851752200;57210525919;55359620600</t>
  </si>
  <si>
    <t>Shaari, A.;Ahmad, R. S.;Chew, T. H.</t>
  </si>
  <si>
    <t>Shaari A.</t>
  </si>
  <si>
    <t>Effects of antenna-target polarization and target-medium dielectric contrast on GPR signal from non-metal pipes using FDTD simulation</t>
  </si>
  <si>
    <t>S0963869510000277</t>
  </si>
  <si>
    <t>10.1016/j.ndteint.2010.03.006</t>
  </si>
  <si>
    <t>2-s2.0-77955277912</t>
  </si>
  <si>
    <t>['simulated results', 'rights reserved', 'paper describes', 'gain improvement', 'electromagnetic bandgap', 'ebg substrate', 'coaxial probe', 'air layer']</t>
  </si>
  <si>
    <t>Air layer | Electromagnetic bandgap | Gain enhancement | Microstrip antenna | Mutil layer</t>
  </si>
  <si>
    <t>This paper describes the gain improvement of a circular microstrip patch antenna achieved using an electromagnetic bandgap (EBG) structure and an air layer. The microstrip patch antenna was fed by a coaxial probe and integrated in an EBG substrate that included an air layer. The gain of this antenna was 6.5 dB greater than that of a conventional circular patch antenna. The actual measured radiation patterns and gains of the proposed antenna agreed closely with simulated results. ¬© 2009 Elsevier GmbH. All rights reserved.</t>
  </si>
  <si>
    <t>607-613</t>
  </si>
  <si>
    <t>60023075;60023075;60023075;60023075;60023075;60023075</t>
  </si>
  <si>
    <t>56097950700;25630934300;57198682041;24825118200;26658924600;24825205600</t>
  </si>
  <si>
    <t>Park, Seungbae;Kim, Cheolbok;Jung, Youngho;Lee, Hosang;Cho, Dongki;Lee, Munsoo</t>
  </si>
  <si>
    <t>Jinju</t>
  </si>
  <si>
    <t>Gyeongsang National University</t>
  </si>
  <si>
    <t>Gain enhancement of a microstrip patch antenna using a circularly periodic EBG structure and air layer</t>
  </si>
  <si>
    <t>S1434841109001915</t>
  </si>
  <si>
    <t>10.1016/j.aeue.2009.04.014</t>
  </si>
  <si>
    <t>2-s2.0-77955312881</t>
  </si>
  <si>
    <t>['statistical model', 'rights reserved', 'proposed formula', 'polarization discrimination', 'paper presents', 'measured results', 'little effect', 'jointly using', 'indoor environment', 'general formula', 'deviation angles', 'azimuth planes', 'antennas inclination', 'antennas configuration', 'analyzed numerically', '11 db']</t>
  </si>
  <si>
    <t>Cross-polarization discrimination | Dual-polarized antennas | MIMO | Polarization diversity</t>
  </si>
  <si>
    <t>This paper presents a general formula for the cross-polarization discrimination (XPD) of multiple input multiple output (MIMO) antennas configuration at a mobile in indoor propagation environment. A statistical distribution indoor model is developed to character the transmission of vertically and horizontally polarized incident waves uniformly distributed in the elevation and azimuth planes. By jointly using the proposed formula and statistical model, the effect of some parameters on XPD is analyzed numerically. The obtained XPD values vary approximately from 5 to 11 dB, which are consistent with the measured results in indoor environment. For antennas inclination, deviation angles have little effect on the XPD in indoor rich multipath environment, but effect does exist. ¬© 2009 Elsevier GmbH. All rights reserved.</t>
  </si>
  <si>
    <t>690-693</t>
  </si>
  <si>
    <t>60008919;60008919</t>
  </si>
  <si>
    <t>7401565445;7005811066</t>
  </si>
  <si>
    <t>Xiao, Hai Lin;Ouyang, Shan</t>
  </si>
  <si>
    <t>Guilin</t>
  </si>
  <si>
    <t>Guilin University of Electronic Technology</t>
  </si>
  <si>
    <t>Cross-polarization discrimination of MIMO antenna configuration at a mobile station in indoor propagation environment</t>
  </si>
  <si>
    <t>S1434841109001770</t>
  </si>
  <si>
    <t>10.1016/j.aeue.2009.04.008</t>
  </si>
  <si>
    <t>2-s2.0-77955336813</t>
  </si>
  <si>
    <t>2009ZX03003-011</t>
  </si>
  <si>
    <t>['¬© 2010', 'wireless ad', 'users cooperate', 'transmitter forms', 'superior performance', 'quite small', 'proposed scheme', 'precoding functions', 'mitigate interference', 'input multiple', 'hoc networks', 'fer ),', 'dpc technique', 'distributed multiple', 'cooperative networks', 'conventional scheme', 'considered together', 'china universities', 'antenna array']</t>
  </si>
  <si>
    <t>decode-and-forward | dirty paper coding | relaying communication | transmitter cooperation</t>
  </si>
  <si>
    <t>In wireless ad-hoc networks, users cooperate to transmit each others' messages. To some extent terminals therefore collectively act as an antenna array and create a virtual or distributed multiple-input multiple-output (MIMO) system. In order to mitigate interference at receivers, the dirty paper coding (DPC) schemes for various relaying schemes have become very important. In contrast to the conventional scheme that designs the reconstructed signal using DPC technique for each terminal, respectively, we propose a new scheme called joint dirty paper coding for decode-and-forward (DF) cooperative networks. The transmitter forms the reconstructed signal sequence based on its own signal and its partner's signal in terms of DPC technique. The precoding functions of transmitters are considered together, and interference is canceled at the receiver during the superposition of two signal sequences from the transmitter and its partner. The corresponding numerical results prove that, the gap between our proposed scheme and the perfect system without interference can be quite small. The proposed scheme can lead to a superior performance in the sense of frame error rate (FER), which improves as the power allocation ratio increases. ¬© 2010 The Journal of China Universities of Posts and Telecommunications.</t>
  </si>
  <si>
    <t>67-72</t>
  </si>
  <si>
    <t>36242354300;7102195537</t>
  </si>
  <si>
    <t>Shi, Yu Chen;Bai, Bao Ming</t>
  </si>
  <si>
    <t>Shi Y.</t>
  </si>
  <si>
    <t>Transmitter cooperation by joint dirty paper coding in ad-hoc networks</t>
  </si>
  <si>
    <t>S100588850960604X</t>
  </si>
  <si>
    <t>10.1016/S1005-8885(09)60604-X</t>
  </si>
  <si>
    <t>2-s2.0-77955380346</t>
  </si>
  <si>
    <t>['tm11 mode', 'three phase', 'three feeds', 'substrate material', 'simulated ones', 'radiating patch', 'probe feeding', 'peak gain', 'good agreement', 'equal amplitudes', '9 %,', '0 dbi']</t>
  </si>
  <si>
    <t>A novel feeding mechanism for realizing circular polarization characteristic is presented in this paper. Detailed theoretical analysis proves that a circular microstrip antenna, which is excited by three centrosymmetric feeds with equal amplitudes and relative 120¬∞ phase shifts, can obtain good circular polarization. This circular microstrip antenna is designed to work on TM11 mode. Good equal input powers with relative 120¬∞ phase shift for three feeds are provided by a Wilkinson power divider with three phase-adjusting transmission lines. Probe feeding for the radiating patch is accomplished by vertical via holes through the substrate material. The measured results show that the proposed antenna obtains a 10 dB return-loss impedance bandwidth of 22.3% and a 3 dB axial-ratio CP bandwidth of 18.9%, with the peak gain of 7.0 dBi. Additionally, the measured symmetrical radiation patterns are in good agreement with the simulated ones. ¬© 2010 VSP.</t>
  </si>
  <si>
    <t>24168690500;57214310839;57212261824;57214310942</t>
  </si>
  <si>
    <t>Lin, C.;Zhang, F. S.;Zhu, Y.;Zhang, F.</t>
  </si>
  <si>
    <t>A novel three-fed microstrip antenna for circular polarization application</t>
  </si>
  <si>
    <t>10.1163/156939310792149731</t>
  </si>
  <si>
    <t>2-s2.0-77955433571</t>
  </si>
  <si>
    <t>Michigan Space Grant Consortium</t>
  </si>
  <si>
    <t>MSGC</t>
  </si>
  <si>
    <t>['wing structure', 'two elements', 'relative phase', 'reduce drag', 'military operations', 'extensively used', 'embedded antennas', 'communication range', 'center frequency', 'beam direction', 'antenna array', '45 ghz', '100 mhz']</t>
  </si>
  <si>
    <t>In this paper, we present the design and fabrication of a dual monopole antenna array embedded in the wing structure of a small unmanned aerial vehicle (UAV) with a center frequency of 2.45 GHz and bandwidth of more than 100 MHz. The dual antenna array has a beam steering capability that will enhance the radio link performance and extend the communication range of the UAV. The antenna array is characterized at an outdoor antenna range facility, and its performance is investigated in terms of the gain, HPBW, as well as the beam direction as a function of the relative phase between the two elements. Embedded antennas will reduce drag and lower integration costs for UAVs. Such vehicles are being extensively used in exploration, surveillance and military operations. ¬© 2010 VSP.</t>
  </si>
  <si>
    <t>1633-1645</t>
  </si>
  <si>
    <t>Sharawi, M. S.</t>
  </si>
  <si>
    <t>Dual element monopole antennas embedded in small UAV wing structures with beam-steering capability</t>
  </si>
  <si>
    <t>10.1163/156939310792149803</t>
  </si>
  <si>
    <t>2-s2.0-77955436898</t>
  </si>
  <si>
    <t>['voltage ratio', 'switching frequency', 'surrounding space', 'specific fraction', 'resist changes', 'parasitic parameters', 'minor significance', 'magnetic field', 'magnetic elements', 'inductors rely', 'forms around', 'energy processed', 'emi ).', 'electromagnetic interference', 'carrying conductor', 'capacitance parasitics', 'applications ranging', 'also determine']</t>
  </si>
  <si>
    <t>Inductors are magnetic elements with resistance and capacitance parasitics that are used in applications ranging from RF to power supply filters. These inductors rely on the magnetic field that forms around a current-carrying conductor that tends to resist changes in the current. Real-world inductors act as antennas, radiating a part of energy processed into surrounding space and circuits and accepting electromagnetic emissions from other circuits taking part in electromagnetic interference (EMI). Real-world inductor applications deal with parasitic parameters, while impedance can be of minor significance. An inductor is an energy storage device in switch-mode power supplies where it is energized for a specific fraction of the regulator's switching frequency and de-energized for the remainder of the cycle. This energy transfer ratio can also determine the input-voltage to output-voltage ratio.</t>
  </si>
  <si>
    <t>Power Electronics Technology</t>
  </si>
  <si>
    <t>Wike, Walter</t>
  </si>
  <si>
    <t>API Delevan</t>
  </si>
  <si>
    <t>Wike W.</t>
  </si>
  <si>
    <t>Inductors provide important functions in power electronics</t>
  </si>
  <si>
    <t>2-s2.0-77955444007</t>
  </si>
  <si>
    <t>['wider range', 'volume well', 'spectral response', 'results show', 'optical nanoantenna', 'new possibility', 'magnetic polarization', 'gold case', 'diffraction limit', 'dielectric hole', 'conventional solid']</t>
  </si>
  <si>
    <t>We first investigate plasmonic nanoshell bowtie nanoantenna with dielectric hole that interact with incident plane wave of transverse-magnetic polarization by use of the finite element method. The influence of the dielectric hole in nanoshell on the antenna field enhancement and spectral response is discussed. Results show that the proposed plasmonic nanoshell bowtie antenna can confine the field in a volume well below the diffraction limit and exhibit tunable surface plasmon resonances in a wider range of wavelength that are not observed for the conventional solid-gold case with the same volume. This offers a new possibility to further optimize the performance of optical nanoantenna. ¬© 2010 VSP.</t>
  </si>
  <si>
    <t>1621-1632</t>
  </si>
  <si>
    <t>60011629;60011629;60005429</t>
  </si>
  <si>
    <t>7006655477;22939807200;57216484515</t>
  </si>
  <si>
    <t>Chau, Y. F.;Yeh, H. H.;Tsai, D. P.</t>
  </si>
  <si>
    <t>Chung-Li;Taipei</t>
  </si>
  <si>
    <t>Chien Hsin University of Science and Technology;National Taiwan University</t>
  </si>
  <si>
    <t>60011629;60005429</t>
  </si>
  <si>
    <t>Chau Y.F.</t>
  </si>
  <si>
    <t>A new type of optical antenna: Plasmonics nanoshell bowtie antenna with dielectric hole</t>
  </si>
  <si>
    <t>10.1163/156939310792149588</t>
  </si>
  <si>
    <t>2-s2.0-77955446106</t>
  </si>
  <si>
    <t>['ultraband time', 'trapezoidal cavity', 'transmitted signal', 'tailing feature', 'small tailing', 'required band', 'receiving time', 'radiation pattern', 'new type', 'low tailing', 'induces distortions', 'high directivity', 'good performance', 'frequency band', 'first time', 'easy manufacturing', 'domain pulse', 'desired direction', 'better performance', 'backing cavity', 'always applied', 'also increases']</t>
  </si>
  <si>
    <t>Aiming to develop an antenna with very low tailing and high directivity for transmitting and receiving time-domain pulse, a new type of trapezoidal cavity-backed resistance loaded bow tie antenna has been designed. In order to improve the tailing feature of the signal, resistance loaded bow tie antenna has been used. And in order to enhance the radiation pattern in the desired direction, the technique with backing cavity is always applied. But for an ultraband time-domain pulse, backing cavity may not match the required band which induces distortions in the transmitted signal. In this paper, a trapezoidal backing cavity is proposed for the first time. This kind of design can not only improve the radiation pattern, but also increases the band of the antenna. Simulation results show that the trapezoidal backing cavity has better performance in antenna gain across the frequency band than the rectangular backing cavity. The trapezoidal cavity-backed resistance loaded bow tie antenna has the advantages of easy manufacturing, good radiation pattern and very small tailing. Measured results validate the good performance of the design. ¬© 2010 VSP.</t>
  </si>
  <si>
    <t>1685-1695</t>
  </si>
  <si>
    <t>55622506500;55486701600;7404149276;55645491100</t>
  </si>
  <si>
    <t>Yang, D.;Pan, J.;Zhao, Z.;Nie, Z.</t>
  </si>
  <si>
    <t>Design of trapezoidal cavity-backed resistance loaded bow tie antenna with ultra-wideband and high directivity</t>
  </si>
  <si>
    <t>10.1163/156939310792149704</t>
  </si>
  <si>
    <t>2-s2.0-77955448847</t>
  </si>
  <si>
    <t>['two parts', 'three parts', 'small size', 'proposed antenna', 'peak gain', 'multiband characteristics', 'great extent', 'frequency band', 'first part', 'electromagnetic coupling', 'coplanar waveguide', 'also adopted', 'achieve broadband', '85 ghz', '5 ghz', '3 db', '3 %.', '28 ghz', '10 db']</t>
  </si>
  <si>
    <t>A coplanar waveguide (CPW) feed multiband combinational structure antenna with open sleeve structure is proposed. Radiator is combined by three parts in which the first part is fed by central feeder line directly, and the other two parts are fed by electromagnetic coupling through slots. This structure helps broaden the bandwidth in a great extent. Meanwhile, an open sleeve structure is also adopted on the ground to achieve broadband and multiband characteristics. The proposed antenna has a small size of 30 √ó 24 √ó 0.8 mm 3 and covers a frequency band from 3.28 GHz to 5.85 GHz for return loss less than -10 dB, which is 56.3%. The peak gain of the antenna is 3 dB which appears at 5 GHz. ¬© 2010 VSP.</t>
  </si>
  <si>
    <t>1439-1447</t>
  </si>
  <si>
    <t>60025578;60025578;124567975;60025578;60025578</t>
  </si>
  <si>
    <t>57209049242;35736995800;35321653100;7203001464;57188849588</t>
  </si>
  <si>
    <t>Chen, J.;Fu, G.;Wu, G. D.;Gong, S. X.;Chen, X.</t>
  </si>
  <si>
    <t>Combinational structure open sleeve antenna for multiband applications</t>
  </si>
  <si>
    <t>10.1163/156939310792149687</t>
  </si>
  <si>
    <t>2-s2.0-77955449493</t>
  </si>
  <si>
    <t>['successfully simulated', 'shaped slot', 'resonating structures', 'proposed antenna', 'overall dimension', 'novel hut', 'notched characteristics', 'hook slots', 'dual band', 'also shown', '7 ghz', '2 ghz', '0 ghz']</t>
  </si>
  <si>
    <t>The design and analysis of a novel hut-shaped UWB antenna with dual band-notched characteristics are presented in this paper. By embedding two different resonating structures (spade-shaped slot and a pair of hook slots) in the reference UWB antenna, dual notched frequency bands are achieved. The measured impedance bandwidth defined by VSWR &lt; 2 of 8.2 GHz (2.8-11 GHz), with the dual notched bands of 3.3-3.7 GHz and 5.0-6.0 GHz, is obtained. The proposed antenna with an overall dimension of only 24 √ó 32 mm2 is successfully simulated, designed and measured, showing broadband matched impedance and stable radiation patterns. The conceptual equivalent circuit models, which are based on the surface current distributions on the resonating structures, are also shown to further analyze the band-notched characteristics. ¬© 2010 VSP.</t>
  </si>
  <si>
    <t>1521-1529</t>
  </si>
  <si>
    <t>A novel compact UWB antenna with dual band-notched characteristics</t>
  </si>
  <si>
    <t>10.1163/156939310792149678</t>
  </si>
  <si>
    <t>2-s2.0-77955451554</t>
  </si>
  <si>
    <t>U0635004</t>
  </si>
  <si>
    <t>['two substrates', 'square patch', 'small air', 'resistance along', 'proposed design', 'proposed antenna', 'larger tolerance', 'higher band', 'experimental results', 'additional patch']</t>
  </si>
  <si>
    <t>A probe-fed stacked square microstrip antenna for dual-band circularly polarized (CP) applications is presented. By properly selecting two square patches in the proposed design and loading a chip-resistance along the centerline of each square patch, dual-band CP radiation with small frequency ratio can be achieved. In order to prevent the second operating frequency from shifting to higher band which is resulted from a small air-gap between two substrates, an additional patch is introduced. Compared with conventional stacked dual-band CP antennas, the proposed antenna can achieve a smaller frequency ratio and has a larger tolerance of processing as well. Details of the proposed antenna design and experimental results for the dual-band CP performances are presented and discussed. ¬© 2010 VSP.</t>
  </si>
  <si>
    <t>1599-1608</t>
  </si>
  <si>
    <t>35247932400;55554965100;35790029300</t>
  </si>
  <si>
    <t>Du, S.;Chu, Q. X.;Liao, W.</t>
  </si>
  <si>
    <t>Du S.</t>
  </si>
  <si>
    <t>Dual-band circularly polarized stacked square microstrip antenna with small frequency ratio</t>
  </si>
  <si>
    <t>10.1163/156939310792149696</t>
  </si>
  <si>
    <t>2-s2.0-77955453138</t>
  </si>
  <si>
    <t>['thereby obtaining', 'theoretically derived', 'target distance', 'successfully implemented', 'signal source', 'reflection coefficients', 'port network', 'horn antenna', 'dielectric constants', 'die size', 'comparative profile', '8 mm2', '5 cm2']</t>
  </si>
  <si>
    <t>A distance-compensated radar sensor with a six-port network is proposed and successfully implemented to remotely discriminate target objects with different dielectric constants. The sensor simultaneously measures distance and reflection coefficients of the objects using DC output voltages of the six-port network, thereby obtaining a comparative profile of their dielectric constants with distance compensation scheme. The distinction of the target's dielectric constant profile is theoretically derived and experimentally demonstrated within a target distance of 1 m using a 24 GHz six-port radar sensor module. The die size of the six-port network MMIC is 2.0 √ó 1.8 mm2, and the whole sensor module is realized in 3.6 √ó 5.5 cm2 , excluding a horn antenna and signal source. ¬© 2010 VSP.</t>
  </si>
  <si>
    <t>1429-1437</t>
  </si>
  <si>
    <t>60032144;60032144;60022417</t>
  </si>
  <si>
    <t>56465196100;22967156700;57203012545</t>
  </si>
  <si>
    <t>Yang, J. R.;Hong, S.;Kim, D. W.</t>
  </si>
  <si>
    <t>Korea Advanced Institute of Science and Technology;Chungnam National University</t>
  </si>
  <si>
    <t>60032144;60022417</t>
  </si>
  <si>
    <t>A distance-compensated radar sensor with a six-port network for remote distinction of objects with different dielectric constants</t>
  </si>
  <si>
    <t>10.1163/156939310792149632</t>
  </si>
  <si>
    <t>2-s2.0-77955454872</t>
  </si>
  <si>
    <t>['size reduction', 'semicircular grooves', 'radar application', 'promising candidate', 'obtained dual', 'microstrip antenna', 'ism bands', 'four sides', 'cognitive radio', '8 ghz', '5 db', '45 ghz']</t>
  </si>
  <si>
    <t>A dual-band circularly polarized stacked microstrip antenna for ISM Bands (2.45 GHz &amp; 5.8 GHz) applications is designed and implemented. By stacking two different corner-truncated square patches in a dielectric substrate layer, the microstrip antenna for dual-frequency circular polarization (CP) can be achieved with -11.5 dB and -12.8 dB measured return loss for 2.45 GHz and 5.8 GHz. Semicircular grooves are cut at the four sides of the low frequency patch to achieve compact design by ‚àº 12% size reduction. Details of the obtained dual-band CP performances are presented and discussed. This antenna is a promising candidate to be installed for a smart antenna system, cognitive radio, radar application in the future. ¬© 2010 VSP.</t>
  </si>
  <si>
    <t>1473-1482</t>
  </si>
  <si>
    <t>60014001;60014001;60024590</t>
  </si>
  <si>
    <t>36245599200;16025721900;24483331800</t>
  </si>
  <si>
    <t>Ooi, T. S.;Rahim, S. K.A.;Koh, B. P.</t>
  </si>
  <si>
    <t>Schaumburg;Johor Bahru</t>
  </si>
  <si>
    <t>Motorola;School of Electrical Engineering</t>
  </si>
  <si>
    <t>60024590;60014001</t>
  </si>
  <si>
    <t>Ooi T.S.</t>
  </si>
  <si>
    <t>2.45 GHz and 5.8 GHz compact dual-band circularly polarized patch antenna</t>
  </si>
  <si>
    <t>10.1163/156939310792149713</t>
  </si>
  <si>
    <t>2-s2.0-77955455210</t>
  </si>
  <si>
    <t>2009JM8003</t>
  </si>
  <si>
    <t>['various conditions', 'selection criterion', 'relay systems', 'paper considers', 'optimal algorithm', 'lower bound', 'input multiple', 'exact capacity', 'decreased complexity', 'critical factor', 'antenna selection']</t>
  </si>
  <si>
    <t>A critical factor in the deployment of multiple-input multiple-output (MIMO) relay systems is the cost of multiple radio frequency (RF) chains. This problem can be mitigated by antenna selection at the relay. This paper considers the selection criterion of the algorithm for amplify-and-forward (AF) relay to maximize a lower bound of the capacity, but not the exact capacity. This criterion reduces algorithmic complexity. Simulation results show that the proposed algorithm achieves comparable performance to the optimal algorithm under various conditions and have decreased complexity. ¬© 2010 VSP.</t>
  </si>
  <si>
    <t>1530-1542</t>
  </si>
  <si>
    <t>57215440624;57209170051</t>
  </si>
  <si>
    <t>Wang, Y.;Li, H.</t>
  </si>
  <si>
    <t>A novel antenna selection scheme for amplify-and-forward MIMO relay systems</t>
  </si>
  <si>
    <t>10.1163/156939310792149597</t>
  </si>
  <si>
    <t>2-s2.0-77955455543</t>
  </si>
  <si>
    <t>['type elements', 'phase shifts', 'design requirement', 'combined patches', 'business media', 'broader bandwidth', 'annular patches', '94 ghz']</t>
  </si>
  <si>
    <t>Broadband | Millimeter-wave | Reflectarray antenna | Two-type elements</t>
  </si>
  <si>
    <t>A novel broadband millimeter-wave microstrip reflectarray antenna with square-annular patches and combined patches has been presented, aiming to solve the problem of how to obtain a full 360¬∞ range of phase shifts for single-layer. The choice of these two-type elements can make the phase shift smoother and increased up to 360¬∞, leading to broader bandwidth. Based on this technique, a single-layer microstrip reflectarray antenna operating at 94 GHz has been designed. The computed results demonstrate the agreement of the main beam steering with the design requirement, and a 1-dB gain bandwidth close to 10% is obtained. The simulation results verify the feasibility of this design. ¬© 2010 Springer Science+Business Media, LLC.</t>
  </si>
  <si>
    <t>60027021-60027363;60027021;60027021</t>
  </si>
  <si>
    <t>55950728200;8954843500;26643483600</t>
  </si>
  <si>
    <t>Wang, Xiao Tian;Xue, Qian Zhong;Liu, Pu Kun</t>
  </si>
  <si>
    <t>Wang X.T.</t>
  </si>
  <si>
    <t>Novel broadband reflectarray antenna with two-type elements for millimeter-wave application</t>
  </si>
  <si>
    <t>10.1007/s10762-010-9651-y</t>
  </si>
  <si>
    <t>2-s2.0-77955516160</t>
  </si>
  <si>
    <t>['ybco patch', 'wave analysis', 'using london', 'two antennas', 'second antenna', 'rigorous full', 'results showing', 'resonant frequency', 'resonant frequencies', 'rectangular apertures', 'rectangular aperture', 'power bandwidths', 'power bandwidth', 'microstrip patch', 'ground planes', 'ground plane', 'fluid model', 'first antenna', 'computed results', 'business media', 'also given']</t>
  </si>
  <si>
    <t>Aperture | Full-wave analysis | Microstrip patch | Resonance | Superconducting patch</t>
  </si>
  <si>
    <t>A rigorous full-wave analysis in the Fourier transform domain is carried out in order to obtain the resonant frequencies and half-power bandwidths of the high T c superconducting rectangular microstrip patches over ground planes with rectangular apertures. To include the effect of the superconductivity of the microstrip patch in the full-wave analysis, a complex surface impedance is considered. This impedance is determined by using London's equation and the two-fluid model of Gorter and Casimir. The validity of the solution is tested by comparison of the computed results with previously published data. Variations of the resonant frequency with the high T c superconducting film thickness are presented. Results showing the effect of the temperature on the resonant frequency and half-power bandwidth of the superconducting microstrip antenna with a rectangular aperture in the ground plane are also given. Finally, a comparison between the efficiency of two antennas is presented. For the first antenna, YBCO patch with YBCO ground plane are considered. For the second antenna, the patch and the ground plane are with copper. ¬© 2010 Springer Science+Business Media, LLC.</t>
  </si>
  <si>
    <t>821-832</t>
  </si>
  <si>
    <t>60087346;60087346;60087346</t>
  </si>
  <si>
    <t>26421904200;35781732700;56005950100</t>
  </si>
  <si>
    <t>Chebbara, Fouad;Benkouda, Siham;Fortaki, Tarek</t>
  </si>
  <si>
    <t>Chebbara F.</t>
  </si>
  <si>
    <t>Fourier transform domain analysis of high T &lt;inf&gt;c&lt;/inf&gt; superconducting rectangular microstrip patch over ground plane with rectangular aperture</t>
  </si>
  <si>
    <t>10.1007/s10762-010-9641-0</t>
  </si>
  <si>
    <t>2-s2.0-77955560908</t>
  </si>
  <si>
    <t>2010-0016346</t>
  </si>
  <si>
    <t>['sufficiently large', 'receive antennas', 'performance bound', 'letter proposes', 'diversity techniques', 'diversity order', 'considerably better', 'based modulation']</t>
  </si>
  <si>
    <t>cyclic delay diversity | energy-spreading transform | iterative detection | Transmit diversity</t>
  </si>
  <si>
    <t>This letter proposes a transmit-diversity scheme using cyclic delay diversity (CDD) and energy spreading transform (EST) based modulation. It achieves full diversity over frequency-selective fading channels as well as flat fading channels for any number of transmit and receive antennas at a rate of one symbol per channel use. Its performance is shown by simulation to be considerably better than the previous full transmit-diversity techniques and approaches the performance bound when the diversity order of the system is sufficiently large. ¬© 2006 IEEE.</t>
  </si>
  <si>
    <t>632-634</t>
  </si>
  <si>
    <t>60016912;60016912</t>
  </si>
  <si>
    <t>55587106100;54781327900</t>
  </si>
  <si>
    <t>Jin, Sunyoung;Hwang, Taewon</t>
  </si>
  <si>
    <t>A full transmit diversity using cyclic delay diversity for EST based modulation</t>
  </si>
  <si>
    <t>10.1109/LCOMM.2010.07.092337</t>
  </si>
  <si>
    <t>2-s2.0-77955598687</t>
  </si>
  <si>
    <t>FA9550-08-1-0071</t>
  </si>
  <si>
    <t>['tracking mode', 'theoretical analysis', 'reference signal', 'gps signal', 'dlos signal', 'direct line', 'different angles', 'aoa ),', 'antenna array', 'anova test', 'anova method']</t>
  </si>
  <si>
    <t>We present a statistical detection test for GPS multipath based on a one-way ANOVA method. Given an antenna array with a multi-channel software GPS receiver in tracking mode, the signal from each channel is correlated with a reference signal in batches of one CA code period. The relative phase delay for the direct line-of-sight (DLOS) GPS signal from each antenna is then removed. Assuming the multipath and DLOS signal have different angles of arrival (AOA), the average correlator outputs are identical for all channels if no multipath is present. The ANOVA test is applied to detect the presence of multipath. Receiver operating characteristic (ROC) curves under various signal conditions are presented to assess the performance of the ANOVA method. Theoretical analysis and simulation results show that good detection performance can be achieved under most operating conditions using less than 10 CA code periods of data. The detection performance improves as the multipath delay time decreases. ¬© 2010 IEEE.</t>
  </si>
  <si>
    <t>1171-1184</t>
  </si>
  <si>
    <t>60032706;60032706;60032706</t>
  </si>
  <si>
    <t>18933946100;6602224363;7402699651</t>
  </si>
  <si>
    <t>Brenneman, Matthew T.;Morton, Yu Tong;Zhou, Qihou</t>
  </si>
  <si>
    <t>Oxford</t>
  </si>
  <si>
    <t>Miami University</t>
  </si>
  <si>
    <t>Brenneman M.T.</t>
  </si>
  <si>
    <t>GPS multipath detection with ANOVA for adaptive arrays</t>
  </si>
  <si>
    <t>10.1109/TAES.2010.5545181</t>
  </si>
  <si>
    <t>2-s2.0-77955600979</t>
  </si>
  <si>
    <t>['single high', 'sidelobe level', 'partially compensated', 'gain adjusted', 'elevation angles', 'cell system', 'cell radius', 'cell overlap', 'cell edge', 'cell center', 'best solution', 'antennas used', 'altitude platform', 'also assessed', '35 db']</t>
  </si>
  <si>
    <t>An investigation into the impact of antenna radiation patterns on the performance of a 3G mobile communication system provided a single high-altitude platform (HAP) is presented. Use of elliptical and circular beam antennas is examined for a 91-cell system. Crucial performance parameters are shown to be the mainlobe power roll-off and sidelobe level. It is presented that the optimum power roll-off from cell center to the cell edge ranges between 10-35 dB, which is dependent on the types of antennas used, sidelobe level, and antenna gain strategy employed. Elliptical beam antennas are proven to provide the best solution, but circular beam antennas with their gain adjusted to reduce the degree of cell overlap and compensate for increasing path loss are shown to provide similar performance, with the advantage that they are practically more realizable. It is shown that poorer overlap performance can be partially compensated for by an increased power roll-off at the cell edge, a strategy that is employed in the case of the gain adjusted circular beam antennas. The impact of cell radius and elevation angles is also assessed. ¬© 2010 IEEE.</t>
  </si>
  <si>
    <t>60013323;60016418;60013323</t>
  </si>
  <si>
    <t>24080333300;7004927899;55948793200</t>
  </si>
  <si>
    <t>Holis, Jaroslav;Grace, David;Pechac, Pavel</t>
  </si>
  <si>
    <t>United Kingdom;Czech Republic</t>
  </si>
  <si>
    <t>York;Prague</t>
  </si>
  <si>
    <t>University of York;Czech Technical University in Prague</t>
  </si>
  <si>
    <t>60016418;60013323</t>
  </si>
  <si>
    <t>Holis J.</t>
  </si>
  <si>
    <t>Effect of antenna power roll-off on the performance of 3G cellular systems from high altitude platforms</t>
  </si>
  <si>
    <t>10.1109/TAES.2010.5545201</t>
  </si>
  <si>
    <t>2-s2.0-77955603345</t>
  </si>
  <si>
    <t>['virtual array', 'technique depends', 'subswath technique', 'structure imposed', 'profile across', 'nonuniform signal', 'noise ratio', 'improving performance', 'improves covergence', 'fundamental tradeoff', 'data measured', 'covariance estimates', 'coherent signals', 'coherence structure', 'beamspace domain', 'arises due', 'antenna beamwidth', 'also propose', 'also incorporate']</t>
  </si>
  <si>
    <t>In this work we study the unique problems associated with resolving the direction of arrival (DOA) of coherent signals separated by less than an antenna beamwidth when the data are collected in the beamspace domain with, for example, electronically or holographically scanned antennas. We also propose a technique that is able to resolve these coherent signals. The technique is based on interpolation of the data measured by an element-space virtual array. Although the data are collected in the beamspace domain, the coherence structure can be broken by interpolating multiple shifted element-space virtual arrays. The efficacy of this technique depends on a fundamental tradeoff that arises due to a nonuniform signal-to-noise ratio (SNR) profile across the elements of the virtual array. This profile is due to the structure imposed by the specific beam pattern of the antenna. In addition to describing our technique and studying the SNR profile tradeoff, we also incorporate a strategy for improving performance through a subswath technique that improves covergence of covariance estimates. ¬© 2010 IEEE.</t>
  </si>
  <si>
    <t>1557-1566</t>
  </si>
  <si>
    <t>24922250300;35236531700</t>
  </si>
  <si>
    <t>Uttam, Shikhar;Goodman, Nathan A.</t>
  </si>
  <si>
    <t>Uttam S.</t>
  </si>
  <si>
    <t>Superresolution of coherent sources in real-beam data</t>
  </si>
  <si>
    <t>10.1109/TAES.2010.5545210</t>
  </si>
  <si>
    <t>2-s2.0-77955606000</t>
  </si>
  <si>
    <t>['synthetic beam', 'synthetic array', 'simultaneous tracking', 'simultaneous steering', 'simulation results', 'rf interference', 'physical size', 'multiple directions', 'gps antennas', 'gps ).', 'correspondence introduces']</t>
  </si>
  <si>
    <t>This correspondence introduces a concept of synthetically generated phased arrays to the area of Global Positioning System (GPS). GPS antennas generated at different spatial locations are combined into a synthetic phased array to improve the beam sharpening performance without increasing the antenna's physical size. A fast Fourier transforms (FFT)-based method is applied for simultaneous steering of the synthetic array's beams in multiple directions. The synthetic beam-steering approach discussed can be applied for improving GPS robustness to RF interference and for simultaneous tracking of multiple signal sources (i.e., direct signal and multipath reflections). Simulation results and experimental test results are presented to demonstrate the efficacy of synthetic beam steering techniques for GPS antennas. ¬© 2010 IEEE.</t>
  </si>
  <si>
    <t>1513-1522</t>
  </si>
  <si>
    <t>60013959;60011132</t>
  </si>
  <si>
    <t>7006821755;35562622200</t>
  </si>
  <si>
    <t>Soloviev, Andrey;Van Graas, Frank</t>
  </si>
  <si>
    <t>Gainesville;Athens</t>
  </si>
  <si>
    <t>University of Florida;Ohio University</t>
  </si>
  <si>
    <t>Soloviev A.</t>
  </si>
  <si>
    <t>Beam steering in global positioning system receivers using synthetic phased arrays</t>
  </si>
  <si>
    <t>10.1109/TAES.2010.5545206</t>
  </si>
  <si>
    <t>2-s2.0-77955612793</t>
  </si>
  <si>
    <t>['yet functional', 'terrestrial systems', 'structural requirements', 'structural architectures', 'several orders', 'radar systems', 'first investigated', 'diverse subsystems', 'deformation compensation', 'considered early', 'complementary combination', 'competing requirements', 'compensation strategies', 'compensation electronics', 'compensation capabilities']</t>
  </si>
  <si>
    <t>Radar systems are engineered to achieve a complex, yet functional, balance between diverse subsystems and competing requirements. One important trade for large deployable space radar antennas is between antenna dimensional stability and electronic signal processing for deformation compensation. This trade is first investigated for several different electronic compensation methods, and compensation capabilities are mapped into structural requirements. Second the structural requirements are translated into appropriate structural architectures. The scope of this study is limited to space radar systems, where loads causing antenna deformations differ significantly from terrestrial systems. Compensation strategies that allow structural requirements to be reduced by several orders of magnitude are identified. When considered early in the systems engineering process, the methods presented herein can be used to form a rationale for the selection and the development of a complementary combination of compensation electronics and structural architectures. ¬© 2010 IEEE.</t>
  </si>
  <si>
    <t>1422-1436</t>
  </si>
  <si>
    <t>60019228-60015710;60027090;60019228</t>
  </si>
  <si>
    <t>6701823091;7004516450;55174955400</t>
  </si>
  <si>
    <t>Murphey, Thomas W.;Cliff, Eugene M.;Lane, Steven A.</t>
  </si>
  <si>
    <t>Blacksburg;Dayton;Kirtland</t>
  </si>
  <si>
    <t>Virginia Polytechnic Institute and State University;Air Force Research Laboratory;Kirtland Air Force Base</t>
  </si>
  <si>
    <t>60027090;60019228;60015710</t>
  </si>
  <si>
    <t>Murphey T.W.</t>
  </si>
  <si>
    <t>Matching space antenna deformation electronic compensation strategies to support structure architectures</t>
  </si>
  <si>
    <t>10.1109/TAES.2010.5545198</t>
  </si>
  <si>
    <t>2-s2.0-77955616974</t>
  </si>
  <si>
    <t>['voltage characteristic', 'system cost', 'significant savings', 'satellite signal', 'priori knowledge', 'power consumption', 'phase shifters', 'microwave components', 'field tests', 'fabrication inaccuracies', 'characteristics due', 'ambient changes', 'adaptive beamforming', '60 ¬∞/', '50 ms']</t>
  </si>
  <si>
    <t>A novel analog circuit for adaptive beamforming in an ultra low profile stair-planar phased array antenna system for mobile broadcast satellite reception in Ku-band is presented and its performance experimentally compared with digital beamforming control. The novelty of this method is that it performs gradient descent using an entirely analog feedback path. The beamforming algorithm compensates for the fabrication inaccuracies of the microwave components and variations in their characteristics due to ambient changes. Neither a priori knowledge of the satellite's direction nor the phase-voltage characteristic of the phase shifters are required in this implementation which results in eliminating an expensive laborious calibration procedure. The circuit performs continuous-time gradient descent using simultaneous perturbation gradient estimation. Field tests were performed in a realistic scenario using a satellite signal. The optimizer can converge in less than 50 ms and easily tracks antenna motions of greater than 60¬∞/s. There are significant savings in terms of system cost, power consumption, and system integration complexity by switching to an integrated analog implementation. ¬© 2010 IEEE.</t>
  </si>
  <si>
    <t>1533-1543</t>
  </si>
  <si>
    <t>;100587100;100587100;100587100;100587100;60014171</t>
  </si>
  <si>
    <t>25638297000;56852498700;6701535033;25638824500;16506172600;7005912644</t>
  </si>
  <si>
    <t>Hossu, Mircea;Jamali, S. Hamidreza;Mousavi, Pedram;Narimani, Kiarash;Fakharzadeh, Mohammad;Safavi-Naeini, Safieddin</t>
  </si>
  <si>
    <t>Waterloo;Waterloo</t>
  </si>
  <si>
    <t>University of Waterloo;Intelwaves Technologies Ltd.</t>
  </si>
  <si>
    <t>60014171;100587100</t>
  </si>
  <si>
    <t>Hossu M.</t>
  </si>
  <si>
    <t>Zero-knowledge adaptive beamforming using analog signal processor for satellite tracking applications with an experimental comparison to a digital implementation</t>
  </si>
  <si>
    <t>10.1109/TAES.2010.5545208</t>
  </si>
  <si>
    <t>2-s2.0-77955618410</t>
  </si>
  <si>
    <t>['spectral efficiency', 'slightly greater', 'link optimizes', 'input single', 'input multiple', 'hidden node', 'cognitive radios', '1 b']</t>
  </si>
  <si>
    <t>cooperative systems | local area networks | MIMO systems | Wireless LAN</t>
  </si>
  <si>
    <t>In this letter, the optimal spectral efficiency for a given message size that minimizes the probability of causing disruptive interference for ad hoc wireless networks or cognitive radios is investigated. Implicitly, the trade being optimized is between longer transmit duration and wider bandwidth versus higher transmit power. Both single-input single-output (SISO) and multiple-input multiple-output (MIMO) links are considered. Here, a link optimizes its spectral efficiency to be a "good neighbor." The probability of interference is characterized by the probability that the signal power received by a hidden node in a wireless network exceeds some threshold. The optimization is a function of the transmitter-to-hidden-node channel exponent. It is shown that for typical channel exponents a spectral efficiency of slightly greater than 1 b/s/Hz per antenna is optimal. ¬© 2006 IEEE.</t>
  </si>
  <si>
    <t>620-622</t>
  </si>
  <si>
    <t>Bliss, D. W.</t>
  </si>
  <si>
    <t>Bliss D.W.</t>
  </si>
  <si>
    <t>Optimal SISO and MIMO spectral efficiency to minimize hidden-node network interference</t>
  </si>
  <si>
    <t>10.1109/LCOMM.2010.07.100442</t>
  </si>
  <si>
    <t>2-s2.0-77955623517</t>
  </si>
  <si>
    <t>['‚ àº1', 'tumor size', 'studied object', 'sphere system', 'sphere perturbs', 'sharp increase', 'resonant excitation', 'real part', 'optimal selection', 'number n', 'nf locator', 'multipole modes', 'magnetic multipoles', 'human body', 'functions n', 'fixed parameters', 'field zone', 'field diffraction', 'distance h', 'different orders', 'device parameters', 'developed theory', 'detection range', 'arbitrary diameter', 'antenna near', 'antenna impedance', '5 cm', '3 cm']</t>
  </si>
  <si>
    <t>The theory of near-field (NF) location of a sphere of an arbitrary diameter d sph is developed. This theory is used to calculate the impedance of an antenna of small wave diameter D in the case when a spherical contrast object is located at distance h in the antenna near-field zone. It is shown that excitation of multipole modes in the sphere perturbs the impedance, which determines the response of a locator to the studied object. The contributions from radiations of electric and magnetic multipoles of different orders to the impedance is analyzed as a function of parameters d sph/D and h/D. It is found that, for fixed parameters of the antenna-sphere system, number n of multipoles that should be taken into account is finite and functions n (d sph/D) and n (h/D) are determined. The limits of applicability of the electric-dipole (Rayleigh) approximation in calculation of near-field diffraction are determined. The conditions of resonant excitation of multipole modes, which is accompanied by a sharp increase in the real part of the antenna impedance, are found. The developed theory is used to analyze the prospects for application of the NF locator for detection of a cancerous tumor inside the human body. It is shown that, in the case of optimal selection of the device parameters, excitation of higher-order multipoles increases the detection range, which is ‚àº1.3 cm for a tumor size of 1-1.5 cm. ¬© 2010 Pleiades Publishing, Ltd.</t>
  </si>
  <si>
    <t>733-744</t>
  </si>
  <si>
    <t>36453659600;7004434939</t>
  </si>
  <si>
    <t>Galin, M. A.;Reznik, A. N.</t>
  </si>
  <si>
    <t>Galin M.</t>
  </si>
  <si>
    <t>Diffraction of the quasi-static antenna field by a sphere in near-field microwave probing</t>
  </si>
  <si>
    <t>10.1134/S1064226910070028</t>
  </si>
  <si>
    <t>2-s2.0-77955633468</t>
  </si>
  <si>
    <t>NAG5-13362</t>
  </si>
  <si>
    <t>['without increasing', 'vbr ).', 'thereby reducing', 'telemetry applications', 'single gs', 'simultaneous communications', 'sfls ).', 'selectively populating', 'scanning losses', 'satellite transmits', 'satellite link', 'pattern synthesis', 'path loss', 'output power', 'optimally complement', 'multiple satellites', 'increased reliability', 'gss consisting', 'gss comprising', 'gs comprises', 'gs ).', 'ground station', 'genetic algorithm', 'ga ),', 'focal surface', 'fed lenses', 'download capacity', 'differently orienting', 'decreased cost', 'contact time', 'also analyze', 'adaptive array']</t>
  </si>
  <si>
    <t>We present several techniques for maximizing the contact time between low Earth orbiting satellites (LEOs) and a ground station (GS). The GS comprises an adaptive array of electronically steered space-fed lenses (SFLs). Each SFL is manufactured as a low-cost printed circuit with the result that it exhibits scanning loss. By differently orienting the boresights of the SFLs in the adaptive array, the SFL's scanning losses can be made to optimally complement the path loss of the LEO, thereby reducing the cost of the GS while maximizing the download capacity of the satellite link. The optimization, implemented with a genetic algorithm (GA), can be viewed as a kind of pattern synthesis. Such arrays will benefit Earth exploration satellite service (EESS) and telemetry applications, promising a decreased cost and increased reliability as compared with GSs consisting of a large dish antenna. We show that a network of these GSs comprising a total of fourteen small antennas can achieve an average daily data rate that is comparable with that of a single large dish antenna for the Earth Observing One (EO-1) satellite, without increasing the output power of the satellite. We also analyze the case in which the satellite transmits with a variable bit rate (VBR). Furthermore, we show that by selectively populating the focal surface of the SFL with feeds, simultaneous communications with multiple satellites can be achieved with a single GS. ¬© 2010 IEEE.</t>
  </si>
  <si>
    <t>1140-1152</t>
  </si>
  <si>
    <t>60028872;60021032;60021032</t>
  </si>
  <si>
    <t>22984314100;7101699285;6602186930</t>
  </si>
  <si>
    <t>Barott, William C.;Ingram, Mary Ann;Steffes, Paul G.</t>
  </si>
  <si>
    <t>Daytona Beach;Atlanta</t>
  </si>
  <si>
    <t>Embry-Riddle Aeronautical University;Georgia Institute of Technology</t>
  </si>
  <si>
    <t>60028872;60021032</t>
  </si>
  <si>
    <t>Barott W.</t>
  </si>
  <si>
    <t>Scan loss pattern synthesis for adaptive array ground stations</t>
  </si>
  <si>
    <t>10.1109/TAES.2010.5545179</t>
  </si>
  <si>
    <t>2-s2.0-77955636141</t>
  </si>
  <si>
    <t>National Research Council of Science and Technology</t>
  </si>
  <si>
    <t>['realization distant', 'quantitative results', 'performance analysis', 'lunar exploration', 'likely make', 'introducing models', 'global scale', 'based radar', 'achievable resolutions', 'achievable otherwise', 'accurate measurements']</t>
  </si>
  <si>
    <t>Starting from the reborn international interest in lunar exploration and the widely documented need for hyper-accurate measurements of Earth crustal dynamics, at a high revisit frequency and on a global scale, the idea of a Moon-based interferometric synthetic aperture radar (SAR) is presented. After introducing models to describe synthetic antenna formation and discussing key issues of a Moon-based radar for Earth remote sensing, a preliminary system design and performance analysis are conducted. Quantitative results are presented in terms of achievable resolutions and needed radar parameters. Although the Moon-based observatory requires technical solutions and a budget that likely make its realization distant, a comparison with currently planned spaceborne interferometric systems shows that it offers height measurement accuracies at a level and with a frequency not achievable otherwise. ¬© 2010 IEEE.</t>
  </si>
  <si>
    <t>1034-1051</t>
  </si>
  <si>
    <t>60017293;60017293</t>
  </si>
  <si>
    <t>7003833593;25632802300</t>
  </si>
  <si>
    <t>Moccia, Antonio;Renga, Alfredo</t>
  </si>
  <si>
    <t>Moccia A.</t>
  </si>
  <si>
    <t>Synthetic aperture radar for earth observation from a lunar base: Performance and potential applications</t>
  </si>
  <si>
    <t>10.1109/TAES.2010.5545172</t>
  </si>
  <si>
    <t>2-s2.0-77955672351</t>
  </si>
  <si>
    <t>Ministry of Defence</t>
  </si>
  <si>
    <t>['weighting functions', 'useful means', 'though meaningful', 'target detectability', 'repetition frequency', 'medium pulse', 'detectability map', 'described using', 'achieved using']</t>
  </si>
  <si>
    <t>A methodology is described to assess the detectability of targets by an airborne fire control radar (FCR) operating in a medium pulse-repetition frequency (PRF) mode in the presence of strong ground clutter as a function of the transmitting and receiving antenna array weighting functions and proportion of failed array elements. It describes the radar, antenna, and clutter modelling processes and the method by which target detectability is quantified. The detectability of targets in clutter is described using a detectability map, which provides a useful means of comparing target detectability as clutter conditions change. It concludes that the best target detectability is to be achieved using those weighting functions on transmit and receive which result in the lowest average sidelobe levels but that the margins between the more highly tapered weighting functions were small. Furthermore, it concludes that target detectability degrades as the proportion of failed elements increases. A failure of 5% of the elements gave modest, though meaningful, degradations in target detectability and would therefore form a suitable upper limit. ¬© 2010 IEEE.</t>
  </si>
  <si>
    <t>1364-1375</t>
  </si>
  <si>
    <t>60004407;60004407</t>
  </si>
  <si>
    <t>6603553998;7203072676</t>
  </si>
  <si>
    <t>Alabaster, Clive M.;Hughes, Evan J.</t>
  </si>
  <si>
    <t>Cranfield</t>
  </si>
  <si>
    <t>Cranfield University</t>
  </si>
  <si>
    <t>Alabaster C.</t>
  </si>
  <si>
    <t>Examination of the effect of array weighting function on radar target detectability</t>
  </si>
  <si>
    <t>10.1109/TAES.2010.5545194</t>
  </si>
  <si>
    <t>2-s2.0-77955703530</t>
  </si>
  <si>
    <t>DE-FC02-05ER54823</t>
  </si>
  <si>
    <t>['œµ 1', 'well aligned', 'wave propagation', 'simplified description', 'sheath voltage', 'several mechanisms', 'rf sheaths', 'rf sheath', 'rf fields', 'previous paper', 'plasmas 16', 'model gives', 'magnetic field', 'frequencies antenna', 'filled waveguide', 'essential finite', 'electromagnetic radio', 'dissipating power', 'density effects', 'certain conditions', 'analytic model', '2009 )]']</t>
  </si>
  <si>
    <t>An analytic model is derived for electromagnetic radio-frequency (rf) wave propagation in a plasma-filled waveguide with rf sheath boundary conditions. The model gives a simplified description of the rf fields and sheath potentials near an ion cyclotron range of frequencies antenna under certain conditions. The present work lifts the restriction to a low density plasma ("tenuous plasma model") described in a previous paper [D. A. D'Ippolito and J. R. Myra, Phys. Plasmas 16, 022506 (2009)] to include the full plasma dielectric tensor with the ordering Œµ‚ä• ‚àº Œµ√ó ‚àº1, Œµ 1 for the case where the magnetic field is well aligned with the antenna. It is shown that retaining Œµ√ó ‚àº1 provides an additional drive term for the rf sheath. This effect is shown to be negligible in most practical situations suggesting that the tenuous plasma model does not miss any essential finite-density effects. The condition to recover the tenuous plasma result is derived. Expressions for the sheath voltage and sheath power dissipation are given in the arbitrary density limit, and a comparison of several mechanisms for dissipating power in rf sheaths is discussed. ¬© 2010 American Institute of Physics.</t>
  </si>
  <si>
    <t>7004011751;7004139188</t>
  </si>
  <si>
    <t>D'ippolito, D. A.;Myra, J. R.</t>
  </si>
  <si>
    <t>D'ippolito D.</t>
  </si>
  <si>
    <t>Analytic model of near-field radio-frequency sheaths. II. Full plasma dielectric</t>
  </si>
  <si>
    <t>10.1063/1.3457123</t>
  </si>
  <si>
    <t>2-s2.0-77955811157</t>
  </si>
  <si>
    <t>['two tasks', 'techniques used', 'task performance', 'target identification', 'optical upconversion', 'modeled using', 'brownout conditions']</t>
  </si>
  <si>
    <t>Human task performance using a passive interferometric millimeter wave imaging sensor is modeled using a task performance modeling approach developed by the U.S. Army Night Vision and Electronic Sensors Directorate. The techniques used are illustrated for an imaging system composed of an interferometric antenna array, optical upconversion, and image formation using a shortwave infrared focal plane array. Two tasks, target identification and pilotage, are modeled. The effects of sparse antenna arrays on task performance are considered. Applications of this model include system trade studies for concealed weapon identification, navigation in fog, and brownout conditions. ¬© 2010 Optical Society of America.</t>
  </si>
  <si>
    <t>60028599;60028599</t>
  </si>
  <si>
    <t>7201383418;24343553900</t>
  </si>
  <si>
    <t>Jacobs, Eddie L.;Furxhi, Orges</t>
  </si>
  <si>
    <t>Memphis</t>
  </si>
  <si>
    <t>University of Memphis</t>
  </si>
  <si>
    <t>Jacobs E.</t>
  </si>
  <si>
    <t>Target identification and navigation performance modeling of a passive millimeter wave imager</t>
  </si>
  <si>
    <t>10.1364/AO.49.000E94</t>
  </si>
  <si>
    <t>2-s2.0-77955948217</t>
  </si>
  <si>
    <t>['target plane', 'superconducting nb', 'standoff range', 'standing bridges', 'plane array', 'frame rate', '4 k']</t>
  </si>
  <si>
    <t>We describe the construction and performance of a passive, real-time terahertz camera based on a modular, 64-element linear array of cryogenic hotspot microbolometers. A reflective conical scanner sweeps out a 2 m √ó 4 m (vertical √ó horizontal) field of view (FOV) at a standoff range of 8 m. The focal plane array is cooled to 4 K in a closed cycle refrigerator, and the signals are detected on free-standing bridges of superconducting Nb or NbN at the feeds of broadband planar spiral antennas. The NETD of the focal-plane array, referred to the target plane and to a frame rate of 5 s-1, is 1:25 K near the center of the array and 2 K overall. ¬© 2010 Optical Society of America.</t>
  </si>
  <si>
    <t>60023053;60023053;60103653;60033191;60033191;60033191;60033191;60033191;60103653;60033191</t>
  </si>
  <si>
    <t>56034208100;14121138500;6603392769;24344107500;55885385600;35198036100;34881839000;6603411474;6602500831;55587996300</t>
  </si>
  <si>
    <t>Grossman, Erich;Dietlein, Charles;Ala-Laurinaho, Juha;Leivo, Mikko;Gronberg, Leif;Gronholm, Markus;Lappalainen, Petteri;Rautiainen, Anssi;Tamminen, Aleksi;Luukanen, Arttu</t>
  </si>
  <si>
    <t>Finland;Finland;United States</t>
  </si>
  <si>
    <t>Espoo;Espoo;Gaithersburg</t>
  </si>
  <si>
    <t>Aalto University;VTT Technical Research Centre of Finland;National Institute of Standards and Technology</t>
  </si>
  <si>
    <t>60103653;60033191;60023053</t>
  </si>
  <si>
    <t>Grossman E.</t>
  </si>
  <si>
    <t>Passive terahertz camera for standoff security screening</t>
  </si>
  <si>
    <t>10.1364/AO.49.00E106</t>
  </si>
  <si>
    <t>2-s2.0-77956007765</t>
  </si>
  <si>
    <t>G0801056</t>
  </si>
  <si>
    <t>['trend ).', 'trend ),', 'socioeconomic deprivation', 'sd 6', 'sd 5', 'sd 21', 'sd 1131', 'sd 1130', 'registered address', 'population mixing', 'population density', 'national database', 'mv 1073', 'mean distance', 'individually matched', 'great britain', 'education level', 'dbm v', 'control study', 'cancers combined', 'cancer registry', '41 ).', '31 ),', '1397 cases']</t>
  </si>
  <si>
    <t>Objective: To investigate the risk of early childhood cancers associated with the mother's exposure to radiofrequency from and proximity to macrocell mobile phone base stations (masts) during pregnancy. Design: Case-control study. Setting: Cancer registry and national birth register data in Great Britain. Participants: 1397 cases of cancer in children aged 0-4 from national cancer registry 1999-2001 and 5588 birth controls from national birth register, individually matched by sex and date of birth (four controls per case). Main outcome measures: Incidence of cancers of the brain and central nervous system, leukaemia, and non-Hodgkin's lymphomas, and all cancers combined, adjusted for small area measures of education level, socioeconomic deprivation, population density, and population mixing. Results: Mean distance of registered address at birth from a macrocell base station, based on a national database of 76890 base station antennas in 1996-2001,was similar for cases and controls (1107 (SD 1131)mv 1073 (SD 1130) m, P=0.31), as was total power output of base stations within 700mof the address (2.89 (SD 5.9) kW v 3.00 (SD 6.0) kW, P=0.54) and modelled power density (-30.3 (SD 21.7) dBm v -29.7 (SD 21.5) dBm, P=0.41). For modelled power density at the address at birth, compared with the lowest exposure category the adjusted odds ratios were 1.01 (95% confidence interval 0.87 to 1.18) in the intermediate and 1.02 (0.88 to 1.20) in the highest exposure category for all cancers (P=0.79 for trend), 0.97 (0.69 to 1.37) and 0.76 (0.51 to 1.12), respectively, for brain and central nervous system cancers (P=0.33 for trend), and 1.16 (0.90 to 1.48) and 1.03 (0.79 to 1.34) for leukaemia and non-Hodgkin's lymphoma (P=0.51 for trend). Conclusions: There is no association between risk of early childhood cancers and estimates of themother's exposure to mobile phone base stations during pregnancy.</t>
  </si>
  <si>
    <t>c3077</t>
  </si>
  <si>
    <t>BMJ (Online)</t>
  </si>
  <si>
    <t>60015150;60015150;60015150;60015150;60015150;60015150;60015150</t>
  </si>
  <si>
    <t>26643338400;7005372398;7404252187;24773402400;16205025600;57195924579;57208461874</t>
  </si>
  <si>
    <t>Elliott, Paul;Toledano, Mireille B.;Bennett, J.;Beale, L.;De Hoogh, K.;Best, N.;Briggs, D. J.</t>
  </si>
  <si>
    <t>Imperial College London</t>
  </si>
  <si>
    <t>Elliott P.</t>
  </si>
  <si>
    <t>Mobile phone base stations and early childhood cancers: Case-control study</t>
  </si>
  <si>
    <t>10.1136/bmj.c3077</t>
  </si>
  <si>
    <t>2-s2.0-77956076598</t>
  </si>
  <si>
    <t>['¬© 2010', 'thz radiation', 'observed owing', 'multifrequency resonances', 'modifying part', 'localized resonances', 'japan society', 'fractal structures', 'fractal pattern', 'fractal levels', 'emission intensity', 'emission characteristics', 'attendant increase', 'applied physics', 'also found']</t>
  </si>
  <si>
    <t>We study the terahertz (THz) emission characteristics of a photoconductive antenna comprising a metallic fractal pattern fabricated on a semiinsulating gallium arsenide substrate. multifrequency emission peaks were observed owing to the property of the multifrequency resonances of our fractal structures. The number of emission peaks increases with the number of fractal levels, attributable to the attendant increase in the number of localized resonances. We have also found that the emission intensity of the THz radiation can be enhanced by modifying part of the fractal pattern. ¬© 2010 The Japan Society of Applied Physics.</t>
  </si>
  <si>
    <t>0702051-0702053</t>
  </si>
  <si>
    <t>60031955-60015682;60031955;60031955;60008592;60008592;60008592</t>
  </si>
  <si>
    <t>6602908373;23470921600;26324099900;55545598900;7102171013;7102390217</t>
  </si>
  <si>
    <t>Miyamaru, Fumiaki;Saito, Yu;Takeda, Mitsuo Wada;Hou, Bo;Wen, Weijia;Sheng, Ping</t>
  </si>
  <si>
    <t>Japan;Japan;Hong Kong</t>
  </si>
  <si>
    <t>Matsumoto;Kawaguchi;Hong Kong</t>
  </si>
  <si>
    <t>Shinshu University;Japan Science and Technology Agency;Hong Kong University of Science and Technology</t>
  </si>
  <si>
    <t>60031955;60015682;60008592</t>
  </si>
  <si>
    <t>Characteristics of terahertz radiation emitted from fractal photoconductive antennas</t>
  </si>
  <si>
    <t>10.1143/JJAP.49.070205</t>
  </si>
  <si>
    <t>2-s2.0-77956510746</t>
  </si>
  <si>
    <t>['¬© 2010', 'tight biding', 'study reveals', 'studied using', 'spa molecules', 'significantly depends', 'shear vibration', 'sensor sensitivity', 'receptor protein', 'quartz surfaces', 'japan society', 'important immunoglobulin', 'immunosensor ability', 'immobilizing spa', 'immobilization procedure', 'immersion procedure', 'igg ),', 'human igg', 'flow channel', 'crystal microbalance', 'binding reaction', 'applied physics']</t>
  </si>
  <si>
    <t>Staphylococcus aureus protein A (SPA) shows high nonspecific binding affinity on a naked quartz surface, and it can be used as the receptor protein for detecting immunoglobulin G (IgG), the most important immunoglobulin. The immunosensor ability, however, significantly depends on the immobilization procedure. In this work, the effect of the nonspecific immobilization procedure on the sensor sensitivity is studied using a homebuilt electrodeless quartz-crystal microbalance (QCM) biosensor. The pure-shear vibration of a 9.7-mm-thick AT-cut quartz plate is excited and detected in liquids by the line antenna located outside the flow channel. SPA molecules are immobilized on the quartz surfaces, and human IgG is injected to monitor the binding reaction between SPA and IgG. This study reveals that a long (nearly 24 h) immersion procedure is required for immobilizing SPA to achieve the tight biding with the quartz surfaces. ¬© 2010 The Japan Society of Applied Physics.</t>
  </si>
  <si>
    <t>07HD07</t>
  </si>
  <si>
    <t>60024322-60015682;60024322;60024322;60024322;60024322;60024322</t>
  </si>
  <si>
    <t>35563683500;26436019100;24512192000;36462087100;7102882469;7201888843</t>
  </si>
  <si>
    <t>Ogi, Hirotsugu;Nagai, Hironao;Fukunishi, Yuji;Yanagida, Taiji;Hirao, Masahiko;Nishiyama, Masayoshi</t>
  </si>
  <si>
    <t>Ogi H.</t>
  </si>
  <si>
    <t>Development of 170MHz electrodeless quartz-crystal microbalance immunosensor with nonspecifically immobilized receptor proteins</t>
  </si>
  <si>
    <t>10.1143/JJAP.49.07HD07</t>
  </si>
  <si>
    <t>2-s2.0-77956567356</t>
  </si>
  <si>
    <t>['¬© 2010', 'waves using', 'wave number', 'shaped units', 'output relation', 'neighboring two', 'japan society', 'frequency gap', 'free beams', 'flexural waves', 'dispersion relation', 'derived using', 'coupled resonator', 'clamped beam', 'central clamped', 'applied physics']</t>
  </si>
  <si>
    <t>We analyzed the frequency gap of an antenna structure resonator, a coupled resonator of the central clamped-clamped beam with forty vibrating clamped-free beams on both sides of the clamped-clamped beam, from the standpoint of the propagating flexural wave. By describing the antenna structure resonator as repeated T-shaped units in a row, an input-output relation of the propagating flexural waves between any neighboring two of the repeated T-shaped units was derived using the transfer matrix method. We elucidated the reason why the frequency gap occurred in the resonant frequency characteristics of the antenna structure resonator by calculating the attenuation of the flexural waves and the dispersion relation between the frequency and wave number of the waves using the Bloch wave function under the periodic boundary condition of these units, which was a fairly good approximation capable of being applied to the antenna structure resonator. ¬© 2010 The Japan Society of Applied Physics.</t>
  </si>
  <si>
    <t>07HB09</t>
  </si>
  <si>
    <t>60031955;60031955</t>
  </si>
  <si>
    <t>16207567700;36515594400</t>
  </si>
  <si>
    <t>Itoh, Hideaki;Tatebe, Hiroshi</t>
  </si>
  <si>
    <t>Matsumoto</t>
  </si>
  <si>
    <t>Shinshu University</t>
  </si>
  <si>
    <t>Itoh H.</t>
  </si>
  <si>
    <t>Analysis of nanomechanical antenna structure resonator using transfer matrix method and examination of its frequency gap</t>
  </si>
  <si>
    <t>10.1143/JJAP.49.07HB09</t>
  </si>
  <si>
    <t>2-s2.0-77956603613</t>
  </si>
  <si>
    <t>['vis absorption', 'salicylamide derivatives', 'quantum yield', 'photophysical properties', 'l ),', 'ion due', 'general perspective', 'elemental analysis']</t>
  </si>
  <si>
    <t>Lanthanide complex | Luminescence properties | Salicylamide ligand</t>
  </si>
  <si>
    <t>A series of luminescent lanthanide complexes with a new tripodal ligand featuring salicylamide arms, 2,2',2'- nitrilotris(2-furfurylaminoformylphenoxy)triethylamine (L), were synthesized and characterized by elemental analysis, IR and molar conductivity measurements. Photophysical properties of the complexes were studied by means of UV-vis absorption and steady-state luminescence spectroscopy. Excited-state luminescence lifetimes and quantum yield of the complexes were determined. Luminescence studies demonstrated that the tripodal ligand featuring salicylamide arms exhibits a good antennae effect with respect to the Tb(III) and Dy(III) ion due to efficient intersystem crossing and ligand to metal energy transfer. From a more general perspective, this work offers interesting perspectives for the development of efficient luminescent stains and enlarges the arsenal for developing novel luminescent lanthanide complexes of salicylamide derivatives. ¬© 2009 John Wiley &amp; Sons, Ltd.</t>
  </si>
  <si>
    <t>328-335</t>
  </si>
  <si>
    <t>Luminescence</t>
  </si>
  <si>
    <t>60009806;60009806;60009806;60088961</t>
  </si>
  <si>
    <t>7402269750;26535682300;55906195300;55723548700</t>
  </si>
  <si>
    <t>Song, Xue Qin;Dong, Wen Kui;Zhang, Yu Jie;Liu, Wei Sheng</t>
  </si>
  <si>
    <t>Lanzhou;Lanzhou</t>
  </si>
  <si>
    <t>State Key Laboratory of Applied Organic Chemistry;Lanzhou Jiaotong University</t>
  </si>
  <si>
    <t>60088961;60009806</t>
  </si>
  <si>
    <t>Song X.Q.</t>
  </si>
  <si>
    <t>Synthesis and luminescence properties of lanthanide complexes with a new tripodal ligands featuring salicylamide arms</t>
  </si>
  <si>
    <t>10.1002/bio.1157</t>
  </si>
  <si>
    <t>2-s2.0-77956719492</t>
  </si>
  <si>
    <t>['wide bandwidth', 'vaas ).', 'vaa radius', 'system levels', 'system level', 'system capacity', 'simultaneously operate', 'secondary band', 'optimization problem', 'multiple parameters', 'link level', 'link capacity', 'licensed band', 'fundamental advantage', 'base station']</t>
  </si>
  <si>
    <t>Capacity analysis | cognitive radio (CR) network | multiple-input multiple-output (MIMO) | virtual antenna array (VAA)</t>
  </si>
  <si>
    <t>A cooperative hybrid cognitive radio (CR) network is proposed to simultaneously operate on a dedicated licensed band and a secondary band. The licensed band is used for communications between a base station (BS) and mobile CR users, whereas the secondary band is used to facilitate the licensed band communication by coordinating multiple CR users to form distributed virtual antenna arrays (VAAs). The capacity of the proposed CR network is studied at both the link and system levels. At the link level (single VAA case), we present an amplify-and-forward-based cooperative signaling scheme that employs power control to prevent harmful noise propagation. The resulting virtual multiple-inputmultiple-output (MIMO) link capacity is derived and compared with the real MIMO system. At the system level (multiple VAAs case), the system capacity is derived as a function of multiple parameters, including the primary user density, CR user density, primary exclusion region radius, and VAA radius. Under an average interference power constraint, the maximum system capacity is further calculated by solving an optimization problem with adjustable system parameters. Numerical studies reveal that the proposed cooperative hybrid CR network has a fundamental advantage over a pure CR network by being insensitive to the characteristics of the coexisting primary network. This merit, however, relies on a high CR user density and a wide bandwidth of the secondary band. ¬© 2006 IEEE.</t>
  </si>
  <si>
    <t>3510-3523</t>
  </si>
  <si>
    <t>60019656;60019656;60086558;60025761;60008919</t>
  </si>
  <si>
    <t>14008304200;9941461600;7006287363;23090878800;7005811066</t>
  </si>
  <si>
    <t>Hong, Xuemin;Wang, Cheng Xiang;Uysal, Murat;Ge, Xiaohu;Ouyang, Shan</t>
  </si>
  <si>
    <t>Turkey;China;United Kingdom;China</t>
  </si>
  <si>
    <t>Istanbul;Wuhan;Edinburgh;Guilin</t>
  </si>
  <si>
    <t>Ozyegin University;Huazhong University of Science and Technology;Heriot-Watt University;Guilin University of Electronic Technology</t>
  </si>
  <si>
    <t>60086558;60025761;60019656;60008919</t>
  </si>
  <si>
    <t>Hong X.</t>
  </si>
  <si>
    <t>Capacity of hybrid cognitive radio networks with distributed VAAs</t>
  </si>
  <si>
    <t>10.1109/TVT.2010.2053056</t>
  </si>
  <si>
    <t>2-s2.0-77956724859</t>
  </si>
  <si>
    <t>['system offers', 'survey data', 'successfully deployed', 'silchester produced', 'sample density', 'roman town', 'remain unexplained', 'poor results', 'penetrating radar', 'marked increase', 'geophysical results', 'fully exploit', 'field tests', 'extensive record', 'expand upon', 'differing response', 'coupled antenna', 'combine within', 'archaeological detail', 'antenna arrays', 'aerial photography', '5 ha']</t>
  </si>
  <si>
    <t>Antenna array | Comparison with impulse GPR | Ground-penetrating radar | Stepped-frequency continuous wave</t>
  </si>
  <si>
    <t>Aseries of trial geophysical surveys were conducted with a 3d-Radar GeoScope ground-penetrating radar (GPR) utilizing a multi-element array antenna. This system offers the potential for rapid data acquisition at very high sample densities over a wide frequency bandwidth. Field tests, conducted over the Roman town at Silchester, Hampshire, UK, suggested that a revised antenna configuration was necessary to obtain optimum results from the system, which was then successfully deployed in the collection of over 5 ha of survey data at a sample density of 0.075m x 0.075m. The wide area survey produced a wealth of archaeological detail to complement and expand upon the extensive record of excavation, aerial photography and other geophysical results. Initial trial surveys were conducted with a range of antenna arrays (B2431, B1831 and B1823) incorporating different sized elements to fully exploit the wide potential bandwidth of the system. However, the differing response of elements proved difficult to combine within a single data set and a marked increase in quality was obtained with the use of a prototype V1821 antenna array of identical sized elements. Some concerns remain regarding both the suitability of air-launched antenna arrays to certain site conditions, as one early survey visit to Silchester produced very poor results that remain unexplained, and the maximum penetration depth compared with an impulse GPR using ground-coupled antenna. ¬© 2010 Crown copyright.</t>
  </si>
  <si>
    <t>187-198</t>
  </si>
  <si>
    <t>60113093;60113093;60113093;60113093</t>
  </si>
  <si>
    <t>6602333475;6603037388;57220757139;21743858200</t>
  </si>
  <si>
    <t>Linford, Neil;Linford, Paul;Martin, Louise;Payne, Andy</t>
  </si>
  <si>
    <t>Swindon</t>
  </si>
  <si>
    <t>English Heritage</t>
  </si>
  <si>
    <t>Linford N.</t>
  </si>
  <si>
    <t>Stepped frequency ground-penetrating radar survey with a multi-element array antenna: Results from field application on archaeological sites</t>
  </si>
  <si>
    <t>10.1002/arp.382</t>
  </si>
  <si>
    <t>2-s2.0-77956809025</t>
  </si>
  <si>
    <t>['thruster diagnostics', 'thrust stand', 'rf power', 'reduce vibration', 'placed remotely', 'particular importance', 'modified system', 'matching network', 'induced noise', 'helicon antenna', 'cable connection']</t>
  </si>
  <si>
    <t>A rf power system has been developed, which allows the use of rf plasma devices in an electric propulsion test facility without excessive noise pollution in thruster diagnostics. Of particular importance are thrust stand measurements, which were previously impossible due to noise. Three major changes were made to the rf power system: first, the cable connection was changed from a balanced transmission line to an unbalanced coaxial line. Second, the rf power cabinet was placed remotely in order to reduce vibration-induced noise in the thrust stand. Finally, a relationship between transmission line length and rf was developed, which allows good transmission of rf power from the matching network to the helicon antenna. The modified system was tested on a thrust measurement stand and showed that rf power has no statistically significant contribution to the thrust stand measurement. ¬© 2010 American Institute of Physics.</t>
  </si>
  <si>
    <t>60019647;60019647</t>
  </si>
  <si>
    <t>9279512700;35566523400</t>
  </si>
  <si>
    <t>Kieckhafer, Alexander W.;Walker, Mitchell L.R.</t>
  </si>
  <si>
    <t>Kieckhafer A.</t>
  </si>
  <si>
    <t>Rf power system for thrust measurements of a helicon plasma source</t>
  </si>
  <si>
    <t>10.1063/1.3460263</t>
  </si>
  <si>
    <t>2-s2.0-77957102870</t>
  </si>
  <si>
    <t>['successful implementation', 'short time', 'salient features', 'project execution', 'human resource', 'capital costs', 'building works', 'becil ),', 'antenna system', '87 cities']</t>
  </si>
  <si>
    <t>Broadcast Engineering Consultants India Ltd. (BECIL), a Public Sector Undertaking (PSU) under the Ministry of Information &amp; Broadcasting is named as the integrator for bringing up Common Transmission Infrastructures (CTI) in 87 cities in a fixed time frame. The elements of CTI include combiners, antenna system, RF feeder cable and accessories, and antenna switch frame. Salient features and activities include groups such as infrastructure, SACFA, human resource, project execution, coordination, and building works. Successful implementation of the concept of co-location and use of available Prasar Bharti towers for the creation of CTIs has resulted in bringing up 242 FM channels of Phase-II in a short time-span. The concept of CTI has reduced the capital costs for individual licensee broadcasters and reduced the trouble of operating and maintaining their own installations.</t>
  </si>
  <si>
    <t>Srivastava, B. P.</t>
  </si>
  <si>
    <t>Broadcast Engineering Consultants India Ltd</t>
  </si>
  <si>
    <t>Srivastava B.</t>
  </si>
  <si>
    <t>Creation of common transmission infrastructures (CTIs) for multi-channel FM broadcasting</t>
  </si>
  <si>
    <t>2-s2.0-77957259258</t>
  </si>
  <si>
    <t>Shahid Rajaee Teacher Training University</t>
  </si>
  <si>
    <t>8913/7</t>
  </si>
  <si>
    <t>SRTTU</t>
  </si>
  <si>
    <t>['simulation results', 'proper choice', 'noise ratios', 'ml rather', 'ml detector', 'ml ),', 'ls estimator', 'least squares', 'iterative algorithm', 'investigation show', 'input multiple', 'faster processing', 'different signal', 'comparing ls', 'channel estimators', 'ber ),', 'based tbce', 'based sbce', 'alamouti coding']</t>
  </si>
  <si>
    <t>Channel estimation | LMMSE | LS | MAP | MIMO | ML | Rayleigh fading | SBCE | TBCE</t>
  </si>
  <si>
    <t>In this article, the training-based channel estimation (TBCE) and semi-blind channel estimation (SBCE) schemes in Rayleigh flat fading multiple-input multiple-output (MIMO) channels are investigated. First, least squares (LS), linear minimum mean square error (LMMSE), maximum likelihood (ML), and maximum a posteriori (MAP) channel estimators are presented and simulated. Owing to faster processing and lower bit error rate (BER), the LS estimator is the proper choice for both TBCE and SBCE-ML. It is illustrated that when the number of transmitter and/or receiver antennas increases, the performance of both TBCE and SBCE-ML schemes significantly improves. In addition, Alamouti coding has more effect on the performance of SBCE-ML rather than TBCE. Comparing LS-based TBCE and LS-based SBCE-ML, the simulation results introduce the most appropriate channel estimation method that uses an iterative algorithm. This new proposed method is based on LS estimator and ML detector. Simulation results of this investigation show that LS-based SBCE-ML method compared with LS-based TBCE method in different signal-to-noise ratios (SNRs) offers lower BER, 25% higher processing time, and 100 times lower training bits. Copyright ¬© 2010 by the IETE.</t>
  </si>
  <si>
    <t>193-201</t>
  </si>
  <si>
    <t>60001784;106199005</t>
  </si>
  <si>
    <t>27467813900;26667202300</t>
  </si>
  <si>
    <t>Moghaddam, Shahriar;Saremi, Hossein</t>
  </si>
  <si>
    <t>Shahid Rajaee Teacher Training University;Telecommunication Infrastructure Company (TIC)</t>
  </si>
  <si>
    <t>Moghaddam S.</t>
  </si>
  <si>
    <t>A novel semi-blind channel estimation scheme for Rayleigh flat fading MIMO channels (joint LS estimation and ML detection)</t>
  </si>
  <si>
    <t>10.4103/0377-2063.70629</t>
  </si>
  <si>
    <t>2-s2.0-77957736230</t>
  </si>
  <si>
    <t>['upper bound', 'propose algorithm', 'performs crossover', 'paper describes', 'lower bound', 'local searching', 'dynamic computing', 'candidate solution', 'agent representing']</t>
  </si>
  <si>
    <t>Differential evolution | Hybrid | Linear array synthesis | Multi-agent</t>
  </si>
  <si>
    <t>This paper describes a new hybrid differential evolution named MADE for optimizing linear arrays synthesis. In order to find better solution, each individual of MADE which compete or cooperate with their neighbors as an agent representing a candidate solution, then performs crossover, mutation and selection to diffuse global knowledge, best individual executes simulated annealing for local searching. The propose algorithm is used for the optimization to reduce the peak side lobe level (PSLL) with minimum element spicing constraints, the constraints of the optimization can be handled by dynamic computing the values of lower bound and upper bound. Comparing with other result, MADE shows better efficiency and performs excellent robustness. Copyright ¬© 2010 Binary Information Press.</t>
  </si>
  <si>
    <t>2341-2349</t>
  </si>
  <si>
    <t>Journal of Computational Information Systems</t>
  </si>
  <si>
    <t>60010432-60009559;60010432-60009400;60009400</t>
  </si>
  <si>
    <t>36018628800;55507341000;8861907900</t>
  </si>
  <si>
    <t>Zhao, Chuanxin;Wang, Ruchuan;Ji, Yimu</t>
  </si>
  <si>
    <t>Suzhou;Wuhu;Nanjing</t>
  </si>
  <si>
    <t>Soochow University;Anhui Normal University;Nanjing University of Post and TeleCommunications</t>
  </si>
  <si>
    <t>60010432;60009559;60009400</t>
  </si>
  <si>
    <t>Zhao C.</t>
  </si>
  <si>
    <t>A new hybrid differential evolution for linear array synthesis with constraint</t>
  </si>
  <si>
    <t>2-s2.0-77957757472</t>
  </si>
  <si>
    <t>['wireless device', 'small space', 'simulation results', 'reflection coefficient', 'radiation pattern', 'mutual coupling', 'must consider', 'known technique', 'antenna size', '8 ghz']</t>
  </si>
  <si>
    <t>Antenna | IWO algorithm | MIMO systems</t>
  </si>
  <si>
    <t>Using a MIMO antenna system is a well-known technique to enhance the performance of wireless communication systems. In order to create a MIMO antenna system on a wireless device, two or more antenna elements could be placed in a very small space. Thus, the mutual coupling including radiation pattern coupling between closely arrayed antenna elements causes the decrease of a MIMO antenna performance. It means that we must consider not only the antenna size but also the suitable antenna array method to design the MIMO antenna system. The aim of this research was to design an antenna for a fourchannel multiple input multiple output (MIMO) system that works at 5.8 GHz with consideration of the mutual coupling. The geometry of the antenna is optimized by using Invasive Weed Optimization algorithm to accomplish high degree of isolation. The measurement and simulation results of reflection coefficient, mutual coupling and radiation pattern are presented and discussed. ¬© 2010 ACES.</t>
  </si>
  <si>
    <t>631-638</t>
  </si>
  <si>
    <t>60012835;60016972;60012835</t>
  </si>
  <si>
    <t>57193071827;6507001698;12794503400</t>
  </si>
  <si>
    <t>Bahreini, Batol;Mallahzadeh, Alireza;Soleimani, Mohammad</t>
  </si>
  <si>
    <t>Shahed University;Iran University of Science and Technology</t>
  </si>
  <si>
    <t>60016972;60012835</t>
  </si>
  <si>
    <t>Bahreini B.</t>
  </si>
  <si>
    <t>Design of a meander-shaped MIMO antenna using IWO algorithm for wireless applications</t>
  </si>
  <si>
    <t>2-s2.0-77958097529</t>
  </si>
  <si>
    <t>['stop bands', 'simulated using', 'prospectively useful', 'pass response', 'novel axi', 'narrow band', 'monopole antenna', 'close proximity']</t>
  </si>
  <si>
    <t>Frequency selective surfaces | FSS | Radome</t>
  </si>
  <si>
    <t>In this paper, we present a novel axi-symmetric conical FSS radome at S-band and investigate the effect of the FSS radome located in close proximity of a monopole antenna. The strict periodic array of the novel FSS radome was indicated in detail, and the FSS radome together with a monopole antenna was simulated using the Ansoft software HFSS both at the pass and stop bands. The simulated results show that the novel FSS radome has a narrow band-pass response and is prospectively useful for out-of-band RCS control. ¬© 2010 ACES.</t>
  </si>
  <si>
    <t>620-625</t>
  </si>
  <si>
    <t>8541159500;36611544100;24741279800;24170422600</t>
  </si>
  <si>
    <t>Lin, Baoqin;Du, Sishen;Zhang, Huanmei;Ye, Xiangyan</t>
  </si>
  <si>
    <t>Lin B.</t>
  </si>
  <si>
    <t>Design and simulation of frequency-selective radome together with a monopole antenna</t>
  </si>
  <si>
    <t>2-s2.0-77958100712</t>
  </si>
  <si>
    <t>['voltage generator', 'thin wire', 'significant effect', 'return loss', 'patch antennas', 'outer conductor', 'one end', 'modeling deficiency', 'inner conductor', 'direct specification', 'computational technique']</t>
  </si>
  <si>
    <t>Narrow band patch antennas | Return loss | WIPL-D</t>
  </si>
  <si>
    <t>WIPL-D does not include a provision for a direct specification of a coaxial line excitation of patch antennas in terms of the incident dominant TEM mode. Instead, such an excitation is approximated by a voltage generator in series with a thin wire, one end of which is connected to the inner conductor of the coax and the other end to a flat shorting cap joined to the outer conductor. The transition from the diameter of the inner conductor to the diameter of the wire gives rise to a spurious capacitive shunt susceptance leading to an error in the calculated antenna input impedance. It is shown that this susceptance can have a significant effect on the WIPL-D calculations of the return loss of narrow band patch antennas. A computational technique is presented for neutralizing this modeling deficiency. ¬© 2010 ACES.</t>
  </si>
  <si>
    <t>626-630</t>
  </si>
  <si>
    <t>60003088;60003088</t>
  </si>
  <si>
    <t>8310585700;6602784169</t>
  </si>
  <si>
    <t>Abdallah, Hossam A.;Wasylkiwskyj, Wasyl</t>
  </si>
  <si>
    <t>The George Washington University</t>
  </si>
  <si>
    <t>Abdallah H.</t>
  </si>
  <si>
    <t>Subtraction of discontinuity susceptance for WIPL-D source modeling</t>
  </si>
  <si>
    <t>2-s2.0-77958110132</t>
  </si>
  <si>
    <t>2006AA09Z178</t>
  </si>
  <si>
    <t>['¬© 2010', 'specific composition', 'situ within', 'samples collected', 'routine checking', 'phytoplankton populations', 'phylum level', 'marine environments', 'jiaozhou bay', 'jiaozhao bay', 'fluorescence spectrophotometer', 'excitation spectra', 'every division', 'dominant species', 'divisions could', 'division level', 'discrimination method', 'chl fluorescence', 'chinese society', '680 nm', '600 nm']</t>
  </si>
  <si>
    <t>discrimination | fluorescence spectrum | phytoplankton | weighted least squares</t>
  </si>
  <si>
    <t>The excitation spectra of chlorophyll (Chl) fluorescence can be used to differentiate phytoplankton populations at phylum level in vivo and in situ within a few minutes. The investigated phytoplankton divisions (Dinophyta, Bacillariophyta, Chrysophyta, Cyanophyta, Cryptophyta, Chlorophyta) are each characterized by a specific composition of photosynthetic antenna pigments and, consequently, by a specific excitation spectrum of the Chl fluorescence. Norm excitation spectra (emission of 680 nm and excitation of 400-600 nm) of every division were obtained from several species per division by a F4500 fluorescence spectrophotometer. Fisher's linear discriminant analysis of the norm spectra shows that the divisions could be discriminated. The discrimination method, established by multivariate linear regression and weighted least squares, was used to differentiate the phytoplankton samples cultured in the laboratory and samples collected from the Jiaozhao Bay at division level. The correctly discriminated samples were more than 94% for single algal species ones, more than 84% for simulatively mixed ones, more than 83% for real mixed ones and 100% for samples collected from the Jiaozhou Bay for the dominant species. The method for phytoplankton differentiation described here can be applied to routine checking by fluorescence spectrophotometer, and benefit the monitoring and supervision tasks related to phytoplankton populations in the marine environments. ¬© 2010 The Chinese Society of Oceanography and Springer-Verlag Berlin Heidelberg.</t>
  </si>
  <si>
    <t>116-128</t>
  </si>
  <si>
    <t>0253505X</t>
  </si>
  <si>
    <t>Acta Oceanologica Sinica</t>
  </si>
  <si>
    <t>101800045;60022422;101800045;101800045;101800045;101800045;101800045</t>
  </si>
  <si>
    <t>17341862800;16234712000;37021995400;37021823600;36337406000;37021194900;16305856400</t>
  </si>
  <si>
    <t>Hu, Xupeng;Su, Rongguo;Zou, Weiming;Ren, Shijun;Wang, Hongtao;Chai, Xiaoping;Wang, Yiming</t>
  </si>
  <si>
    <t>Qingdao;Zhoushan</t>
  </si>
  <si>
    <t>Ocean University of China;Zhejiang Provincial Zhoushan Marine Ecological Environmental Monitoring Station</t>
  </si>
  <si>
    <t>60022422;101800045</t>
  </si>
  <si>
    <t>Hu X.</t>
  </si>
  <si>
    <t>Research on the discrimination methods of algae based on the fluorescence excitation spectra</t>
  </si>
  <si>
    <t>10.1007/s13131-010-0056-5</t>
  </si>
  <si>
    <t>2-s2.0-78149379519</t>
  </si>
  <si>
    <t>['unique property', 'traditional one', 'resonant frequency', 'present work', 'performance enhancement', 'paper reports', 'meaningful exploration', 'gain improvement', 'electric field', 'antenna engineer', 'analysed based', 'also opens', '14 db', '07 db']</t>
  </si>
  <si>
    <t>Compact composite metamaterial | Gain improvement | Mutual coupling reduction in microstrip array</t>
  </si>
  <si>
    <t>This paper reports that the split ring resonators and complementary split ring resonators are compounded to construct a novel compact composite metamaterial. The composite metamaterial exhibits a unique property of blocking electromagnetic wave propagating in two directions near the resonant frequency. An example of two-element microstrip antenna array demonstrates that the developed metamaterial enables array performance that is an improvement in comparison with the traditional one, including mutual coupling suppression of 9.07 dB, remarkable side lobe suppression and gain improvement of 2.14 dB. The mechanism of performance enhancement is analysed based on the electric field and Poynting vector distributions in array. The present work not only is a meaningful exploration of new type composite metamaterial design, but also opens up possibilities for extensive metamaterial applications to antenna engineer. ¬© 2010 Chinese Physical Society and IOP Publishing Ltd.</t>
  </si>
  <si>
    <t>60005465;60005465;60005465;60005465;60005465;60005465</t>
  </si>
  <si>
    <t>36240905100;7402022616;35931823300;35770207900;15842911400;8945567500</t>
  </si>
  <si>
    <t>Tang, Ming Chun;Xiao, Shao Qiu;Guan, Jian;Bai, Yan Ying;Gao, Shan Shan;Wang, Bing Zhong</t>
  </si>
  <si>
    <t>Tang M.</t>
  </si>
  <si>
    <t>Composite metamaterial enabled excellent performance of microstrip antenna array</t>
  </si>
  <si>
    <t>10.1088/1674-1056/19/7/074214</t>
  </si>
  <si>
    <t>2-s2.0-78649252525</t>
  </si>
  <si>
    <t>['¬© 2010', 'wireless channel', 'wimax ieee802', 'simulation process', 'simulated siso', 'performance results', 'ofdm using', 'ofdm technology', 'mimo systems', 'insinet publication', 'input single', 'input multiple', 'ieee 802', 'compared among', 'coding rates', 'channel models', 'based space', '16d standard', '16d baseband']</t>
  </si>
  <si>
    <t>AWGN | Coding | OFDM | RS | SFF SDR | WIMAX</t>
  </si>
  <si>
    <t>IEEE 802.16d-2004 has been developed for WIMAX wireless communication which is based on OFDM technology and this enables going towards the 4G, in wireless communication reception This paper investigates approach to the adaptation of the WIMAX IEEE802.16d baseband the Physical Layer performance of single-input single-output (SISO) wireless communications systems, as well as multi antenna techniques such as multiple-input single-output (MISO) and multiple-input multiple-output (MIMO) systems, the last two utilizing the Alamouti-based space-time block coding (STBC) technique. All cases are based on the IEEE 802.16d standard with OFDM using halves values of coding rates, 16-QAM, OFDM using the SFF SDR Development Platform. These modeled are tested, and its performance was found under International Telecommunications Union (ITU) channel models are selected for the wireless channel in the simulation process. The performance results of the simulated SISO, MISO and MIMO systems are compared among themselves. ¬© 2010, INSInet Publication.</t>
  </si>
  <si>
    <t>2125-2133</t>
  </si>
  <si>
    <t>Australian Journal of Basic and Applied Sciences</t>
  </si>
  <si>
    <t>60218075;</t>
  </si>
  <si>
    <t>36185536300;16021900400</t>
  </si>
  <si>
    <t>Kadhim, Mohammed Aboud;Ismail, Widad</t>
  </si>
  <si>
    <t>Kadhim M.A.</t>
  </si>
  <si>
    <t>Implementation of WIMAX STBC-OFDM (IEEE802.16.d) baseband transceiver on a multi-core software-defined radio platform</t>
  </si>
  <si>
    <t>2-s2.0-78649362516</t>
  </si>
  <si>
    <t>['weld patches', 'scanning mode', 'reverberation noise', 'partial images', 'obtained immediately', 'noise formed', 'mechanical motion', 'large step', 'flaw models', 'final image', 'combined saft', 'coherent imaging', '12 db']</t>
  </si>
  <si>
    <t>Antenna array | Pipeline | Scanning | Ultrasound</t>
  </si>
  <si>
    <t>A method for obtaining flaw images in weld patches of Deh Cyrillicy800 pipelines using antenna arrays operating in a triple-scanning mode is proposed. The triple-scanning method involves the mechanical motion of an antenna array operated in a double-scanning mode over the surface of an object to be tested. A complex partial image of flaws is reconstructed for each position of the antenna array using the combined SAFT (C-SAFT) method. The final image is obtained immediately after coherent imaging of all partial images. Images of flaw models in the form of side-drilled holes 2 mm in diameter in patches of Deh Cyrillicy800 pipelines that were reconstructed from echo signals obtained in the triple scanning mode using longitudinal waves are demonstrated. As compared to traditional images obtained in the mode of phased antenna arrays, the front resolution doubles and the level of the reverberation noise and the noise formed by false images due to a large step between the antenna array elements increases by more than 12 dB. ¬© 2010 Pleiades Publishing, Ltd.</t>
  </si>
  <si>
    <t>498-506</t>
  </si>
  <si>
    <t>Bazulin, E. G.</t>
  </si>
  <si>
    <t>OOO Scientific and Production Center of Nondestructive Testing EKhO+</t>
  </si>
  <si>
    <t>Bazulin E.</t>
  </si>
  <si>
    <t>Testing of weld patches in Deh Cyrillicy800 pipelines with ultrasonic antenna arrays using the triple scanning method</t>
  </si>
  <si>
    <t>10.1134/S106183091007003X</t>
  </si>
  <si>
    <t>2-s2.0-78649936477</t>
  </si>
  <si>
    <t>['pulsed dcs', 'ordinary transducer', 'main principles', 'emitting elements', 'directivity characteristics', 'array transducer', 'array dimensions']</t>
  </si>
  <si>
    <t>Directivity characteristic | Focusing distance | Normal transducer | Phased array | Radiating element | Signal delay</t>
  </si>
  <si>
    <t>The main principles of the formation of signals of a linear normal phased-array transducer are considered. Directivity characteristics (DCs) are calculated as functions of the number of emitting elements, the array dimensions, and the distance. It has been established that the DCs of such a transducer are similar to the pulsed DCs of an ordinary transducer of somewhat smaller dimensions. The presence of the near-field zone within which the DCs are formed is shown. ¬© 2010 Pleiades Publishing, Ltd.</t>
  </si>
  <si>
    <t>475-486</t>
  </si>
  <si>
    <t>60032468;60032468</t>
  </si>
  <si>
    <t>24786404800;36699135200</t>
  </si>
  <si>
    <t>Danilov, V. N.;Voronkov, I. V.</t>
  </si>
  <si>
    <t>Korolev</t>
  </si>
  <si>
    <t>Central Research Institute for Machine Building</t>
  </si>
  <si>
    <t>Danilov V.</t>
  </si>
  <si>
    <t>Simulation of the operation of a normal transducer with a phased array in the transmission mode</t>
  </si>
  <si>
    <t>10.1134/S1061830910070016</t>
  </si>
  <si>
    <t>2-s2.0-78649974629</t>
  </si>
  <si>
    <t>['terrain camera', 'team continues', 'successfully launched', 'study magnetism', 'southeast part', 'september 14', 'scientific data', 'science purposes', 'saved fuel', 'plasma imager', 'orbital maneuvers', 'october 4', 'october 19', 'nominal orbit', 'nominal mission', 'multiband imager', 'magnetometer boom', 'magnetic fields', 'made available', 'lower orbits', 'kaguya team', 'kaguya reached', 'kaguya homepage', 'international journals', 'hdtv camera', 'h2a rocket', 'grs data', 'elliptical orbits', 'elemental distribution', 'december 2007', 'bus system', 'apolune altitude', 'altitude observations', 'also study', '2400 km', '10 months']</t>
  </si>
  <si>
    <t>Kaguya | Lunar exploration | Lunar science | Origin and evolution of the moon | Remote-sensing</t>
  </si>
  <si>
    <t>The Japanese lunar orbiter Kaguya (SELENE) was successfully launched by an H2A rocket on September 14, 2007. On October 4, 2007, after passing through a phasing orbit 2.5 times around the Earth, Kaguya was inserted into a large elliptical orbit circling the Moon. After the apolune altitude was lowered, Kaguya reached its nominal 100 km circular polar observation orbit on October 19. During the process of realizing the nominal orbit, two subsatellites Okina (Rstar) and Ouna (Vstar) were released into elliptical orbits with 2400 km and 800 km apolune, respectively; both elliptical orbits had 100 km perilunes. After the functionality of bus system was verified, four radar antennas and a magnetometer boom were extended, and a plasma imager was deployed. Acquisition of scientific data was carried out for 10 months of nominal mission that began in mid-December 2007. During the 8-month extended mission, magnetic fields and gamma-rays from lower orbits were measured; in addition to this, low-altitude observations were carried out using a Terrain Camera, a Multiband Imager, and an HDTV camera. New data pertaining to an intense magnetic anomaly and GRS data with higher spatial resolution were acquired to study magnetism and the elemental distribution of the Moon. After some orbital maneuvers were performed by using the saved fuel, the Kaguya spacecraft finally impacted on the southeast part of the Moon. The Kaguya team has archived the initial science data, and since November 2, 2009, the data has been made available to public, and can be accessed at the Kaguya homepage of JAXA. The team continues to also study and publish initial results in international journals. Science purposes of the mission and onboard instruments including initial science results are described in this overview. ¬© 2010 Springer Science+Business Media B.V.</t>
  </si>
  <si>
    <t>60022990;60022990;60022990</t>
  </si>
  <si>
    <t>22947878200;36108761200;7102852099</t>
  </si>
  <si>
    <t>Kato, Manabu;Sasaki, Susumu;Takizawa, Yoshisada</t>
  </si>
  <si>
    <t>Japan Aerospace Exploration Agency</t>
  </si>
  <si>
    <t>Kato M.</t>
  </si>
  <si>
    <t>The Kaguya mission overview</t>
  </si>
  <si>
    <t>10.1007/s11214-010-9678-3</t>
  </si>
  <si>
    <t>2-s2.0-78650175140</t>
  </si>
  <si>
    <t>['wake boundary', 'spacecraft trajectory', 'solar wind', 'several khz', 'polar region', 'plasma waves', 'physical processes', 'passive observations', 'october 29', 'nearside maria', 'natural waves', 'natural radio', 'make contributions', 'lunar orbit', 'lunar geology', 'lrs started', 'june 10', 'jovian hectometric', 'interaction processes', 'frequently observed', 'distinct reflectors', 'derived along', 'datasets obtained', 'broadband noises', 'bipolar pulses', 'basalt layer', 'antenna deployment']</t>
  </si>
  <si>
    <t>Auroral kilometric radiation (AKR) | Buried regolith | Electrostatic solitary waves (ESW) | Jovian hectometric (HOM) radiation | KAGUYA (SELENE) spacecraft | Lunar mare layered deposits | Lunar Radar Sounder (LRS) | Lunar subsurface radar sounding | Lunar wake</t>
  </si>
  <si>
    <t>The Lunar Radar Sounder (LRS) onboard the KAGUYA (SELENE) spacecraft has successfully performed radar sounder observations of the lunar subsurface structures and passive observations of natural radio and plasma waves from the lunar orbit. After the transfer of the spacecraft into the final lunar orbit and antenna deployment, the operation of LRS started on October 29, 2007. Through the operation until June 10, 2009, 2363 hours worth of radar sounder data and 8961 hours worth of natural radio and plasma wave data have been obtained. It was revealed through radar sounder observations that there are distinct reflectors at a depth of several hundred meters in the nearside maria, which are inferred to be buried regolith layers covered by a basalt layer with a thickness of several hundred meters. Radar sounder data were obtained not only in the nearside maria but also in other regions such as the farside highland region and polar region. LRS also performed passive observations of natural plasma waves associated with interaction processes between the solar wind plasma and the moon, and the natural waves from the Earth, the sun, and Jupiter. Natural radio waves such as auroral kilometric radiation (AKR) with interference patterns caused by the lunar surface reflections, and Jovian hectometric (HOM) emissions were detected. Intense electrostatic plasma waves around 20 kHz were almost always observed at local electron plasma frequency in the solar wind, and the electron density profile, including the lunar wake boundary, was derived along the spacecraft trajectory. Broadband noises below several kHz were frequently observed in the dayside and wake boundary of the moon and it was found that a portion of them consist of bipolar pulses. The datasets obtained by LRS will make contributions for studies on the lunar geology and physical processes of natural radio and plasma wave generation and propagation. ¬© 2010 Springer Science+Business Media B.V.</t>
  </si>
  <si>
    <t>145-192</t>
  </si>
  <si>
    <t>60008435;60008435;60024784;60000264;60011001;60031430;60000264;60008435;60024784;60011001;60011001;60024784;60011001;60008435</t>
  </si>
  <si>
    <t>24344566000;8661473300;7103167885;34882516100;7007010051;57207092659;18438436200;23991044200;24463320100;55477173900;7103389436;8608025200;7404313846;8425422900</t>
  </si>
  <si>
    <t>Ono, T.;Kumamoto, A.;Kasahara, Y.;Yamaguchi, Y.;Yamaji, A.;Kobayashi, T.;Oshigami, S.;Nakagawa, H.;Goto, Y.;Hashimoto, K.;Omura, Y.;Imachi, T.;Matsumoto, H.;Oya, H.</t>
  </si>
  <si>
    <t>South Korea;Japan;Japan;Japan;Japan</t>
  </si>
  <si>
    <t>Daejeon;Kanazawa;Kyoto;Sendai;Nagoya</t>
  </si>
  <si>
    <t>Korea Institute of Geoscience and Mineral Resources;Kanazawa University;Kyoto University;Tohoku University;Nagoya University</t>
  </si>
  <si>
    <t>60031430;60024784;60011001;60008435;60000264</t>
  </si>
  <si>
    <t>Ono T.</t>
  </si>
  <si>
    <t>The Lunar Radar Sounder (LRS) onboard the KAGUYA (SELENE) spacecraft</t>
  </si>
  <si>
    <t>10.1007/s11214-010-9673-8</t>
  </si>
  <si>
    <t>2-s2.0-78650175869</t>
  </si>
  <si>
    <t>['waveguide launcher', 'various subsections', 'type connector', 'study shows', 'simulation model', 'simulated data', 'sensitivity problems', 'manufacturing tolerances', 'improved designs', 'highly sensitive', 'gaps formed', 'excellent agreement', 'especially sensitive', 'electromagnetic fields', 'corrective measures', 'axis gain']</t>
  </si>
  <si>
    <t>Double Ridged Guide Horn antennas are highly sensitive to tolerances in machining and assembly. This study shows that most of the sensitivity problems can be attributed to gaps formed between various subsections in the waveguide launcher assembly. The coaxial feeding section is especially sensitive to manufacturing tolerances. It was found that gaps between the ridges and feeding section causes deep resonances in the on axis gain. Due to the small tolerances involved, a highly detailed broadband simulation model of the antenna that includes a coaxial feeding section as well as an N-type connector had to be used in the investigation. The model is implemented in the electromagnetic simulation software package FEKO, which uses the method of moments (MoM) technique to calculate the electromagnetic fields. Gaps between the subsections of the waveguide launcher were implemented in the simulation model and compared to typical measured results. Excellent agreement between measured and simulated data is obtained. Corrective measures as well as improved designs for the waveguide launcher section are presented. ¬© 2010 VSP.</t>
  </si>
  <si>
    <t>1279-1290</t>
  </si>
  <si>
    <t>60021902;60021902;60021902</t>
  </si>
  <si>
    <t>35248167300;7004459157;35561582300</t>
  </si>
  <si>
    <t>Jacobs, B.;Odendaal, J. W.;Joubert, J.</t>
  </si>
  <si>
    <t>Pretoria</t>
  </si>
  <si>
    <t>University of Pretoria</t>
  </si>
  <si>
    <t>Jacobs B.</t>
  </si>
  <si>
    <t>The effect of manufacturing and assembling tolerances on the performance of double-ridged horn antennas</t>
  </si>
  <si>
    <t>10.1163/156939310791958761</t>
  </si>
  <si>
    <t>2-s2.0-78651240979</t>
  </si>
  <si>
    <t>['wifi systems', 'unknown directions', 'ubiquitously available', 'thus mandatory', 'storing system', 'special care', 'significant quantity', 'rectifying circuit', 'power budgets', 'optimized together', 'normally present', 'measured performance', 'known frequencies', 'humanized environments', 'extremely low', 'em theory', 'either operate', 'concurrent use', 'civil environments', 'circularly polarized', 'cad tools', 'band rectennas']</t>
  </si>
  <si>
    <t>co-design | EM simulation | EM theory | RF energy harvesting | RF to DC conversion efficiency</t>
  </si>
  <si>
    <t>We introduce an integrated design methodology for the optimization of RF-to-DC conversion efficiency of multi-band rectennas (rectifying antennas), with the aim of harvesting the RF energy available in humanized environments. Existing RF sources can either operate at known frequencies, power budgets, and locations, or can be ubiquitously available at different frequency bands, and with unknown directions of incidence and polarizations. In all cases, the RF link power budget may be extremely low. In order to harvest a significant quantity of energy, it is thus mandatory to place a very special care in the design of each part of the receiving/storing system. For this purpose, the receiving antenna must be optimized together with the rectifying circuit and the load. In our work, this is accomplished by a rigorous design tool based on the concurrent use of nonlinear/electromagnetic (EM) CAD tools and EM theory. The effectiveness of the method is demonstrated by comparing the computed and measured performance of single- and multi-band rectennas, both linearly and circularly polarized. Such antennas are designed to harvest RF energy from a variety of cellular and WiFi systems that are normally present in civil environments. ¬© Cambridge University Press and the European Microwave Association 2010.</t>
  </si>
  <si>
    <t>293-303</t>
  </si>
  <si>
    <t>60028218;60000686;60028218;60028218</t>
  </si>
  <si>
    <t>35230680300;56642453200;6603936346;24479454200</t>
  </si>
  <si>
    <t>Rizzoli, Vittorio;Costanzo, Alessandra;Masotti, Diego;Donzelli, Francesco</t>
  </si>
  <si>
    <t>Bologna;Cesena</t>
  </si>
  <si>
    <t>Alma Mater Studiorum Universit√† di Bologna;Alma Mater Studiorum Universit√† di Bologna, Cesena</t>
  </si>
  <si>
    <t>60028218;60000686</t>
  </si>
  <si>
    <t>Rizzoli V.</t>
  </si>
  <si>
    <t>Integration of numerical and field-theoretical techniques in the design of single- and multi-band rectennas for micro-power generation</t>
  </si>
  <si>
    <t>S1759078710000553</t>
  </si>
  <si>
    <t>10.1017/S1759078710000553</t>
  </si>
  <si>
    <t>2-s2.0-78651595612</t>
  </si>
  <si>
    <t>['synthesis implementation', 'proposed algorithm', 'multibeam arrays', 'linear arrays', 'electromagnetic synthesis', 'design flexibility', 'arrays permits', 'appropriated radiance', 'adaptive pso']</t>
  </si>
  <si>
    <t>Adaptive particle swarm optimization | Linear antenna arrays | Multibeam | Optimization | Synthesis</t>
  </si>
  <si>
    <t>In this paper, we intend to study the synthesis of the multibeam arrays. The synthesis implementation's method for this type of arrays permits to approach the appropriated radiance's diagram. An adaptive particle swarm optimization algorithm (APSO) is proposed to synthesis multibeam antenna arrays. The problem is formulated and solved by means of the proposed algorithm. The examples are simulated to demonstrate the effectiveness and the design flexibility of adaptive PSO in the framework of electromagnetic synthesis of linear arrays.</t>
  </si>
  <si>
    <t>250-255</t>
  </si>
  <si>
    <t>International Arab Journal of Information Technology</t>
  </si>
  <si>
    <t>60068756;60068756;60068756</t>
  </si>
  <si>
    <t>26654682100;7003363059;6602624122</t>
  </si>
  <si>
    <t>Chaker, Hichem;Meriah, Sidi Mohamed;Bendimerad, Fethi Tarik</t>
  </si>
  <si>
    <t>Chaker H.</t>
  </si>
  <si>
    <t>Synthesis of multibeam antennas arrays with a modified particle swarm optimization algorithm</t>
  </si>
  <si>
    <t>2-s2.0-79551644143</t>
  </si>
  <si>
    <t>['¬© g', 'two modules', 'tightlycoupled ions', 'spaced antennae', 'russian institute', 'receiving equipment', 'navigation system', 'micromechanical sensors', 'joint processing', 'integrated orientation', 'experimental model', 'csri elektropribor', 'cameral processing', 'automobile tests']</t>
  </si>
  <si>
    <t>The algorithms and errors of an integrated orientation and navigation system (IONS) based on a strapdown inertial measurement unit (SIMU) with micromechanical sensors (MMSes) and two modules of satellite navigation system (SNS) receiving equipment (RE) with spaced antennae with the aim of forming SNS phase measurements are investigated. A Kalman generalized filter with feedback over the system state vector is used for the joint processing of data in a tightlycoupled IONS. The results from cameral processing of the data from automobile tests of an experimental model of a SIMU with MMSes (designed by CSRI Elektropribor) and an SNS RE module (designed by Russian Institute of Radionavigation and Time) are presented. ¬© G.I. Emel'yantsev, B.A. Blazhnov, A.P. Stepanov, 2010.</t>
  </si>
  <si>
    <t>170-175</t>
  </si>
  <si>
    <t>60072485;110044156;110044156</t>
  </si>
  <si>
    <t>37013178900;55520032400;51162175200</t>
  </si>
  <si>
    <t>Emel'yantsev, G. I.;Blazhnov, B. A.;Stepanov, A. P.</t>
  </si>
  <si>
    <t>Saint Petersburg;Saint Petersburg (ex Leningrad)</t>
  </si>
  <si>
    <t>Saint Petersburg National Research University of Information Technologies, Mechanics and Optics University ITMO;JSC</t>
  </si>
  <si>
    <t>60072485;110044156</t>
  </si>
  <si>
    <t>Emel'yantsev G.I.</t>
  </si>
  <si>
    <t>Using phase measurement for the problem of orientation in an integrated inertial satellite system</t>
  </si>
  <si>
    <t>10.1134/S207510871003003X</t>
  </si>
  <si>
    <t>2-s2.0-79952421299</t>
  </si>
  <si>
    <t>['zooplankton communities', 'width ratio', 'sche verlagsbuchhandlung', 'morphological descriptions', 'may serve', 'identical pattern', 'higher ratio', 'einslei compare', 'distinguishing characteristics', 'distal endopodid', 'copepodid phases', 'apical spines', 'antennal ornamentation', 'adult specimens', 'acanthocyclops trajani', 'acanthocyclops einslei']</t>
  </si>
  <si>
    <t>Copepods | Development | Morphology | Ornamentation</t>
  </si>
  <si>
    <t>The copepodid phases and adults of Acanthocyclops trajani and Acanthocyclops einslei were studied to record their distinguishing characteristics. Morphological examination showed that copepodids of both species were very similar, and showed an identical pattern of articulation and ornamentation of appendages and antennules. Differences in the distal endopodid of the fourth swimming leg and antennal ornamentation were found in later stage copepodids of both species. A. trajani had a higher ratio of apical spines on the distal endopodid of the fourth swimming leg compared to A. einslei, as well as a higher segment length/width ratio, and site of lateral spine insertion, which is more distal in A. einslei compare to A. trajani. Based on morphological descriptions of the copepodids of A. trajani and A. einslei, reported in this study, discrimination of later stage copepodids is feasible and may serve as a tool for basic ecological studies of zooplankton communities that is not dependent on the presence of adult specimens. ¬© 2010 E. Schweizerbart'sche Verlagsbuchhandlung, Stuttgart, Germany.</t>
  </si>
  <si>
    <t>223-240</t>
  </si>
  <si>
    <t>Fundamental and Applied Limnology</t>
  </si>
  <si>
    <t>Bl√°ha, Martin</t>
  </si>
  <si>
    <t>Jihoƒçesk√° Univerzita v ƒåesk√Ωch Budƒõjovic√≠ch</t>
  </si>
  <si>
    <t>Bl√°ha M.</t>
  </si>
  <si>
    <t>Descriptions of copepodid and adult Acanthocyclops trajani (Mirabdullayev &amp; Defaye 2002) and A. einslei (Mirabdullayev &amp; Defaye 2004) (Copepoda: Cyclopoida) with notes on their discrimination</t>
  </si>
  <si>
    <t>10.1127/1863-9135/2010/0177-0223</t>
  </si>
  <si>
    <t>2-s2.0-79958160761</t>
  </si>
  <si>
    <t>['trapezoidal rule', 'singular cases', 'similar accuracy', 'modal green']</t>
  </si>
  <si>
    <t>Accurate and efficient numerical evaluations of the modal Green's functions are essential in radar cross section, scattering, and antenna problems involving bodies of revolution. It is shown that a combination between the trapezoidal rule and Gauss-Hermite quadrature along the steepest-decent contours produce 10 digits of accuracy for a low computational cost in non-singular cases. The near singular cases are of similar accuracy for a slightly higher computational cost. ¬© 2010 VSP.</t>
  </si>
  <si>
    <t>1291-1301</t>
  </si>
  <si>
    <t>Gustafsson, M.</t>
  </si>
  <si>
    <t>Gustafsson M.</t>
  </si>
  <si>
    <t>Accurate and efficient evaluation of modal Green's functions</t>
  </si>
  <si>
    <t>10.1163/156939310791958752</t>
  </si>
  <si>
    <t>2-s2.0-79959584372</t>
  </si>
  <si>
    <t>['urban areas', 'take advantage', 'one reason', 'network sharing', 'lte lends', 'lte equipment', 'including spectrum', 'could force', 'backhaul costs', 'active sharing', 'active level', '3g networks']</t>
  </si>
  <si>
    <t>Ken Wieland examines how high expenditure levels to deploy LTE networks, including spectrum and backhaul costs, could force more operators to consider network sharing. The amount that operators could save through network agreements depends on the level of sharing. The design of LTE lends itself more easily to network sharing at the active level, including base stations and antennas, for example, than 3G networks. One reason why LTE is more suited to active sharing is that it is a flat all-IP network architecture, which means there are fewer network elements to deal with than 3G. LTE RAN interfaces also allow interoperability with multiple cores simultaneously. Idate also assumes in its LTE RAN investment calculations that out of every ten existing sites that mobile network operators have in urban areas they will be able to place their LTE equipment in nine of them and take advantage of the antennas already installed there.</t>
  </si>
  <si>
    <t>JULY-AUGUST</t>
  </si>
  <si>
    <t>Wieland, Ken</t>
  </si>
  <si>
    <t>Wieland K.</t>
  </si>
  <si>
    <t>LTE: Sharing the burden</t>
  </si>
  <si>
    <t>2-s2.0-80051902312</t>
  </si>
  <si>
    <t>['solutions provided', 'filled nulls', 'excitation phase', 'element position', 'alternative solutions']</t>
  </si>
  <si>
    <t>The problem of synthesizing a linear array generating a shaped beam pattern with M filled nulls has 2 M alternative solutions. The sensitivity of the performance to errors in element position, excitation phase or amplitude of the solutions provided by the synthesis of a flat-topped beam pattern using an array of 16 isotropic elements spaced Œª/2 was analysed. ¬© 2010 VSP.</t>
  </si>
  <si>
    <t>1341-1352</t>
  </si>
  <si>
    <t>Analysis of Tolerance among the solutions to shaped-beam synthesis problems</t>
  </si>
  <si>
    <t>10.1163/156939310791958671</t>
  </si>
  <si>
    <t>2-s2.0-80052408194</t>
  </si>
  <si>
    <t>['paper presents', 'paddy dried', 'measurements made', 'intersection determined', 'interest ).', 'imaginary parts', 'error reduction', 'dipole antennas', 'coupling coefficients', 'compensation scheme']</t>
  </si>
  <si>
    <t>Coupled-Dipole antennas | Magnitude measurement | Moisture content of paddy | Moisture content sensor</t>
  </si>
  <si>
    <t>This paper presents an analysis and design of a handheld moisture content sensor. A dielectric property determination technique was used to measure the magnitudes of the reflection and the coupling coefficients of coupled-dipole antennas. These coefficients were plotted and their intersection determined to obtain the values of Œµ' r and Œµ" r (Œµ' r and Œµ" r, respectively, are the real and imaginary parts of the relative complex permittivity of the dielectric of interest). Moisture content measurements for paddy at various moisture content levels are shown. Comparison of measurements made by this technique with those made by conventional transmission measurement technique yielded a compensation scheme for error reduction. This sensor is useful for controlling the quality of paddy dried in a continuous microwave drying system process.</t>
  </si>
  <si>
    <t>Latin American Applied Research</t>
  </si>
  <si>
    <t>60021543;60021543;60032532;60103462;60021543</t>
  </si>
  <si>
    <t>25031690500;24825159300;8355886600;6506006755;6603834855</t>
  </si>
  <si>
    <t>Mearnchu, J.;Limpiti, T.;Torrungrueng, D.;Akkaraekthalin, P.;Krairiksh, M.</t>
  </si>
  <si>
    <t>Thailand;Thailand;Thailand</t>
  </si>
  <si>
    <t>Bangkok;Chonburi;Ladkrabang Bangkok</t>
  </si>
  <si>
    <t>King Mongkut's University of Technology North Bangkok;Asian University of Science and Technology;King Mongkut's Institute of Technology Ladkrabang</t>
  </si>
  <si>
    <t>60103462;60032532;60021543</t>
  </si>
  <si>
    <t>Mearnchu J.</t>
  </si>
  <si>
    <t>A handheld moisture content sensor using coupled-dipole antennas</t>
  </si>
  <si>
    <t>2-s2.0-84855780646</t>
  </si>
  <si>
    <t>['¬© 2010', 'total power', 'three measurements', 'reference load', 'radiometric resolution', 'predicted performance', 'optimum case', 'numerical results', 'many cases', 'little degradation', 'integration times', 'injection radiometers', 'finally presented', 'experimental results', 'constant value', 'also shown', 'adjusting dynamically']</t>
  </si>
  <si>
    <t>Integration times | Optimization | Radiometer | Resolution</t>
  </si>
  <si>
    <t>This manuscript first revises the performance of total power, Dicke-type and noise-injection microwave radiometers. Equations for the radiometric resolution are revised or derived, and their performance in terms of the radiometric resolution improvement with respect to the ideal total power radiometer resolution is evaluated. It is then shown that the radiometric resolution of noise-injection radiometers can be optimized by adjusting dynamically the integration times devoted to the three measurements: antenna, antenna plus noise, and reference load. Numerical results are then presented to illustrate the dependence of the radiometric resolution with different instrument parameters. Experimental results are finally presented to corroborate the predicted performance. It is also shown that in many cases of interest these integration times can be set to a constant value with little degradation with respect to the optimum case, but better than the case in which the total integration time is divided in three equal subintervals. ¬© 2010 by the authors.</t>
  </si>
  <si>
    <t>1826-1843</t>
  </si>
  <si>
    <t>60007592-60022558;60007592-60022558</t>
  </si>
  <si>
    <t>7005018006;23493989500</t>
  </si>
  <si>
    <t>Camps, Adriano;Tarong√≠, Jose Miguel</t>
  </si>
  <si>
    <t>Instituto de Estudios Espaciales de Catalu√±a;Universitat Polit√®cnica de Catalunya</t>
  </si>
  <si>
    <t>60022558;60007592</t>
  </si>
  <si>
    <t>Camps A.</t>
  </si>
  <si>
    <t>Microwave radiometer resolution optimization using variable observation times</t>
  </si>
  <si>
    <t>10.3390/rs2071826</t>
  </si>
  <si>
    <t>2-s2.0-84860390228</t>
  </si>
  <si>
    <t>2009CB613306</t>
  </si>
  <si>
    <t>['radiation energy', 'path antenna', 'index metamaterial', 'greatly enhanced', 'first time', 'dielectric nzim', 'dielectric near', 'dielectric disks', '25 ghz']</t>
  </si>
  <si>
    <t>In this paper, we present for the first time a high-directive patch antenna based on all-dielectric near-zero-index metamaterial (NZIM) superstrates. Dielectric disks with high permittivity arranged periodically yield low refraction index around 9.25 GHz. We used a two-layer all-dielectric NZIM as the cover of a path antenna, both the simulation and experiment results show that the all-dielectric NZIM can focus the radiation energy, and the gain of the antenna with metamaterial is greatly enhanced. ¬© 2010 VSP.</t>
  </si>
  <si>
    <t>1387-1396</t>
  </si>
  <si>
    <t>60069720;60069720;60069720;60069720;60069720;60069720;60069720;60069720;60069720;60018308;60069720;60069720</t>
  </si>
  <si>
    <t>36028668000;8666462600;8669240300;55720009600;8875825500;56040187900;24923500700;35752083300;35520588600;8077831000;41262097100;57203356661</t>
  </si>
  <si>
    <t>Zhou, H.;Qu, S.;Pei, Z.;Yang, Y.;Zhang, J.;Wang, J.;Ma, H.;Gu, C.;Wang, X.;Xu, Z.;Peng, W.;Bai, P.</t>
  </si>
  <si>
    <t>Air Force Engineering University China;Xi'an Jiaotong University</t>
  </si>
  <si>
    <t>60069720;60018308</t>
  </si>
  <si>
    <t>Zhou H.</t>
  </si>
  <si>
    <t>A high-directive patch antenna based on all-dielectric near-zero-index metamaterial superstrates</t>
  </si>
  <si>
    <t>10.1163/156939310791958680</t>
  </si>
  <si>
    <t>2-s2.0-84863011468</t>
  </si>
  <si>
    <t>['varying substrate', 'size resonating', 'simulated study', 'scattering properties', 'scattering behavior', 'mom ).', 'miniaturized antenna', 'metallodielectric target', 'low brcs', 'first resonance', 'closed agreement', 'antenna radiates', 'antenna design', '8ghz respectively', '085ghz compared']</t>
  </si>
  <si>
    <t>Antenna | Fractal | Iterative | Microstrip | Return loss | Scattering</t>
  </si>
  <si>
    <t>An experimental and simulated study was undertaken to design modified sirpinski circular fractal planar patch antenna. The experimental study shows that the antenna radiates at 1.085GHz, 2.035GHz, 2.51GHz, 3.4 and 3.84GHz. These results are in closed agreement with the simulated results 1.07GHz, 2.06GHz, 2.54GHz, 3.3GHz and 3.8GHz respectively. The designed fractal antenna is a miniaturized antenna with first resonance at 1.085GHz compared to conventional circular microstrip patch antenna (CCMPA) of same size resonating at 1.48GHz. This metallodielectric fractal patch antenna has been considered for backscattering radar cross section (BRCS) (both monostatic and bistatic) study using method of moment (MoM). The results on the scattering behavior of iterative fractal geometry, the polarization scattering properties as well as the scattering properties with varying substrate and superstrate dielectric constant &amp; thickness of the metallodielectric target are shown and discussed in the view of antenna design with low BRCS.</t>
  </si>
  <si>
    <t>192-201</t>
  </si>
  <si>
    <t>101565792;101565792;101565792</t>
  </si>
  <si>
    <t>25822729700;57223379009;55339971900</t>
  </si>
  <si>
    <t>Thakare, Yogesh B.;Kumar, Raj;Wankhade, P. S.</t>
  </si>
  <si>
    <t>PVG's COET</t>
  </si>
  <si>
    <t>Thakare Y.B.</t>
  </si>
  <si>
    <t>Backscattering Investigation of Modified Sierpinski Multiband Circular Fractal Antenna</t>
  </si>
  <si>
    <t>2-s2.0-84891130273</t>
  </si>
  <si>
    <t>['two parameters', 'triangular patch', 'single parameter', 'single model', 'results obtained', 'resonant frequency', 'proposed model', 'physical dimensions', 'patch simultaneously', 'paper authors', 'one type', 'one parameter', 'microstrip patches', 'four algorithms', 'different types', 'conventional approaches']</t>
  </si>
  <si>
    <t>Feed forward neural networks | microstrip antennas | resonant frequency | side-length | training algorithms | triangular patch</t>
  </si>
  <si>
    <t>Artificial neural networks is being used with microstrip antennas since last one decade. Different neural models have been proposed till date for calculating the different parameters like resonant frequencies, physical dimensions etc. of different types of microstrip patches. Most of these have been used for calculating a single parameter (resonant frequency or physical dimensions) of a single microstrip patch whereas few models have also been used for calculating the single parameter of more than one type of patch simultaneously. But no single model has been proposed till date for calculating more than one parameter of the same microstrip patch like resonant frequency and physical dimensions. In this paper authors have proposed a single feed forward neural model with two hidden layers for calculating the resonant frequency and side-length of triangular patch. For calculating these two parameters, the proposed model is trained by four algorithms and three algorithms respectively. The results obtained in the calculation of these two parameters from a common neural model are in conformity with the theoretical results measured by some conventional approaches.</t>
  </si>
  <si>
    <t>219-244</t>
  </si>
  <si>
    <t>60002874;60002874</t>
  </si>
  <si>
    <t>55189263800;7202403109</t>
  </si>
  <si>
    <t>Khan, Taimoor;De, Asok</t>
  </si>
  <si>
    <t>Delhi Technological University</t>
  </si>
  <si>
    <t>Khan T.</t>
  </si>
  <si>
    <t>Computation of Different Parameters of Triangular Patch Microstrip Antennas using a Common Neural Model</t>
  </si>
  <si>
    <t>2-s2.0-84907932303</t>
  </si>
  <si>
    <t>['wlan applications', 'upper corners', 'rectangular slit', 'radiating patch', 'proposed antenna', 'impedance bandwidth', 'ground plane', 'band rejection', '85 ghz', '6 ghz', '1 ghz', '0 ghz']</t>
  </si>
  <si>
    <t>Band rejection | Impedance improvement | Printed monopole antenna | UWB antenna</t>
  </si>
  <si>
    <t>In this paper a novel printed monopole antenna for ultra wide band applications is proposed. To increase the impedance bandwidth of an antenna, a rectangular slit is inserted in the ground plane and two square notches are introduced on the upper corners of the patch. In the proposed antenna, modified U slots are used in the radiating patch to reject the IEEE802.11a and HIPERLAN/2 bands used for WLAN applications. The 2:1 VSWR bandwidth of the proposed antenna covers the entire UWB application range from 3.1 GHz to 10.6 GHz with the band rejection of the frequency band 5.0 GHz to 5.85 GHz.</t>
  </si>
  <si>
    <t>60026714;60026714;60026714</t>
  </si>
  <si>
    <t>57224935827;56644774500;9042914900</t>
  </si>
  <si>
    <t>Agrawal, Bharat Bhushan;Suraj, Priyadarshi;Gupta, Vibha Rani</t>
  </si>
  <si>
    <t>Agrawal B.B.</t>
  </si>
  <si>
    <t>Printed Monopole Antenna for UWB Application</t>
  </si>
  <si>
    <t>2-s2.0-84941041145</t>
  </si>
  <si>
    <t>['widely investigated', 'special kind', 'simulation results', 'simulated annealing', 'satisfactory deployment', 'rights reserved', 'results suggest', 'random deployment', 'previous research', 'particular benefit', 'optimal near', 'numerical simulations', 'microphone deployment', 'main focus', 'imaging problem', 'field simulation', 'field optimization', 'field imaging', 'field arrays', 'field array', 'combined use', 'beam pattern']</t>
  </si>
  <si>
    <t>Arrays with sparse and random sensor deployment are known to be capable of delivering high quality far-field images without grating lobes. This raises the question of whether or not this idea can be applied to near-field imaging as well. To answer this question that has not yet been widely investigated in previous research, numerical simulations are undertaken in this paper to optimize the microphone deployment for both far-field and near-field arrays with the latter being the main focus. In the simulation, a recently introduced near-field equivalent source imaging (NESI) technique is employed for the near-field imaging. Global optimization techniques including the simulated annealing (SA) algorithm and the intra-block Monte Carlo (IBMC) algorithm are exploited to find the optimal microphone position efficiently. The combined use of the SA and the IBMC algorithms enables efficient search for satisfactory deployment with excellent beam pattern and relatively uniform distribution of microphones. In the near-field optimization, a special kind of beam pattern and cost function definition is used for the multiple-input-multiple-output (MIMO) imaging problem. As indicated by the simulation results, random deployment of microphones is necessary to avoid grating lobes in far-field imaging. In the near-field simulation, all results suggest that the optimal near-field array is the uniform rectangular array (URA) and the random deployment presents no particular benefit in near-field imaging. ¬© 2010 Elsevier Ltd. All rights reserved.</t>
  </si>
  <si>
    <t>2809-2824</t>
  </si>
  <si>
    <t>60012370;60012370;60012370</t>
  </si>
  <si>
    <t>7201962032;55822697100;24477746200</t>
  </si>
  <si>
    <t>Bai, Mingsian R.;Lin, Jia Hong;Liu, Kwan Liang</t>
  </si>
  <si>
    <t>Bai M.</t>
  </si>
  <si>
    <t>Optimized microphone deployment for near-field acoustic holography: To be, or not to be random, that is the question</t>
  </si>
  <si>
    <t>S0022460X1000088X</t>
  </si>
  <si>
    <t>10.1016/j.jsv.2010.01.027</t>
  </si>
  <si>
    <t>2-s2.0-77649339171</t>
  </si>
  <si>
    <t>['stability could', 'shear rate', 'separation technique', 'ph value', 'maleic acid', 'ion strength', 'greatly influenced', 'could improve']</t>
  </si>
  <si>
    <t>Dispersions | Dyes/pigments | Particle size distribution</t>
  </si>
  <si>
    <t>Copper phthalocyanine blue was encapsulated with a copolymer of styrene and maleic acid (PSMA) via a phase-separation technique, and a PSMA-encapsulated pigment dispersion was prepared. The effects of the additive on the stability of the dispersion were studied. Scanning electron microscopy photographs revealed that the particles in the PSMA-encapsulated pigment dispersion were more uniform than those in a PSMA-dispersed pigment dispersion. X-ray photoelectron spectroscopy provided evidence that the PSMA-encapsulated pigment acquired abundant carboxylic groups that could improve its wettability to water. Moreover, the results also indicated that the PSMA-encapsulated pigment dispersion had improved color strength, its stability could be greatly influenced by the pH value and ion strength, and its apparent viscosity changed little with an increase in the shear rate. ¬© 2010 Wiley Periodicals, Inc.</t>
  </si>
  <si>
    <t>211-215</t>
  </si>
  <si>
    <t>60007029;60007029;60004923;60007029</t>
  </si>
  <si>
    <t>23093382900;56391518400;7404179659;55683991500</t>
  </si>
  <si>
    <t>Fu, Shaohai;Ding, Lei;Xu, Changhai;Wang, Chunxia</t>
  </si>
  <si>
    <t>Properties of copper phthalocyanine blue encapsulated with a copolymer of styrene and maleic acid</t>
  </si>
  <si>
    <t>10.1002/app.31960</t>
  </si>
  <si>
    <t>2-s2.0-77950925374</t>
  </si>
  <si>
    <t>['ground plane', 'dual dipoles', 'different f', 'curved dipoles', 'also discussed']</t>
  </si>
  <si>
    <t>Dual-dipole feed | Eleven feed | feed efficiencies | reflector antenna feeds</t>
  </si>
  <si>
    <t>The patterns of dual dipoles above a ground plane in the so-called Eleven configuration are presented. It is shown that these patterns can be shaped to get different beamwidths to better fit reflectors with different F/D ratios while maintaining beam symmetry. Linear as well as curved dipoles are considered. The effect of finite ground plane is also discussed. ¬© 2006 IEEE.</t>
  </si>
  <si>
    <t>558-561</t>
  </si>
  <si>
    <t>Karandikar, Yogesh Balwant</t>
  </si>
  <si>
    <t>Karandikar Y.</t>
  </si>
  <si>
    <t>Pattern studies of two parallel dipoles above ground plane in eleven configuration as feed for reflector antenna</t>
  </si>
  <si>
    <t>10.1109/LAWP.2010.2051657</t>
  </si>
  <si>
    <t>2-s2.0-77954095156</t>
  </si>
  <si>
    <t>['zoological museum', 'type material', 'three bristles', 'species belongs', 'species belong', 'seventh leg', 'second group', 'pegs opposite', 'one bristle', 'new species', 'huon river', 'furcal claws', 'four secondary', 'first antenna', 'euphilomedes kornicker', 'euphilomedes africanus', 'ernyx kornicker', 'closely related', 'also redescribed', 'actual number']</t>
  </si>
  <si>
    <t>Australia | Key | Marine | Ostracoda | Taxonomy</t>
  </si>
  <si>
    <t>Euphilomedes tasmanicus n. sp. is described in this paper. The species was collected from the estuary of the Huon River in Tasmania, Australia. It is most closely related to another Australian species, E. ernyx Kornicker, 1995. They share three rare characters: more than three bristles on the basale of the mandible, more than one bristle on the coxale of the maxilla, and only one bare peg opposite the comb on the seventh leg. They differ in the actual number of bristles on the basale of the mandible, number of furcal claws and the morphology of their carapaces. Both species belong to a group of species of Euphilomedes Kornicker, 1967 having only the third furcal claw secondary (inserted between two primary claws). Euphilomedes africanus (Klie, 1940) is also redescribed here based on the type material from the Zoological Museum in Hamburg. This species is characterized by a long second segment on the endopod of the first antenna of the female, and also, by having no pegs opposite the comb on the seventh leg. The species belongs to a second group of Euphilomedes having furcal claws three and four secondary. Including the new species, the genus has 25 valid species. A key to species, as well as a map of their distribution is presented. ¬© 2010 Senckenberg, Gesellschaft f√ºr Naturforschung and Springer.</t>
  </si>
  <si>
    <t>219-236</t>
  </si>
  <si>
    <t>Marine Biodiversity</t>
  </si>
  <si>
    <t>60028229-60015356</t>
  </si>
  <si>
    <t>Karanovic, Ivana</t>
  </si>
  <si>
    <t>Hamburg;Hobart</t>
  </si>
  <si>
    <t>Universit√§t Hamburg;University of Tasmania</t>
  </si>
  <si>
    <t>60028229;60015356</t>
  </si>
  <si>
    <t>Karanovic I.</t>
  </si>
  <si>
    <t>A new euphilomedes kornicker, 1967 (Myodocopida: Philomedidae) from Tasmania with a key to the species of the genus</t>
  </si>
  <si>
    <t>10.1007/s12526-010-0047-y</t>
  </si>
  <si>
    <t>2-s2.0-77955417297</t>
  </si>
  <si>
    <t>['strong suppression', 'straight nanorods', 'spp resonance', 'scattering strength', 'scattering properties', 'ring resonators', 'propagating short', 'optical response', 'nanoantenna electric', 'nanoantenna arrays', 'linear reflection', 'investigated experimentally', 'fundamental sr', 'extinction spectroscopy', 'experimental observations', 'excited photoluminescence', 'element method', 'dipole response', 'bend radius']</t>
  </si>
  <si>
    <t>Modifications in scattering strength of and local field enhancement by retardation-based plasmonic nanoantennas when being transformed from straight nanorods to split-ring resonators are investigated experimentally. Scattering properties are characterized with linear reflection and extinction spectroscopy of nanoantenna arrays, whereas local field enhancements are evaluated for individual nanoantennas using twophoton-excited photoluminescence (TPL) microscopy. The linear and nonlinear optical characterizations reveal that the optical response of nanoantennas is determined by the interference of counter-propagating short-range surface plasmon polaritons (SR-SPP) and that the transformation of nanorods into split-rings by bending significantly influences the scattering strength. Importantly, strong suppression of scattering for the fundamental SR-SPP resonance is observed when the bend radius is decreased, a feature that is attributed to the decrease in the nanoantenna electric-dipole response when bending the nanorods. The experimental observations are corroborated with numerical simulations using the finite-element method. ¬© 2010 Optical Society of America.</t>
  </si>
  <si>
    <t>14802-14811</t>
  </si>
  <si>
    <t>60019160;60005383;60011373;60011373-60009254;60019160;60019160</t>
  </si>
  <si>
    <t>57208068103;35503939200;23089018200;6602503138;6602436483;7005224012</t>
  </si>
  <si>
    <t>Nielsen, Michael G.;Pors, Anders;Nielsen, Rasmus B.;Boltasseva, Alexandra;Albrektsen, Ole;Bozhevolnyi, Sergey I.</t>
  </si>
  <si>
    <t>Denmark;Denmark;United States;Denmark</t>
  </si>
  <si>
    <t>Odense;Lyngby;West Lafayette;Sonderborg</t>
  </si>
  <si>
    <t>Syddansk Universitet;Danmarks Tekniske Universitet;Purdue University;University of Southern Denmark, S√∏nderborg</t>
  </si>
  <si>
    <t>60019160;60011373;60009254;60005383</t>
  </si>
  <si>
    <t>Nielsen M.G.</t>
  </si>
  <si>
    <t>Demonstration of scattering suppression in retardation-based plasmonic nanoantennas</t>
  </si>
  <si>
    <t>10.1364/OE.18.014802</t>
  </si>
  <si>
    <t>2-s2.0-78449284351</t>
  </si>
  <si>
    <t>['volume manufacturing', 'results open', 'performed line', 'microscope combines', 'imaging conditions', 'first demonstration', 'euvl mask', 'euv laser', 'defect printability', 'characterizing pattern']</t>
  </si>
  <si>
    <t>We have realized the first demonstration of a table-top aerial imaging microscope capable of characterizing pattern and defect printability in extreme ultraviolet lithography masks. The microscope combines the output of a 13.2 nm wavelength, table-top, plasma-based, EUV laser with zone plate optics to mimic the imaging conditions of an EUV lithographic stepper. We have characterized the illumination of the system and performed line-edge roughness measurements on an EUVL mask. The results open a path for the development of a compact aerial imaging microscope for high-volume manufacturing. ¬© 2010 Optical Society of America.</t>
  </si>
  <si>
    <t>14467-14473</t>
  </si>
  <si>
    <t>60009226;60009226;60009226-60007174;60009226;60009226;60009226;60009226;60007174;60007174;60009226-60007174;60104148;60009226;60009226</t>
  </si>
  <si>
    <t>6505780825;36336878100;6506903701;7006548144;8860525600;50162802700;7004895038;35445049800;6507313317;57197301120;57198322019;7102460438;7003626613</t>
  </si>
  <si>
    <t>Brizuela, Fernando;Carbajo, Sergio;Sakdinawat, Anne;Alessi, David;Martz, Dale H.;Wang, Yong;Luther, Bradley;Goldberg, Kenneth A.;Mochi, Iacopo;Attwood, David T.;Fontaine, Bruno La;Rocca, Jorge J.;Menoni, Carmen S.</t>
  </si>
  <si>
    <t>Sunnyvale;Fort Collins;Berkeley</t>
  </si>
  <si>
    <t>Global Foundries, Inc.;Colorado State University;Lawrence Berkeley National Laboratory</t>
  </si>
  <si>
    <t>60104148;60009226;60007174</t>
  </si>
  <si>
    <t>Brizuela F.</t>
  </si>
  <si>
    <t>Extreme ultraviolet laser-based table-top aerial image metrology of lithographic masks</t>
  </si>
  <si>
    <t>10.1364/OE.18.014467</t>
  </si>
  <si>
    <t>2-s2.0-84859401981</t>
  </si>
  <si>
    <t>2010ZX03007-001-01</t>
  </si>
  <si>
    <t>['two modes', 'tm01 modes', 'take advantage', 'proposed antenna', 'polarization diversity', 'planar dual', 'novel hybrid', 'measured gain', 'making use', 'broadside mode', '72 ghz', '64 ghz', '40 db', '3 dbi', '1 dbi']</t>
  </si>
  <si>
    <t>Antenna radiation patterns | Microstrip antenna | Pattern and polarization diversity</t>
  </si>
  <si>
    <t>In this letter, a novel hybrid-fed circular patch antenna operating with TM11 and TM01 modes is presented. By making use of a hybrid feed network, the two modes can be operated at an overlapped frequency range for 2.4-GHz WLAN applications, while TM11 mode reveals good broadside radiation patterns and TM01 mode shows monopole-like radiation patterns. The proposed antenna is fabricated and tested. The measured gain for the broadside mode is 7.19.1 dBi from 2.16 to 2.72 GHz (23.0% ), and for the conical mode 3.44.3 dBi from 2.14 to 2.64 GHz ( 20.5% ). High isolation (&lt; -40 dB) between the two feeding ports for the entire impedance bandwidth of the proposed antenna is achieved. The planar dual-port antenna provides different patterns and polarizations to take advantage of the pattern and polarization diversity for modern mobile communications. ¬© 2006 IEEE.</t>
  </si>
  <si>
    <t>562-565</t>
  </si>
  <si>
    <t>36150201100;8551577700;57133278900;7403443114</t>
  </si>
  <si>
    <t>Wei, Kunpeng;Zhang, Zhijun;Chen, Wenhua;Feng, Zhenghe</t>
  </si>
  <si>
    <t>Wei K.</t>
  </si>
  <si>
    <t>A novel hybrid-fed patch antenna with pattern diversity</t>
  </si>
  <si>
    <t>10.1109/LAWP.2010.2051402</t>
  </si>
  <si>
    <t>2-s2.0-77954168120</t>
  </si>
  <si>
    <t>P41GM103422</t>
  </si>
  <si>
    <t>['wild type', 'well resolved', 'utilized wild', 'understanding pigment', 'two antennas', 'transcriptional level', 'strongly regulated', 'state lifetime', 'spectral bands', 'smaller amount', 'several species', 'protein interactions', 'probably due', 'previous studies', 'possesses three', 'olson light', 'normal pigment', 'mutant cell', 'modified pigment', 'model system', 'harvesting antenna', 'gene expression', 'fmo protein', 'esterifying alcohol', 'double bonds', 'different stages', 'decreased fmo', 'cytoplasmic membrane', 'chlorosome stoichiometry', 'cd spectra', 'binding proteins']</t>
  </si>
  <si>
    <t>The Fenna-Matthews-Olson light-harvesting antenna (FMO) protein has been a model system for understanding pigment-protein interactions in the energy transfer process in photosynthesis. All previous studies have utilized wild-type FMO proteins from several species. Here we report the purification and characterization of the first FMO protein variant generated via replacement of the esterifying alcohol at the C-17 propionate residue of bacteriochlorophyll (BChl) a, phytol, with geranylgeraniol, which possesses three more double bonds. The FMO protein still assembles with the modified pigment, but both the whole cell absorption and the biochemical purification indicate that the mutant cells contain a much less mature FMO protein. The gene expression was checked using qRT-PCR, and none of the genes encoding BChl a-binding proteins are strongly regulated at the transcriptional level. The smaller amount of the FMO protein in the mutant cell is probably due to the degradation of the apo-FMO protein at different stages after it does not bind the normal pigment. The absorption, fluorescence, and CD spectra of the purified FMO variant protein are similar to those of the wild-type FMO protein except the conformations of most pigments are more heterogeneous, which broadens the spectral bands. Interestingly, the lowest-energy pigment binding site seems to be unchanged and is the only peak that can be well resolved in 77 K absorption spectra. The excited-state lifetime of the variant FMO protein is unchanged from that of the wild type and shows a temperature-dependent modulation similar to that of the wild type. The variant FMO protein is less thermally stable than the wild type. The assembly of the FMO protein and also the implications of the decreased FMO/chlorosome stoichiometry are discussed in terms of the topology of these two antennas on the cytoplasmic membrane. ¬© 2010 American Chemical Society.</t>
  </si>
  <si>
    <t>5455-5463</t>
  </si>
  <si>
    <t>60010261;60010261-60001377;;60010261;60105159;60024322;;60010261</t>
  </si>
  <si>
    <t>24475580000;8901647100;36154631000;35286281600;7006346090;7004600421;7004936367;57203046340</t>
  </si>
  <si>
    <t>Wen, Jianzhong;Harada, Jiro;Buyle, Kenny;Yuan, Kevin;Tamiaki, Hitoshi;Oh-Oka, Hirozo;Loomis, Richard A.;Blankenship, Robert E.</t>
  </si>
  <si>
    <t>Japan;Japan;United States;Japan</t>
  </si>
  <si>
    <t>Kusatsu;Suita;St. Louis;Kurume</t>
  </si>
  <si>
    <t>Ritsumeikan University Biwako-Kusatsu Campus;Osaka University;Washington University in St. Louis;Kurume University School of Medicine</t>
  </si>
  <si>
    <t>60105159;60024322;60010261;60001377</t>
  </si>
  <si>
    <t>Wen J.</t>
  </si>
  <si>
    <t>Characterization of an FMO variant of chlorobaculum tepidum carrying bacteriochlorophyll a esterified by geranylgeraniol</t>
  </si>
  <si>
    <t>10.1021/bi1006805</t>
  </si>
  <si>
    <t>2-s2.0-77954195696</t>
  </si>
  <si>
    <t>['shallow lake', 'phylogenetic importance', 'nov .,', 'new species', 'mount bolkar', 'morphological features', 'l .,', 'izmir province', 'first maxilla', 'first antenna', 'detailed redescription', 'brteki sp', 'also illustrated']</t>
  </si>
  <si>
    <t>Anostraca | Chirocephalus | Crustacea | New species | Turkey</t>
  </si>
  <si>
    <t>A detailed redescription of Chirocephalus tauricus Pesta, 1921 is provided, and two new fairy shrimp taxa belonging to the "diaphanus" and "bairdi" groups (Brtek, 1995), Chirocephalus algidus sp. nov. and C. brteki sp. nov., are described and discussed. The new species were collected in Turkey, respectively from Alag√∂l, a temporary pool close to the glacial Lake Karag√∂l on Mount Bolkar, Taurus, 3100 m a.s.l. (border of Nigde province), and from Lake Alan G√∂l√º, 600 m a.s.l., a shallow lake on the border of Izmir province, close to the village of Bozalan. A number of morphological features (related to the first antenna, mandibles, first maxilla and some notopods) are also illustrated and discussed in relation to their taxonomic and phylogenetic importance. Copyright ¬© 2010.</t>
  </si>
  <si>
    <t>29-52</t>
  </si>
  <si>
    <t>60050715;60022028;60032350</t>
  </si>
  <si>
    <t>6602515026;6507998549;7005321942</t>
  </si>
  <si>
    <t>Cottarelli, Vezio;Aygen, Cem;Mura, Graziella</t>
  </si>
  <si>
    <t>Italy;Italy;Turkey</t>
  </si>
  <si>
    <t>Viterbo;Rome;Izmir</t>
  </si>
  <si>
    <t>Universit√† degli Studi della Tuscia Viterbo;Sapienza Universit√† di Roma;Ege √úniversitesi</t>
  </si>
  <si>
    <t>60050715;60032350;60022028</t>
  </si>
  <si>
    <t>Cottarelli V.</t>
  </si>
  <si>
    <t>Fairy shrimps from Asiatic Turkey: Redescription of Chirocephalus tauricus Pesta, 1921 and descriptions of Chirocephalus algidus sp. nov. and Chirocephalus brteki sp. nov. (Crustacea, Branchiopoda, Anostraca)</t>
  </si>
  <si>
    <t>10.11646/zootaxa.2528.1.2</t>
  </si>
  <si>
    <t>2-s2.0-77954473519</t>
  </si>
  <si>
    <t>['two types', 'tensile strain', 'silicone rubber', 'robust antennas', 'radiation efficiency', 'microfluidic channel', 'little degradation', 'highly stretchable', 'figure presented', 'different stiffness']</t>
  </si>
  <si>
    <t>(Figure Presented) Highly stretchable and robust antennas are fabricated by injecting liquid metal into a microfluidic channel that consists of two types of silicone rubber with different stiffness. The resulting antennas exhibit high mechanical stability under strain, while retaining high stretchability; these antennas can be stretched by up to a tensile strain of 120 % with little degradation in radiation efficiency. ¬© 2010 WILEY-VCH Verlag GmbH &amp; Co. KGaA, Weinheim.</t>
  </si>
  <si>
    <t>2749-2752</t>
  </si>
  <si>
    <t>60009982;60009982;60009982;60009982;60009982;60009982;60009982</t>
  </si>
  <si>
    <t>36673147200;55718208400;7409880637;34569667500;7003310197;7003278001;55711979600</t>
  </si>
  <si>
    <t>Kubo, Masahiro;Li, Xiaofeng;Kim, Choongik;Hashimoto, Michinao;Wiley, Benjamin J.;Ham, Donhee;Whitesides, George M.</t>
  </si>
  <si>
    <t>Kubo M.</t>
  </si>
  <si>
    <t>Stretchable microfluidic radiofrequency antennas</t>
  </si>
  <si>
    <t>10.1002/adma.200904201</t>
  </si>
  <si>
    <t>2-s2.0-77955209217</t>
  </si>
  <si>
    <t>['two chlorophyll', 'time integration', 'owner societies', 'laser illumination', 'energy transfer', 'electron dynamics', 'coupling energy', 'atomistic description', 'absorption spectra']</t>
  </si>
  <si>
    <t>From time integration of the electron dynamics under a density functional tight binding Hamiltonian in the presence of external time varying electric fields, we obtain the absorption spectra of a series of chlorophylls and bacteriochlorophylls. We obtain good agreement with the observed experimental energies as well as with fully ab initio results in the literature for the main absorption bands. As a first step towards an atomistic description of energy transfer between chromophores in photosynthetic antenna systems we calculate the coupling energy between the excitations of two chlorophyll a molecules as a function of the distance as well as the transfer of energy between these when one of them is subjected to laser illumination. ¬© the Owner Societies.</t>
  </si>
  <si>
    <t>6706-6711</t>
  </si>
  <si>
    <t>60000658;60000658;60000658</t>
  </si>
  <si>
    <t>36515175600;24376807400;7401448847</t>
  </si>
  <si>
    <t>Oviedo, M. Bel√©n;Negre, Christian F.A.;S√°nchez, Cristi√°n G.</t>
  </si>
  <si>
    <t>Cordoba</t>
  </si>
  <si>
    <t>Universidad Nacional de C√≥rdoba</t>
  </si>
  <si>
    <t>Oviedo M.</t>
  </si>
  <si>
    <t>Dynamical simulation of the optical response of photosynthetic pigments</t>
  </si>
  <si>
    <t>10.1039/b926051j</t>
  </si>
  <si>
    <t>2-s2.0-77953820329</t>
  </si>
  <si>
    <t>['working bandwidth', 'uwb application', 'transfer functions', 'stop characteristic', 'performed numerically', 'parametric studies', 'ieee 802', 'given experimentally', 'frequency band', 'antenna systems', '825 ghz', '6 ghz', '12 ghz']</t>
  </si>
  <si>
    <t>In this paper, a novel printed circinal slot antenna with band-stop function suitable for UWB application is presented and investigated. This kind of antenna is designed to be used in frequency band of 3.1-10.6 GHz. Band-stop characteristic of antenna to reject the frequency band of 5.15-5.825 GHz, which is limited by IEEE 802.11a, is realized by slotting on the ground. Experimental results show that the proposed antenna meets the requirement of wide-working bandwidth of 2.3-12 GHz with VSWR &lt; 2, while avoiding the interference with the 5 GHz WLAN band. The parametric studies are performed numerically, and transfer functions of the antenna systems are given experimentally in this article. ¬© 2010 VSP.</t>
  </si>
  <si>
    <t>1125-1133</t>
  </si>
  <si>
    <t>60006422;60006422</t>
  </si>
  <si>
    <t>24377116500;56139244800</t>
  </si>
  <si>
    <t>Xiao, J. X.;Wang, M. F.</t>
  </si>
  <si>
    <t>A novel UWB circinal slot antenna with band-stop characteristics</t>
  </si>
  <si>
    <t>10.1163/156939310791586052</t>
  </si>
  <si>
    <t>2-s2.0-77954180893</t>
  </si>
  <si>
    <t>['tracing method', 'objective lens', 'microscope system', 'incident wave', 'improved reverse', 'imaging performance', 'focal plane', 'focal field', 'electric size', 'different positions', 'different frequencies']</t>
  </si>
  <si>
    <t>In this paper, a compact THz scanning imaging system is designed by using a scanning plane mirror in front of the improved reverse-microscope system (IRMS) on which a 29 element linear array is placed. The IRMS is composed of an objective lens and an extended hemispherical lens. Firstly, the field-of-view of the IRMS for different frequencies is analyzed by calculating the focal field with ray-tracing method and Stratton-Chu vector diffraction integral formula. It is found that the field-of-view of the IRMS is dependent on the electric size of the IRMS. Secondly, a compact 29 element linear array parallel scan imaging system based on IRMS with appropriate electric size is designed. The focal field is calculated, and the imaging performance is analyzed in detail. Finally, the coupling between the incident wave at different incident angles and the antenna array element, which is double slot antenna, arranged on different positions of focal plane, is calculated. The numerical results show that the field-of-view of 60¬∞ √ó 14¬∞ can be obtained, and good imaging performance is expected. ¬© 2010 VSP.</t>
  </si>
  <si>
    <t>1045-1057</t>
  </si>
  <si>
    <t>35241594100;7006874529</t>
  </si>
  <si>
    <t>Zhang, Z.;Dou, W.</t>
  </si>
  <si>
    <t>A compact THz scanning imaging system based on improved reverse-microscope system</t>
  </si>
  <si>
    <t>10.1163/156939310791585954</t>
  </si>
  <si>
    <t>2-s2.0-77954187403</t>
  </si>
  <si>
    <t>08 01 12031</t>
  </si>
  <si>
    <t>['transverse vibrations', 'samples made', 'recorded signal', 'longitudinal waves', 'electric response', 'electric field', 'dynamic young', 'dynamic deformation', 'conditions near', 'bending vibrations', 'adequately interpret']</t>
  </si>
  <si>
    <t>The transverse vibrations of a beam and the propagation of tension, compression, and shear deformation waves along the axis of a rod are studied by recording the electric field that appears under these conditions near the rod. Experiments are performed on samples made of various plastic materials in order to compare the effect of the properties of a material on the electric response during dynamic deformation, all other things being equal. Dynamic Young's moduli are determined during bending vibrations and the propagation of longitudinal waves. It is shown that the location and type of antenna should be taken into account to adequately interpret a recorded signal and a dynamic mechanical process. ¬© 2010 Pleiades Publishing, Ltd.</t>
  </si>
  <si>
    <t>812-817</t>
  </si>
  <si>
    <t>Bivin, Yu K.</t>
  </si>
  <si>
    <t>Ishlinsky Institute for Problems in Mechanics of the Russian Academy of Sciences</t>
  </si>
  <si>
    <t>Bivin Y.</t>
  </si>
  <si>
    <t>Electric fields in polymers during dynamic deformation</t>
  </si>
  <si>
    <t>10.1134/S1063784210060101</t>
  </si>
  <si>
    <t>2-s2.0-77954194637</t>
  </si>
  <si>
    <t>['uwb band', 'stable gain', 'slot antenna', 'simple structure', 'proposed antenna', 'overall dimension', 'nearly omni', 'compact ultra', 'compact size', '8 mm3', '11 ghz']</t>
  </si>
  <si>
    <t>In this paper, a compact ultra-wideband (UWB) slot antenna with two stepped slots is presented. The overall dimension of the antenna is as small as 15 √ó 25 √ó 0.8 mm3. The measured impedance bandwidth defined by voltage-standing wave ratios (VWSR) &lt; 2 is from 3.1 to more than 11 GHz. The proposed antenna exhibits a nearly omni-directional radiation pattern, stable gain and constant group delay in the UWB band. Due to the advantages of compact size and simple structure, the proposed antenna is very suitable for various portable UWB systems. ¬© 2010 VSP.</t>
  </si>
  <si>
    <t>1069-1078</t>
  </si>
  <si>
    <t>35073371000;55554965100;36174786700</t>
  </si>
  <si>
    <t>Zheng, Z. A.;Chu, Q. X.;Huang, T. G.</t>
  </si>
  <si>
    <t>Compact ultra-wideband slot antenna with stepped slots</t>
  </si>
  <si>
    <t>10.1163/156939310791586016</t>
  </si>
  <si>
    <t>2-s2.0-77954194640</t>
  </si>
  <si>
    <t>['upper case', 'u strip', 'system ground', 'proposed antenna', 'pda ),', 'paper proposes', 'measured results', 'laptop computers', 'laptop computer', 'gps applications', 'cp radiation', '9 mm', '4 ).', '2 wavelength', '1570 mhz']</t>
  </si>
  <si>
    <t>This paper proposes a small and thin circularly polarized (CP) inverted-U loop antenna for GPS applications. The proposed antenna having 9 mm in height is suitable to be placed in the edge of laptop computer's upper case. The operating frequency band centered at 1570 MHz is resonated by the inverted-U strip, which length is about 1/2 wavelength of 1570 MHz in dielectric (Œµr = 4.4). When the proposed antenna is mounted on the system ground of 49 * 90 (handset phones), 60 * 130 (PDA), and 170 * 220 (laptop computers) mm2, the CP radiation is achieved by two traveling wave modes. The correspondences of both simulated and measured results are shown in this paper. In addition, the field test result shows that the proposed antenna assembled on 170*220 mm2 system ground provides acceptable GPS data transmission. ¬© 2010 VSP.</t>
  </si>
  <si>
    <t>1033-1044</t>
  </si>
  <si>
    <t>60012392-60022095;60021353;60021353;60019330;60019330</t>
  </si>
  <si>
    <t>57222378320;7409640753;35790324000;7407157045;56130106400</t>
  </si>
  <si>
    <t>Lin, Y. C.;Chen, W. S.;Lee, B. Y.;Lin, S. Y.;Wu, H. W.</t>
  </si>
  <si>
    <t>Taipei;Yung Kung;Kaohsiung;Taipei</t>
  </si>
  <si>
    <t>Taipei Medical University;Southern Taiwan University of Science and Technology;Cheng Shiu University Taiwan;National Taipei University of Technology</t>
  </si>
  <si>
    <t>60022095;60021353;60019330;60012392</t>
  </si>
  <si>
    <t>Lin Y.C.</t>
  </si>
  <si>
    <t>Small inverted-U loop antenna for GPS application</t>
  </si>
  <si>
    <t>10.1163/156939310791586133</t>
  </si>
  <si>
    <t>2-s2.0-77954194810</t>
  </si>
  <si>
    <t>['rlsa antenna', 'radiated beam', 'proposed antenna', 'promising candidate', 'greatly influenced', 'four frequencies', 'feed line', 'cognitive radio', '9 ghz', '6 ghz', '3 ghz', '270 ¬∞.']</t>
  </si>
  <si>
    <t>A beam steering radial line slot array (RLSA) antenna with reconfigurable operating frequency is proposed in this paper. The RLSA antenna is fed by an aperture coupled structure, which incorporates PIN diode switches that are integrated with the feed line. It is found that the beam steering ability and reconfigurable operating frequency are greatly influenced by the spiral and radius of feed line respectively. The activation of certain PIN diode switches configuration would then determine the beam steered angle and the frequency of operation. This novel antenna design is capable of steering its radiated beam to four different angles; 0¬∞/360¬∞, 90¬∞, 180¬∞, and 270¬∞. Furthermore, the proposed antenna can be configured to operate from a single centre frequency, up to four operating centre frequencies concurrently, at each steered beam direction. The four frequencies are 2.3 GHz, 2.6 GHz, 2.9 GHz and 3.3 GHz. This antenna is a promising candidate to be installed for a smart antenna system, cognitive radio, radar or direction finding applications in the future. ¬© 2010 VSP.</t>
  </si>
  <si>
    <t>1079-1088</t>
  </si>
  <si>
    <t>60021005;60021005;60021005;60021005;60021005;60021005;60021005</t>
  </si>
  <si>
    <t>54915241200;36174900700;55557598400;11940735500;22434060100;55262755700;35789954900</t>
  </si>
  <si>
    <t>Jamlos, M. F.;Aziz, O. A.;Rahman, T. A.;Kamarudin, M. R.;Saad, P.;Ali, M. T.;Md Tan, M. N.</t>
  </si>
  <si>
    <t>A beam steering radial line slot array (RLSA) antenna with reconfigurable operating frequency</t>
  </si>
  <si>
    <t>10.1163/156939310791586034</t>
  </si>
  <si>
    <t>2-s2.0-77954196571</t>
  </si>
  <si>
    <t>['various outcomes', 'radiation patterns', 'radiating surface', 'radar application', 'proposed antenna', 'multipoint communication', 'maximum gain', 'enormous potential', 'designed using', 'circular arrangement', 'antenna gain', 'also produces', '85 ¬∞', '64 db', '50 ¬∞.', '50 ¬∞']</t>
  </si>
  <si>
    <t>A reconfigurable beam shape and broadside radiation pattern microstrip antenna is introduced in this paper. The antenna's radiating surface is designed using a radial line slot array (RLSA) arrangement, which is fed from an aperture coupled structure. This novel feeding structure for an RLSA antenna incorporates PIN diode switches which are integrated with the feed line structure to enable the various outcomes of the radiation patterns. The circular arrangement of slots at the radiating surface contributes to the reduction in size of the proposed antenna compared to conventional microstrip antenna that can yield the same antenna gain. The proposed antenna design operates at 2.3 GHz frequency band and has a maximum gain of 14.64 dB. It also produces a broadside radiation pattern with a wider beamwidth covering from -85¬∞ to 85¬∞ compared to the conventional microstrip antenna which could only cover from -50¬∞ to 50¬∞. The proposed antenna has an enormous potential for point-to-point and point-to-multipoint communication, WiMAX, and radar application. ¬© 2010 VSP.</t>
  </si>
  <si>
    <t>1171-1182</t>
  </si>
  <si>
    <t>A reconfigurable radial line slot array (RLSA) antenna for beam shape and broadside application</t>
  </si>
  <si>
    <t>10.1163/156939310791586007</t>
  </si>
  <si>
    <t>2-s2.0-77954201701</t>
  </si>
  <si>
    <t>107A004</t>
  </si>
  <si>
    <t>['variety resulted', 'two resonators', 'two modes', 'srr mode', 'srr ).', 'single fed', 'simultaneously operated', 'physical sizes', 'perpendicular polarization', 'operation frequencies', 'one polarization', 'numerically demonstrate', 'msrr mode', 'msrr ),', 'metamaterial elements', 'electrical sizes', 'antenna operated', '76 ghz', '72 ghz', '40 %,', '1 ghz']</t>
  </si>
  <si>
    <t>We demonstrate an electrically small antenna that operates at two modes, which correspond to two orthogonal polarizations. The antenna was single fed and composed of perpendicularly placed metamaterial elements and a monopole. One of the metamaterial elements was a multi split ring resonator (MSRR), and the other one was a split ring resonator (SRR). The elements' physical sizes were the same while the electrical sizes differed nearly by 1 GHz. This variety resulted in the dual mode operation at the 4.72 GHz and 5.76 GHz frequencies. When the antenna operated in the MSRR mode at 4.72 GHz for one polarization, it simultaneously operated for the SRR mode at 5.76 GHz, but for the perpendicular polarization. The efficiencies of the modes were 15% and 40%, and electrical sizes were Œª/11.2 and Œª/9.5, correspondingly. Finally, we numerically demonstrate the effect of coupling of the two resonators on the operation frequencies. ¬© 2010 VSP.</t>
  </si>
  <si>
    <t>1183-1193</t>
  </si>
  <si>
    <t>60014808;60010338;60014808</t>
  </si>
  <si>
    <t>8282064100;57213654709;7005956635</t>
  </si>
  <si>
    <t>Alici, K. B.;Serebryannikov, A. E.;Ozbay, E.</t>
  </si>
  <si>
    <t>Turkey;Germany</t>
  </si>
  <si>
    <t>Ankara;Hamburg</t>
  </si>
  <si>
    <t>Bilkent √úniversitesi;Hamburg University of Technology</t>
  </si>
  <si>
    <t>60014808;60010338</t>
  </si>
  <si>
    <t>Alici K.B.</t>
  </si>
  <si>
    <t>Radiation properties and coupling analysis of a metamaterial based, dual polarization, dual band, multiple split ring resonator antenna</t>
  </si>
  <si>
    <t>10.1163/156939310791586188</t>
  </si>
  <si>
    <t>2-s2.0-77954204451</t>
  </si>
  <si>
    <t>['single antenna', 'reflection bandwidth', 'reasonable agreement', 'metallic support', 'horizontal plane', 'cavity floor', 'beam widening', 'backed bow', '85 ¬∞']</t>
  </si>
  <si>
    <t>A cavity-backed bow-tie dipole antenna is presented as base station antenna for wide band American and European cellular communication systems (1.7-2.17 GHz). A beam widening of the horizontal plane is achieved by the cavity aperture reduction and the inclusion of a metallic support between the cavity floor and the antenna reflector plane. The structure design procedure is exposed, and a reasonable agreement between simulations and measurements is obtained. Single antenna and medium gain array prototypes have been manufactured and tested. A 35% reflection bandwidth and an 85¬∞ to 95¬∞ sector coverage is achieved in the desired operation band. ¬© 2010 VSP.</t>
  </si>
  <si>
    <t>1089-1101</t>
  </si>
  <si>
    <t>60026796;60026796</t>
  </si>
  <si>
    <t>8654979600;36154903300</t>
  </si>
  <si>
    <t>Masa-Campos, J. L.;Rubio-Mayordomo, J. M.</t>
  </si>
  <si>
    <t>Masa-Campos J.</t>
  </si>
  <si>
    <t>Broadband cavity-backed bow-tie dipole antenna with 90¬∞ horizontal coverage for American and European cellular systems</t>
  </si>
  <si>
    <t>10.1163/156939310791586115</t>
  </si>
  <si>
    <t>2-s2.0-77954208643</t>
  </si>
  <si>
    <t>['wlan band', 'shaped tri', 'required bandwidths', 'proposed antenna', 'pcs band', 'easily cover', 'band characteristic', 'antenna consists', '886 mhz', '5825 mhz', '5350 mhz', '4 ghz', '2480 mhz', '220 mhz']</t>
  </si>
  <si>
    <t>A Y-shaped tri-band monopole antenna is proposed in this paper. The antenna consists of a parasitic M-strip and an elliptical slot etched in the ground. With the helps of the parasitic M-strip and the slot, the Y-shaped monopole antenna can easily obtain tri-band characteristic. The proposed antenna has been constructed and tested. The simulated and measured results show that the proposed antenna has three good impedance bandwidths (VSWR &lt; 2) of 220 MHz (about 26% centered at 1.85 GHz), 580 MHz (about 24% centered at 2.4 GHz) and 886 MHz (about 16% centered at 5.4 GHz), which make it easily cover the required bandwidths for PCS band (1850-1990 MHz), and WLAN band (2400-2480 MHz, 5150-5350 MHz, and 5725-5825 MHz) applications. ¬© 2010 VSP.</t>
  </si>
  <si>
    <t>1219-1227</t>
  </si>
  <si>
    <t>36066030900;25229387400;36175246800;36175237500;25653416200;7003448436</t>
  </si>
  <si>
    <t>Liu, Z. Y.;Yin, Y. Z.;Wen, L. H.;Xiao, W. C.;Wang, Y.;Zuo, S. L.</t>
  </si>
  <si>
    <t>A Y-shaped tri-band monopole antenna with a parasitic M-strip for PCS and WLAN applications</t>
  </si>
  <si>
    <t>10.1163/156939310791586089</t>
  </si>
  <si>
    <t>2-s2.0-77954211698</t>
  </si>
  <si>
    <t>MCB0744057</t>
  </si>
  <si>
    <t>['¬© 2010', 'vesicle consistent', 'structural model', 'structural integration', 'simplest light', 'rhodobacter sphaeroides', 'reaction centers', 'quinone diffusion', 'packing density', 'overall architecture', 'low enough', 'intact vesicles', 'inducing properties', 'high enough', 'harvesting systems', 'excitonic properties', 'established curvature', 'core complexes', 'considered also', 'complex 2', 'chromatophore vesicles', 'biophysical society', 'adapted vesicles', 'absorption spectrum']</t>
  </si>
  <si>
    <t>Photosynthetic chromatophore vesicles found in some purple bacteria constitute one of the simplest light-harvesting systems in nature. The overall architecture of chromatophore vesicles and the structural integration of vesicle function remain poorly understood despite structural information being available on individual constituent proteins. An all-atom structural model for an entire chromatophore vesicle is presented, which improves upon earlier models by taking into account the stoichiometry of core and antenna complexes determined by the absorption spectrum of intact vesicles in Rhodobacter sphaeroides, as well as the well-established curvature-inducing properties of the dimeric core complex. The absorption spectrum of low-light-adapted vesicles is shown to correspond to a light-harvesting-complex 2 to reaction center ratio of 3:1. A structural model for a vesicle consistent with this stoichiometry is developed and used in the computation of excitonic properties. Considered also is the packing density of antenna and core complexes that is high enough for efficient energy transfer and low enough for quinone diffusion from reaction centers to cytochrome bc1 complexes. ¬© 2010 by the Biophysical Society.</t>
  </si>
  <si>
    <t>67-75</t>
  </si>
  <si>
    <t>60000745;60000745;60001881;60068856;60001881;60000745</t>
  </si>
  <si>
    <t>7003898707;35276413300;15619605100;7005109792;13105070700;7102415947</t>
  </si>
  <si>
    <t>≈ûener, Melih;Str√ºmpfer, Johan;Timney, John A.;Freiberg, Arvi;Hunter, C. Neil;Schulten, Klaus</t>
  </si>
  <si>
    <t>Estonia;United Kingdom;United States</t>
  </si>
  <si>
    <t>Tartu;Sheffield;Urbana</t>
  </si>
  <si>
    <t>Tartu √úlikool;The University of Sheffield;University of Illinois Urbana-Champaign</t>
  </si>
  <si>
    <t>60068856;60001881;60000745</t>
  </si>
  <si>
    <t>≈ûener M.</t>
  </si>
  <si>
    <t>Photosynthetic vesicle architecture and constraints on efficient energy harvesting</t>
  </si>
  <si>
    <t>S0006349510004741</t>
  </si>
  <si>
    <t>10.1016/j.bpj.2010.04.013</t>
  </si>
  <si>
    <t>2-s2.0-77954374889</t>
  </si>
  <si>
    <t>['stacking mode', 'spp -).', 'spectra confirm', 'situ formation', 'shaped cu', 'pala -,', 'one pair', 'meoh resulted', 'hpala ).', 'containing sheet', 'compounds 1', 'circular dichroism', 'also investigated']</t>
  </si>
  <si>
    <t>Recrystallization of enantiopure amino acid derivatives N-(2-pyridylmethyl)-alanine in MeOH resulted in high quality crystals of compounds 1 (L-Hpala) and 2 (D-Hpala). Self-assembly of L- or D-Hpala with Zn(CH3CO2)2¬∑ 2H2OinMeOH in a ratio of 2:1 produced two enantiopure neutral mononuclear complexes [Zn(L-pala)2]¬∑ H2O (3) and [Zn(D-pala) 2]¬∑ H2O (4) with almost quantitative yields. X-ray single crystal diffraction analyses reveal that they are two-dimensional undulate homochiral supramolecular structures. Circular dichroism (CD) spectra confirm that 1 and 2, 3 and 4 are one pair of enantiomers, respectively. [Cu1.5(spp)(bpy)1.5(H2O)2(NO 3)](NO3)¬∑ 4H2O (5) was prepared by the self-assembly of Cu- (NO3)2¬∑ 3H2O, pala-, and 4.4‚Ä≤-dipyridyl (bpy) in a H2O-EtOH mixture involving the in situ formation of a Schiff base ligand N-(2-pyridylmethyl)-pyruvic acid (spp-). Compound 5 crystallized in the centrosymmetricC2/c space group. It features a threedimensional supramolecular network by interconnection of an antenna-shaped Cu-containing sheet and a hydrogen bonded supramolecular layer in the alternate .ABAB. stacking mode. The solid-state photoluminescence properties of 1 and 3 were also investigated. ¬© 2010 American Chemical Society.</t>
  </si>
  <si>
    <t>3051-3059</t>
  </si>
  <si>
    <t>Crystal Growth and Design</t>
  </si>
  <si>
    <t>60073523-60138678;60073523;60073523;60073523;60018205;60073523</t>
  </si>
  <si>
    <t>25223051600;8634524100;36967455700;57211127164;57202297835;7103341331</t>
  </si>
  <si>
    <t>Li, Xinfa;Liu, Tianfu;Hu, Bing;Li, Guoliang;Zhang, Hui;Cao, Rong</t>
  </si>
  <si>
    <t>Zunyi;Fuzhou;Xiamen</t>
  </si>
  <si>
    <t>Zunyi Normal University;State Key Laboratory of Structural Chemistry, Fuzhou;Xiamen University</t>
  </si>
  <si>
    <t>60138678;60073523;60018205</t>
  </si>
  <si>
    <t>Homochiral supramolecular compounds constructed from amino acid derivatives: Syntheses, structures, chiroptical, and photoluminescence properties</t>
  </si>
  <si>
    <t>10.1021/cg100163g</t>
  </si>
  <si>
    <t>2-s2.0-78651316797</t>
  </si>
  <si>
    <t>['¬© 2010', 'sr2s ),', 'simulated results', 'proposed circularly', 'present authors', 'polarised antenna', 'novel dual', 'miniaturised antenna', 'csr2 technique', 'csr2 etched', 'csr2 ).', 'band circularly']</t>
  </si>
  <si>
    <t>A novel dual-band circularly-polarised microstrip antenna is proposed. The designs are based on the complementary two turns spiral resonator (CSR2). They are the counterparts of two turns spiral resonators (SR2s), which were introduced in 2004 by some of the present authors. The CSR2 technique can be applied to the design of miniaturised antenna by increasing electrical length. To demonstrate the idea, the proposed circularly-polarised antenna is designed to work at 658MHz and 2.74GHz. The gap orientation asymmetric or symmetric to the current propagating direction will render the antenna to radiate circular polarisation (CP) waves with the CSR2 etched on the antenna. Details of the experimental results compared with simulated results are presented and discussed. ¬© 2010 The Institution of Engineering and Technology.</t>
  </si>
  <si>
    <t>970-971</t>
  </si>
  <si>
    <t>60021666;60021666;60021666;60021666;60021666</t>
  </si>
  <si>
    <t>56347893800;24780920200;57199768815;57196264238;36615036400</t>
  </si>
  <si>
    <t>Zhou, L.;Liu, S.;Wei, Y.;Chen, Y.;Gao, N.</t>
  </si>
  <si>
    <t>Zhou L.</t>
  </si>
  <si>
    <t>Dual-band circularly-polarised antenna based on complementary two turns spiral resonator</t>
  </si>
  <si>
    <t>10.1049/el.2010.1206</t>
  </si>
  <si>
    <t>2-s2.0-77954572490</t>
  </si>
  <si>
    <t>['¬© 2010', 'overall thickness']</t>
  </si>
  <si>
    <t>A split ring antenna loaded with lumped element capacitors is presented measuring Œª/9 at 450MHz. It is placed over a small artificial magnetic conductor (AMC) to form a very compact, conformal platform tolerant antenna. The overall thickness of the structure is just 15.2mm which is 1/44 of a wavelength at 450MHz. ¬© 2010 The Institution of Engineering and Technology.</t>
  </si>
  <si>
    <t>971-972</t>
  </si>
  <si>
    <t>60001881;60001881;60001881;60001881</t>
  </si>
  <si>
    <t>17436631800;56238135100;35390344800;56020461500</t>
  </si>
  <si>
    <t>Zhu, S.;Ford, K. L.;Tennant, A.;Langley, R. J.</t>
  </si>
  <si>
    <t>Zhu S.</t>
  </si>
  <si>
    <t>Loaded split ring antenna over AMC</t>
  </si>
  <si>
    <t>10.1049/el.2010.1367</t>
  </si>
  <si>
    <t>2-s2.0-77954579780</t>
  </si>
  <si>
    <t>['¬© 2010', 'single reflection', 'sight communication', 'service capabilities', 'scenario using', 'rotman lens', 'making possible', 'link even', 'commercial substrate', 'channel investigations', '60ghz applications']</t>
  </si>
  <si>
    <t>A 60GHz front end demonstrator with Quality of Service capabilities is presented. It consists of transmitter and receiver front ends with planar beamforming antennas. The antennas can select between four different beams using a Rotman lens, enabling different scenario configurations. The transmitter and receiver are built using commercial GaAs MMIC components and a commercial substrate. The demonstrator is capable of non-line-of-sight communication in a scenario using a single reflection on a plane, making possible the link even if a body is blocking the direct signal path. This is done by selecting a particular antenna beam at the transmitter and receiver. The demonstrator can be used in channel investigations for 60GHz applications such as wHDMI. ¬© 2010 The Institution of Engineering and Technology.</t>
  </si>
  <si>
    <t>1029-1030</t>
  </si>
  <si>
    <t>60102539;60102539</t>
  </si>
  <si>
    <t>24764728700;23009774600</t>
  </si>
  <si>
    <t>Herrero, P.;Schoebel, J.</t>
  </si>
  <si>
    <t>Terahertz Communications Lab</t>
  </si>
  <si>
    <t>Herrero P.</t>
  </si>
  <si>
    <t>60 GHz radio front end demonstrator with Quality of Service</t>
  </si>
  <si>
    <t>10.1049/el.2010.0637</t>
  </si>
  <si>
    <t>2-s2.0-77954581361</t>
  </si>
  <si>
    <t>['¬© 2010', 'wideband antenna', 'successfully simulated', 'stable gain', 'notch characteristic', 'impedance bandwidth', 'dual band']</t>
  </si>
  <si>
    <t>A coplanar-waveguide (CPW)-fed ultra-wideband antenna with dual band-notch characteristic is presented. The antenna is as small as 21√ó28√ó1. 6mm3. The proposed antenna yields an impedance bandwidth of 3.1-10.6GHz with VSWR&lt;2, except for the bandwidth of 5-6GHz for WLAN and 7.7-8.5GHz for X-band. The antenna has been successfully simulated, fabricated and measured, showing good impedance matching, stable gain and near omnidirectional radiation pattern. ¬© 2010 The Institution of Engineering and Technology.</t>
  </si>
  <si>
    <t>967-968</t>
  </si>
  <si>
    <t>60003353;60003353;60003353;60003353-60019616</t>
  </si>
  <si>
    <t>36170735500;35212776700;35210891800;56591221600</t>
  </si>
  <si>
    <t>Li, Y. S.;Yang, X. D.;Liu, C. Y.;Jiang, T.</t>
  </si>
  <si>
    <t>Harbin Institute of Technology;Harbin Engineering University</t>
  </si>
  <si>
    <t>60019616;60003353</t>
  </si>
  <si>
    <t>Li Y.S.</t>
  </si>
  <si>
    <t>Compact CPW-fed ultra-wideband antenna with dual band-notched characteristics</t>
  </si>
  <si>
    <t>10.1049/el.2010.8386</t>
  </si>
  <si>
    <t>2-s2.0-77954581652</t>
  </si>
  <si>
    <t>['¬© 2010', 'unequal arm', 'simulated results', 'measured results', 'maximum gains']</t>
  </si>
  <si>
    <t>A novel feeding technique is developed for the microstrip patch antenna. The U-shaped feeding strip with an unequal arm is proposed to feed a printed rectangular ring patch antenna to achieve high gain. Measured results of the prototype antenna agree very well with simulated results. According to the measured results, the antenna shows good impedance bandwidths satisfying ISM 2.45/5.8GHz with good impedance matching. Stable radiation patterns are achieved with maximum gains of 9.56 and 10.17dBi for both bands. ¬© 2010 The Institution of Engineering and Technology.</t>
  </si>
  <si>
    <t>968-970</t>
  </si>
  <si>
    <t>55328836300;35174836200;24483332300</t>
  </si>
  <si>
    <t>Islam, M. T.;Mobashsher, A. T.;Misran, N.</t>
  </si>
  <si>
    <t>Design of microstrip patch antenna using novel U-shaped feeding strip with unequal arm</t>
  </si>
  <si>
    <t>10.1049/el.2010.0409</t>
  </si>
  <si>
    <t>2-s2.0-77954599876</t>
  </si>
  <si>
    <t>['volumetric distribution', 'topology optimization', 'therefore prohibited', 'skin depth', 'numerical issues', 'metallic radio', 'limiting factor', 'good conductors', 'frequency devices', 'design parameterization']</t>
  </si>
  <si>
    <t>Antenna design | Electromagnetics | Finite elements | Microwaves | Topology optimization</t>
  </si>
  <si>
    <t>In electromagnetic optimization problems of metallic radio-frequency devices, such as antennas and resonators for wireless energy transfer, the volumetric distribution of good conductors, e.g. copper, has been known to cause numerical bottlenecks. In finite element analysis the limiting factor is the skin depth, which calls for highly refined meshing in order to capture the physics. The skin depth problem has therefore prohibited the application of topology optimization to this class of problem. We present a design parameterization that remedies these numerical issues, by the interpolation of Maxwell's equations and a fictitious element impedance condition. The validity of the proposed design parameterization is confirmed by several numerical examples. ¬© 2010 John Wiley &amp; Sons, Ltd.</t>
  </si>
  <si>
    <t>228-248</t>
  </si>
  <si>
    <t>International Journal for Numerical Methods in Engineering</t>
  </si>
  <si>
    <t>60011373;60011373;60011373</t>
  </si>
  <si>
    <t>23468696100;7102297826;7003506345</t>
  </si>
  <si>
    <t>Aage, N.;Mortensen, N. A.;Sigmund, O.</t>
  </si>
  <si>
    <t>Aage N.</t>
  </si>
  <si>
    <t>Topology optimization of metallic devices for microwave applications</t>
  </si>
  <si>
    <t>10.1002/nme.2837</t>
  </si>
  <si>
    <t>2-s2.0-77954251790</t>
  </si>
  <si>
    <t>['wlan range', 'wlan application', 'various configurations', 'slots parameters', 'shaped monopole', 'proposed e', 'mimo application', 'measurement results', 'covering 2', 'antenna parameters', 'also studied', 'achieved even', '8 ghz']</t>
  </si>
  <si>
    <t>Multiple-input-multiple-output (MIMO) | printed monopole | triband | wireless communications</t>
  </si>
  <si>
    <t>A novel multiband E-shaped printed monopole antenna for multiple-input-multiple-output (MIMO) system is presented. The proposed E-shaped monopole antenna can create a single resonance within the WLAN range. Placement of two slots within the E-shaped monopole antenna creates two extra resonances whose center frequencies can be adjusted by the E-shaped monopole and the slots parameters. The antenna parameters for WLAN application, covering 2.4, 5.4, and 5.8 GHz, are given. Various configurations of array of this E-shaped monopole antenna for MIMO application are also studied. It is shown that good MIMO performance can be achieved even for small element spacing. Simulation and measurement results are compared and discussed. ¬© 2006 IEEE.</t>
  </si>
  <si>
    <t>576-579</t>
  </si>
  <si>
    <t>36158657000;15059968600</t>
  </si>
  <si>
    <t>Mohammad Ali Nezhad, Sajad;Hassani, Hamid Reza</t>
  </si>
  <si>
    <t>Mohammad Ali Nezhad S.</t>
  </si>
  <si>
    <t>A novel triband E-shaped printed monopole antenna for MIMO application</t>
  </si>
  <si>
    <t>10.1109/LAWP.2010.2051131</t>
  </si>
  <si>
    <t>2-s2.0-77954273287</t>
  </si>
  <si>
    <t>R11-2005-029-02004-0</t>
  </si>
  <si>
    <t>['wireless terminals', 'wideband built', 'novel 10', 'handset antenna', 'experimentally tested', 'developed within', 'current 2g', 'covers lte700', 'band built', 'antenna could', '3g services']</t>
  </si>
  <si>
    <t>2G/3G/4G service | coupling feed | crossed C-shaped coupling structure | handset antenna | LTE-band | wideband antenna</t>
  </si>
  <si>
    <t>A wideband built-in antenna with a new crossed C-shaped coupling feed structure for wireless terminals is presented. With the proposed design scheme, a 10-band built-in antenna that covers LTE700/GSM850/GSM900/DCS1800/PCS1900/ WCDMA/WiBro2350/Bluetooth/WiMAX2500/LTE2600 is experimentally tested. The antenna could be available for future 4G service and for current 2G/3G services. This novel 10-band built-in handset antenna is developed within the limits of a 50√ó 14√ó 6mm3 volume for recent smart phones or personal digital assistant (PDA) applications, thereby achieving good agreement between measurement and simulation. ¬© 2006 IEEE.</t>
  </si>
  <si>
    <t>572-575</t>
  </si>
  <si>
    <t>60032144;60032144;106010206;106010206</t>
  </si>
  <si>
    <t>56125079800;34971825100;55462886400;15923091900</t>
  </si>
  <si>
    <t>Kim, Byoung Nam;Park, Seong Ook;Oh, Jung Keun;Koo, Gwan Young</t>
  </si>
  <si>
    <t>Daejeon;Incheon</t>
  </si>
  <si>
    <t>Korea Advanced Institute of Science and Technology;ACE Antenna Corp.</t>
  </si>
  <si>
    <t>60032144;106010206</t>
  </si>
  <si>
    <t>Wideband built-in antenna with new crossed C-shaped coupling feed for future mobile phone application</t>
  </si>
  <si>
    <t>10.1109/LAWP.2010.2052451</t>
  </si>
  <si>
    <t>2-s2.0-77954277558</t>
  </si>
  <si>
    <t>2009-0086631</t>
  </si>
  <si>
    <t>['sufficient gain', 'size reduction', 'proposed antenna', 'pmp case', 'planar inverted', 'omnidirectional patterns', 'f antenna', 'compact design', '9 dbi', '63 %).', '470862 mhz', '2 ),', '14521492 mhz']</t>
  </si>
  <si>
    <t>Compact antenna | Digital Video Broadcasting-Handheld (DVB-H) | impedance matching circuit | planar inverted-F antenna (PIFA) | portable media player (PMP)</t>
  </si>
  <si>
    <t>A dual-band (UHF: 470862 MHz; L: 14521492 MHz) Digital Video Broadcasting-Handheld (DVB-H) antenna is presented. The proposed antenna is composed of a planar inverted-F antenna (PIFA) with an input impedance matching circuit. The matching circuit improves antenna performance in the broad UHF bands (470862 MHz: 63%). The proposed antenna has omnidirectional patterns and sufficient gain (average peak gain over 470862 MHz: 0.9 dBi) for the portable media player (PMP) applications. The antenna is contact with a PMP case (Œµr = 3.2), which is used as a substrate for the size reduction and compact design. ¬© 2006 IEEE.</t>
  </si>
  <si>
    <t>580-583</t>
  </si>
  <si>
    <t>60014156;60014156;60026263;60014156;60026263</t>
  </si>
  <si>
    <t>7006481761;15036267700;36182052200;14031780900;7402016338</t>
  </si>
  <si>
    <t>Wee, Jae Kyung;Park, Jae Woo;Yeom, In Su;Kim, Boo Gyoun;Jung, Chang Won</t>
  </si>
  <si>
    <t>Seoul National University of Science and Technology (SNUST);Soongsil University</t>
  </si>
  <si>
    <t>60026263;60014156</t>
  </si>
  <si>
    <t>Wee J.</t>
  </si>
  <si>
    <t>Compact DVB-H antenna with broad dual-band operation for PMP applications</t>
  </si>
  <si>
    <t>10.1109/LAWP.2010.2053692</t>
  </si>
  <si>
    <t>2-s2.0-77954279333</t>
  </si>
  <si>
    <t>['ventral sides', 'typical pattern', 'sea level', 'sand surface', 'row immediately', 'rock communities', 'prey submersion', 'prey beating', 'posterior row', 'plumose hairs', 'loose soil', 'larvae move', 'inhabits shrubland', 'four bristles', 'eye tubercles', 'body surface', 'arabian peninsula', 'altitudes higher', '1800 metres']</t>
  </si>
  <si>
    <t>Adult | Antlion | Arabian Peninsula | Larva | Myrmeleon yemenicus | Yemen</t>
  </si>
  <si>
    <t>The antlion Myrmeleon yemenicus is known from SW of the Arabian Peninsula where it inhabits shrubland and rock communities at the altitudes higher than 1800 metres above sea level. Morphology and behaviour of larvae and adults are described. Larvae construct conical pits in loose soil and wait for prey at the bottom of the trap. Catching behaviour comprises sand tossing, prey beating, grasping and prey submersion. On sand surface, larvae move only backwards. Dark brown spots on dorsal and ventral sides of the head are characteristic for the larvae. Eye tubercles are not prominent and mandibles are equipped with numerous long bristles oriented laterally. Body surface is covered with longitudinally grooved bristles and plumose hairs. On the tip of the antennae and labial palps sensilla basiconica occur. Small submedian teeth are located on abdominal sternite 8. Typical pattern of arrangement of digging bristles comprises eight bristles in the posterior row, and four bristles in the row immediately in front. Copyright ¬© 2010 ¬∑ Magnolia Press.</t>
  </si>
  <si>
    <t>48-56</t>
  </si>
  <si>
    <t>60004060;60004060;60006224</t>
  </si>
  <si>
    <t>7801377914;35609639500;7005451711</t>
  </si>
  <si>
    <t>Devetak, Du≈°an;Lipov≈°ek, Sa≈°ka;Pabst, Maria Anna</t>
  </si>
  <si>
    <t>Austria;Slovenia</t>
  </si>
  <si>
    <t>Graz;Maribor</t>
  </si>
  <si>
    <t>Medizinische Universit√§t Graz;Univerza v Mariboru</t>
  </si>
  <si>
    <t>60006224;60004060</t>
  </si>
  <si>
    <t>Devetak D.</t>
  </si>
  <si>
    <t>Morphology and biology of the antlion Myrmeleon yemenicus H√∂lzel, 2002 (Neuroptera, Myrmeleontidae)</t>
  </si>
  <si>
    <t>10.11646/zootaxa.2531.1.5</t>
  </si>
  <si>
    <t>2-s2.0-77954559165</t>
  </si>
  <si>
    <t>['temporal resolution', 'reasonable agreement', 'outboard midplane', 'novel use', 'main uncertainties', 'high spatial', 'heterodyne radiometer', 'harmonic overlap', 'field side', 'ece spectrum', 'detailed analysis', 'antenna located']</t>
  </si>
  <si>
    <t>In this paper a novel use of the heterodyne radiometer in JET is presented. The operation of the diagnostic has been extended to allow simultaneously measurement of the pedestal temperature profile at the inboard and outboard midplane with high spatial and temporal resolution. Access to the inboard midplane region is obtained by measuring ordinary mode electron cyclotron emission (ECE) (no harmonic overlap) using an antenna located on the low-field side of the torus. To assess the potential of the ECE temperature measurements in the inboard pedestal region, a detailed analysis of ECE spectrum will be discussed. The measured electron temperature profiles are presented, including a discussion of the main uncertainties in the analysis. The comparison of inboard and outboard temperature pedestal profiles in a variety of H-mode plasmas shows a reasonable agreement in both shape and magnitude.</t>
  </si>
  <si>
    <t>60109752;60109752;60005040;60033317;60033317;60109752;60029419;60005040;60033317;60033317;60033317;60004956;60109752</t>
  </si>
  <si>
    <t>24075290100;8622911700;8321616800;6701848766;7003305808;7004230321;7102207562;7004908021;6507509641;7003385770;7004062100;7003644607;7006833757</t>
  </si>
  <si>
    <t>Barrera, L.;De La Luna, E.;Figini, L.;Beurskens, M. N.A.;Brix, M.;Castej√≥n, F.;De Vries, P. C.;Farina, D.;Kempenaars, M.;Lomas, P.;Mailloux, J.;Nunes, I.;Solano, E. R.</t>
  </si>
  <si>
    <t>Spain;United Kingdom;Netherlands;Italy;Portugal</t>
  </si>
  <si>
    <t>Madrid;Abingdon;Nieuwegein;Frascati;Lisbon</t>
  </si>
  <si>
    <t>Laboratorio Nacional de Fusi√≥n;Culham Centre for Fusion Energy;FOM Institute for Plasma Physics - Rijnhuizen;Associazione EURATOM-ENEA sulla Fusione;Instituto Superior T√©cnico</t>
  </si>
  <si>
    <t>60109752;60033317;60029419;60005040;60004956</t>
  </si>
  <si>
    <t>Barrera L.</t>
  </si>
  <si>
    <t>Inboard and outboard electron temperature profile measurements in JET using ECE diagnostics</t>
  </si>
  <si>
    <t>10.1088/0741-3335/52/8/085010</t>
  </si>
  <si>
    <t>2-s2.0-85014045310</t>
  </si>
  <si>
    <t>['wimax applications', 'prototyped antenna', 'proposed antenna', 'novel microstrip', 'measurements results', 'matching bandwidth', 'fed parasitic', 'covering wlan', 'compact size', '85 ghz', '8 ghz', '5 ghz']</t>
  </si>
  <si>
    <t>Electromagnetically coupling | Main patch | Parasitic patch | WiMAX | WLAN</t>
  </si>
  <si>
    <t>A novel microstrip-fed parasitic-coupled monopole antenna is presented for WLAN/WiMAX applications. The proposed antenna is in compact size, provides good impedance-matching bandwidth and possesses nearly dipole-like radiation patterns, covering WLAN (2.4-2.5 GHz and 4.9-5.85 GHz) and WiMAX (2.3-2.7GHz and 3.5-3.8 GHz) bands. Simulation and measurements results of the prototyped antenna are presented and discussed. ¬© IEICE 2010.</t>
  </si>
  <si>
    <t>925-930</t>
  </si>
  <si>
    <t>60000627;60000627;109218804;60000627</t>
  </si>
  <si>
    <t>36169297400;24474815100;36190980300;55913973000</t>
  </si>
  <si>
    <t>Bashiri, M.;Ghobadi, C.;Kamyab Hesari, M.;Nourinia, J.</t>
  </si>
  <si>
    <t>Iran;</t>
  </si>
  <si>
    <t>Urmia;</t>
  </si>
  <si>
    <t>Urmia University;Azad Tehran Jonoub University</t>
  </si>
  <si>
    <t>60000627;109218804</t>
  </si>
  <si>
    <t>Bashiri M.</t>
  </si>
  <si>
    <t>Electromagnetically coupled WLAN/WiMax antenna</t>
  </si>
  <si>
    <t>10.1587/elex.7.925</t>
  </si>
  <si>
    <t>2-s2.0-77954544023</t>
  </si>
  <si>
    <t>['user receives', 'remains silent', 'n ))),', 'n ))', 'minimum number', 'maximum number', 'main contribution', 'fairness maximization', 'expected delay', 'channel uses', 'channel scales', 'asymptotic case', 'active users']</t>
  </si>
  <si>
    <t>Broadcast Channel | Delay analysis | Minimum rate constraint | Power allocation</t>
  </si>
  <si>
    <t>A single transmit antenna broadcast channel (BC) with large (n) number of users in a Rayleigh fading environment is considered. It is assumed each user either receives the minimum rate constraint of Rmin or remains silent. Recently, it is shown that by applying a proper power allocation strategy, the maximum number of active users in such channel scales as log(log(n))/Rmin in the asymptotic case of n ‚Üí ‚àû. The main contribution of this paper is to derive the expected delay of the optimum power allocation strategy in terms of fairness maximization. Accordingly, it is shown the expected delay of this strategy behaves like Rminnlog(n)/log(log(n)) + œâ(n/log(log(n))), where the expected delay is defined as the minimum number of channel uses which guarantees each user receives at least one packet. ¬© IEICE 2010.</t>
  </si>
  <si>
    <t>936-942</t>
  </si>
  <si>
    <t>36161761500;15623118500</t>
  </si>
  <si>
    <t>Borhani, Alireza;Akhlaghi, Soroush</t>
  </si>
  <si>
    <t>Borhani A.</t>
  </si>
  <si>
    <t>Delay analysis for fair power allocation strategy in Rayleigh fading Broadcast Channel</t>
  </si>
  <si>
    <t>10.1587/elex.7.936</t>
  </si>
  <si>
    <t>2-s2.0-77954545101</t>
  </si>
  <si>
    <t>['¬© 2010', 'oviposition attractants', 'oviposition attractant', 'odorant receptor', 'narrowly tuned', 'highly sensitive', 'expressing oocytes', 'environmental cues', 'culex quinquefasciatus', 'antennal orn', '), cquior10']</t>
  </si>
  <si>
    <t>2-Methylphenol | 3-Methylindole | CquiOR10 | Culex quinquefasciatus | Odorant receptor | Xenopus oocyte expression system</t>
  </si>
  <si>
    <t>Oviposition attractants are environmental cues that allow Culex gravid female mosquitoes to locate suitable sites for egg-laying and, therefore, may be exploited for environmentally friendly strategies for controlling mosquito populations. Naturally occurring skatole has been identified as an oviposition attractant for the Southern House mosquito, Culex quinquefasciatus. Previously, we identified in Cx. quinquefasciatus female antennae an olfactory receptor neuron (ORN) highly sensitive to skatole and an odorant-binding protein involved in the detection of this semiochemical. Here, we describe the characterization of an odorant receptor (OR), CquiOR10, which is narrowly tuned to skatole when expressed in the Xenopus oocyte system. Odorant-induced response profiles generated by heterologously expressed CquiOR10 suggest that this OR is expressed in the mosquito ORN sensitive to skatole. However, geranylacetone, which stimulates the antennal ORN, was not detected by CquiOR10-expressing oocytes, thus raising interesting questions about reception of oviposition attractants in mosquitoes. ¬© 2010 The Author(s).</t>
  </si>
  <si>
    <t>797-800</t>
  </si>
  <si>
    <t>60021519;60014439;60021519;60014439</t>
  </si>
  <si>
    <t>55727461400;14065312300;7006729983;35569644800</t>
  </si>
  <si>
    <t>Hughes, David T.;Pelletier, Julien;Luetje, Charles W.;Leal, Walter S.</t>
  </si>
  <si>
    <t>Miami;Davis</t>
  </si>
  <si>
    <t>University of Miami Leonard M. Miller School of Medicine;University of California, Davis</t>
  </si>
  <si>
    <t>60021519;60014439</t>
  </si>
  <si>
    <t>Hughes D.</t>
  </si>
  <si>
    <t>Odorant receptor from the Southern House mosquito narrowly tuned to the oviposition attractant skatole</t>
  </si>
  <si>
    <t>10.1007/s10886-010-9828-9</t>
  </si>
  <si>
    <t>2-s2.0-77955051594</t>
  </si>
  <si>
    <t>['upon steady', 'transient conditions', 'state illumination', 'specific domains', 'slower phase', 'slow h', 'pi ratio', 'photosystem ii', 'photochemical quenching', 'phenomenon reflects', 'npq response', 'major route', 'luminal ph', 'ismodulated bythesize', 'different domains', 'data offer', 'complex relationship', 'cellular atp', 'antenna complexes', 'absorbed light']</t>
  </si>
  <si>
    <t>Antenna | Electrochemical proton gradient | Fluorescence</t>
  </si>
  <si>
    <t>In plants, the major route for dissipating excess light is the non-photochemical quenching of absorbed light (NPQ), whichis associated with thylakoid lumen acidification. Our data offer an interpretation for the complex relationship between changes in luminal pH and the NPQ response. Upon steady-state illumination, fast NPQ relaxationin thedark reflects the equilibration between the electrochemical proton gradient established in the light and the cellular ATP/ADP+Pi ratio. This is followed by a slower phase, which reflects the decay of the proton motive force at equilibrium, due to gradual cellular ATP consumption. In transient conditions, a sustained lag appears in both quenchingonset and relaxation, which ismodulated bythesize of the antenna complexes of photosystem II and by cyclic electron flow around photosystem I. We propose that this phenomenon reflects the signature of protonation of specific domains in the antenna and of slow H+ diffusion in the different domains of the chloroplast.</t>
  </si>
  <si>
    <t>12728-12733</t>
  </si>
  <si>
    <t>60014849;60014849-60101365</t>
  </si>
  <si>
    <t>7003761323;7005632152</t>
  </si>
  <si>
    <t>Joliot, Pierre A.;Finazzi, Giovanni</t>
  </si>
  <si>
    <t>Grenoble;Paris</t>
  </si>
  <si>
    <t>Laboratoire de Physiologie Cellulaire V√©g√©tale (PCV);Institut de Biologie Physico-Chimique</t>
  </si>
  <si>
    <t>60101365;60014849</t>
  </si>
  <si>
    <t>Joliot P.A.</t>
  </si>
  <si>
    <t>Proton equilibration in the chloroplast modulates multiphasic kinetics of nonphotochemical quenching of fluorescence in plants</t>
  </si>
  <si>
    <t>10.1073/pnas.1006399107</t>
  </si>
  <si>
    <t>2-s2.0-77955443646</t>
  </si>
  <si>
    <t>['zijin hill', 'new species', 'nanjing city', 'maxillary palpi', 'genus caenis', 'dense setae', 'body shape']</t>
  </si>
  <si>
    <t>Caenidae | Caenis | China | Ephemeroptera | New Species</t>
  </si>
  <si>
    <t>In the headwaters of several small streams of Zijin hill (Nanjing City) we found a new species of the genus Caenis. Herein this species is illustrated and described as Caenis pycnacantha sp. nov. Its main diagnostic characters include: in nymphs, it has "normal" body shape, each femur has a dark brown subapical marking, and the maxillary palpi have relatively long apical segments. In adults, the forceps have dense setae on the surface and four large spines at the apex and the antennae have a slightly expanded base of the flagellum. Copyright ¬© 2010.</t>
  </si>
  <si>
    <t>60020258;60020258;60020258;60020258</t>
  </si>
  <si>
    <t>35590191300;36560164100;57209490501;7403346636</t>
  </si>
  <si>
    <t>Jia, Yan Yan;Qin, Jia Zhang;Ju, Min;Zhou, Chang Fa</t>
  </si>
  <si>
    <t>Nanjing Normal University</t>
  </si>
  <si>
    <t>Jia Y.Y.</t>
  </si>
  <si>
    <t>A new mayfly species of Caenis from headwater of Zijin Hill (Nanjing, Eastern China) (Ephemeroptera: Caenidae)</t>
  </si>
  <si>
    <t>10.11646/zootaxa.2535.1.4</t>
  </si>
  <si>
    <t>2-s2.0-77954650212</t>
  </si>
  <si>
    <t>['spectral dependence', 'solar cells', 'separating excitation', 'field effects', 'excitation enhancement', 'device applications', 'applications ranging']</t>
  </si>
  <si>
    <t>Far-field scattering | Fluorescence enhancement | Localized surface plasmon resonance | Metal nanoparticles | Photoluminescence lifetime | Plasmon-enhanced emission</t>
  </si>
  <si>
    <t>The near-field effects of plasmonic optical antennas are being explored in applications ranging from biosensors to solar cells. We demonstrate that photoluminescence emission enhancement from CdSe quantum dots (QDs) can be obtained in the absence of any excitation enhancement near single silver nanoprisms. The spectral dependence of the radiative and nonradiative decay rate of the QDs closely follows the silver nanoparticle plasmon scattering spectrum. Using both experiment and theory we show that, in the absence of excitation enhancement, the ratio of radiative to nonradiative decay rate enhancement is proportional to the silver nanoparticle scattering efficiency. These results provide guidelines both for separating excitation and emission enhancement effects in sensing and device applications and for tailoring emission enhancement effects using plasmonic nanostructures. ¬© 2010 American Chemical Society.</t>
  </si>
  <si>
    <t>2598-2603</t>
  </si>
  <si>
    <t>60015481;60015481;60015481;60015481;60015481;60015481;60015481</t>
  </si>
  <si>
    <t>16176075700;16174250200;36673906200;35512508400;16317146100;12797564400;7003277017</t>
  </si>
  <si>
    <t>Munechika, Keiko;Chen, Yeechi;Tillack, Andreas F.;Kulkarni, Abhishek P.;Plante, Ilan Jen La;Munro, Andrea M.;Ginger, David S.</t>
  </si>
  <si>
    <t>Munechika K.</t>
  </si>
  <si>
    <t>Spectral control of plasmonic emission enhancement from quantum dots near single silver nanoprisms</t>
  </si>
  <si>
    <t>10.1021/nl101281a</t>
  </si>
  <si>
    <t>2-s2.0-77955315627</t>
  </si>
  <si>
    <t>['world applications', 'throughput fabrication', 'technique relying', 'substrate choice', 'reflectance spectra', 'plasmonic technologies', 'plasmonic nanostructures', 'offering flexibility', 'nanostencil lithography', 'nanophotonic fields', 'nanopattern design', 'low cost', 'low complexity', 'different substrates', 'demonstrate fabrication', 'could facilitate', 'arrays fabricated', 'antenna arrays', 'also show']</t>
  </si>
  <si>
    <t>Infrared spectroscopy | Nanostencil lithography | Near-field enhancement | Optical nanoantennas | Shadow mask | Surface plasmons</t>
  </si>
  <si>
    <t>The introduction of high-throughput and high-resolution nanofabrication techniques operating at low cost and low complexity is essential for the advancement of nanoplasmonic and nanophotonic fields. In this paper, we demonstrate a novel fabrication approach based on nanostencil lithography for high-throughput fabrication of engineered infrared plasmonic nanorod antenna arrays. The technique relying on deposition of materials through a shadow mask enables plasmonic substrates supporting spectrally sharp collective resonances. We show that reflectance spectra of these antenna arrays are comparable to that of arrays fabricated by electron beam lithography. We also show that nanostencils can be reused multiple times to fabricate a series of infrared nanoantenna arrays with identical optical responses. Finally, we demonstrate fabrication of plasmonic nanostructures in a variety of shapes with a single metal deposition step on different substrates, including nonconducting ones. Our approach, by enabling the reusability of the stencil and offering flexibility on the substrate choice and nanopattern design, could facilitate the transition of plasmonic technologies to the real-world applications. ¬© 2010 American Chemical Society.</t>
  </si>
  <si>
    <t>2511-2518</t>
  </si>
  <si>
    <t>60019674;60019674;60019674;60019674;60019674;60019674</t>
  </si>
  <si>
    <t>36440916500;8232266800;23476749000;31567532100;56688867500;6602247734</t>
  </si>
  <si>
    <t>Aksu, Serap;Yanik, Ahmet A.;Adato, Ronen;Artar, Alp;Huang, Min;Altug, Hatice</t>
  </si>
  <si>
    <t>Aksu S.</t>
  </si>
  <si>
    <t>High-throughput nanofabrication of infrared plasmonic nanoantenna arrays for vibrational nanospectroscopy</t>
  </si>
  <si>
    <t>10.1021/nl101042a</t>
  </si>
  <si>
    <t>2-s2.0-77955331450</t>
  </si>
  <si>
    <t>['¬© 2010', 'unequal arm', 'third round', 'thereby enhancing', 'tease apart', 'stochastic processes', 'stochastic background', 'physical processes', 'particular combinations', 'one month', 'one detector', 'one approach', 'null channels', 'new combination', 'length detectors', 'instrument noise', 'energy densities', 'early universe', 'cross correlate', 'cosmological signal', 'challenge lies', 'build two', 'astrophysical foregrounds']</t>
  </si>
  <si>
    <t>The detection of a stochastic background of gravitational waves could significantly impact our understanding of the physical processes that shaped the early Universe. The challenge lies in separating the cosmological signal from other stochastic processes such as instrument noise and astrophysical foregrounds. One approach is to build two or more detectors and cross correlate their output, thereby enhancing the common gravitational wave signal relative to the uncorrelated instrument noise. When only one detector is available, as will likely be the case with the Laser Interferometer Space Antenna (LISA), alternative analysis techniques must be developed. Here we show that models of the noise and signal transfer functions can be used to tease apart the gravitational and instrument noise contributions. We discuss the role of gravitational wave insensitive "null channels" formed from particular combinations of the time delay interferometry, and derive a new combination that maintains this insensitivity for unequal arm-length detectors. We show that, in the absence of astrophysical foregrounds, LISA could detect signals with energy densities as low as Œ©gw=6√ó10-13 with just one month of data. We describe an end-to-end Bayesian analysis pipeline that is able to search for, characterize and assign confidence levels for the detection of a stochastic gravitational wave background, and demonstrate the effectiveness of this approach using simulated data from the third round of Mock LISA Data Challenges. ¬© 2010 The American Physical Society.</t>
  </si>
  <si>
    <t>60022522;60022522</t>
  </si>
  <si>
    <t>55454022400;7004362452</t>
  </si>
  <si>
    <t>Adams, Matthew R.;Cornish, Neil J.</t>
  </si>
  <si>
    <t>Adams M.</t>
  </si>
  <si>
    <t>Discriminating between a stochastic gravitational wave background and instrument noise</t>
  </si>
  <si>
    <t>10.1103/PhysRevD.82.022002</t>
  </si>
  <si>
    <t>2-s2.0-77955640598</t>
  </si>
  <si>
    <t>['vibronic states', 'vibronic levels', 'vibronic basis', 'transient grating', 'specialized technique', 'similar geometries', 'signals corresponding', 'signal spectrum', 'result rules', 'respectively dominated', 'primary focus', 'phycocyanobilin pigments', 'phycobilisome antenna', 'nuclear relaxation', 'nuclear coherences', 'leads us', 'large franck', 'internal conversion', 'intermolecular coupling', 'feasible prospect', 'energy gap', 'electronic structures', 'electronic populations', 'electronic origin', 'cpc possesses', 'cpc may', 'cpc ).', 'condon factors', 'apc occurs', 'almost twice', '800 cm', '51 cm', '40 cm', '25 fs', '1 coupling']</t>
  </si>
  <si>
    <t>Femtosecond laser spectroscopies are used to examine the electronic structures of two proteins found in the phycobilisome antenna of cyanobacteria, allophycocyanin (APC) and C-phycocyanin (CPC). The wave function composition involving the pairs of phycocyanobilin pigments (i.e., dimers) found in both proteins is the primary focus of this investigation. Despite their similar geometries, earlier experimental studies conducted in our laboratory and elsewhere observe clear signatures of exciton electronic structure in APC but not CPC. This issue is further investigated here using new experiments. Transient grating (TG) experiments employing broadband quasicontinuum probe pulses find a redshift in the signal spectrum of APC, which is almost twice that of CPC. Dynamics in the TG signal spectra suggest that the sub-100 fs dynamics in APC and CPC are respectively dominated by internal conversion and nuclear relaxation. A specialized technique, intraband electronic coherence spectroscopy (IECS), photoexcites electronic and nuclear coherences with nearly full suppression of signals corresponding to electronic populations. The main conclusion drawn by IECS is that dephasing of intraband electronic coherences in APC occurs in less than 25 fs. This result rules out correlated pigment fluctuations as the mechanism enabling exciton formation in APC and leads us to propose that the large Franck-Condon factors of APC promote wave function delocalization in the vibronic basis. For illustration, we compute the Hamiltonian matrix elements involving the electronic origin of the Œ± 84 pigment and the first excited vibronic level of the Œí 84 pigment associated with a hydrogen out-of-plane wagging mode at 800 cm-1. For this pair of vibronic states, the -51 cm-1 coupling is larger than the 40 cm-1 energy gap, thereby making wave function delocalization a feasible prospect. By contrast, CPC possesses no pair of vibronic levels for which the intermolecular coupling is larger than the energy gap between vibronic states. This study of APC and CPC may be important for understanding the photophysics of other phycobiliproteins, which generally possess large vibronic couplings. ¬© 2010 American Institute of Physics.</t>
  </si>
  <si>
    <t>Journal of Chemical Physics</t>
  </si>
  <si>
    <t>60025111;60025111;60025111</t>
  </si>
  <si>
    <t>26647237000;57213258464;7201919601</t>
  </si>
  <si>
    <t>Womick, Jordan M.;Miller, Stephen A.;Moran, Andrew M.</t>
  </si>
  <si>
    <t>Chapel Hill</t>
  </si>
  <si>
    <t>The University of North Carolina at Chapel Hill</t>
  </si>
  <si>
    <t>Womick J.</t>
  </si>
  <si>
    <t>Toward the origin of exciton electronic structure in phycobiliproteins</t>
  </si>
  <si>
    <t>10.1063/1.3457378</t>
  </si>
  <si>
    <t>2-s2.0-77955749723</t>
  </si>
  <si>
    <t>['wide spectrum', 'turn si', 'structure size', 'si structures', 'si nanostructures', 'predetermined fashion', 'optical cloaking', 'nonlinear optics', 'new light', 'nanofashioning represents', 'important challenge', 'general strategy', 'find application', 'energy technologies', 'empowering silicon', 'dielectric environment']</t>
  </si>
  <si>
    <t>Antenna | Mie resonance | Nanophotonics | Sensors | Silicon | Structural color</t>
  </si>
  <si>
    <t>Empowering silicon (Si) with optical functions constitutes a very important challenge in photonics. The scalable fabrication capabilities for this earth-abundant, environmentally friendly material are unmatched in sophistication and can be unleashed to realize a plethora of high-performance photonic functionalities that find application in information, bio-, display, camouflage, ornamental, and energy technologies. Nanofashioning represents a general strategy to turn Si into a useful optical material and Si structures have already been engineered to enable light emission, optical cloaking, waveguiding, nonlinear optics, enhanced light absorption, and sensing. Here, we demonstrate that a wide spectrum of colors can be generated by harnessing the strong resonant light scattering properties of Si nanostructures under white light illumination. The ability to engineer such colors in a predetermined fashion through a choice of the structure size, dielectric environment, and illumination conditions opens up entirely new applications of Si and puts this material in a new light. ¬© 2010 American Chemical Society.</t>
  </si>
  <si>
    <t>2649-2654</t>
  </si>
  <si>
    <t>60091253;60091253;60091253;60091253;60091253</t>
  </si>
  <si>
    <t>8837022700;35727540300;25521492400;56420901100;6603867126</t>
  </si>
  <si>
    <t>Cao, Linyou;Fan, Pengyu;Barnard, Edward S.;Brown, Ana M.;Brongersma, Mark L.</t>
  </si>
  <si>
    <t>Tuning the color of silicon nanostructures</t>
  </si>
  <si>
    <t>10.1021/nl1013794</t>
  </si>
  <si>
    <t>2-s2.0-79953745116</t>
  </si>
  <si>
    <t>['typical representation', 'traveling numbers', 'transmitting antennas', 'spatial multiplexing', 'remaining layers', 'paper discusses', 'obtained signals', 'new algorithm', 'low complexity', 'information rate', 'especially vblast', 'effectively increase', 'dfe procedure', 'detection performance', 'channel matrix', 'algorithm complexity']</t>
  </si>
  <si>
    <t>BLAST | Correlation of channel matrix | HPML detecting algorithm | ML detecting algorithm</t>
  </si>
  <si>
    <t>SM (spatial multiplexing) can effectively increase the information rate in multiple input multiple output system. BLAST is the typical representation of SM, especially VBLAST, which has some simple detection algorithms such as ML, ZF-DFE and ML-DFE, etc. However, the existing algorithms cannot approach ML performance. This paper discusses the effect for detection performance by the correlation of channel matrix, proposes a new algorithm-HPML detection algorithm, which can approach ML performance with low complexity. In the new algorithm, we travel the first d layers, and use the DFE procedure for the remaining layers, then perform ML detection for all obtained signals. Simulation results show that HPML can approach ML performance when the traveling numbers are not less than half of the number of transmitting antennas, and the algorithm complexity is smaller than ML. ¬© 2010 Science China Press and Springer-Verlag Berlin Heidelberg.</t>
  </si>
  <si>
    <t>35261802200;7409196655</t>
  </si>
  <si>
    <t>Cheng, Wen Chi;Zhang, Hai Lin</t>
  </si>
  <si>
    <t>Cheng W.C.</t>
  </si>
  <si>
    <t>Approximating maximum likelihood performance reduced dimension VBLAST detection algorithm</t>
  </si>
  <si>
    <t>10.1007/s11432-010-4002-0</t>
  </si>
  <si>
    <t>2-s2.0-77954428570</t>
  </si>
  <si>
    <t>JY10000902031</t>
  </si>
  <si>
    <t>['z transform', 'whole algorithm', 'system configuration', 'signal transmitting', 'signal receiving', 'receiving signals', 'receives signals', 'received signal', 'radar transmits', 'proposed algorithm', 'paper studies', 'novel method', 'interpolation free', 'includes fft', 'imaging geometry', 'dimensional chirp', 'continuous motion', 'complex multiplication', 'compensation factor', 'antenna elements', 'analytical expression', 'adopts two']</t>
  </si>
  <si>
    <t>Chirp-Z transform | FMCW | Forward looking radar imaging</t>
  </si>
  <si>
    <t>Airborne forward looking radar imaging, which is an important work mode of imaging radar system, has many advantages combined with frequency modulated continuous wave (FMCW) technology. This paper studies the configuration with one central antenna element for signal transmitting and other antenna elements for signal receiving. According to its imaging geometry, the analytical expression of the received signal for forward looking imaging radar based on FMCW is given. By performing the equivalent phase center principle, the received signal is equalized to the case of system configuration with antenna both for transmitting and receiving signals. The Doppler frequency shift effect, induced by the platform's continuous motion while radar transmits and receives signals, is analyzed in detail and the approximate compensation method is shown. Based on this, a novel method for forward looking FMCW radar imaging is developed, which adopts two-dimensional Chirp-Z transform to implement scaling operation. Also the complete derivation process of the algorithm and the expression of each compensation factor are presented. The whole algorithm only includes FFT and complex multiplication, with interpolation free, and is easy to implement in reality. Simulation results verify the correctness of the analysis and the validity of the proposed algorithm. ¬© 2010 Science China Press and Springer-Verlag Berlin Heidelberg.</t>
  </si>
  <si>
    <t>1653-1665</t>
  </si>
  <si>
    <t>60025578;60025578;60025578-60104931;60025578</t>
  </si>
  <si>
    <t>55479382100;23098565500;55822939500;7202908312</t>
  </si>
  <si>
    <t>Liang, Yi;Wang, Hong Xian;Zhang, Long;Bao, Zheng</t>
  </si>
  <si>
    <t>Xi'an Polytechnic University;Xidian University</t>
  </si>
  <si>
    <t>60104931;60025578</t>
  </si>
  <si>
    <t>Liang Y.</t>
  </si>
  <si>
    <t>An approach to forward looking FMCW radar imaging based on two-dimensional Chirp-Z transform</t>
  </si>
  <si>
    <t>10.1007/s11432-010-4035-4</t>
  </si>
  <si>
    <t>2-s2.0-77954442157</t>
  </si>
  <si>
    <t>['target scattering', 'spatial sampling', 'space diversion', 'radar antenna', 'new problem', 'mimo radar', 'input multiple', 'channel radar', 'array design', 'also algorithm']</t>
  </si>
  <si>
    <t>Antenna arrays | DOA estimation | Imaging algorithm | MIMO-radar | Spatial sampling</t>
  </si>
  <si>
    <t>The array design of radar antenna is no more a new problem at all. Nevertheless, the array design of multi-channel radar, especially that of MIMO (multiple-input multiple-output) radar, is a new problem. The performance of space diversion and spatial sampling of target scattering are dependent on the array design of MIMO radar, and consequently, which in turn will determine the performances of target parameter estimation, DOA, and imaging. In this paper, commencing with target scattering model, T/R signal model of MIMO radar, and spatial sampling ability for this system are analyzed. Conceptually, under the far field condition, spatial convolution principle determines the array design theory. Based on this idea, array design method and also algorithm are proposed in this paper. ¬© 2010 Science China Press and Springer-Verlag Berlin Heidelberg.</t>
  </si>
  <si>
    <t>1470-1480</t>
  </si>
  <si>
    <t>60024350;60024350;60025084;60024350;60024350</t>
  </si>
  <si>
    <t>8349327000;55977911300;7403913710;57193711431;12762345000</t>
  </si>
  <si>
    <t>Su, Yi;Zhu, Yu Tao;Yu, Wen Xian;Xu, Hong Bo;Lei, Wen Tai</t>
  </si>
  <si>
    <t>Shanghai;Changsha</t>
  </si>
  <si>
    <t>Shanghai Jiao Tong University;National University of Defense Technology</t>
  </si>
  <si>
    <t>60025084;60024350</t>
  </si>
  <si>
    <t>Su Y.</t>
  </si>
  <si>
    <t>Multi-channel radar array design method and algorithm</t>
  </si>
  <si>
    <t>10.1007/s11432-010-4013-x</t>
  </si>
  <si>
    <t>2-s2.0-77954447340</t>
  </si>
  <si>
    <t>['simulation results', 'measured using', 'gain performance', 'field distributions', 'dimensional near', 'broad bandwidth', 'also presented', 'agree well']</t>
  </si>
  <si>
    <t>Broadband | Lens antenna | Metamaterials</t>
  </si>
  <si>
    <t>We present a Luneberg-like cylindrical lens antenna experimentally using metamaterials. The cylindrical lens antenna with a broad bandwidth is made up of the non-resonant I-shaped metamaterial structures. The near-field distributions of the metamaterial lens antenna are measured using a two-dimensional near-field microwave scanning apparatus, and agree well with the simulation results. The far-field radiation patterns of the antenna are also presented to show the high-gain performance in the broad bandwidth. ¬© 2010 Science China Press and Springer-Verlag Berlin Heidelberg.</t>
  </si>
  <si>
    <t>2066-2070</t>
  </si>
  <si>
    <t>Chinese Science Bulletin</t>
  </si>
  <si>
    <t>27169448200;57192468526;35220790800;57214097937;10640912900;55342807700</t>
  </si>
  <si>
    <t>Ma, Hui Feng;Chen, Xi;Yang, Xin Mi;Xu, Hong Sheng;Cheng, Qiang;Cui, Tie Jun</t>
  </si>
  <si>
    <t>A broadband metamaterial cylindrical lens antenna</t>
  </si>
  <si>
    <t>10.1007/s11434-010-3021-y</t>
  </si>
  <si>
    <t>2-s2.0-77954450650</t>
  </si>
  <si>
    <t>['within fcpi', 'upon excitation', 'two organisms', 'two kinds', 'time constants', 'time constant', 'similar distribution', 'shared light', 'shallow sink', 'severe retardation', 'selective excitation', 'roughly expressed', 'previous study', 'peak wavelength', 'overall light', 'mainly contained', 'harvesting pathway', 'harvesting kinetics', 'four decay', 'fluorescence spectrum', 'fluorescence dynamics', 'fcpi ).', 'energy transfer', 'effectively transferred', 'diatom ps', 'das components', 'corresponding counterparts', 'core complex', 'chl c', 'chaetoceros gracilis', 'camera setups', 'b 2010', 'associated spectra', '77 k', '430 nm', '400 ps', '22 ps', '2 ps', '17 k']</t>
  </si>
  <si>
    <t>The ultrafast fluorescence dynamics of photosystem I (PS I) purified from a marine centric diatom, Chaetoceros gracilis, at 17 K was studied using fluorescence up-conversion and streak-camera setups. The experiments were done for two kinds of sample preparations containing different amounts of the peripheral antenna proteins, the fucoxanthin-chlorophyll (Chl) binding proteins associated with PS I (FCPI). Upon excitation at 430 nm, which selectively excites Chl a mainly contained in the core complex, the fluorescence dynamics of both samples was roughly expressed by four decay-associated spectra (DASs) with time constants of ca. 5, ca. 22, ca. 100, and ca. 400 ps. These DAS components have corresponding counterparts in the results of a previous study of Thermosynechococcus elongatus PS I (Shibata et al. J. Phys. Chem. B 2010, 114, 2954) except for that with a time constant of ca. 22 ps. The similar distribution of the time constants suggests a shared light-harvesting pathway by PS I of these two organisms. The DAS with a ca. 400 ps time constant has its peak wavelength at around 710 nm, suggesting the presence of antenna pigment states with slightly lower excitation energy than that of P700. This antenna state acts as a shallow sink in the core complex of the diatom PS I and causes a specific temperature dependence of its fluorescence spectrum below 77 K. Excitation energy funneling into the shallow-sink state seems to take place within 0.2 ps, suggesting an extremely efficient energy transfer. Upon the selective excitation of Chl c in FCPI by a 460 nm laser, three DAS components suggesting excitation energy transfers were obtained. The 0.2 ps DAS shows the energy transfer from Chl c to Chl a within FCPI, while the 0.7 and 40 ps DASs suggest the energy transfer from FCPI to the core complex. The excitation energy seems to be effectively transferred from FCPI to the core complex in diatom PS I because the selective excitation of Chl c in FCPI does not induce a severe retardation of the overall light-harvesting kinetics. ¬© 2010 American Chemical Society.</t>
  </si>
  <si>
    <t>9031-9038</t>
  </si>
  <si>
    <t>60000264;60023499-60009730;60000264;60023499-60015336;60023499;60000264;60000264</t>
  </si>
  <si>
    <t>35559900900;19933897700;15081273300;24316994200;35500349900;55684257100;7402035964</t>
  </si>
  <si>
    <t>Yamagishi, Atsushi;Ikeda, Yohei;Komura, Masayuki;Koike, Hiroyuki;Satoh, Kazuhiko;Itoh, Shigeru;Shibata, Yutaka</t>
  </si>
  <si>
    <t>Kobe;Hachioji;Sayo;Nagoya</t>
  </si>
  <si>
    <t>University of Hyogo;Chuo University;Riken Harima Institute;Nagoya University</t>
  </si>
  <si>
    <t>60023499;60015336;60009730;60000264</t>
  </si>
  <si>
    <t>Yamagishi A.</t>
  </si>
  <si>
    <t>Shallow sink in an antenna pigment system of photosystem i of a marine centric diatom, chaetoceros gracilis, revealed by ultrafast fluorescence spectroscopy at 17 K</t>
  </si>
  <si>
    <t>10.1021/jp102205v</t>
  </si>
  <si>
    <t>2-s2.0-77954517225</t>
  </si>
  <si>
    <t>EP/E045219/1</t>
  </si>
  <si>
    <t>['work illustrates', 'reaction center', 'quantum coherence', 'prototype system', 'marked dependence', 'induced fluctuations', 'harvesting complexes', 'different sites', 'correlated fluctuations', 'artificial light']</t>
  </si>
  <si>
    <t>We investigate multichromophoric energy transfer allowing for bath-induced fluctuations at different sites to be correlated. As a prototype system, we consider a light-harvesting antenna surrounding a reaction center. We show that the interplay between quantum coherence and correlated fluctuations can generate a room-temperature transfer process featuring a marked dependence on the degree of symmetry and delocalization of the initial exciton state. Our work illustrates how these quantum features could support fine-tuning of energy transfer efficiencies in closely packed natural and artificial light-harvesting complexes. ¬© 2010 American Chemical Society.</t>
  </si>
  <si>
    <t>2139-2143</t>
  </si>
  <si>
    <t>60026851;60022148;60022148</t>
  </si>
  <si>
    <t>35224855000;6603400534;6603420246</t>
  </si>
  <si>
    <t>Fassioli, Francesca;Nazir, Ahsan;Olaya-Castro, Alexandra</t>
  </si>
  <si>
    <t>Oxford;London</t>
  </si>
  <si>
    <t>University of Oxford;University College London</t>
  </si>
  <si>
    <t>60026851;60022148</t>
  </si>
  <si>
    <t>Fassioli F.</t>
  </si>
  <si>
    <t>Quantum state tuning of energy transfer in a correlated environment</t>
  </si>
  <si>
    <t>10.1021/jz100717d</t>
  </si>
  <si>
    <t>2-s2.0-77954698835</t>
  </si>
  <si>
    <t>FF0883188</t>
  </si>
  <si>
    <t>['valuable technique', 'total independence', 'strongly improves', 'rights reserved', 'orientation estimation', 'method presented', 'integral manner', 'integer ambiguities', 'important field', 'high precision', 'elsevier ltd', 'data collected', 'correct set', 'contribution presents', 'challenging scenario', 'antennae configuration']</t>
  </si>
  <si>
    <t>Attitude determination | GNSS | Multivariate constrained LAMBDA</t>
  </si>
  <si>
    <t>GNSS (Global Navigation Satellite Systems)-based attitude determination is an important field of study, since it is a valuable technique for the orientation estimation of remote sensing platforms. To achieve highly accurate angular estimates, the precise GNSS carrier phase observables must be employed. However, in order to take full advantage of the high precision, the unknown integer ambiguities of the carrier phase observables need to be resolved. This contribution presents a GNSS carrier phase-based attitude determination method that determines the integer ambiguities and attitude in an integral manner, thereby fully exploiting the known body geometry of the multi-antennae configuration. It is shown that this integral approach aids the ambiguity resolution process tremendously and strongly improves the capacity of fixing the correct set of integer ambiguities. In this contribution, the challenging scenario of single-epoch, singlefrequency attitude determination is addressed. This guarantees a total independence from carrier phase slips and losses of lock, and it also does not require any a priori motion model for the platform. The method presented is a multivariate constrained version of the popular LAMBDA method and it is tested on data collected during an airborne remote sensing campaign. ¬© 2010 COSPAR. Published by Elsevier Ltd. All rights reserved.</t>
  </si>
  <si>
    <t>118-129</t>
  </si>
  <si>
    <t>60006288;60006288-60031226;60006288;60006288</t>
  </si>
  <si>
    <t>56880480100;7005359574;6603304915;35745537500</t>
  </si>
  <si>
    <t>Giorgi, Gabriele;Teunissen, Peter J.G.;Verhagen, Sandra;Buist, Peter J.</t>
  </si>
  <si>
    <t>Australia;Netherlands</t>
  </si>
  <si>
    <t>Perth;Delft</t>
  </si>
  <si>
    <t>Curtin University;Delft University of Technology</t>
  </si>
  <si>
    <t>60031226;60006288</t>
  </si>
  <si>
    <t>Giorgi G.</t>
  </si>
  <si>
    <t>Testing a new multivariate GNSS carrier phase attitude determination method for remote sensing platforms</t>
  </si>
  <si>
    <t>S0273117710001419</t>
  </si>
  <si>
    <t>10.1016/j.asr.2010.02.023</t>
  </si>
  <si>
    <t>2-s2.0-77955045765</t>
  </si>
  <si>
    <t>['visible range', 'vinylthiophene ligands', 'tunable spectrum', 'terminated surfaces', 'terminated siqds', 'strongly involved', 'siqd surface', 'siqd interface', 'quantum yield', 'organic ligands', 'bound antennae', 'adjustable sizes', '3 ns']</t>
  </si>
  <si>
    <t>In theory, silicon quantum dots (SiQDs) emit enhanced photoluminescence with a size-tunable spectrum in the visible range. In practice, surface states originating from oxide defect structures or organic ligands are strongly involved in exciton relaxation dynamics because the amplitudes of hole and electron wave functions are nonzero at the SiQD surface. In this study, SiQDs with well-defined surface properties were obtained through a wet-chemistry procedure providing SiQDs with adjustable sizes and oxide-free, 3-vinylthiophene-terminated surfaces. The 3-vinylthiophene-terminated SiQDs have a crystalline spherical 2 nm core and were observed to exhibit blue photoluminescence (‚àº460 nm) with a quantum yield and lifetime of ca. 23% and 1.3 ns, respectively. The interplay between electronically excited molecular states and conduction band states was examined upon direct monitoring of photoexcited carrier dynamics with femtosecond transient absorption spectroscopy. The 3-vinylthiophene ligands were found to act as surface-bound antennae that mediate ultrafast electron transfer or excitation energy transfer across the SiQD interface. ¬© 2010 American Chemical Society.</t>
  </si>
  <si>
    <t>11693-11698</t>
  </si>
  <si>
    <t>60000765;60000765;60115594;60000765;60000765</t>
  </si>
  <si>
    <t>35174600500;24724563600;7006847005;57198327058;6701344240</t>
  </si>
  <si>
    <t>Groenewegen, Vincent;Kuntermann, Volker;Haarer, Dietrich;Kunz, Michael;Kryschi, Carola</t>
  </si>
  <si>
    <t>Bayreuth;Erlangen</t>
  </si>
  <si>
    <t>Bayreuther Instituts f√ºr Makromolek√ºlforschung;Friedrich-Alexander-Universit√§t Erlangen-N√ºrnberg</t>
  </si>
  <si>
    <t>60115594;60000765</t>
  </si>
  <si>
    <t>Groenewegen V.</t>
  </si>
  <si>
    <t>Excited-state relaxation dynamics of 3-vinylthiophene-terminated silicon quantum dots</t>
  </si>
  <si>
    <t>10.1021/jp100266w</t>
  </si>
  <si>
    <t>2-s2.0-77955319884</t>
  </si>
  <si>
    <t>['ultrashort pulses', 'resonant tunneling', 'resonant filter', 'periodic motion', 'optical excitation', 'ingaas heterostructure', 'electron bunches', 'electrical signals', 'antenna placed', '100 fs']</t>
  </si>
  <si>
    <t>Terahertz (THz) signals can be generated by the periodic motion of ballistic electron bunches inside a quantum well cavity surrounded by two asymmetric resonant tunneling structure implemented in an InAlAs/InGaAs heterostructure. The electron bunches are produced in an adjacent active quantum well by optical excitation with a femtosecond laser pulse, and transferred into the cavity by resonant tunneling. The device contains also a superlattice that eliminates the electrons, which exit the cavity in the direction of the active quantum well. In consequence, the device output consists of a train of ultrashort pulses, of less than 100 fs, which preserve their coherence. Electrical signals up to few tens of THz can be obtained, depending on the resonant filter or antenna placed at the end of the device. ¬© 2010 American Institute of Physics.</t>
  </si>
  <si>
    <t>60001478;60001705;60011226</t>
  </si>
  <si>
    <t>13004722900;7007056834;35480347400</t>
  </si>
  <si>
    <t>Dragoman, D.;Dragoman, M.;Hartnagel, H.</t>
  </si>
  <si>
    <t>Darmstadt;Bucharest;Bucharest</t>
  </si>
  <si>
    <t>Technische Universit√§t Darmstadt;National Institute for Research and Development in Microtechnologies Romania;Universitatea din Bucuresti</t>
  </si>
  <si>
    <t>60011226;60001705;60001478</t>
  </si>
  <si>
    <t>Dragoman D.</t>
  </si>
  <si>
    <t>Terahertz generation based on an optically pumped ballistic electron wave swing device</t>
  </si>
  <si>
    <t>10.1063/1.3462439</t>
  </si>
  <si>
    <t>2-s2.0-77955833408</t>
  </si>
  <si>
    <t>['simple theory', 'semiconductor nanowires', 'secondary calculation', 'results revealed', 'reduced dimensionality', 'nw diameter', 'nw axis', 'new generation', 'light absorption', 'enhanced depending', 'emitted field', 'electromagnetic radiation', 'complete understanding', 'also show']</t>
  </si>
  <si>
    <t>A complete understanding of the interaction between electromagnetic radiation and semiconductor nanowires (NWs) is required in order to further develop a new generation of opto-electronic and photonic devices based on these nanosystems. The reduced dimensionality and high aspect ratio of nanofilaments can induce strong polarization dependence of the light absorption, emission and scattering, leading in some cases to the observation of optical antenna effects. In this work we present the first systematic study of polarized Rayleigh back-scattering from individual crystalline semiconductor NWs with known crystalline structure, orientation and diameters. To explain our experimental Rayleigh polar patterns, we propose a simple theory that relies on a secondary calculation of the volume-averaged internal electromagnetic fields inside the NW These results revealed that the internal and emitted field can be enhanced depending on the polarization with respect to the NW axis; we also show that this effect strongly depends on the NW diameter. ¬© 2010 IOP Publishing Ltd.</t>
  </si>
  <si>
    <t>36242590000;57213315711;23993996000;7004946573;22974649600</t>
  </si>
  <si>
    <t>Zhang, Duming;Wu, Jian;Lu, Qiujie;Gutierrez, Humberto R.;Eklund, Peter C.</t>
  </si>
  <si>
    <t>Polarized Rayleigh back-scattering from individual semiconductor nanowires</t>
  </si>
  <si>
    <t>10.1088/0957-4484/21/31/315202</t>
  </si>
  <si>
    <t>2-s2.0-77957314304</t>
  </si>
  <si>
    <t>noc010012</t>
  </si>
  <si>
    <t>['using gnss', 'traditional approach', 'standard deviation', 'signal characteristics', 'rights reserved', 'retrieval accuracy', 'real waveforms', 'r signals', 'r approach', 'quantitatively asses', 'potential accuracy', 'paper starts', 'noise observed', 'key differences', 'fitting errors', 'fitting accuracy', 'extent increasing', 'elsevier ltd', 'brief review']</t>
  </si>
  <si>
    <t>Altimetry | Fading Statistics | GNSS-R | Oceanography | Remote sensing</t>
  </si>
  <si>
    <t>This paper starts with a brief review of scattering statistics theory for diffusely scattered radar signals. Following, global navigation satellite systems reflected (GNSS-R) signals are used to demonstrate the results of non-coherent signal averaging on the mean and standard deviation of the signal power fluctuations. The retrieved signal fading statistics of GNSS-R signals detected in low Earth orbit have been analyzed as a function of consecutive uncorrelated measurements (or looks) and instrument antenna gain and compared to the theoretical description presented by Ulaby, Moore and Fung for a radar remote sensing configuration. The results of this analysis include empirically determined error distributions that provide a reference to asses the potential accuracy of GNSS-R model based retrieval methods, and to what extent increasing the instrument antenna gain will improve the retrieval accuracy. Additionally, in assessing the potential of using GNSS-R signals for ocean remote sensing, it is useful to compare the signal characteristics with those of existing radar altimeter instruments. With this in mind, a fitting accuracy and parameter retrieval analysis has been undertaken using observed fading noise from successful space based altimeters. The noise observed on real waveforms has been added to a simulated ideal waveform with the intent to study the accuracy of ocean observables using a Monte Carlo simulation. By adding observed noise to ideal model waveforms in this way, it is possible to quantitatively asses the fitting errors with respect to noise variance contained in the least-squares model fitting sensing technique. Finally, the key differences between the traditional approach and the GNSS-R approach are then analyzed with regard to identifying the critical adjustments required in using GNSS-R signals for ocean remote sensing. ¬© 2010 COSPAR. Published by Elsevier Ltd. All rights reserved.</t>
  </si>
  <si>
    <t>208-220</t>
  </si>
  <si>
    <t>60010934;60010934;60010934</t>
  </si>
  <si>
    <t>8636775400;6602856729;56208303800</t>
  </si>
  <si>
    <t>Gleason, Scott;Gommenginger, Christine;Cromwell, David</t>
  </si>
  <si>
    <t>Southampton</t>
  </si>
  <si>
    <t>National Oceanography Centre Southampton</t>
  </si>
  <si>
    <t>Gleason S.</t>
  </si>
  <si>
    <t>Fading statistics and sensing accuracy of ocean scattered GNSS and altimetry signals</t>
  </si>
  <si>
    <t>S0273117710002085</t>
  </si>
  <si>
    <t>10.1016/j.asr.2010.03.023</t>
  </si>
  <si>
    <t>2-s2.0-79954425084</t>
  </si>
  <si>
    <t>NSC98-2221-E-239-025</t>
  </si>
  <si>
    <t>['œñf value', 'œµr value', 'temperature coefficient', 'state route', 'sintering temperatures', 'sintering temperature', 'rights reserved', 'mg 1', 'conventional solid', '4 h', '2zn 1', '000 ghz']</t>
  </si>
  <si>
    <t>(Mg Zn )Al O  ceramics 1/2 1/2 2 4 | Microwave dielectric properties</t>
  </si>
  <si>
    <t>Microwave dielectric properties and microstructures of (Mg 1/2Zn1/2)Al2O4 ceramics prepared by conventional solid-state route have been studied. The dielectric constant values (Œµr) saturated at 7.1-8.6. The Q √ó f values of 2000-95,000GHz can be obtained when the sintering temperatures are in the range of 1480-1600 ¬∞C. The temperature coefficient of resonant frequency œÑf was not sensitive to the sintering temperature. The Œµr value of 8.6, the Q √ó f value of 95,000 GHz, and the œÑf value of -52 ppm/¬∞C were obtained for (Mg1/2Zn1/2)Al2O4 ceramics sintering at 1600 ¬∞C for 4 h (Mg1/2Zn 1/2)Al2O4 is proposed as a suitable material candidate for application in high selective microwave ceramic resonator, filter, and antenna. ¬© 2010 Elsevier B.V. All rights reserved.</t>
  </si>
  <si>
    <t>136-138</t>
  </si>
  <si>
    <t>60029399;60029399;60029399;60004879;60029399</t>
  </si>
  <si>
    <t>12041991300;7006351427;34267636600;36024705200;35269059400</t>
  </si>
  <si>
    <t>Tseng, Ching Fang;Tung, Hsin Han;Hsu, Chen Kang;Yu, Cheng Chi;Hsu, Cheng Hsing</t>
  </si>
  <si>
    <t>Miao-li;Taichung</t>
  </si>
  <si>
    <t>National United University Taiwan;Feng Chia University</t>
  </si>
  <si>
    <t>60029399;60004879</t>
  </si>
  <si>
    <t>Tseng C.</t>
  </si>
  <si>
    <t>Dielectric characteristics of (Mg&lt;inf&gt;1/2&lt;/inf&gt;Zn&lt;inf&gt;1/2&lt;/inf&gt;)Al &lt;inf&gt;2&lt;/inf&gt;O&lt;inf&gt;4&lt;/inf&gt; ceramics at microwave frequencies</t>
  </si>
  <si>
    <t>S0925838810009345</t>
  </si>
  <si>
    <t>10.1016/j.jallcom.2010.04.118</t>
  </si>
  <si>
    <t>2-s2.0-77954217434</t>
  </si>
  <si>
    <t>['simulated results', 'simply excited', 'reflection coefficient', 'reasonable agreement', 'radiation pattern', 'proposed configuration', 'proposed antenna', 'impedance match', 'antenna passband', 'antenna gain', '5 %.']</t>
  </si>
  <si>
    <t>Circular polarization | single feed | trapezoidal dielectric resonator antenna (DRA) | wideband</t>
  </si>
  <si>
    <t>A wideband circularly polarized (CP) trapezoidal dielectric resonator antenna (DRA) is investigated in this letter. The DRA is simply excited by a single 45¬∞ inclined slot fed by a microstrip feed line. It is found that the 3-dB axial ratio (AR) bandwidth of the proposed antenna can be as wide as 21.5%. The antenna gain varies between 5.28 and 8.40 dBi across the antenna passband (3.11-3.86 GHz). This letter also presents a modified trapezoidal DRA that has a notch at its top. The modified version improves the impedance match, as the AR and gain remain almost unchanged. The reflection coefficient, AR, radiation pattern, and antenna gain of each proposed configuration are studied, and reasonable agreement between the measured and simulated results is observed. ¬© 2006 IEEE.</t>
  </si>
  <si>
    <t>588-591</t>
  </si>
  <si>
    <t>60013983;60013983</t>
  </si>
  <si>
    <t>8369901700;56415172000</t>
  </si>
  <si>
    <t>Pan, Yongmei;Leung, Kwok Wa</t>
  </si>
  <si>
    <t>Pan Y.</t>
  </si>
  <si>
    <t>Wideband circularly polarized trapezoidal dielectric resonator antenna</t>
  </si>
  <si>
    <t>10.1109/LAWP.2010.2053910</t>
  </si>
  <si>
    <t>2-s2.0-77954480009</t>
  </si>
  <si>
    <t>['user terminal', 'transmit beamforming', 'suppress co', 'practical methods', 'link performance', 'interfering femto', 'effectively used', 'controlonly connection', 'cochannel interference', 'base station', 'adjacent femtocell']</t>
  </si>
  <si>
    <t>We present an analysis of a femtocellular communications network and the impact of cochannel interference on link performance. Furthermore, we propose a method whereby user terminals can maintain a controlonly connection to an adjacent femtocell for interference mitigation purposes. Specifically, we provide an emphasis on suboptimal but practical methods that rely on transmit beamforming. Our numerical results demonstrate that even simple multiantenna methods can be effectively used to suppress co-channel interference provided that control channel connection between interfering femto-base station and user terminal is allowed. Copyright ¬© 2010 Mika Husso et al.</t>
  </si>
  <si>
    <t>60103653;60103653;60103653;60103653;60103653;60103653;60103653;60011410</t>
  </si>
  <si>
    <t>25927057500;7006268943;56186204500;57219363631;6603428065;7003782620;55457549000;6506642085</t>
  </si>
  <si>
    <t>Husso, Mika;H√§m√§l√§inen, Jyri;J√§ntti, Riku;Li, Juan;Mutafungwa, Edward;Wichman, Risto;Zheng, Zhong;Wyglinski, Alexander M.</t>
  </si>
  <si>
    <t>Espoo;Worcester</t>
  </si>
  <si>
    <t>Aalto University;Worcester Polytechnic Institute</t>
  </si>
  <si>
    <t>60103653;60011410</t>
  </si>
  <si>
    <t>Husso M.</t>
  </si>
  <si>
    <t>Interference mitigation by practical transmit beamforming methods in closed femtocells</t>
  </si>
  <si>
    <t>10.1155/2010/186815</t>
  </si>
  <si>
    <t>2-s2.0-77954484650</t>
  </si>
  <si>
    <t>['wlan 11b', 'uhf band', 'proposed antennas', 'pmp case', 'planar inverted', 'pifa operating', 'l band', 'h uhf', 'ghz band', 'f antenna', 'complementary structure', 'broadband performance', 'band antennas', 'band antenna', '870 mhz', '862 mhz', '825 ghz', '500 mhz', '5 ghz', '220 mhz', '2 ).', '1520 mhz', '1492 mhz']</t>
  </si>
  <si>
    <t>Digital Video Broadcasting-Handheld (DVB-H) | high isolation | loop antenna | multiple-inputmultiple-output (MIMO) antenna | planar inverted-F antenna (PIFA) | portable media player (PMP) | self-complementary structure (SCS) | wireless local area network (WLAN)</t>
  </si>
  <si>
    <t>The quad-band antenna, which is composed of two compact dual-band antennas, is presented for portable media player (PMP) applications. The antenna for the broadcasting dual band (DVB-H UHF: 470-862 MHz; L: 1452-1492 MHz) is composed of a planar inverted-F antenna (PIFA) with self-complementary structure (SCS) for the broadband performance. The measured operation bandwidth of the antenna (VSWR &lt; 4) is 500 MHz (370-870 MHz) at UHF band and 220 MHz (1300-1520 MHz) at L band. The two-channel WLAN multiple-inputmultiple-output (MIMO) antenna with high isolation performance for the telecommunication dual band (WLAN 11b: 2.4-2.5 GHz; 11a: 5.15-5.825 GHz) is composed of a PIFA operating at 2-GHz band and a loop antenna operating at 5-GHz band. The proposed antennas are fabricated in a PMP case (Œµr = 3.2). ¬© 2006 IEEE.</t>
  </si>
  <si>
    <t>584-587</t>
  </si>
  <si>
    <t>60026263;108095269;60010484;60014156;60014156;60026263</t>
  </si>
  <si>
    <t>56176084100;35559123400;56981359300;7006481761;14031780900;7402016338</t>
  </si>
  <si>
    <t>Yang, C.;Kim, J.;Kim, H.;Wee, J.;Kim, B.;Jung, C.</t>
  </si>
  <si>
    <t>Seoul;Seoul;Suwon;Pocheon</t>
  </si>
  <si>
    <t>Seoul National University of Science and Technology (SNUST);Soongsil University;Samsung Group;Ace Antenna</t>
  </si>
  <si>
    <t>60026263;60014156;60010484;108095269</t>
  </si>
  <si>
    <t>Quad-band antenna with high isolation MIMO and broadband SCS for broadcasting and telecommunication services</t>
  </si>
  <si>
    <t>10.1109/LAWP.2010.2053515</t>
  </si>
  <si>
    <t>2-s2.0-77954498374</t>
  </si>
  <si>
    <t>['two fr', 'trapezoid patch', 'similar antenna', 'results show', 'radiation characteristics', 'presented technique', 'operating bands', 'monopole antenna', 'ground plane', 'frequency applications', 'fractal structure', 'experimentally verified', 'detailed analysis', 'design example', 'better dual', 'band performances']</t>
  </si>
  <si>
    <t>Dual-band antennas | fractals | modified ground plane | monopole antennas</t>
  </si>
  <si>
    <t>A quasi-fractal slotted ground plane is applied to a monopole antenna for dual-frequency applications in this letter. A trapezoid patch and a quasi-fractal slot structure are printed on two FR-4 dielectric substrates as the radiator and the ground plane, respectively. The dual operating bands of the antenna are determined by the sizes of the radiator and the quasi-fractal structure. Detailed analysis is made to discuss the impact of the parameters on the operating bands for the further design. Lastly, a design example is presented and compared to a similar antenna with solid ground plane to authorize the presented technique. Its radiation characteristics are simulated and experimentally verified, and the results show that it has better dual-band performances. ¬© 2006 IEEE.</t>
  </si>
  <si>
    <t>595-598</t>
  </si>
  <si>
    <t>55271584500;55378065700;36071625800;7203001464</t>
  </si>
  <si>
    <t>Hong, Tao;Jiang, Wen;Liu, Ying;Gong, Shu Xi</t>
  </si>
  <si>
    <t>Monopole antenna with quasi-fractal slotted ground plane for dual-band applications</t>
  </si>
  <si>
    <t>10.1109/LAWP.2010.2053834</t>
  </si>
  <si>
    <t>2-s2.0-77954507896</t>
  </si>
  <si>
    <t>Ministerio de Econom√≠a y Competitividad</t>
  </si>
  <si>
    <t>PCTIB-2005GC1-09</t>
  </si>
  <si>
    <t>MINECO</t>
  </si>
  <si>
    <t>['remains compatible', 'recently released', 'performance gains', 'paper proposes', 'optional doubling', 'new standard', 'different configurations', 'channel estimation', 'also considered', '11n standard']</t>
  </si>
  <si>
    <t>The new standard for wireless local area networks (WLANs), named IEEE 802.11n, has been recently released. This new norm builds upon and remains compatible with the previous WLANs standards IEEE 802.11a/g while it is able to achieve transmission rates of up to 600Mbps. These increased data rates are mainly a consequence of two important new features: (1) multiple antenna technology at transmission and reception, and (2) optional doubling of the system bandwidth thanks to the availability of an additional 20MHz band. This paper proposes the use of Group-Orthogonal Code Division Multiplex (GO-CDM) as a means to improve the performance of the 802.11n standard by further exploiting the inherent frequency diversity. It is explained why GO-CDM synergistically matches with the two aforementioned new features and the performance gains it can offer under different configurations is illustrated. Furthermore, the effects that group-orthogonal has on key implementation issues such as channel estimation, carrier frequency offset, and peak-to-average power ratio (PAPR) are also considered. Copyright ¬© 2010 F. Riera-Palou and G. Femenias.</t>
  </si>
  <si>
    <t>60009780;60009780</t>
  </si>
  <si>
    <t>55921833000;7003374416</t>
  </si>
  <si>
    <t>Riera-Palou, Felip;Femenias, Guillem</t>
  </si>
  <si>
    <t>Palma</t>
  </si>
  <si>
    <t>Universitat de les Illes Balears</t>
  </si>
  <si>
    <t>Riera-Palou F.</t>
  </si>
  <si>
    <t>Group-orthogonal code-division multiplex: A physical-layer enhancement for IEEE 802.11n networks</t>
  </si>
  <si>
    <t>10.1155/2010/483758</t>
  </si>
  <si>
    <t>2-s2.0-77954532072</t>
  </si>
  <si>
    <t>['paper presents', 'obtain eu3', 'new back', 'l3 ).', 'fluorescent molecules', 'figure presented', 'centered red', 'also demonstrated', '457 nm']</t>
  </si>
  <si>
    <t>(Figure Presented) This paper presents an eight-step synthetic method for the preparation of a series of new back-to-back coupled 2,6-bis(triazol-1-yl) pyridine (btp) molecules (L1-L3). These L1-L3 molecules displayed fluorescent emission at 381, 381, and 457 nm, respectively. We also demonstrated the self-assembly of these fluorescent molecules with Eu3+ ions to obtain Eu3+ centered red-orange luminescent solids via "antenna effect". ¬© 2010 American Chemical Society.</t>
  </si>
  <si>
    <t>4852-4855</t>
  </si>
  <si>
    <t>Journal of Organic Chemistry</t>
  </si>
  <si>
    <t>60029516;60029516</t>
  </si>
  <si>
    <t>56000560000;25632005100</t>
  </si>
  <si>
    <t>Chandrasekhar, Naisa;Chandrasekar, Rajadurai</t>
  </si>
  <si>
    <t>Hyderabad</t>
  </si>
  <si>
    <t>University of Hyderabad</t>
  </si>
  <si>
    <t>Chandrasekhar N.</t>
  </si>
  <si>
    <t>"Click-fluors": Synthesis of a family of œÄ-conjugated fluorescent back-to-back coupled 2,6-Bis(triazol-1-yl)pyridines and their self-assembly studies</t>
  </si>
  <si>
    <t>10.1021/jo100598q</t>
  </si>
  <si>
    <t>2-s2.0-77954547148</t>
  </si>
  <si>
    <t>PP/E006876/1</t>
  </si>
  <si>
    <t>['¬© 2010', 'strongest limit', 'payload sensitivity', 'mostly anthropogenic', 'january 2009', 'flight trajectory', 'first flight', 'expected sensitivity', 'blind analysis', 'anita searches', '42 events', '1200 mhz']</t>
  </si>
  <si>
    <t>The Antarctic Impulsive Transient Antenna (ANITA) completed its second Long Duration Balloon flight in January 2009, with 31 days aloft (28.5 live days) over Antarctica. ANITA searches for impulsive coherent radio Cherenkov emission from 200 to 1200 MHz, arising from the Askaryan charge excess in ultrahigh energy neutrino-induced cascades within Antarctic ice. This flight included significant improvements over the first flight in payload sensitivity, efficiency, and flight trajectory. Analysis of in-flight calibration pulses from surface and subsurface locations verifies the expected sensitivity. In a blind analysis, we find 2 surviving events on a background, mostly anthropogenic, of 0.97¬±0.42 events. We set the strongest limit to date for 1018-1021eV cosmic neutrinos, excluding several current cosmogenic neutrino models. ¬© 2010 The American Physical Society.</t>
  </si>
  <si>
    <t>60013791;60013791;60003500;60003500;60027550;60015457;60022148;60010261;60005429;60005429;60023004;60022148;60015457;60023004;60010261;60013791;60003500;60013791;60027550;60005429;60010261;60023004;60009037;60013791;60003500;60013791;60022148;60005429;60022148;60003500;60013791;60013791;60027550;60023004;60013791;60027550;60005429</t>
  </si>
  <si>
    <t>7003698549;14321228900;15126727800;7103289198;7005600612;34879426200;22933242100;7006758516;54779557300;57154862000;7006330169;56678053200;36343220100;56273370800;6602425962;6701535156;35227311200;57191292426;57216043011;7404259744;7201824449;24474575600;6507938341;57219647477;22941556600;22941354900;36344052900;35225869700;35227824200;13405945200;22941810000;8706302000;35227973100;6604049165;35228075800;36344414400;56004292800</t>
  </si>
  <si>
    <t>Gorham, P. W.;Allison, P.;Baughman, B. M.;Beatty, J. J.;Belov, K.;Besson, D. Z.;Bevan, S.;Binns, W. R.;Chen, C.;Chen, P.;Clem, J. M.;Connolly, A.;Detrixhe, M.;De Marco, D.;Dowkontt, P. F.;Duvernois, M.;Grashorn, E. W.;Hill, B.;Hoover, S.;Huang, M.;Israel, M. H.;Javaid, A.;Liewer, K. M.;Matsuno, S.;Mercurio, B. C.;Miki, C.;Mottram, M.;Nam, J.;Nichol, R. J.;Palladino, K.;Romero-Wolf, A.;Ruckman, L.;Saltzberg, D.;Seckel, D.;Varner, G. S.;Vieregg, A. G.;Wang, Y.</t>
  </si>
  <si>
    <t>United States;United States;United Kingdom;United States;United States;United States;United States;Taiwan;United States</t>
  </si>
  <si>
    <t>Los Angeles;Newark;London;Lawrence;Honolulu;St. Louis;Pasadena;Taipei;Columbus</t>
  </si>
  <si>
    <t>University of California, Los Angeles;University of Delaware;University College London;University of Kansas;University of Hawai ªi at MƒÅnoa;Washington University in St. Louis;Jet Propulsion Laboratory;National Taiwan University;The Ohio State University</t>
  </si>
  <si>
    <t>60027550;60023004;60022148;60015457;60013791;60010261;60009037;60005429;60003500</t>
  </si>
  <si>
    <t>Gorham P.W.</t>
  </si>
  <si>
    <t>Observational constraints on the ultrahigh energy cosmic neutrino flux from the second flight of the ANITA experiment</t>
  </si>
  <si>
    <t>10.1103/PhysRevD.82.022004</t>
  </si>
  <si>
    <t>2-s2.0-77955638759</t>
  </si>
  <si>
    <t>Army Research Laboratory</t>
  </si>
  <si>
    <t>DAAD19-01-2-0011</t>
  </si>
  <si>
    <t>ARL</t>
  </si>
  <si>
    <t>['widely adopted', 'whether simo', 'uncoded simo', 'transmitter nonlinearity', 'still enjoy', 'spatial diversity', 'receiver performs', 'power limit', 'power constraint', 'perfect knowledge', 'ofdm transmissions', 'ofdm systems', 'ofdm signals', 'nonlinear nature', 'natural question', 'low complexity', 'joint mrc', 'iterative method', 'input multiple', 'error performance', 'clipping mitigation', 'carefully designing', 'antenna diversity', 'analog components']</t>
  </si>
  <si>
    <t>Orthogonal frequency division multiplexing (OFDM) has been widely adopted for high data rate wireless transmissions. By deploying multiple receiving antennas, single-input multiple-output- (SIMO-) OFDM can further enhance the performance with spatial diversity. However, due to the large dynamic range of OFDM signals and the nonlinear nature of analog components, it is pragmatic to model the transmitter with a peak-power constraint. A natural question to ask is whether SIMO-OFDM transmissions can still enjoy the antenna diversity in this case. In this paper, the effect of the peak-power limit on the error performance of uncoded SIMO-OFDM systems is studied. In the case that the receiver has no information about the transmitter nonlinearity, we show that full antenna diversity can still be collected by carefully designing the transmitters, while the receiver performs a maximum ratio combining (MRC) method which is implemented the same as that in the average power constrained case. On the other hand, when the receiver has perfect knowledge of the peak-power-limited transmitter nonlinearity, zero-forcing (ZF) equalizer is able to collect full antenna diversity. In addition, an iterative method on joint MRC and clipping mitigation is proposed to achieve high performance with low complexity. Copyright ¬© 2010 Qijia Liu et al.</t>
  </si>
  <si>
    <t>60021032;60015099;60021032;60021032</t>
  </si>
  <si>
    <t>56127768000;6603423509;7404549306;7403685717</t>
  </si>
  <si>
    <t>Liu, Qijia;Baxley, Robert J.;Ma, Xiaoli;Zhou, G. Tong</t>
  </si>
  <si>
    <t>Atlanta;Atlanta</t>
  </si>
  <si>
    <t>Georgia Institute of Technology;Georgia Tech Research Institute</t>
  </si>
  <si>
    <t>60021032;60015099</t>
  </si>
  <si>
    <t>Liu Q.</t>
  </si>
  <si>
    <t>Diversity-enabled and power-efficient transceiver designs for peak-power-limited SIMO-OFDM systems</t>
  </si>
  <si>
    <t>10.1155/2010/535943</t>
  </si>
  <si>
    <t>2-s2.0-77954544424</t>
  </si>
  <si>
    <t>['without increasing', 'weighted mixture', 'weak user', 'used instead', 'receive antenna', 'proposed use', 'previous slots', 'optimum fashion', 'one transmit', 'half cooperation', 'cooperative transmission', 'certain subcarriers', 'block precoding', 'antennas needed', '5 slots']</t>
  </si>
  <si>
    <t>A new cooperative scheme for a two-user orthogonal frequency division multiple access (OFDMA) uplink communication scenario is proposed. Each user is equipped with one transmit/receive antenna. Before transmission, inter-block linear precoding is introduced to pairs of blocks. The cooperative transmission is implemented in cycles of three time slots. During each slot, a user transmits either his data, or a weighted mixture of his data and the data that he received in previous slots of the same cycle. The weights are obtained in an optimum fashion, so that a user that faces deep fading on certain subcarriers can benefit from the other user's channel, without taxing significantly the resources of that user. It is shown that the proposed scheme achieves the maximum available diversity for both users (full cooperation), or for the weak user (half cooperation) without increasing the number of antennas needed as compared to an energy-equivalent noncooperative OFDMA system that also uses inter-block precoding. Further, the proposed use of inter-block precoding allows one to exploit the cooperation induced diversity in 1.5 slots on the average; 2 slots would be needed if intra-block precoding was used instead. Copyright ¬© 2010 Yao Yu et al.</t>
  </si>
  <si>
    <t>60014662;60011173;60014662</t>
  </si>
  <si>
    <t>55731495600;6507634381;35569377300</t>
  </si>
  <si>
    <t>Yu, Yao;Yatawatta, Sarod;Petropulu, Athina P.</t>
  </si>
  <si>
    <t>United States;Netherlands</t>
  </si>
  <si>
    <t>Philadelphia;Groningen</t>
  </si>
  <si>
    <t>Drexel University;University of Groningen, Kapteyn Astronomical Institute</t>
  </si>
  <si>
    <t>60014662;60011173</t>
  </si>
  <si>
    <t>A precoded of DMA system with user cooperation</t>
  </si>
  <si>
    <t>10.1155/2010/843745</t>
  </si>
  <si>
    <t>2-s2.0-77954544701</t>
  </si>
  <si>
    <t>['various distributions', 'time interval', 'theoretical u', 'terminal motion', 'single antenna', 'sight environment', 'sdm systems', 'results based', 'received power', 'quite different', 'propagation environments', 'omnidirectional one', 'mimo e', 'measured data', 'main contributions', 'input multiple', 'indoor time', 'doppler spectrum', 'channel change', 'channel autocorrelation', 'antenna elements', 'antenna configuration', 'antenna characteristics', 'also shown']</t>
  </si>
  <si>
    <t>Multiple-input multiple-output (MIMO) systems employ advanced signal processing techniques. However, the performance is affected by propagation environments and antenna characteristics. The main contributions of the paper are to investigate Doppler spectrum based on measured data in a typical meeting room and to evaluate the performance of MIMO systems based on an eigenbeam-space division multiplexing (E-SDM) technique in an indoor time-varying fading environment, which has various distributions of scatterers, line-of-sight wave existence, and mutual coupling effect among antennas. We confirm that due to the mutual coupling among antennas, patterns of antenna elements are changed and different from an omnidirectional one of a single antenna. Results based on the measured channel data in our measurement campaigns show that received power, channel autocorrelation, and Doppler spectrum are dependent not only on the direction of terminal motion but also on the antenna configuration. Even in the obstructed-line-of-sight environment, observed Doppler spectrum is quite different from the theoretical U-shaped Jakes one. In addition, it has been also shown that a channel change during the time interval between the transmit weight matrix determination and the actual data transmission can degrade the performance of MIMO E-SDM systems. Copyright ¬© 2010 Huu Phu Bui et al.</t>
  </si>
  <si>
    <t>60014652;60071419;60101699;60014652;60014652</t>
  </si>
  <si>
    <t>7404432630;30867504600;56274451800;35516180700;7003280529</t>
  </si>
  <si>
    <t>Nishimura, Toshihiko;Bui, Huu Phu;Nishimoto, Hiroshi;Ogawa, Yasutaka;Ohgane, Takeo</t>
  </si>
  <si>
    <t>Japan;Viet Nam;Japan</t>
  </si>
  <si>
    <t>Tokyo;Ho Chi Minh City;Sapporo</t>
  </si>
  <si>
    <t>Mitsubishi Electric Corporation;University of Natural Sciences Vietnam;Hokkaido University</t>
  </si>
  <si>
    <t>60101699;60071419;60014652</t>
  </si>
  <si>
    <t>Nishimura T.</t>
  </si>
  <si>
    <t>Channel characteristics and performance of MIMO E-SDM systems in an indoor time-varying fading environment</t>
  </si>
  <si>
    <t>10.1155/2010/736962</t>
  </si>
  <si>
    <t>2-s2.0-77954560339</t>
  </si>
  <si>
    <t>['two systems', 'snom ).', 'situ biological', 'scanning near', 'polarizing electric', 'optical objects', 'first application', 'field nanocollector', 'fiber mode', 'efficient mediator', 'chemical probing']</t>
  </si>
  <si>
    <t>We present the development and study of a single bowtie nano-aperture (BNA) at the end of a monomode optical fiber as an interface between near-fields/nano-optical objects and the fiber mode. To optimize energy conversion between BNA and the single fiber mode, the BNA is opened at the apex of a specially designed polymer fiber tip which acts as an efficient mediator (like a horn optical antenna) between the two systems. As a first application, we propose to use our device as polarizing electric-field nanocollector for scanning near-field optical microscopy (SNOM). However, this BNA-on-fiber probe may also find applications in nanolithography, addressing and telecommunications as well as in situ biological and chemical probing and trapping. ¬© 2010 Optical Society of America.</t>
  </si>
  <si>
    <t>15964-15974</t>
  </si>
  <si>
    <t>60029877-60009253;60029877;60029877;60009253;109398883;60029877;60029877;60029877;60029877</t>
  </si>
  <si>
    <t>35491413400;57219163693;6701613590;7006204076;57198199818;6602579322;14012131300;23767667200;8568314400</t>
  </si>
  <si>
    <t>Mivelle, M.;Ibrahim, I. A.;Baida, F.;Burr, G. W.;Nedeljkovic, D.;Charraut, D.;Rauch, J. Y.;Salut, R.;Grosjean, T.</t>
  </si>
  <si>
    <t>Besancon;San Jose;Besancon</t>
  </si>
  <si>
    <t>Femto-St - Sciences et Technologies;IBM Research - Almaden;Lovalite S.a.s.</t>
  </si>
  <si>
    <t>60029877;60009253;109398883</t>
  </si>
  <si>
    <t>Mivelle M.</t>
  </si>
  <si>
    <t>Bowtie nano-aperture as interface between near-fields and a single-mode fiber</t>
  </si>
  <si>
    <t>10.1364/OE.18.015964</t>
  </si>
  <si>
    <t>2-s2.0-77954923013</t>
  </si>
  <si>
    <t>['selective surface', 'resonator antenna', 'resonant prs', 'resonance frequency', 'reflection characteristics', 'prs ).', 'profile ebg', 'positive gradient', 'peak directivity', 'new method', 'example single', 'design dual', 'critical frequencies', 'cavity models', 'band performance', 'band operation', 'antenna simulations', 'achieving dual', '5 ghz', '5 dbi', '3 ghz', '2 dbi']</t>
  </si>
  <si>
    <t>A new method is presented to design dual-band, high- directivity, EBG-resonator antennas using simple, single-resonant, single-layer partially reflective surfaces (PRS). The large, positive gradient of the reflection phase versus frequency curve of partially reflecting surfaces, observed only close to the resonance frequency of the PRS, is exploited for this purpose. An example single-resonant PRS, based on a frequency-selective surface (FSS) composed of a printed slot array, was designed. Then it is used to design an EBG- resonator antenna to demonstrate the feasibility of achieving dual-band performance. Cavity models are employed, together with the reflection characteristics of the PRS, to understand the operation of the device at critical frequencies such as cavity resonance frequencies and the PRS resonance frequency. Antenna simulations and computed results confirm the dual-band operation of this very simple, single-layer, low- profile EBG-resonator antenna. It resonates in two bands centered at 10.5 GHz and 12.3 GHz. The peak directivity in each band is 18.2 dBi and 20.5 dBi, and the 3 dB directivity bandwidth of each band is 7.5% and 8.7%, respectively.</t>
  </si>
  <si>
    <t>245-257</t>
  </si>
  <si>
    <t>60019544;60019544;60001481</t>
  </si>
  <si>
    <t>7201735378;35586058800;7202832083</t>
  </si>
  <si>
    <t>Ge, Y.;Esselle, K. P.;Bird, T. S.</t>
  </si>
  <si>
    <t>North Ryde;Sydney</t>
  </si>
  <si>
    <t>Macquarie University;CSIRO Ict Centre</t>
  </si>
  <si>
    <t>60019544;60001481</t>
  </si>
  <si>
    <t>Ge Y.</t>
  </si>
  <si>
    <t>A method to design dual-band, high-directivity ebg resonator antennas using single-resonant, single-layer partially reflective surfaces</t>
  </si>
  <si>
    <t>10.2528/PIERC10020901</t>
  </si>
  <si>
    <t>2-s2.0-78651527133</t>
  </si>
  <si>
    <t>['wide bandwidth', 'suitable tapering', 'phase difference', 'better performance', 'better coverage', 'avionic application', 'array elements']</t>
  </si>
  <si>
    <t>A modified microstrip combline array antenna (MMCA) is designed to obtain wide beamwidth (‚âà 90¬∞) in E-plane radiation pattern and therefore the better coverage for using in the radio controller systems for avionic application. Beside wide beamwidth, wide bandwidth can be obtained by designing of MMCA in travelling wave mode. Moreover, as will be seen in the paper, to achieve a better performance we need the low sidelobe level and tilted radiation pattern, which can be obtained by suitable tapering the amplitudes of array elements and adjustment the phase difference between them, respectively.</t>
  </si>
  <si>
    <t>60032873;109926913</t>
  </si>
  <si>
    <t>14052623100;36806049900</t>
  </si>
  <si>
    <t>Pirhadi, A.;Jafarabadi, G. A.</t>
  </si>
  <si>
    <t>Shahid Beheshti University;Bagher-Aloloom Research Institute</t>
  </si>
  <si>
    <t>Pirhadi A.</t>
  </si>
  <si>
    <t>Design of modified microstrip combline array antenna for avionic application</t>
  </si>
  <si>
    <t>2-s2.0-78651531904</t>
  </si>
  <si>
    <t>['transmitter model', 'range dimension', 'radar signals', 'much better', 'imaging processing']</t>
  </si>
  <si>
    <t>The Complete Complementary Sequence (CC-S) consists of several complementary orthogonal sequences and has optimal sidelobe level performance, which is satisfied with the requirement of the orthogonal Multiple Input Multiple Output (MIMO) radar signals. Aimed at the difficulty of high sidelobe level in Synthetic Aperture Radar (SAR) imaging processing in range dimension, an approach of depressing sidelobe level based on CC-S in MIMO SAR system was proposed. The transmitter model for orthogonal MIMO SAR system using CC-S and the corresponding matched filter (MF) were established in this paper. In addition, the MIMO SAR imaging results were simulated. The simulation results demonstrate that the performance of CC-S employed in orthogonal MIMO radar system is much better than that with traditional Linear Frequency Modulation (LFM) signal, by which the feasibility and validity of CC-S applied in orthogonal MIMO SAR system are justified.</t>
  </si>
  <si>
    <t>51-66</t>
  </si>
  <si>
    <t>60013789;60013789;60013789;60013789</t>
  </si>
  <si>
    <t>55741017200;7501878473;35115916200;36098722200</t>
  </si>
  <si>
    <t>Li, S. F.;Chen, J.;Zhang, L. Q.;Zhou, Y. Q.</t>
  </si>
  <si>
    <t>Application of complete complementary sequence in orthogonal MIMO SAR system</t>
  </si>
  <si>
    <t>10.2528/PIERC10032104</t>
  </si>
  <si>
    <t>2-s2.0-78651550519</t>
  </si>
  <si>
    <t>['uwb applications', 'total bandwidth', 'small size', 'novel notch', 'greatly improved', 'designed antenna']</t>
  </si>
  <si>
    <t>In this paper, a small modified circle-like slot antenna with modified radiating patch, for UWB applications is proposed. The proposed antenna consists of a modified radiating patch with novel notch and a semi-circle-like with a slope which provides a wide usable fractional bandwidth of more than 135% (3.07-16.26 GHz). By optimizing the notched radiating patch, the total bandwidth of the antenna is greatly improved. The designed antenna has a small size of 27:5 √ó 27:5mm2.</t>
  </si>
  <si>
    <t>149-158</t>
  </si>
  <si>
    <t>60000627;60000627;109435347</t>
  </si>
  <si>
    <t>57212742020;6506944146;28767961100</t>
  </si>
  <si>
    <t>Amini, F.;Azarmanesh, M. N.;Ojaroudi, M.</t>
  </si>
  <si>
    <t>Amini F.</t>
  </si>
  <si>
    <t>Small semi-circle-like slot antenna for ultra-wideband applications</t>
  </si>
  <si>
    <t>10.2528/PIERC10022804</t>
  </si>
  <si>
    <t>2-s2.0-78651558606</t>
  </si>
  <si>
    <t>['wide bandwidth', 'surface waves', 'high gain', 'ground plane', 'frequency range', 'based antennas', 'antenna measurements', '6 db', '44 ghz', '20 db']</t>
  </si>
  <si>
    <t>Millimeter wave High Impedance Surfaces (HIS) based antennas are designed, fabricated, and characterized for high data rate communications at frequencies around 40 GHz. HIS with different finite surface area sizes are used as a ground plane for the microstrip patch antennas to suppress the surface waves. The antenna measurements and full wave electromagnetic simulations demonstrate a wide bandwidth of 12-15% in the frequency range of 38-44 GHz with a high gain of ~6 dB and a very low cross polar contribution better than -20 dB.</t>
  </si>
  <si>
    <t>217-229</t>
  </si>
  <si>
    <t>60206637;60206637;60206637;60206637;60107883;60107883;60105746</t>
  </si>
  <si>
    <t>57203176264;36806114500;35173881300;6701529092;26325091200;26430665300;16245979300</t>
  </si>
  <si>
    <t>Tran, C. M.;Hafdallah Ouslimani, H.;Zhou, L.;Priou, A. C.;Teillet, H.;Daden, J. Y.;Ourir, A.</t>
  </si>
  <si>
    <t>Ville-d'Avray;Gennevilliers;Paris</t>
  </si>
  <si>
    <t>LEME : Laboratoire Energ√©tique M√©canique Electromagn√©tisme;Thales Communications &amp; Security;Institut Langevin</t>
  </si>
  <si>
    <t>60206637;60107883;60105746</t>
  </si>
  <si>
    <t>Tran C.M.</t>
  </si>
  <si>
    <t>High impedance surfaces based antennas for high data rate communications at 40 ghz</t>
  </si>
  <si>
    <t>10.2528/PIERC10040404</t>
  </si>
  <si>
    <t>2-s2.0-78651567135</t>
  </si>
  <si>
    <t>['tuning stub', 'time domains', 'thickness ),', 'slot antenna', 'simulated ones', 'simple configuration', 'rectangular slot', 'radiation pattern', 'proposed antenna', 'physical dimension', 'measured results', 'linear phase', 'less distortion', 'good agreement', 'fractional bandwidth', 'fr4 substrate', 'extensive analysis', 'electrical size', 'easy fabrication', 'designed structure', 'cpw feed', 'anterior portion', 'antenna consists', 'also performed', '8 ghz', '5 ghz', '10 db']</t>
  </si>
  <si>
    <t>Design and analysis of a compact coplanar waveguide (CPW) fed Ultra Wideband (UWB) slot antenna is presented in this paper. The antenna consists of a rectangular slot with cross like structure at the anterior portion of the feed which acts as tuning stub. The CPW feed is designed for 50Œ© impedance. The physical dimension of the proposed antenna is 19mm (length) √ó 20mm (width) √ó 1.6mm (thickness), and the electrical size is 0:3Œªl (length) √ó 0:32Œªl (width) (fl = 4:8 GHz). The characteristics of the designed structure are investigated by using MoM based electromagnetic solver, IE3D. An extensive analysis of the proposed antenna in the frequency and time domains is presented. The antenna was fabricated with FR4 substrate and characterized by measuring return loss, radiation pattern (5.5 GHz) and gain. The measured results are appreciably in good agreement with the simulated ones. A better impedance bandwidth is obtained from 4.8 GHz to 12.8 GHz that constitutes a fractional bandwidth of 90% with return loss less than or equal to -10 dB (VSWR ‚â§ 2). Time domain analysis of the antenna is also performed, which witnessed the linear phase and less distortion. The simple configuration and low profile nature of the proposed antenna leads to easy fabrication that may be built for any wireless UWB device applications.</t>
  </si>
  <si>
    <t>159-170</t>
  </si>
  <si>
    <t>A compact CPW-FED UWB slot antenna with cross tuning stub</t>
  </si>
  <si>
    <t>10.2528/PIERC10022505</t>
  </si>
  <si>
    <t>2-s2.0-78651570738</t>
  </si>
  <si>
    <t>['wave frequencies', 'use polymer', 'time domains', 'soft nature', 'ray lithography', 'radiation properties', 'prototype antenna', 'photosensitive polymer', 'low permittivity', 'impedance bandwidths', 'hard ceramics', 'fine features', 'fabricate polymer', 'entire bandwidth', 'deep x', 'complex geometries', 'based materials', 'advantageous properties', '32 percent']</t>
  </si>
  <si>
    <t>The goal of this paper is to use polymer-based materials (instead of hard ceramics) in fabrication of dielectric resonator antennas at millimeter-wave frequencies. The soft nature of polymers facilitates machining of antennas, while the low permittivity of polymers naturally enhances the bandwidth. More importantly, advantageous properties (e.g., flexibility and photosensitivity) of some polymers introduce special capabilities which can not be achieved by ceramics. A photosensitive polymer is utilized in this paper to fabricate polymer-based resonator antennas. As a result, deep X-ray lithography is enabled to produce high quality antenna structures. The proposed dielectric resonator antennas which inherently have very low relative permittivity (usually in a range from 3 to 5) are excited effectively using a slot-coupled feeding method and analyzed in both the frequency and time domains. Impedance and radiation properties are compared with higher permittivity ceramic antennas. Impedance bandwidths up to 32 percent are measured and stable radiation patterns with low cross polarization levels over the entire bandwidth are achieved for the prototype antenna. This method enables lithography-based batch fabrication of structures with fine features and complex geometries.</t>
  </si>
  <si>
    <t>203-216</t>
  </si>
  <si>
    <t>60015186-100356203;60015186-100356203;60015186;60102538;60102538</t>
  </si>
  <si>
    <t>9841722600;6701440303;36698468000;6701404091;7201701828</t>
  </si>
  <si>
    <t>Rashidian, A.;Klymyshyn, D. M.;Tayfeh Aligodarz, M.;Boerner, M.;Mohr, J.</t>
  </si>
  <si>
    <t>Development of polymer-based dielectric resonator antennas for millimeter-wave applications</t>
  </si>
  <si>
    <t>10.2528/PIERC10040807</t>
  </si>
  <si>
    <t>2-s2.0-78651587172</t>
  </si>
  <si>
    <t>['realized without', 'rae ),', 'raa system', 'proposed rmc', 'mems switches', 'mems switch', 'experimental results', 'end amplifiers']</t>
  </si>
  <si>
    <t>In this paper, a frequency reconfigurable active array antenna (RAA) system, which can be reconfigurable at three different frequency bands, is proposed. The proposed RAA system is designed with a novel frequency reconfigurable front-end amplifiers (RFA) with the simple reconfigurable impedance matching circuits (RMC) with the MEMS switches. With the MEMS switch, the RFA is realized without any performance sacrifice especially linear characteristic. The proposed RAA antenna system is composed of the RMC, RFA with the RMC, 2 √ó 2 array of reconfigurable antenna elements (RAE), as well as a reconfiguration control board (RCB) for MEMS switch control, and the validity of the proposed RMC, RFA, as well as RAA system which is presented with the experimental results.</t>
  </si>
  <si>
    <t>60016912;60016912;60001558;60001558;60019647;60019647;60019647;60019647;60019647</t>
  </si>
  <si>
    <t>6603009439;55921743900;7006620049;57199947436;55579276500;57212751682;7403175717;7003916876;56972325400</t>
  </si>
  <si>
    <t>Myoung, S. S.;Yook, J. G.;Eom, S. Y.;Jeon, S. I.;Wu, T.;Li, R.;Lim, K.;Tentzeris, M.;Laskar, J.</t>
  </si>
  <si>
    <t>Atlanta;Seoul;Daejeon</t>
  </si>
  <si>
    <t>Georgia Institute of Technology;Yonsei University;Electronics and Telecommunications Research Institute</t>
  </si>
  <si>
    <t>60019647;60016912;60001558</t>
  </si>
  <si>
    <t>Myoung S.S.</t>
  </si>
  <si>
    <t>A reconfigurable active array antenna system with the frequency reconfigurable amplifiers based on RF mems switches</t>
  </si>
  <si>
    <t>10.2528/PIERC10030602</t>
  </si>
  <si>
    <t>2-s2.0-78651591249</t>
  </si>
  <si>
    <t>['upper bands', 'smaller effect', 'small volume', 'operating bands', 'mobile phones', 'impedance bandwidths', 'ground plane', 'antenna compared', 'achievable bandwidths', '8 mm3', '768 cm3', '515 mhz', '2175 mhz', '1030 mhz', '1 vswr']</t>
  </si>
  <si>
    <t>A low profile dual-band mobile phone antenna with a very small volume of 0.768 cm3 (40 √ó 4 √ó 4.8 mm3) is presented. The antenna is formed by a monopole and an open-end slot embedded therein. The impedance bandwidths for the lower and upper bands with a definition of 3: 1 VSWR (6 dB return loss) reach 215 MHz (815-1030 MHz) and 515 MHz (1660-2175 MHz) respectively. Furthermore, small excited surface current distributions on the ground plane of the antenna are achieved, and the ground plane length has smaller effect on the achievable bandwidths of the antenna compared with the conventional internal patch antennas for mobile phones, which make the antenna very attractive to be applied to the mobile phones with various possible ground plane lengths. Good radiation characteristics over the operating bands are obtained.</t>
  </si>
  <si>
    <t>35790086200;55554965100;35306312100</t>
  </si>
  <si>
    <t>Liu, W. J.;Chu, Q. X.;Ye, L. H.</t>
  </si>
  <si>
    <t>A low-profile monopole antenna embedded with a resonant slot</t>
  </si>
  <si>
    <t>2-s2.0-78651594369</t>
  </si>
  <si>
    <t>['wavelength resonators', 'uwb property', 'stop performance', 'shaped quarter', 'radiating patch', 'notch frequency', 'notch characteristic', 'frequency band', 'designed antenna', 'also used', '9 ghz', '11 ghz']</t>
  </si>
  <si>
    <t>Band rejection | resonator | ultrawideband (UWB) antennas</t>
  </si>
  <si>
    <t>In this letter, a novel planar monopole antenna with a variable frequency band-notch characteristic for ultrawideband (UWB) applications is presented. The UWB property is achieved by embedding two shorted rectangular quarter-wavelength resonators. Two other L-shaped quarter-wavelength resonators coupled to the radiating patch are also used in order to generate the frequency band-stop performance and control antenna characteristics such as band-notch frequency and its bandwidth. The designed antenna has a stopband of 5-5.9 GHz while maintaining wideband performance from 3.1 to 11 GHz with VSWR &lt; 2. ¬© 2006 IEEE.</t>
  </si>
  <si>
    <t>608-611</t>
  </si>
  <si>
    <t>57190524854;24474815100;55913973000</t>
  </si>
  <si>
    <t>Ghobadi, A.;Ghobadi, Ch;Nourinia, J.</t>
  </si>
  <si>
    <t>Ghobadi A.</t>
  </si>
  <si>
    <t>A novel band-notched planar monopole antenna for ultrawideband applications</t>
  </si>
  <si>
    <t>10.1109/LAWP.2010.2053514</t>
  </si>
  <si>
    <t>2-s2.0-77954567829</t>
  </si>
  <si>
    <t>NSC 98-2120-M-002-007</t>
  </si>
  <si>
    <t>NTU</t>
  </si>
  <si>
    <t>['short period', 'plate waveguide', 'narrow bandwidth', 'midinfrared region', 'metaldielectricmetal parallel', 'heat treatment', 'filtered automatically', 'emission peaks', 'blackbody radiations']</t>
  </si>
  <si>
    <t>Bragg scattering | FabryProt resonator | surface plasmon | waveguide filters</t>
  </si>
  <si>
    <t>This work describes innovative waveguide thermal emitters with top metal perforated with subwavelength holes arranged in a short period to eliminate Bragg scattered waveguide modes (WMs) and surface plasmon polariton (SPP) modes. A metaldielectricmetal parallel-plate waveguide with top metal perforated with subwavelength holes arranged in a short period exhibits high output intensities and emission peaks (WMs) with a narrow bandwidth in the midinfrared region under heat treatment. The redundant SPP modes and Bragg scattered WMs are filtered automatically by shifting them to the short wavelength due to a short period where blackbody radiations are too weak to appear. ¬© 2006 IEEE.</t>
  </si>
  <si>
    <t>1159-1161</t>
  </si>
  <si>
    <t>42361725900;14049910200;35797181600;35797160900;24367629700;35179517300;57206033692;35234153400</t>
  </si>
  <si>
    <t>Wu, Yi Ting;Chang, Yi Tsung;Chen, Hung Hsin;Huang, Hao Fu;Tzuang, Dah Ching;Jiang, Yu Wei;Chang, Pei En;Lee, Si Chen</t>
  </si>
  <si>
    <t>Wu Y.T.</t>
  </si>
  <si>
    <t>Narrow bandwidth midinfrared waveguide thermal emitters</t>
  </si>
  <si>
    <t>10.1109/LPT.2010.2051221</t>
  </si>
  <si>
    <t>2-s2.0-77954568408</t>
  </si>
  <si>
    <t>['rectifier circuit', 'power scavenging', 'passive chip', 'monolithically integrated', 'letter presents', 'letter describes', 'antenna characterization']</t>
  </si>
  <si>
    <t>On-chip antenna | radiation pattern measurement | wireless powering</t>
  </si>
  <si>
    <t>This letter presents a monolithically integrated on-chip antenna fabricated in 0.18 Œºm standard CMOS technology. As the antenna is used for power scavenging in a passive chip, it is designed to be matched with the rectifier circuit. The letter describes the important design considerations and the antenna characterization through measurements. ¬© 2006 IEEE.</t>
  </si>
  <si>
    <t>631-633</t>
  </si>
  <si>
    <t>60025063;60025063;60025063;60025063</t>
  </si>
  <si>
    <t>23101160800;24435886000;7005545716;35562059300</t>
  </si>
  <si>
    <t>Radiom, Soheil;Mohammadpour-Aghdam, Karim;Vandenbosch, Guy A.E.;Gielen, Georges</t>
  </si>
  <si>
    <t>3000 Leuven</t>
  </si>
  <si>
    <t>KU Leuven</t>
  </si>
  <si>
    <t>Radiom S.</t>
  </si>
  <si>
    <t>A monolithically integrated on-chip antenna in 0.18 Œºm standard CMOS technology for far-field short-range wireless powering</t>
  </si>
  <si>
    <t>10.1109/LAWP.2010.2052450</t>
  </si>
  <si>
    <t>2-s2.0-77954569646</t>
  </si>
  <si>
    <t>['studied theoretically', 'measured results', 'matching bandwidth', 'good agreement', 'excited using', 'circular polarization', 'broad bandwidth']</t>
  </si>
  <si>
    <t>Circular polarization | dielectric resonator antennas (DRAs) | moment method | spiral antennas</t>
  </si>
  <si>
    <t>A rectangular dielectric resonator antenna (DRA) that is excited using an outer-fed square spiral strip has been studied theoretically and experimentally. Utilizing such excitation has provided a circular polarization over a broad bandwidth of ‚àº 14% in conjunction with an impedance-matching bandwidth of ‚àº11%. The structure has been rigorously modeled using a method of moments (MoM) model. A good agreement has been attained between computed and measured results. ¬© 2006 IEEE.</t>
  </si>
  <si>
    <t>615-618</t>
  </si>
  <si>
    <t>36193240000;6701323282</t>
  </si>
  <si>
    <t>Sulaiman, Mohamad I.;Khamas, Salam K.</t>
  </si>
  <si>
    <t>Sulaiman M.</t>
  </si>
  <si>
    <t>A singly fed rectangular dielectric resonator antenna with a wideband circular polarization</t>
  </si>
  <si>
    <t>10.1109/LAWP.2010.2054060</t>
  </si>
  <si>
    <t>2-s2.0-77954570551</t>
  </si>
  <si>
    <t>98-2221-E-218-012 T.-F</t>
  </si>
  <si>
    <t>['stable characteristics', 'measured s11', 'gain stability', 'frequency band', '60 days', '5 ghz', '402 mhz']</t>
  </si>
  <si>
    <t>Ceramic substrate | direct tissue loading | implantable antenna | nonsuperstrate</t>
  </si>
  <si>
    <t>A broadband nonsuperstrate implantable CPW-fed monopole antenna operating at the Medical Implant Communication Service (MICS) frequency band (402‚àº405 MHz) is developed on a microwave dielectric ceramic substrate with high dielectric constant and high quality factor. Compared to other similar implantable antennas covered with superstrates, the advantages of the proposed nonsuperstrate antenna are: miniaturization and low profile (‚âà 1 mm), wide measured bandwidth (&gt;130 MHz/33.5%), deep measured S11 (&gt;-25 dB) at 402 MHz, and gain stability of 0.35‚àº 0.5 GHz. Furthermore, the measured S11 is stable enough even for a period of 60 days. Therefore, the proposed antenna demonstrates the stable characteristics of direct contact tissue loading on a high-dielectric-constant ceramic substrate and is suitable for implanted biotelemetry applications. ¬© 2006 IEEE.</t>
  </si>
  <si>
    <t>599-602</t>
  </si>
  <si>
    <t>60014982;60021353;60021353;60021353;60014982</t>
  </si>
  <si>
    <t>36170379600;34267461600;35975466500;55731828600;7402443389</t>
  </si>
  <si>
    <t>Chien, Tsung Fu;Cheng, Chien Min;Yang, Hung Chi;Jiang, Jian Wei;Luo, Ching Hsing</t>
  </si>
  <si>
    <t>Yung Kung;Tainan</t>
  </si>
  <si>
    <t>Southern Taiwan University of Science and Technology;National Cheng Kung University</t>
  </si>
  <si>
    <t>60021353;60014982</t>
  </si>
  <si>
    <t>Chien T.</t>
  </si>
  <si>
    <t>Development of nonsuperstrate implantable low-profile CPW-fed ceramic antennas</t>
  </si>
  <si>
    <t>10.1109/LAWP.2010.2053342</t>
  </si>
  <si>
    <t>2-s2.0-77954571159</t>
  </si>
  <si>
    <t>['variant environment', 'using laboratory', 'simple error', 'reverberation chamber', 'received signals', 'highly reflective', 'facilitates study', 'duration fade', 'correction scheme']</t>
  </si>
  <si>
    <t>Bit error rate (BER) | digital modulation | reverberation chamber | vector signal analyzer (VSA) | vector signal generator (VSG) | wireless communications</t>
  </si>
  <si>
    <t>We discuss practical measurement implementation methods when using laboratory-grade vector instrumentation to measure bit error rate (BER) in the highly reflective, time-variant environment of a reverberation chamber. These methods include synchronizing the transmitted and received signals in spite of time-varying path lengths created in the reverberation chamber and minimizing potential receiver loss of lock after a long-duration fade by use of a simple error-correction scheme. Use of general laboratory instrumentation, rather than application-specific digital receivers, facilitates study of the multipath channel created in the reverberation chamber on BER. ¬© 2006 IEEE.</t>
  </si>
  <si>
    <t>619-622</t>
  </si>
  <si>
    <t>60023053-60032882;60023053;60023053</t>
  </si>
  <si>
    <t>36192781000;7006715937;7101643443</t>
  </si>
  <si>
    <t>Floris, S. J.;Remley, K. A.;Holloway, C. L.</t>
  </si>
  <si>
    <t>Eindhoven;Gaithersburg</t>
  </si>
  <si>
    <t>Technische Universiteit Eindhoven;National Institute of Standards and Technology</t>
  </si>
  <si>
    <t>60032882;60023053</t>
  </si>
  <si>
    <t>Floris S.</t>
  </si>
  <si>
    <t>Bit error rate measurements in reverberation chambers using real-time vector receivers</t>
  </si>
  <si>
    <t>10.1109/LAWP.2010.2053513</t>
  </si>
  <si>
    <t>2-s2.0-77954573287</t>
  </si>
  <si>
    <t>['useful tool', 'specific gain', 'pyramidal horns', 'pyramidal horn', 'practical interest', 'power beamwidths', 'physical dimensions', 'phase error', 'literature demonstrate', 'letter describes', 'derived expressions', 'closed form', 'arbitrary gain']</t>
  </si>
  <si>
    <t>Antenna radiation patterns | microwave antennas | pyramidal horn</t>
  </si>
  <si>
    <t>This letter describes a method for calculating the half-power beamwidths of a pyramidal horn in closed form as a function of its gain and aperture phase error. The derived expressions are independent of the horn's physical dimensions and are valid for horns of arbitrary gain and phase error in the range of practical interest. Comparisons to methods in the literature demonstrate the efficacy of the approach. The formulation is a useful tool in the analysis and design of pyramidal horns when specific gain and half-power beamwidth values are required. ¬© 2006 IEEE.</t>
  </si>
  <si>
    <t>612-614</t>
  </si>
  <si>
    <t>Baltzis, Konstantinos B.</t>
  </si>
  <si>
    <t>Baltzis K.</t>
  </si>
  <si>
    <t>Calculation of the half-power beamwidths of pyramidal horns with arbitrary gain and typical aperture phase error</t>
  </si>
  <si>
    <t>10.1109/LAWP.2010.2055031</t>
  </si>
  <si>
    <t>2-s2.0-77954575993</t>
  </si>
  <si>
    <t>['principal planes', 'polarized radiation', 'low cross', 'letter presents', 'integrated coupler', 'experimentally demonstrated', 'compact design', '3 dbi']</t>
  </si>
  <si>
    <t>Differentially fed | microstrip</t>
  </si>
  <si>
    <t>This letter presents a compact design of an inverted microstrip circular patch differentially fed by an integrated coupler. The compact design offers symmetric copolarized radiation in both principal planes and low cross-polarized radiation in the H-plane. A relatively high gain of 8.3 dBi is experimentally demonstrated. Moreover, the integrated unilayer coupler feed shares a common ground plane with the inverted patch providing a compact design. ¬© 2006 IEEE.</t>
  </si>
  <si>
    <t>627-630</t>
  </si>
  <si>
    <t>60026338;60069585;60026338;60026338</t>
  </si>
  <si>
    <t>7006336099;26422981900;13409593600;35566584200</t>
  </si>
  <si>
    <t>Siddiqui, Jawad Y.;Datta, Sayantani;Caillet, Mathieu;Antar, Yahia M.M.</t>
  </si>
  <si>
    <t>India;Canada</t>
  </si>
  <si>
    <t>Kolkata;Kingston</t>
  </si>
  <si>
    <t>Heritage Institute of Technology;Royal Military College of Canada</t>
  </si>
  <si>
    <t>60069585;60026338</t>
  </si>
  <si>
    <t>Siddiqui J.</t>
  </si>
  <si>
    <t>Compact differentially fed inverted microstrip circular patch with an integrated coupler</t>
  </si>
  <si>
    <t>10.1109/LAWP.2010.2053911</t>
  </si>
  <si>
    <t>2-s2.0-77954593363</t>
  </si>
  <si>
    <t>['since low', 'short time', 'reading range', 'proposed method', 'obtaining fast', 'narrow bandwidth', 'manufactured based', 'letter presents', 'important issue', 'imaginary parts', 'highly agreeable', 'commercial software', 'analytic model', 'also identified', '5 mm3']</t>
  </si>
  <si>
    <t>Antenna | coupled microstrip lines | radio frequency identification (RFID) | RFID metal tag</t>
  </si>
  <si>
    <t>Since low-profile metal tags are infamous for their narrow bandwidth, obtaining fast and accurate impedance computation is therefore an important issue in the antenna design stage. This letter presents a method for computing antenna impedance of a patch-type radio frequency identification (RFID) tag. In order to perform impedance calculation in a very short time, an analytic model is proposed, and the result is highly agreeable with that obtained by the commercial software. Two important parameters are also identified for the purpose of independent impedance tuning of the real and imaginary parts. A prototype was designed and manufactured based on the proposed method, showing a dimension of 118√ó 43√ó 1.5 mm3 and a reading range of 6 m. ¬© 2006 IEEE.</t>
  </si>
  <si>
    <t>603-607</t>
  </si>
  <si>
    <t>60032850;60032850</t>
  </si>
  <si>
    <t>7401785438;36170835400</t>
  </si>
  <si>
    <t>Kuo, Shih Kang;Liao, Long Gee</t>
  </si>
  <si>
    <t>An analytic model for impedance calculation of an RFID metal tag</t>
  </si>
  <si>
    <t>10.1109/LAWP.2010.2053511</t>
  </si>
  <si>
    <t>2-s2.0-77954594444</t>
  </si>
  <si>
    <t>['underlying theory', 'sidelobe level', 'show potentialities', 'sharing part', 'optimal synthesis', 'optimal sum', 'manage arbitrary', 'known results', 'feeding network', 'difference patterns', 'common excitations', 'arising procedure', 'allows one']</t>
  </si>
  <si>
    <t>Antenna arrays | difference patterns | optimal synthesis | sum patterns</t>
  </si>
  <si>
    <t>An innovative and computationally effective approach to the synthesis of optimal sum and difference patterns via uniformly spaced arrays with a number of common excitations is presented and assessed. The proposed technique takes advantage from known results in the (separate) optimal synthesis of sum and difference patterns and allows one to manage arbitrary and different bounds concerning both the sidelobe level (SLL) and the beamwidth (BW) of the couple of patterns while sharing part of the feeding network. A set of examples is provided to support the underlying theory and to show potentialities and features of the arising procedure. ¬© 2006 IEEE.</t>
  </si>
  <si>
    <t>623-626</t>
  </si>
  <si>
    <t>60020167;60015986</t>
  </si>
  <si>
    <t>16024894100;22035972900</t>
  </si>
  <si>
    <t>Morabito, Andrea F.;Rocca, Paolo</t>
  </si>
  <si>
    <t>Reggio Calabria;Trento</t>
  </si>
  <si>
    <t>Universit√† degli Studi di Reggio Calabria;Universit√† di Trento</t>
  </si>
  <si>
    <t>Optimal synthesis of sum and difference patterns with arbitrary sidelobes subject to common excitations constraints</t>
  </si>
  <si>
    <t>10.1109/LAWP.2010.2053832</t>
  </si>
  <si>
    <t>2-s2.0-77954610083</t>
  </si>
  <si>
    <t>['stores energy', 'recent experiments', 'reaction center', 'protein shapes', 'protein complexes', 'protection afforded', 'process occurs', 'present evidence', 'physiological temperature', 'model system', 'long enough', 'lived quantumcoherence', 'energy landscape', 'directly relevant', 'data prove', 'cryogenic temperatures', 'coherent transfer', 'chemical bonds', 'biological function', '77 k', '277 k']</t>
  </si>
  <si>
    <t>Biophysics | Photosynthesis | Quantum beating | Quantum biology | Ultrafast spectroscopy</t>
  </si>
  <si>
    <t>Photosynthetic antenna complexes capture and concentrate solar radiation by transferring the excitation to the reaction center that stores energy from the photon in chemical bonds. This process occurs with near-perfect quantum efficiency. Recent experiments at cryogenic temperatures have revealed that coherent energy transfer - a wave-like transfer mechanism - occurs in many photosynthetic pigment-protein complexes. Using the Fenna-Matthews-Olson antenna complex (FMO) as a model system, theoretical studies incorporating both incoherent and coherent transfer as well as thermal dephasing predict that environmentally assisted quantum transfer efficiency peaks near physiological temperature; these studies also show that this mechanism simultaneously improves the robustness of the energy transfer process. This theory requires long-lived quantumcoherence at roomtemperature, which never has been observed in FMO. Here we present evidence that quantum coherence survives in FMO at physiological temperature for at least 300 fs, long enough to impact biological energy transport. These data prove that the wave-like energy transfer process discovered at 77 K is directly relevant to biological function. Microscopically, we attribute this long coherence lifetime to correlated motions within the protein matrix encapsulating the chromophores, and we find that the degree of protection afforded by the protein appears constant between 77 K and 277 K. The protein shapes the energy landscape and mediates an efficient energy transfer despite thermal fluctuations.</t>
  </si>
  <si>
    <t>12766-12770</t>
  </si>
  <si>
    <t>60117872;60117872;60117872;60117872;60117872;60010261;60010261;60117872</t>
  </si>
  <si>
    <t>36191999400;36342454500;36191844800;36342241500;12803831600;24475580000;57203046340;35232869000</t>
  </si>
  <si>
    <t>Panitchayangkoon, Gitt;Hayes, Dugan;Fransted, Kelly A.;Caram, Justin R.;Harel, Elad;Wen, Jianzhong;Blankenship, Robert E.;Engel, Gregory S.</t>
  </si>
  <si>
    <t>Panitchayangkoon G.</t>
  </si>
  <si>
    <t>Long-lived quantum coherence in photosynthetic complexes at physiological temperature</t>
  </si>
  <si>
    <t>10.1073/pnas.1005484107</t>
  </si>
  <si>
    <t>2-s2.0-77955648343</t>
  </si>
  <si>
    <t>['signal correlation', 'sensor networks', 'reduce coupling', 'receive diversity', 'offering transmit', 'measured coupling', 'mc ),', 'large bandwidth', 'ground plane', 'gndp currents', 'future applications', 'efficient technique', 'diversity capabilities', 'described herein', 'defect disturbed', 'constrained devices', 'computational results', 'compact arrays', 'bandwidth recovery', 'band correlation', '10œª ).']</t>
  </si>
  <si>
    <t>Wireless sensors emerged as narrowband, resource-constrained devices to provide monitoring services over a wide life span. Future applications of sensor networks are multimedia-driven and include sensor mobility. Thus, sensors must combine small size, large bandwidth, and diversity capabilities. Compact arrays, offering transmit/receive diversity, suffer from strong mutual coupling (MC), which causes lower antenna efficiency, loss of bandwidth, and signal correlation. An efficient technique to reduce coupling in compact arrays is described herein: a defect was inserted in the ground plane (GNDP) area between each pair of elements. The defect disturbed the GNDP currents and offered multidecibel coupling suppression, bandwidth recovery, and reduction of in-band correlation. Minimal pattern distortion was estimated. Computational results were supported by measurements. The bandwidth of unloaded arrays degraded gracefully from 38 to 28 with decreasing interelement distance (0.25Œª to 0.10Œª). Defect-loaded arrays exhibited active impedance bandwidths 37-45, respectively. Measured coupling was reduced by 15-20dB. Copyright ¬© 2010 C. G. Kakoyiannis and P. Constantinou.</t>
  </si>
  <si>
    <t>Kakoyiannis, Constantine G.;Constantinou, Philip</t>
  </si>
  <si>
    <t>Compact printed arrays with embedded coupling mitigation for energy-efficient wireless sensor networking</t>
  </si>
  <si>
    <t>10.1155/2010/596291</t>
  </si>
  <si>
    <t>2-s2.0-78651549322</t>
  </si>
  <si>
    <t>['two training', 'mutual coupling', 'mmse ).', 'input multiple', 'channel estimation', 'based procedure', 'based multiple']</t>
  </si>
  <si>
    <t>This paper reports investigations on the effect of antenna mutual coupling on performance of training-based Multiple-Input Multiple-Output (MIMO) channel estimation. The influence of mutual coupling is assessed for two training-based channel estimation methods, Scaled Least Square (SLS) and Minimum Mean Square Error (MMSE). It is shown that the accuracy of MIMO channel estimation is governed by the sum of eigenvalues of channel correlation matrix which in turn is influenced by the mutual coupling in transmitting and receiving array antennas. A water-filling-based procedure is proposed to optimize the training signal transmission to minimize the MIMO channel estimation errors. Copyright ¬© 2010 X. Liu and M. E. Bialkowski.</t>
  </si>
  <si>
    <t>Optimization of training signal transmission for estimating MIMO channel under antenna mutual coupling conditions</t>
  </si>
  <si>
    <t>10.1155/2010/213576</t>
  </si>
  <si>
    <t>2-s2.0-78651558962</t>
  </si>
  <si>
    <t>09-04-00605a</t>
  </si>
  <si>
    <t>['¬© 2010', 'thus allowing', 'site energies', 'simultaneous fit', 'quantitative fit', 'excitonic couplings', 'excitation dynamics', 'energy relaxation', 'eight bilins', 'circular dichroism', 'calculated using', 'biophysical society', '31g method']</t>
  </si>
  <si>
    <t>We model the spectra and excitation dynamics in the phycobiliprotein antenna complex PE545 isolated from the unicellular photosynthetic cryptophyte algae Rhodomonas CS24. The excitonic couplings between the eight bilins are calculated using the CIS/6-31G method. The site energies are extracted from a simultaneous fit of the absorption, circular dichroism, fluorescence, and excitation anisotropy spectra together with the transient absorption kinetics using the modified Redfield approach. Quantitative fit of the data enables us to assign the eight exciton components of the spectra and build up the energy transfer picture including pathways and timescales of energy relaxation, thus allowing a visualization of excitation dynamics within the complex. ¬© 2010 by the Biophysical Society.</t>
  </si>
  <si>
    <t>344-352</t>
  </si>
  <si>
    <t>60007457;60008734-60016849;60016849;60016849;60008734</t>
  </si>
  <si>
    <t>7004238663;8733509000;9737651900;7003665693;35599806700</t>
  </si>
  <si>
    <t>Novoderezhkin, Vladimir I.;Doust, Alexander B.;Curutchet, Carles;Scholes, Gregory D.;Van Grondelle, Rienk</t>
  </si>
  <si>
    <t>Canada;Netherlands;Russian Federation</t>
  </si>
  <si>
    <t>Toronto;Amsterdam;Moscow</t>
  </si>
  <si>
    <t>University of Toronto;Vrije Universiteit Amsterdam;Lomonosov Moscow State University</t>
  </si>
  <si>
    <t>60016849;60008734;60007457</t>
  </si>
  <si>
    <t>Excitation dynamics in phycoerythrin 545: Modeling of steady-state spectra and transient absorption with modified redfield theory</t>
  </si>
  <si>
    <t>S0006349510005370</t>
  </si>
  <si>
    <t>10.1016/j.bpj.2010.04.039</t>
  </si>
  <si>
    <t>2-s2.0-77955221910</t>
  </si>
  <si>
    <t>['‚ àº25', 'transfers energy', 'significantly broadens', 'possible via', 'pcb whereas', 'pcb complexes', 'pcb antennae', 'nearly 100', 'major role', 'main light', 'low efficiency', 'harvesting pigments', 'energy transfer', 'energetic reasons', 'chl b', 'binding proteins', 'besides chl', '1 state']</t>
  </si>
  <si>
    <t>Chlorophyll (Chl) a/b-binding proteins from Prochlorothrix hollandica known as Pcb antennae were studied by femtosecond transient absorption technique to identify energy transfer rates and pathways in Pcb and Pcb-PS I complexes. Carotenoids transfer energy to Chl with low efficiency of ‚àº25% in Pcb complexes. Interestingly, analysis of transient absorption spectra identified a pathway from the hot S1 state of zeaxanthin and/or Œ≤-carotene as the major energy transfer channel between carotenoids and chlorophylls in Pcb whereas the S2 state contributes only marginally to energy transfer. Due to energetic reasons, no energy transfer is possible via the relaxed S 1 state of carotenoids. The low overall energy transfer efficiency of carotenoids recognizes chlorophylls as the main light-harvesting pigments. Besides Chl a, presence of Chl b, which transfers energy to Chl a with nearly 100% efficiency, significantly broadens the spectral range accessible for light-harvesting and improves cross section of Pcb complexes. The major role of carotenoids in Pcb is photoprotection. ¬© 2010 American Chemical Society.</t>
  </si>
  <si>
    <t>9275-9282</t>
  </si>
  <si>
    <t>60009424-60008018;60008018-60009424;60009424-60022659;60008018-60009424-60005686;60009424-60008018;60009424-60008018</t>
  </si>
  <si>
    <t>13408578500;16417460200;35080338300;16417003000;6701712264;7004628948</t>
  </si>
  <si>
    <t>Durchan, Milan;Herbstov√°, Miroslava;Fuciman, Marcel;Gardian, Zdenko;V√°cha, Franti≈°ek;Pol√≠vka, Tom√°≈°</t>
  </si>
  <si>
    <t>United States;Czech Republic;Czech Republic;New Zealand</t>
  </si>
  <si>
    <t>Storrs;Ceske Budejovice;Ceske Budejovice;Auckland</t>
  </si>
  <si>
    <t>University of Connecticut;Jihoƒçesk√° Univerzita v ƒåesk√Ωch Budƒõjovic√≠ch;Institute of Plant Molecular Biology, Biology Centre of the Academy of Sciences of the Czech Republic;The University of Auckland</t>
  </si>
  <si>
    <t>60022659;60009424;60008018;60005686</t>
  </si>
  <si>
    <t>Durchan M.</t>
  </si>
  <si>
    <t>Carotenoids in energy transfer and quenching processes in Pcb and Pcb-PS i complexes from prochlorothrix hollandica</t>
  </si>
  <si>
    <t>10.1021/jp1026724</t>
  </si>
  <si>
    <t>2-s2.0-77954729516</t>
  </si>
  <si>
    <t>['triplet sensitizer', 'state spectroscopy', 'solar cells', 'severe consequences', 'resolved spectroscopy', 'perylene bisimide', 'light harvesting', 'fullerene concept', 'fullerene acts', 'energy absorbed', 'efficiency close', 'dye antenna', '100 %.']</t>
  </si>
  <si>
    <t>A flexible organic dyad consisting of a perylene bisimide antenna covalently linked to a [60]fullerene has been synthesized and studied by electrochemistry, steady-state spectroscopy, and time-resolved spectroscopy. We found that the energy absorbed by the perylene bisimide is transferred to the fullerene with an efficiency close to 100%. The fullerene in turn undergoes intersystem crossing followed by triplet energy transfer back to the perylene bisimide with an efficiency of at least 20%. Hence the perylene bisimide unit acts as an antenna for the fullerene, i.e., effectively extending the fullerene absorption far into the visible spectral range, while at the same time the fullerene acts as a triplet sensitizer for the perylene bisimide. This has severe consequences for the exploitation of the dye antenna-fullerene concept for light harvesting in solar cells. ¬© 2010 American Chemical Society.</t>
  </si>
  <si>
    <t>9148-9156</t>
  </si>
  <si>
    <t>60115594;60023208;60000765;60000765;60015150;60023208;60115594</t>
  </si>
  <si>
    <t>57212700951;7004555896;26768238100;57196216113;55382763400;35560504400;57143667900</t>
  </si>
  <si>
    <t>Hofmann, Christiane C.;Lindner, Stefan M.;Ruppert, Michaela;Hirsch, Andreas;Haque, Saif A.;Thelakkat, Mukundan;K√∂hler, J√ºrgen</t>
  </si>
  <si>
    <t>Germany;Germany;United Kingdom;Germany</t>
  </si>
  <si>
    <t>Bayreuth;Bayreuth;London;Erlangen</t>
  </si>
  <si>
    <t>Bayreuther Instituts f√ºr Makromolek√ºlforschung;Universit√§t Bayreuth;Imperial College London;Friedrich-Alexander-Universit√§t Erlangen-N√ºrnberg</t>
  </si>
  <si>
    <t>60115594;60023208;60015150;60000765</t>
  </si>
  <si>
    <t>Hofmann C.C.</t>
  </si>
  <si>
    <t>Mutual interplay of light harvesting and triplet sensitizing in a perylene bisimide antenna-fullerene dyad</t>
  </si>
  <si>
    <t>10.1021/jp1035585</t>
  </si>
  <si>
    <t>2-s2.0-77954741205</t>
  </si>
  <si>
    <t>['¬© 2010', 'wave frequency', 'wave fem', 'transient simulations', 'state solutions', 'simple implementation', 'radiating structure', 'operation frequency', 'heat dissipation', 'harmonic balance', 'communication applications', 'based analysis']</t>
  </si>
  <si>
    <t>A substrate integrated waveguide (SIW) cavity backed active slot antenna oscillator is proposed, the operation frequency of which can be tuned by means of a properly connected varactor. The cavity backed structure permits overcoming potential problems such as heat dissipation and unwanted surface wave modes in large array implementations, and may provide better phase noise performance. The use of SIW technology permits a cost-effective fabrication process and simple implementation at millimetre-wave frequency, for radar and communication applications. Full-wave FEM-based analysis is used for the design of the radiating structure, while harmonic balance and transient simulations are employed in the design of the active antenna oscillator and in the study of the stability of its steady-state solutions. Tunable active antenna prototypes have been implemented and measured. ¬© 2010 The Institution of Engineering and Technology.</t>
  </si>
  <si>
    <t>1053-1055</t>
  </si>
  <si>
    <t>60015197;60016688;60016688;60015197;60015197</t>
  </si>
  <si>
    <t>36198021100;16318826000;7005263942;7005285428;7003270447</t>
  </si>
  <si>
    <t>Giuppi, F.;Georgiadis, A.;Collado, A.;Bozzi, M.;Perregrini, L.</t>
  </si>
  <si>
    <t>Castelldefels;Pavia</t>
  </si>
  <si>
    <t>Centre Tecnol√≥gic de Telecomunicacions de Catalunya;Universit√† degli Studi di Pavia</t>
  </si>
  <si>
    <t>60016688;60015197</t>
  </si>
  <si>
    <t>Giuppi F.</t>
  </si>
  <si>
    <t>Tunable SIW cavity backed active antenna oscillator</t>
  </si>
  <si>
    <t>10.1049/el.2010.0861</t>
  </si>
  <si>
    <t>2-s2.0-77955180922</t>
  </si>
  <si>
    <t>['¬© 2010', 'wavelength slots', 'wavelength away', 'two sets', 'reflector etched', 'port isolation', 'phase half', 'gain dual', 'four resonant', 'etched crossovers']</t>
  </si>
  <si>
    <t>A high-gain dual-polarised planar etched slot array for use in wireless local area networks (WLAN) is presented. Two sets of four collinear slots are used as radiators for each polarisation. Each set of four collinear slots is constructed as a centre-fed long slotline, with etched crossovers to split the slotline into four resonant and in-phase half-wavelength slots. A reflector etched on a separate substrate spaced a quarter-wavelength away from the slot array ensures unidirectional radiation. The final antenna achieved a gain of 14.5dBi, a return loss better than 10dB, and port isolation in excess of 30dB over the 2.4-2.484GHz WLAN frequency band. ¬© 2010 The Institution of Engineering and Technology.</t>
  </si>
  <si>
    <t>1048-1050</t>
  </si>
  <si>
    <t>35561582300;7004459157;57221992979</t>
  </si>
  <si>
    <t>Joubert, J.;Odendaal, J. W.;Prinsloo, J.</t>
  </si>
  <si>
    <t>Joubert J.</t>
  </si>
  <si>
    <t>High-gain dual-polarised planar slot array for WLAN applications</t>
  </si>
  <si>
    <t>10.1049/el.2010.1433</t>
  </si>
  <si>
    <t>2-s2.0-77955183664</t>
  </si>
  <si>
    <t>['¬© 2010', 'whole band', 'radiation patterns', 'offer 22', 'measured gain', 'high isolation', 'four elements', 'also measured', '8 bandwidth']</t>
  </si>
  <si>
    <t>A compact wideband printed MIMO antenna system (of four elements) with high isolation is presented. The proposed MIMO antenna system with an overall lateral size of only 0.43Œª√ó0.43Œª can offer 22.8 bandwidth (1.63-2.05GHz) and isolation of better than 24dB. The measured gain is larger than 2.72dBi over the whole band, and the calculated envelope correlation coefficient is better than 0.01. The radiation patterns and MIMO channel capacity are also measured. ¬© 2010 The Institution of Engineering and Technology.</t>
  </si>
  <si>
    <t>1052-1053</t>
  </si>
  <si>
    <t>60002014-60003970;60002014;60002014-60003970</t>
  </si>
  <si>
    <t>57192184029;6602083541;36048024500</t>
  </si>
  <si>
    <t>Zhang, S.;Zetterberg, P.;He, S.</t>
  </si>
  <si>
    <t>Printed MIMO antenna system of four closely-spaced elements with large bandwidth and high isolation</t>
  </si>
  <si>
    <t>10.1049/el.2010.1445</t>
  </si>
  <si>
    <t>2-s2.0-77955197155</t>
  </si>
  <si>
    <t>['¬© 2010', 'simulation results', 'perform beamforming', 'package bondwire', 'overall size', 'cmos chip', 'cheaper way', 'antenna array', '60ghz applications']</t>
  </si>
  <si>
    <t>An antenna array using in-package bondwire to perform beamforming for 60GHz applications is presented. 1 mil gold bondwire designed to resonate at 60GHz was employed as an antenna array to provide smaller area and a cheaper way to manufacture it. The overall size of the bondwire antenna array on a CMOS chip is 1√ó3mm2 and its radiation pattern shows fair agreement with simulation results. ¬© 2010 The Institution of Engineering and Technology.</t>
  </si>
  <si>
    <t>1047-1048</t>
  </si>
  <si>
    <t>60016912-60021032;60016912;60016912</t>
  </si>
  <si>
    <t>35847592200;40461539800;56042757900</t>
  </si>
  <si>
    <t>Jeong, Y. S.;Kang, M. K.;Kim, T. W.</t>
  </si>
  <si>
    <t>Jeong Y.S.</t>
  </si>
  <si>
    <t>60GHz beamforming using in-package bondwire antenna array</t>
  </si>
  <si>
    <t>10.1049/el.2010.1133</t>
  </si>
  <si>
    <t>2-s2.0-77955217668</t>
  </si>
  <si>
    <t>['¬© 2010', 'tas strategies', 'severity parameters', 'presented expressions', 'outage probabilities', 'outage performances', 'input multiple', 'fading environment', 'fading channels', 'diversity orders', 'arbitrary values']</t>
  </si>
  <si>
    <t>The outage performances of three transmit antenna selection (TAS) strategies in AF (amplify-and-forward) multiple-input multiple-output (MIMO) relaying over independent and identically distributed Nakagami-m fading channels are investigated. In particular, asymptotic lower bounds on the outage probabilities of the TAS strategies are derived and diversity orders are analysed. The presented expressions are general for the three TAS strategies with an arbitrary antenna configuration and a fading environment with arbitrary values of severity parameters m‚â•0.5. ¬© 2010 The Institution of Engineering and Technology.</t>
  </si>
  <si>
    <t>1090-1092</t>
  </si>
  <si>
    <t>55731398900;14061705600</t>
  </si>
  <si>
    <t>Gao, Y.;Ge, J.</t>
  </si>
  <si>
    <t>Outage probability analysis of transmit antenna selection in amplify-and-forward MIMO relaying over Nakagami-m fading channels</t>
  </si>
  <si>
    <t>10.1049/el.2010.1200</t>
  </si>
  <si>
    <t>2-s2.0-77955218996</t>
  </si>
  <si>
    <t>['¬© 2010', 'wideband applications', 'tsas including', 'transformation characteristics', 'novel method', 'necessary condition', 'experimentally demonstrated', 'equivalent models', 'coplanar waveguide', 'bandwidth enhancement']</t>
  </si>
  <si>
    <t>Proposed is a novel method to improve the bandwidth of a coplanar waveguide (CPW) fed tapered slot antenna (TSA) using a stub with multi-transformation characteristics for ultra-wideband applications. By inserting multipaths inside a conventional circular slotline open stub, the necessary condition for multi-transformation characteristics for bandwidth enhancement is fulfilled. To verify this characteristic, the equivalent models of TSAs including the stub are presented, and the performance of each TSA is experimentally demonstrated. ¬© 2010 The Institution of Engineering and Technology.</t>
  </si>
  <si>
    <t>1050-1051</t>
  </si>
  <si>
    <t>60010484;60026263</t>
  </si>
  <si>
    <t>56981359300;7402016338</t>
  </si>
  <si>
    <t>Kim, H.;Jung, C. W.</t>
  </si>
  <si>
    <t>Seoul National University of Science and Technology (SNUST);Samsung Group</t>
  </si>
  <si>
    <t>60026263;60010484</t>
  </si>
  <si>
    <t>Bandwidth enhancement of CPW fed tapered slot antenna with multi-transformation characteristics</t>
  </si>
  <si>
    <t>10.1049/el.2010.1624</t>
  </si>
  <si>
    <t>2-s2.0-77955224552</t>
  </si>
  <si>
    <t>['¬© 2010', 'scaling transformation', 'gravity waves', 'expansion rate', 'electroweak scale']</t>
  </si>
  <si>
    <t>Just as big bang nucleosynthesis allows us to probe the expansion rate when the temperature of the Universe was around 1 MeV, the measurement of gravity waves from electroweak scale first order phase transitions may allow us to probe the expansion rate when the temperature of the Universe was at the electroweak scale. We compute the simple transformation rule for the gravity wave spectrum under the scaling transformation of the Hubble expansion rate. We then apply this directly to the scenario of quintessence kination domination and show how gravity wave spectra would shift relative to Laser Interferometer Space Antenna and Big Bang Observer projected sensitivities. ¬© 2010 The American Physical Society.</t>
  </si>
  <si>
    <t>60032179;60032179</t>
  </si>
  <si>
    <t>7401719128;36344176400</t>
  </si>
  <si>
    <t>Chung, Daniel J.H.;Zhou, Peng</t>
  </si>
  <si>
    <t>Chung D.J.H.</t>
  </si>
  <si>
    <t>Gravity waves as a probe of the Hubble expansion rate during an electroweak scale phase transition</t>
  </si>
  <si>
    <t>10.1103/PhysRevD.82.024027</t>
  </si>
  <si>
    <t>2-s2.0-77955605629</t>
  </si>
  <si>
    <t>['zero rate', 'traits associated', 'timescale examined', 'tight correlation', 'study reveals', 'study provides', 'studied taxa', 'specific modifications', 'similar way', 'severe constraints', 'retrieve data', 'resolved phylogeny', 'reproductive isolation', 'parasitoid wasps', 'never reacquired', 'multiple genera', 'molecular phylogeny', 'maximum parsimony', 'maximum likelihood', 'larger timescales', 'large variation', 'instance irreversibility', 'highly correlated', 'highly congruent', 'greatly influenced', 'evolutionary history', 'evolutionary constraints', 'evolution might', 'diplazontinae evolved', 'courtship behaviour', 'character loss', 'central role', 'behavioural adaptations', 'bayesian approaches', 'ascertain whether', 'antennal modifications', 'antennal courtship', 'antennal coiling', '56 species']</t>
  </si>
  <si>
    <t>Background. As predicted by theory, traits associated with reproduction often evolve at a comparatively high speed. This is especially the case for courtship behaviour which plays a central role in reproductive isolation. On the other hand, courtship behavioural traits often involve morphological and behavioural adaptations in both sexes; this suggests that their evolution might be under severe constraints, for instance irreversibility of character loss. Here, we use a recently proposed method to retrieve data on a peculiar courtship behavioural trait, i.e. antennal coiling, for 56 species of diplazontine parasitoid wasps. On the basis of a well-resolved phylogeny, we reconstruct the evolutionary history of antennal coiling and associated morphological modifications to study the mode of evolution of this complex character system. Results. Our study reveals a large variation in shape, location and ultra-structure of male-specific modifications on the antennae. As for antennal coiling, we find either single-coiling, double-coiling or the absence of coiling; each state is present in multiple genera. Using a model comparison approach, we show that the possession of antennal modifications is highly correlated with antennal coiling behaviour. Ancestral state reconstruction shows that both antennal modifications and antennal coiling are highly congruent with the molecular phylogeny, implying low levels of homoplasy and a comparatively low speed of evolution. Antennal coiling is lost on two independent occasions, and never reacquired. A zero rate of regaining antennal coiling is supported by maximum parsimony, maximum likelihood and Bayesian approaches. Conclusions. Our study provides the first comparative evidence for a tight correlation between male-specific antennal modifications and the use of the antennae during courtship. Antennal coiling in Diplazontinae evolved at a comparatively low rate, and was never reacquired in any of the studied taxa. This suggests that the loss of antennal coiling is irreversible on the timescale examined here, and therefore that evolutionary constraints have greatly influenced the evolution of antennal courtship in this group of parasitoid wasps. Further studies are needed to ascertain whether the loss of antennal coiling is irreversible on larger timescales, and whether evolutionary constraints have influenced courtship behavioural traits in a similar way in other groups. ¬© 2010 Klopfstein et al; licensee BioMed Central Ltd.</t>
  </si>
  <si>
    <t>BMC Evolutionary Biology</t>
  </si>
  <si>
    <t>60010476-60020486;60015150-60025352;60010476</t>
  </si>
  <si>
    <t>12646214600;35578013000;6602537817</t>
  </si>
  <si>
    <t>Klopfstein, Seraina;Quicke, Donald Lj;Kropf, Christian</t>
  </si>
  <si>
    <t>United Kingdom;Switzerland;United Kingdom;Switzerland</t>
  </si>
  <si>
    <t>London;Bern;London;Bern</t>
  </si>
  <si>
    <t>The Natural History Museum, London;University of Bern;Imperial College London;Naturhistorisches Museum Bern</t>
  </si>
  <si>
    <t>60025352;60020486;60015150;60010476</t>
  </si>
  <si>
    <t>Klopfstein S.</t>
  </si>
  <si>
    <t>The evolution of antennal courtship in diplazontine parasitoid wasps (Hymenoptera, Ichneumonidae, Diplazontinae)</t>
  </si>
  <si>
    <t>10.1186/1471-2148-10-218</t>
  </si>
  <si>
    <t>2-s2.0-77954661800</t>
  </si>
  <si>
    <t>['xrd patterns', 'would lead', 'temperatures higher', 'temperature coefficient', 'solid solution', 'resonant frequency', 'phase compositions', 'near zero', 'increasing ca0', 'excellent combination', 'elsevier b', 'crystal structures', '94mgtio 3', '2tio3 possesses', '2tio3 content', '000 ghz']</t>
  </si>
  <si>
    <t>Dielectric ceramics | Microwave | Temperature stable</t>
  </si>
  <si>
    <t>The crystal structures, phase compositions and the microwave dielectric properties of the (1 - x)MgTiO3 -xCa0.8 Sr 0.2TiO3 composites prepared by the conventional solid state route have been investigated. The formation of solid solution is confirmed by the XRD patterns. A rapid grain growth is observed at temperatures higher than 1300 ¬∞C, which would lead to a decrease in the density and Q x f of the ceramics. The temperature coefficient of resonant frequency (œÑf) increases with increasing Ca0.8Sr0.2TiO3 content and tunes through near zero at x = 0.06. Specimen using 0.94MgTiO 3-0.06Ca0.8Sr0.2TiO3 possesses an excellent combination of microwave dielectric properties: Œµr ‚àº21.9, Q x f ‚àº128,000 GHz and œÑf ‚àº0.7 ppm/¬∞C. It is proposed as a suitable candidate material for small-sized GPS patch antennas. ¬© 2010 Published by Elsevier B.V.</t>
  </si>
  <si>
    <t>365-369</t>
  </si>
  <si>
    <t>60024908;60018748;60024908;60024908</t>
  </si>
  <si>
    <t>7403224637;35201963900;57211504922;36905645000</t>
  </si>
  <si>
    <t>Pan, Chung Long;Shen, Chun Hsu;Chen, Ping Cheng;Tan, Tsu Chung</t>
  </si>
  <si>
    <t>Dashu;Taichung</t>
  </si>
  <si>
    <t>I-Shou University;National Chin-Yi University of Technology</t>
  </si>
  <si>
    <t>60024908;60018748</t>
  </si>
  <si>
    <t>Pan C.</t>
  </si>
  <si>
    <t>Characterization and dielectric behavior of a new dielectric ceramics MgTiO&lt;inf&gt;3&lt;/inf&gt;-Ca&lt;inf&gt;0.8&lt;/inf&gt;Sr&lt;inf&gt;0.2&lt;/inf&gt;TiO&lt;inf&gt;3&lt;/inf&gt; at microwave frequencies</t>
  </si>
  <si>
    <t>S0925838810000502</t>
  </si>
  <si>
    <t>10.1016/j.jallcom.2010.01.017</t>
  </si>
  <si>
    <t>2-s2.0-77956691775</t>
  </si>
  <si>
    <t>['‚ àº20', '‚ àº163', '‚ àº', 'temperature coefficient', 'stable material', 'rights reserved', 'resonant frequency', 'quality factor', 'mg 0', 'gps antennas', 'excellent combination', 'dielectric constant', 'candidate material', '9ghz ),', '7zn 0', '560 ghz', '2tio3 content', '0d5ca 0']</t>
  </si>
  <si>
    <t>Microwave dielectric properties</t>
  </si>
  <si>
    <t>The microwave dielectric properties and microstructures of x(Mg 0.7Zn0.3)0.95Co0.05TiO 3-(1 - x)C0.8Sr0.2TiO3 ceramics prepared using a mixed oxide route were investigated. (Mg0.7Zn 0.3)0.95Co0.05TiO3 has a dielectric constant (Œµr)of ‚àº20, a high-quality factor (Q√óf)of ‚àº163,560 GHz, and a temperature coefficient of resonant frequency (t f)of ‚àº-65 ppm/¬∞C. To produce a temperature-stable material, Ca0.8Sr0.2TiO3, which has a large positive tf value of 990ppm/¬∞C, was added to (Mg0.7Zn 0.3)0.95Co0.05TiO3. The temperature coefficient of resonant frequency increased with increasing Ca 0.8Sr0.2TiO3 content, going through zero at x = 0.95. The microwave dielectric material 0.95(Mg0.7Zn 0.3)0.95Co0.05TiO3-0D5Ca 0.8Sr0.2TiO3 has an excellent combination of microwave dielectric properties: Œµr ‚àº22.5, Q√óf√ó90,000 (at 9GHz), and tf ~0.1 ppm/¬∞C sinter at 1150¬∞C. It is proposed as a candidate material for ISM band components and GPS antennas. ¬© 2010 Elsevier B.V. All rights reserved.</t>
  </si>
  <si>
    <t>392-396</t>
  </si>
  <si>
    <t>60014982;60005429;60014982;60003076;60003076</t>
  </si>
  <si>
    <t>23105956200;57212665086;23493199700;9434069000;15021560900</t>
  </si>
  <si>
    <t>Huang, Cheng Liang;Lin, Shih Hung;Liu, Shih Sheng;Chen, Yuan Bin;Wang, Sih Yin</t>
  </si>
  <si>
    <t>Microwave dielectric properties of x(Mg&lt;inf&gt;0.7&lt;/inf&gt;Zn&lt;inf&gt;0.3&lt;/inf&gt;) &lt;inf&gt;0.95&lt;/inf&gt;Co&lt;inf&gt;0.05&lt;/inf&gt;TiO&lt;inf&gt;3&lt;/inf&gt;-(1 - X)Ca&lt;inf&gt;0.8&lt;/inf&gt;Sr &lt;inf&gt;0.2&lt;/inf&gt;TiO&lt;inf&gt;3&lt;/inf&gt; ceramics with a zero temperature coefficient of resonant frequency</t>
  </si>
  <si>
    <t>S092583881001131X</t>
  </si>
  <si>
    <t>10.1016/j.jallcom.2010.05.015</t>
  </si>
  <si>
    <t>2-s2.0-77956712780</t>
  </si>
  <si>
    <t>['scattered fields', 'receiving antennas', 'order term', 'numerical integration', 'novel high', 'integral representation', 'impedance surfaces', 'evaluated asymptotically', 'asymptotic solution']</t>
  </si>
  <si>
    <t>Aperture field method | Asymptotic solution | Junction | Planar impedance surfaces | Saddle point technique</t>
  </si>
  <si>
    <t>We derive a novel high-frequency asymptotic solution for scattered fields by a junction of planar impedance surfaces assuming that the transmitting and the receiving antennas are placed sufficiently away from the impedance surfaces. An integral representation for scattered fields derived by using the aperture field method is evaluated asymptotically by applying the saddle point technique applicable uniformly as the saddle point approaches the endpoint of the integral. The novel asymptotic solution includes the higher-order term. By comparing with the reference solution calculated by the numerical integration of the integral, the validity of the asymptotic solution is confirmed. ¬© IEICE 2010.</t>
  </si>
  <si>
    <t>1072-1078</t>
  </si>
  <si>
    <t>7201878741;56220496000;7402144929</t>
  </si>
  <si>
    <t>Kawano, Toru;Goto, Keiji;Ishihara, Toyohiko</t>
  </si>
  <si>
    <t>Kawano T.</t>
  </si>
  <si>
    <t>High-frequency asymptotic solution for scattered fields by a junction of planar impedance surfaces</t>
  </si>
  <si>
    <t>10.1587/elex.7.1072</t>
  </si>
  <si>
    <t>2-s2.0-77955503378</t>
  </si>
  <si>
    <t>['¬© eso', 'weighting scheme', 'visibility gridding', 'successively evaluate', 'standard ingredients', 'sky gridding', 'sky coordinates', 'sky brightness', 'short spacings', 'shapes vary', 'several generations', 'scanning direction', 'sampling function', 'proposed scheme', 'proposed processing', 'promising family', 'processing schemes', 'primary beamwidth', 'original idea', 'one set', 'mosaicking family', 'measured visibilities', 'mathematically equivalent', 'major goal', 'locally shift', 'interferometric imaging', 'interferometer antennas', 'ideal case', 'heterogeneous arrays', 'field synthesis', 'field performances', 'field imaging', 'disk space', 'dish antennas', 'depend strongly', 'data weighting', 'celestial projection', 'alternate formalism']</t>
  </si>
  <si>
    <t>Methods: analytical | Methods: data analysis | Techniques: image processing | Techniques: interferometric</t>
  </si>
  <si>
    <t>Context. After several generations of interferometers in radioastronomy, wide-field imaging at high angular resolution is today a major goal for trying to match optical wide-field performances. Aims. All the radio-interferometric, wide-field imaging methods currently belong to the mosaicking family. Based on a 30 years old, original idea from Ekers &amp; Rots, we aim at proposing an alternate formalism. Methods. Starting from their ideal case, we successively evaluate the impact of the standard ingredients of interferometric imaging, i.e. the sampling function, the visibility gridding, the data weighting, and the processing of the short spacings either from single-dish antennas or from heterogeneous arrays. After a comparison with standard nonlinear mosaicking, we assess the compatibility of the proposed processing with 1) a method of dealing with the effect of celestial projection and 2) the elongation of the primary beam along the scanning direction when using the on-the-fly observing mode. Results. The dirty image resulting from the proposed scheme can be expressed as a convolution of the sky brightness distribution with a set of wide-field dirty beams varying with the sky coordinates. The wide-field dirty beams are locally shift-invariant as they do not depend strongly on position on the sky: their shapes vary on angular scales typically larger or equal to the primary beamwidth. A comparison with standard nonlinear mosaicking shows that both processing schemes are not mathematically equivalent, though they both recover the sky brightness. In particular, the weighting scheme is very different in both methods. Moreover, the proposed scheme naturally processes the short spacings from both single-dish antennas and heterogeneous arrays. Finally, the sky gridding of the measured visibilities, required by the proposed scheme, may potentially save large amounts of hard-disk space and cpu processing power over mosaicking when handling data sets acquired with the on-the-fly observing mode. Conclusions. We propose to call this promising family of imaging methods wide-field synthesis because it explicitly synthesizes visibilities at a much finer spatial frequency resolution than the one set by the diameter of the interferometer antennas. ¬© ESO, 2010.</t>
  </si>
  <si>
    <t>A12</t>
  </si>
  <si>
    <t>60001753-60003674;60001753</t>
  </si>
  <si>
    <t>8924809400;6701639182</t>
  </si>
  <si>
    <t>Pety, J.;Rodr√≠guez-Fern√°ndez, N.</t>
  </si>
  <si>
    <t>Paris;Saint Martin d'Heres</t>
  </si>
  <si>
    <t>L'Observatoire de Paris;IRAM Institut de RadioAstronomie Millim√©trique</t>
  </si>
  <si>
    <t>60003674;60001753</t>
  </si>
  <si>
    <t>Pety J.</t>
  </si>
  <si>
    <t>Revisiting the theory of interferometric wide-field synthesis</t>
  </si>
  <si>
    <t>10.1051/0004-6361/200912873</t>
  </si>
  <si>
    <t>2-s2.0-77954962866</t>
  </si>
  <si>
    <t>['known realization', 'isotropic materials', 'greatly facilitates', 'conformal mapping']</t>
  </si>
  <si>
    <t>The known realization of transformation acoustic devices requires exotic material parameters and has been hampered by limited available materials. By merging the conformal mapping and the embedded coordinate transformation method, we demonstrate that transformation-based acoustic devices can be made from isotropic materials, which greatly facilitates their implementation. The acoustic directional antenna based on such approach is presented and validated by full-wave simulations using the finite element method. ¬© 2010 American Institute of Physics.</t>
  </si>
  <si>
    <t>60025278;60025278;60025278</t>
  </si>
  <si>
    <t>36457805800;7102138851;54790551700</t>
  </si>
  <si>
    <t>Ren, Chunyu;Xiang, Zhihai;Cen, Zhangzhi</t>
  </si>
  <si>
    <t>Ren C.</t>
  </si>
  <si>
    <t>Design of acoustic devices with isotropic material via conformal transformation</t>
  </si>
  <si>
    <t>10.1063/1.3467852</t>
  </si>
  <si>
    <t>2-s2.0-77955756264</t>
  </si>
  <si>
    <t>["yes '.", 'waves scattered', 'water exists', 'vice versa', 'two bodies', 'treat hydrodynamic', 'second question', 'rectangular sub', 'present paper', 'numerical investigations', 'interaction theory', 'integrated quantities', 'hydrodynamic forces', 'first question', 'could still', 'corresponding body', 'although actually']</t>
  </si>
  <si>
    <t>Addition theorem of Bessel functions | Hydrodynamic interaction | Very large floating structure</t>
  </si>
  <si>
    <t>Can a single floating body be expressed as the sum of two bodies? Geometrically, the answer is always 'yes'. However, the subject of the present paper is if this is also the case from the viewpoint of hydrodynamics, that is, (1) if it is justified to treat hydrodynamic-interaction theory as if there exists some water between the two opposing surfaces of the two bodies, although actually no water exists between them? and (2) can the wave field around one of the two bodies due to the waves scattered by the other body be expressed in terms of a local coordinate system fixed to the corresponding body and vice versa? Theoretical and numerical investigations are carried out and it is concluded that the answer to the first question is 'yes', whereas the answer to the second question is, in principle, 'no', but, in practice, such integrated quantities as hydrodynamic forces, especially horizontal forces, could still be calculated quite correctly if the body is divided into rectangular sub-bodies with aspect ratio close to unity. ¬© 2010 Springer Science+Business Media B.V.</t>
  </si>
  <si>
    <t>153-164</t>
  </si>
  <si>
    <t>Journal of Engineering Mathematics</t>
  </si>
  <si>
    <t>60025272;60018279;60024322</t>
  </si>
  <si>
    <t>6701396974;7202787876;24724699400</t>
  </si>
  <si>
    <t>Kagemoto, H.;Murai, M.;Kashiwagi, M.</t>
  </si>
  <si>
    <t>Tokyo;Suita;Yokohama</t>
  </si>
  <si>
    <t>The University of Tokyo;Osaka University;Yokohama National University</t>
  </si>
  <si>
    <t>60025272;60024322;60018279</t>
  </si>
  <si>
    <t>Kagemoto H.</t>
  </si>
  <si>
    <t>Can a single floating body be expressed as the sum of two bodies?</t>
  </si>
  <si>
    <t>10.1007/s10665-010-9387-7</t>
  </si>
  <si>
    <t>2-s2.0-77956268437</t>
  </si>
  <si>
    <t>['specific imaging', 'rna aptamer', 'renal toxicity', 'psma protein', 'psma aptamer', 'prostate cancer', 'pet ),', 'multifunctional nanoparticle', 'gold nanoparticles', 'conjugated gnps', 'computed tomography']</t>
  </si>
  <si>
    <t>aptamer | computed tomography (CT) | drug delivery | gold nanoparticle | targeted molecular imaging</t>
  </si>
  <si>
    <t>Computed tomography (CT) is one of the most useful diagnostic tools among commonly used biomedical imaging techniques, which also include magnetic resonance imaging (MRI), positron emission tomography (PET), and ultrasound. However, currently available CT contrast agents, which are based on small iodinated molecules, possess a number of limitations, including a lack of targeted molecular imaging, short imaging time, and renal toxicity. Here, we report a multifunctional nanoparticle for targeted molecular CT imaging and therapy of prostate cancer. By functionalizing the surface of gold nanoparticles (GNPs) with a prostate-specific membrane antigen (PSMA) RNA aptamer that binds to PSMA, we established a targeted molecular CT imaging system capable of specific imaging of prostate cancer cells that express the PSMA protein. The resulting PSMA aptamer-conjugated GNP showed more than 4-fold greater CT intensity for a targeted LNCaP cell than that of a nontargeted PC3 cell. Furthermore, the PSMA aptamer-conjugated GNPs after loading of doxorubicin were significantly more potent against targeted LNCaP cells than against nontargeted PC3 cells. ¬© 2010 American Chemical Society.</t>
  </si>
  <si>
    <t>3689-3696</t>
  </si>
  <si>
    <t>60068688;60211813;60068688</t>
  </si>
  <si>
    <t>57219102895;7202332012;17233703100</t>
  </si>
  <si>
    <t>Kim, Dongkyu;Jeong, Yong Yeon;Jon, Sangyong</t>
  </si>
  <si>
    <t>Hwasun-gun;Gwangju</t>
  </si>
  <si>
    <t>Chonnam National University Hwasun Hospital;Gwangju Institute of Science and Technology</t>
  </si>
  <si>
    <t>60211813;60068688</t>
  </si>
  <si>
    <t>A drug-loaded aptamer - Gold nanoparticle bioconjugate for combined ct imaging and therapy of prostate cancer</t>
  </si>
  <si>
    <t>10.1021/nn901877h</t>
  </si>
  <si>
    <t>2-s2.0-77955542791</t>
  </si>
  <si>
    <t>['reflection coefficient', 'radiation pattern', 'race ).', 'polarized fields', 'hollow dra', 'generally weaker', 'feed network', 'ended version', 'ended case', 'differential gain', 'differential feed', 'compact configuration', 'antenna gain']</t>
  </si>
  <si>
    <t>Dielectric resonator antenna (DRA) | differential antenna | underlaid hybrid coupler</t>
  </si>
  <si>
    <t>In this letter, a compact differential hollow dielectric resonator antenna (DRA) is investigated. The hollow DRA is fed by two identical conducting strips connected to the outputs of an underlaid 180¬∞ hybrid coupler (rat-race). With this compact configuration, loss of the feed network can be minimized and, thus, the differential gain can be made about the same as for the single-ended case. By using the differential feed, the DRA can be integrated with differential integrated circuits directly. Also, its cross-polarized fields are generally weaker than those of the single-ended version. The reflection coefficient, radiation pattern, and antenna gain of the proposed differential DRA are simulated, and the result agrees reasonably with our measurement. ¬© 2006 IEEE.</t>
  </si>
  <si>
    <t>662-665</t>
  </si>
  <si>
    <t>60013983;60013983;60090708;60010080</t>
  </si>
  <si>
    <t>55447804500;56415172000;24825036300;12794245400</t>
  </si>
  <si>
    <t>Fang, X. S.;Leung, K. W.;Lim, E. H.;Chen, R. S.</t>
  </si>
  <si>
    <t>Malaysia;Hong Kong;China</t>
  </si>
  <si>
    <t>Kajang;Kowloon;Nanjing</t>
  </si>
  <si>
    <t>Universiti Tunku Abdul Rahman;City University of Hong Kong;Nanjing University of Science and Technology</t>
  </si>
  <si>
    <t>60090708;60013983;60010080</t>
  </si>
  <si>
    <t>Fang X.</t>
  </si>
  <si>
    <t>Compact differential rectangular dielectric resonator antenna</t>
  </si>
  <si>
    <t>10.1109/LAWP.2010.2057402</t>
  </si>
  <si>
    <t>2-s2.0-77954866167</t>
  </si>
  <si>
    <t>['unequal arm', 'novel high', 'lower band', 'ground plane', 'gain dual', 'frequency bands', 'band antenna', 'also 9', '8 ghz', '49 ghz', '120 mhz']</t>
  </si>
  <si>
    <t>Antenna | dual-band antenna | high gain | radio frequency identification (RFID)</t>
  </si>
  <si>
    <t>A novel high-gain dual-band antenna for radio frequency identification (RFID) reader applications covering free ISM bands of 2.45 and 5.8 GHz is presented in this letter. The antenna is composed of a U-shaped copper strip with unequal arm, a printed rectangular ring, and the ground plane. A good impedance bandwidth of 120 MHz has been achieved from 2.37 to 2.49 GHz for the lower band, while the upper band covers 420 MHz (from 5.55 to 5.97 GHz). The U-shaped feeding strip excites the rectangular ring effectively by providing a good impedance matching with over 85% of total antenna efficiency in both the frequency bands and also 9.56 and 10.17 dBi gain in the lower and higher frequency band, respectively. ¬© 2006 IEEE.</t>
  </si>
  <si>
    <t>653-656</t>
  </si>
  <si>
    <t>Mobashsher A.</t>
  </si>
  <si>
    <t>A novel high-gain dual-band antenna for RFID reader applications</t>
  </si>
  <si>
    <t>10.1109/LAWP.2010.2055818</t>
  </si>
  <si>
    <t>2-s2.0-77954866699</t>
  </si>
  <si>
    <t>['unavoidably affected', 'synthetic data', 'robust computation', 'reliable reconstruction', 'real measurements', 'quantitative assessment', 'noise ratio', 'near fields', 'measurement uncertainties', 'measured data', 'great interest', 'finite signal', 'diagnostic applications', 'close vicinity']</t>
  </si>
  <si>
    <t>Antenna diagnostics | inverse problems | inverse source | source reconstruction</t>
  </si>
  <si>
    <t>We present a quantitative assessment of the accuracy in reconstructing the near fields from assigned field data with various source reconstruction formulations. Accurate and robust computation of near fields is of great interest in diagnostic applications from real measurements, which are unavoidably affected by noise and/or measurement uncertainties. Tests are performed with finite signal-to-noise ratio (SNR) synthetic data and with measured data; they indicate that only the recently introduced dual-equation formulation provides a reliable reconstruction of fields in the close vicinity of the equipment under test. ¬© 2006 IEEE.</t>
  </si>
  <si>
    <t>634-637</t>
  </si>
  <si>
    <t>Near- and very near-field accuracy in 3-D source reconstruction</t>
  </si>
  <si>
    <t>10.1109/LAWP.2010.2055032</t>
  </si>
  <si>
    <t>2-s2.0-77954873486</t>
  </si>
  <si>
    <t>['time domain', 'sidelobe level', 'pareto front', 'optimization template', 'optimization process', 'mopso enable', 'energy pattern', 'elements reported', 'element sample', 'array shows', 'antenna arrays', 'additional constraint', '311 ghz']</t>
  </si>
  <si>
    <t>Antipodal Vivaldi antenna | array antenna | multiobjective particle swarm optimization (MOPSO) | ultrawideband (UWB) antenna</t>
  </si>
  <si>
    <t>A method to obtain optimum tradeoffs (Pareto front) between sidelobe level (SLL) and beamwidth (BW) in time domain for ultrawideband (UWB) antenna arrays is presented. Multiobjective particle swarm optimization (MOPSO) is used to deal with these two conflicting objectives. In the optimization process, mutual coupling effects between elements are not considered. However, the multiple solutions obtained from MOPSO enable the designer to consider the mutual coupling effect as an additional constraint. Each element of the array is an antipodal Vivaldi antenna. The optimization template is applied for three different time-domain pattern descriptors. In comparison to arrays with the same number of elements reported in literature, the Pareto fronts obtained in this study provide lower BW and SLL. A four-element sample from resultant Pareto fronts was simulated by using CST Microwave Studio software. This array shows a 13.717.2 dBi gain over the whole frequency band from 311 GHz, 7.2¬∞ BW, and -12 dB SLL for energy pattern. ¬© 2006 IEEE.</t>
  </si>
  <si>
    <t>666-669</t>
  </si>
  <si>
    <t>24436106500;14420661900;23489695100</t>
  </si>
  <si>
    <t>Chamaani, Somayyeh;Abrishamian, Mohammad Sadegh;Mirtaheri, Seyed Abdullah</t>
  </si>
  <si>
    <t>Time-domain design of UWB vivaldi antenna array using multiobjective particle swarm optimization</t>
  </si>
  <si>
    <t>10.1109/LAWP.2010.2053691</t>
  </si>
  <si>
    <t>2-s2.0-77954878940</t>
  </si>
  <si>
    <t>5162/09E</t>
  </si>
  <si>
    <t>['small aperture', 'serve simultaneously', 'return loss', 'polarization levels', 'novel wang', 'average gain', '5 ghz', '5 dbi', '20 db']</t>
  </si>
  <si>
    <t>Cross polarization | E-shaped patch antenna | L-probe feed | U-slotted patch antenna | wideband patch antenna</t>
  </si>
  <si>
    <t>A novel Wang-shaped patch antenna with a small aperture is presented in this letter. Stable radiation patterns and cross-polarization levels of -20 dB are achieved at a wide operational bandwidth of 1.72.5 GHz. Average gain, return loss, and efficiency are measured as 6.5 dBi, ‚â•15dB, and &gt; 80%, respectively, across the bandwidth. The antenna can serve simultaneously most of the modern wireless communication standards. ¬© 2006 IEEE.</t>
  </si>
  <si>
    <t>638-640</t>
  </si>
  <si>
    <t>60008928;60008928</t>
  </si>
  <si>
    <t>7404085737;36244776500</t>
  </si>
  <si>
    <t>Chung, Kwok L.;Wong, Chi Ho</t>
  </si>
  <si>
    <t>Hong Kong Polytechnic University</t>
  </si>
  <si>
    <t>Chung K.</t>
  </si>
  <si>
    <t>Wang-shaped patch antenna for wireless communications</t>
  </si>
  <si>
    <t>10.1109/LAWP.2010.2055820</t>
  </si>
  <si>
    <t>2-s2.0-77954880525</t>
  </si>
  <si>
    <t>2009AA011502</t>
  </si>
  <si>
    <t>['urban micro', 'three types', 'three sites', 'technical research', 'rsms ),', 'relay system', 'relay station', 'relay channels', 'propagation characteristics', 'mobile station', 'measured separately', 'linksbase station', 'ds ),', 'delay spread', 'base station', 'angular spread', '35 ghz']</t>
  </si>
  <si>
    <t>Angular spread (AS) | delay spread (DS) | multiple-inputmultiple-output (MIMO) | path loss (PL) | relay | wideband channel measurement</t>
  </si>
  <si>
    <t>In order to evaluate the performance of a relay system, propagation characteristics of relay channels are necessary, especially in urban micro-cell (UMi) environment. We conducted wideband relay channel measurements at 2.35 GHz in two UMi sites in China by employing a real-time channel sounder. Three types of linksbase station to mobile station (BSMS), relay station to mobile station (RSMS), and base station to relay station (BSRS)were measured separately at three sites. Statistical propagation characteristics are presented and compared in this letter, including path loss (PL), root mean square (rms) delay spread (DS), and angular spread (AS). These results are informative for the technical research and evaluation of the relay system. ¬© 2006 IEEE.</t>
  </si>
  <si>
    <t>657-661</t>
  </si>
  <si>
    <t>101450415;101450415;101450415-60001604;101450415;106606371;106606371</t>
  </si>
  <si>
    <t>55999375100;34869440100;55479436800;35240150900;12797049200;24472598600</t>
  </si>
  <si>
    <t>Zhang, Jianhua;Dong, Di;Liang, Yanping;Huang, Chengxiang;Liu, Guangyi;Dong, Weihui</t>
  </si>
  <si>
    <t>Ministry of Education China;China Mobile Research Institute;Wireless Technology Innovation Institute</t>
  </si>
  <si>
    <t>60001604;106606371;101450415</t>
  </si>
  <si>
    <t>Propagation characteristics of wideband relay channels in urban micro-cell environment</t>
  </si>
  <si>
    <t>10.1109/LAWP.2010.2054059</t>
  </si>
  <si>
    <t>2-s2.0-77954881948</t>
  </si>
  <si>
    <t>['typical cavity', 'slot antennas', 'shallow substrate', 'resonance observed', 'proposed structure', 'new technique', 'isolation better', 'integrated cavity', 'center microstrip', 'backed cross', 'approximately œª0', '3 dbi', '28 db']</t>
  </si>
  <si>
    <t>Cavity-backed antennas | dual-polarized antennas | slot antennas</t>
  </si>
  <si>
    <t>A new technique for designing wideband dual-polarized slot antennas is presented. The proposed structure is in the form of a differentially fed cross-slot antenna backed by a shallow substrate-integrated cavity with a depth of approximately Œª0/10. This technique takes advantage of a double-resonance observed in off-center microstrip-fed slot antennas to enhance its bandwidth to double that of typical cavity-backed cross-slot antennas of the same size. Experimental results demonstrate a bandwidth of 19%, average gain of 5.3 dBi, isolation better than 28 dB, and wideband polarization purity. ¬© 2006 IEEE.</t>
  </si>
  <si>
    <t>645-648</t>
  </si>
  <si>
    <t>60022144-100371856;60022144;60032179</t>
  </si>
  <si>
    <t>36183983800;7004705420;6602939320</t>
  </si>
  <si>
    <t>Paryani, Rajesh C.;Wahid, Parveen F.;Behdad, Nader</t>
  </si>
  <si>
    <t>Madison;Orlando;Baltimore</t>
  </si>
  <si>
    <t>University of Wisconsin-Madison;University of Central Florida;Pharad, LLC</t>
  </si>
  <si>
    <t>60032179;60022144;100371856</t>
  </si>
  <si>
    <t>Paryani R.</t>
  </si>
  <si>
    <t>A wideband, dual-polarized, substrate-integrated cavity-backed slot antenna</t>
  </si>
  <si>
    <t>10.1109/LAWP.2010.2056190</t>
  </si>
  <si>
    <t>2-s2.0-77954884428</t>
  </si>
  <si>
    <t>['time delay', 'tensorial structure', 'second order', 'science goals', 'radar signals', 'present work', 'particular feature', 'metric fields', 'linear terms', 'gravitational waves', 'gravitational strength', 'gravitational red', 'gravitational interaction', 'gr ).', 'general relativity', 'galaxy evolution', 'first order', 'exponential functions', 'early universe', 'direct detection', 'classical tests', 'black holes']</t>
  </si>
  <si>
    <t>Gravitational waves | Linearized gravity | Newtonian limit</t>
  </si>
  <si>
    <t>The Laser Interferometer Space Antenna (LISA) mission will use advanced technologies to achieve its science goals: the direct detection of gravitational waves, the observation of signals from compact (small and dense) stars as they spiral into black holes, the study of the role of massive black holes in galaxy evolution, the search for gravitational wave emission from the early Universe. The gravitational red-shift, the advance of the perihelion of Mercury, deflection of light and the time delay of radar signals are the classical tests in the first order of General Relativity (GR). However, LISA can possibly test Einstein's theories in the second order and perhaps, it will show some particular feature of non-linearity of gravitational interaction. In the present work we are seeking a method to construct theoretical templates that limit in the first order the tensorial structure of some metric fields, thus the non-linear terms are given by exponential functions of gravitational strength. The Newtonian limit obtained here, in the first order, is equivalent to GR. ¬© 2010 Springer Science+Business Media B.V.</t>
  </si>
  <si>
    <t>295-307</t>
  </si>
  <si>
    <t>1572946X</t>
  </si>
  <si>
    <t>0004640X</t>
  </si>
  <si>
    <t>Astrophysics and Space Science</t>
  </si>
  <si>
    <t>dos Santos, Wytler Cordeiro</t>
  </si>
  <si>
    <t>dos Santos W.C.</t>
  </si>
  <si>
    <t>Exponential metric fields</t>
  </si>
  <si>
    <t>10.1007/s10509-010-0429-4</t>
  </si>
  <si>
    <t>2-s2.0-79951553213</t>
  </si>
  <si>
    <t>['‚ àº500', '¬© 2010', 'wind field', 'west sumatra', 'thereby resulting', 'target volume', 'successful removal', 'snr ).', 'several directions', 'serious loss', 'separate antennas', 'scale fluctuations', 'relative phase', 'noise ratio', 'meteorological society', 'horizontal scale', 'given positions', 'generalized inverse', 'equatorial atmosphere', 'electromagnetic coupling', 'echo received', 'december 2005', 'coupling processes', 'conducted using', 'atmospheric echoes', 'also present', 'accurately predicted']</t>
  </si>
  <si>
    <t>As part of the Coupling Processes in the Equatorial Atmosphere (CPEA-II) Campaign, multistatic radar observations of local wind field were conducted using the Equatorial Atmosphere Radar and two auxiliary receiver arrays in West Sumatra, Indonesia, in December 2005. For obtaining velocity estimates from atmospheric echoes received by the two small arrays that have a high sidelobe level due to their small effective aperture, an adaptive clutter rejection process is required. Because of the existence of electromagnetic coupling between antennas and the ground, the relative phase, in terms of an echo received by separate antennas, cannot be accurately predicted only with given positions of antennas and the target volume. The phase error leads to degradation of desired atmospheric echoes in the output of the adaptive clutter rejection process. In order to compensate for the mutual coupling effect, we proposed a method to estimate the phase error corresponding to several directions in which atmospheric echoes were observed with particularly high signal-to-noise ratio (SNR). The estimates were interpolated at every necessary directional point using linear fit, thereby resulting in a successful removal of ground clutters without a serious loss of SNR. With this method, we have obtained a partial data set of the wind field. The wind field in the lower troposphere shows small-scale fluctuations on a horizontal scale of ‚àº500 m. We also present an attempt to interpret the fluctuation in a composite of multiple plane waves, employing a nonorthogonal decomposition method using a generalized inverse. ¬© 2010, Meteorological Society of Japan.</t>
  </si>
  <si>
    <t>409-424</t>
  </si>
  <si>
    <t>Journal of the Meteorological Society of Japan</t>
  </si>
  <si>
    <t>60029582;60011001;60011001</t>
  </si>
  <si>
    <t>55858750000;57198610713;7403584142</t>
  </si>
  <si>
    <t>Nishimura, Koji;Harada, Tomoyuki;Sato, Toru</t>
  </si>
  <si>
    <t>Minato;Kyoto</t>
  </si>
  <si>
    <t>Research Organization of Information and Systems;Kyoto University</t>
  </si>
  <si>
    <t>60029582;60011001</t>
  </si>
  <si>
    <t>Nishimura K.</t>
  </si>
  <si>
    <t>Multistatic radar observation of a fine-scale wind field with a coupling-compensated adaptive array technique</t>
  </si>
  <si>
    <t>10.2151/jmsj.2010-309</t>
  </si>
  <si>
    <t>2-s2.0-77954890704</t>
  </si>
  <si>
    <t>['paper discusses', 'composite materials', 'application possibilities', 'acoustic non', 'acoustic images']</t>
  </si>
  <si>
    <t>Composite materials | Dynamic focusing of antenna array acoustic beam | Ultrasonic waves</t>
  </si>
  <si>
    <t>Nowadays the application possibilities for composite materials for aviation are increasing, and monitoring their quality during production and exploitation is becoming more and more relevant. Acoustic non-destructive control technologies provide promising possibilities for monitoring and analysing the characteristics and parameters of composites. This paper discusses an acceptable modelling method based on acoustic images of composite material analysis using a dynamic beam focusing method of an acoustic antenna array.</t>
  </si>
  <si>
    <t>49-53</t>
  </si>
  <si>
    <t>Aviation</t>
  </si>
  <si>
    <t>Pileckas, Eugenijus</t>
  </si>
  <si>
    <t>Vilniaus Gedimino Technikos Universitetas</t>
  </si>
  <si>
    <t>Pileckas E.</t>
  </si>
  <si>
    <t>Dynamic focusing of electroacoustic arrays in non-desructive control composite materials</t>
  </si>
  <si>
    <t>10.3846/aviation.2010.08</t>
  </si>
  <si>
    <t>2-s2.0-77954949493</t>
  </si>
  <si>
    <t>['two ways', 'time required', 'solar radiation', 'solar energy', 'rights reserved', 'pot inside', 'particularly important', 'one mode', 'heat water', 'great deal', 'glass box', 'efficiency curve', 'domestic use', 'cooking power', 'cooking pot', 'continuously available', 'collector mode', 'bedouin community', 'bare pot', 'another mode', 'also used', '7 kg', '63 w', '40 min', '275 %.', '2 h', '1 h']</t>
  </si>
  <si>
    <t>Portable | Solar cooker | Water heater</t>
  </si>
  <si>
    <t>A portable solar water heater was designed, built and tested. This application of solar energy devices is particularly important for the Bedouin community which can gain a great deal from the solar energy that is continuously available in the desert. It can be also used by campers and those who use recreation vehicles. A normal satellite dish of 150 cm diameter was used as a concentrator for solar radiation. The surface of the dish was covered with reflective aluminum foil which was used to concentrate solar energy on a cooking pot in one mode of operation. This mode was operated in two ways: one with bare pot and the other with the pot being covered with glazing by putting it inside a glass box. The device was also used in another mode of operation to heat water for domestic use by placing a specially designed solar collector in the focus. It was found that, when the device was operated in the bare cooker mode, a 7 kg of water at 20 ¬∞C was brought to a boil in 1 h. Putting the pot inside the glass box reduced the time required for boiling to 40 min and the cooking power was increased by 275%. In the collector mode, the device was able to heat 30 kg of water from 20 ¬∞C to 50 ¬∞C in 21/2 h. The highest efficiency obtained for this mode was 77% and the slope of the efficiency curve was -10.63 W/m2 ¬∞C. ¬© 2009 Elsevier Ltd. All rights reserved.</t>
  </si>
  <si>
    <t>1605-1609</t>
  </si>
  <si>
    <t>Energy Conversion and Management</t>
  </si>
  <si>
    <t>60064180;60064180;60064180;60064180;60064180;60064180</t>
  </si>
  <si>
    <t>7006657559;36018092100;35786131300;36016448400;35786247400;35786113900</t>
  </si>
  <si>
    <t>Badran, Ali A.;Yousef, Ibrahim A.;Joudeh, Noureddine K.;Hamad, Rami Al;Halawa, Hani;Hassouneh, Hamza K.</t>
  </si>
  <si>
    <t>The University of Jordan</t>
  </si>
  <si>
    <t>Badran A.</t>
  </si>
  <si>
    <t>Portable solar cooker and water heater</t>
  </si>
  <si>
    <t>S0196890409004750</t>
  </si>
  <si>
    <t>10.1016/j.enconman.2009.09.038</t>
  </si>
  <si>
    <t>2-s2.0-77951208506</t>
  </si>
  <si>
    <t>['well suited', 'volcanic crater', 'various modes', 'specific variation', 'short cercopods', 'second antenna', 'proximal article', 'pool within', 'occurrence represents', 'northern chile', 'new species', 'morphological documentation', 'male specimens', 'high altitudes', 'detailed morphology', 'crustacean society', 'cerro paniri', 'brushi possesses', 'brushi differs', 'branchinecta brushi', 'boeckella palustris', 'biological tolerances', 'better understanding']</t>
  </si>
  <si>
    <t>Anostraca | Brachinecta | Chile | Morphology | Systematics</t>
  </si>
  <si>
    <t>Branchinecta brushi is a new species of fairy shrimp described from a pool within the volcanic crater of Cerro Paniri, northern Chile. Its occurrence represents a new altitude record for anostracans (5930 m), and it shares the title for highest altitude occurrence across all of Crustacea with a cladoceran from the same pool, Boeckella palustris. Branchinecta brushi is similar to another Chilean anostracan, B. valchetana. However, B. brushi differs from B. valchetana in the detailed morphology of the male second antennae and gonopods. Male specimens of B. brushi possesses a bulbous, distally spinose medial apophysis on the proximal article of its second antenna as well as short, stout, inwardly curved gonopods. Both sexes are distinguished by very short cercopods. Bringing phylogenetic order to the monogeneric family Branchinectidae will require increased levels of morphological documentation and a better understanding of intra-specific variation. Most crustaceans are not well suited to life at high altitudes; those that thrive at high elevations offer insights not only to their biological tolerances, but also to their various modes of dispersal. ¬© The Crustacean Society.</t>
  </si>
  <si>
    <t>445-464</t>
  </si>
  <si>
    <t>60005455;60005455</t>
  </si>
  <si>
    <t>36124885600;36124985800</t>
  </si>
  <si>
    <t>Hegna, Thomas A.;Lazo-Wasem, Eric A.</t>
  </si>
  <si>
    <t>New Haven</t>
  </si>
  <si>
    <t>Yale University</t>
  </si>
  <si>
    <t>Hegna T.</t>
  </si>
  <si>
    <t>Branchinecta brushi n. sp. (Branchiopoda: Anostraca: Branchinectidae) from a volcanic crater in northern chile (antofagasta province): A new altitude record for crustaceans</t>
  </si>
  <si>
    <t>10.1651/09-3236.1</t>
  </si>
  <si>
    <t>2-s2.0-77953601541</t>
  </si>
  <si>
    <t>SS-4525.2008.4</t>
  </si>
  <si>
    <t>['‚ üík2p', 'zero delay', 'two forms', 'synechocystis sp', 'state p700a0a1', 'state p700', 'species bleaching', 'separated state', 'remaining rcs', 'reaction center', 'rc reveals', 'radical pair', 'pure spectrum', 'ps formation', 'probe technique', 'phylloquinone ).', 'pcc 6803', 'open rcs', 'nm chls', 'main events', 'light absorption', 'kinetics recorded', 'intermediate states', 'fs low', 'experimental data', 'energy transfer', 'electron transfer', 'efficiency spectrum', 'delocalized exciton', 'closed rcs', 'chl bleaching', 'charge separation', 'calculated kinetics', 'band decays', 'antenna chl', 'analyzed using', 'absorption spectrum', 'a1 state', 'a0a1 -.', 'a0a1 -,', '705nm occurs', '100fs p']</t>
  </si>
  <si>
    <t>Electron transfer | Femtosecond pump-probe spectroscopy | Photosystem I | Radical pairs | Reaction center</t>
  </si>
  <si>
    <t>The ultrafast (&lt;100fs) conversion of delocalized exciton into charge-separated state between the primary donor P700 (bleaching at 705nm) and the primary acceptor A0 (bleaching at 690nm) in photosystem I (PS I) complexes from Synechocystis sp. PCC 6803 was observed. The data were obtained by application of pump-probe technique with 20-fs low-energy pump pulses centered at 720nm. The earliest absorbance changes (close to !zero delay) with a bleaching at 690nm are similar to the product of the absorption spectrum of PS I complex and the laser pulse spectrum, which represents the efficiency spectrum of the light absorption by PS I upon femtosecond excitation centered at 720nm. During the first ~60fs the energy transfer from the chlorophyll (Chl) species bleaching at 690nm to the Chl bleaching at 705nm occurs, resulting in almost equal bleaching of the two forms with the formation of delocalized exciton between 690-nm and 705-nm Chls. Within the next ~40fs the formation of a new broad band centered at ~660nm (attributed to the appearance of Chl anion radical) is observed. This band decays with time constant simultaneously with an electron transfer to A1 (phylloquinone). The subtraction of kinetic difference absorption spectra of the closed (state P700+A0A1) PS I reaction center (RC) from that of the open (state P700A0A1) RC reveals the pure spectrum of the P700+A0- ion-radical pair. The experimental data were analyzed using a simple kinetic scheme: An* ‚Üík1 [(PA0)*A1 ‚Üí&lt;100fs P+A0-A1] ‚Üík2P+A0A1-, and a global fitting procedure based on the singular value decomposition analysis. The calculated kinetics of transitions between intermediate states and their spectra were similar to the kinetics recorded at 694 and 705nm and the experimental spectra obtained by subtraction of the spectra of closed RCs from the spectra of open RCs. As a result, we found that the main events in RCs of PS I under our experimental conditions include very fast (&lt;100fs) charge separation with the formation of the P700+A0-A1 state in approximately one half of the RCs, the ~5-ps energy transfer from antenna Chl* to P700A0A1 in the remaining RCs, and ~25-ps formation of the secondary radical pair P700+A0A1-. ¬© 2010 Elsevier B.V.</t>
  </si>
  <si>
    <t>1410-1420</t>
  </si>
  <si>
    <t>60069636-60000308;60069636;60007457;60069636;60069636-60000308;60007457;60007457</t>
  </si>
  <si>
    <t>15127570000;6603746535;7006130445;7003750935;7004074380;7101961104;7402499110</t>
  </si>
  <si>
    <t>Shelaev, Ivan V.;Gostev, Fedor E.;Mamedov, Mahir D.;Sarkisov, Oleg M.;Nadtochenko, Victor A.;Shuvalov, Vladimir A.;Semenov, Alexey Yu</t>
  </si>
  <si>
    <t>Moscow;Moscow;Dolgoprudny</t>
  </si>
  <si>
    <t>N.N. Semenov Federal Research Center for Chemical Physics, Russian Academy of Sciences;Lomonosov Moscow State University;Moscow Institute of Physics and Technology</t>
  </si>
  <si>
    <t>60069636;60007457;60000308</t>
  </si>
  <si>
    <t>Shelaev I.V.</t>
  </si>
  <si>
    <t>Femtosecond primary charge separation in Synechocystis sp. PCC 6803 photosystem I</t>
  </si>
  <si>
    <t>S0005272810000800</t>
  </si>
  <si>
    <t>10.1016/j.bbabio.2010.02.026</t>
  </si>
  <si>
    <t>2-s2.0-77953762837</t>
  </si>
  <si>
    <t>['sensor network', 'samac ),', 'networks remains', 'layer protocol', 'integrated cross', 'increased load', 'graceful degradation', 'gather data', 'directional antennas', 'communication mechanisms', 'advanced applications']</t>
  </si>
  <si>
    <t>Cross-layer protocols | CSMA/CA | Directional antennas | Scheduling | Sectored antennas | Sensor networks | TDMA</t>
  </si>
  <si>
    <t>Wireless sensor networks have been used to gather data and information in many diverse application settings. The capacity of such networks remains a fundamental obstacle toward the adaptation of sensor network systems for advanced applications that require higher data rates and throughput. In this paper, we explore potential benefits of integrating directional antennas into wireless sensor networks. While the usage of directional antennas has been investigated in the past for ad hoc networks, their usage in sensor networks bring both opportunities as well as challenges. In this paper, Sectored-Antenna Medium Access Control (SAMAC), an integrated cross-layer protocol that provides the communication mechanisms for sensor network to fully utilize sectored antennas, is introduced. Simulation studies show that SAMAC delivers high energy efficiency and predictable delay performance with graceful degradation in performance with increased load. ¬© 2010 IEEE.</t>
  </si>
  <si>
    <t>1072-1088</t>
  </si>
  <si>
    <t>109030817;60021097;60003500;60003500;60001558;60001558;60001558</t>
  </si>
  <si>
    <t>8960509400;8960509300;8311778900;8960509100;57226858777;15061812600;57191670772</t>
  </si>
  <si>
    <t>Felemban, Emad;Vural, Serdar;Murawski, Robert;Ekici, Eylem;Lee, Kangwoo;Moon, Youngbag;Park, Sangjoon</t>
  </si>
  <si>
    <t>United Kingdom;United States;South Korea;South Africa</t>
  </si>
  <si>
    <t>Guildford;Columbus;Daejeon;</t>
  </si>
  <si>
    <t>University of Surrey;The Ohio State University;Electronics and Telecommunications Research Institute;Umm Al-Qura University (UQU)</t>
  </si>
  <si>
    <t>60021097;60003500;60001558;109030817</t>
  </si>
  <si>
    <t>Felemban E.</t>
  </si>
  <si>
    <t>SAMAC: A cross-layer communication protocol for sensor networks with sectored antennas</t>
  </si>
  <si>
    <t>10.1109/TMC.2010.61</t>
  </si>
  <si>
    <t>2-s2.0-77953795915</t>
  </si>
  <si>
    <t>['unique features', 'two photosystem', 'tauri pigment', 'protein complexes', 'possible implications', 'photosystem ii', 'photosynthetic eukaryotes', 'oxygenic phototrophs', 'ostreococcus tauri', 'nm ),', 'model species', 'marine ecosystems', 'light conditions', 'harvesting systems', 'harvesting complex', 'green plants', 'global carbon', 'functional evolution', 'free light', 'core fractions', 'contribute considerably', 'broad class', 'antenna proteins', 'also found']</t>
  </si>
  <si>
    <t>Evolution | Light-harvesting complex | Photosystem I | Prasinophytes</t>
  </si>
  <si>
    <t>Prasinophyceae are a broad class of early-branching eukaryotic green algae. These picophytoplankton are found ubiquitously throughout the ocean and contribute considerably to global carbon-fixation. Ostreococcus tauri, as the first sequenced prasinophyte, is a model species for studying the functional evolution of light-harvesting systems in photosynthetic eukaryotes. In this study we isolated and characterized O. tauri pigment-protein complexes. Two photosystem I (PSI) fractions were obtained by sucrose density gradient centrifugation in addition to free light-harvesting complex (LHC) fraction and photosystem II (PSII) core fractions. The smaller PSI fraction contains the PSI core proteins, LHCI, which are conserved in all green plants, Lhcp1, a prasinophyte-specific LHC protein, and the minor, monomeric LHCII proteins CP26 and CP29. The larger PSI fraction contained the same antenna proteins as the smaller, with the addition of Lhca6 and Lhcp2, and a 30% larger absorption cross-section. When O. tauri was grown under high-light conditions, only the smaller PSI fraction was present. The two PSI preparations were also found to be devoid of the far-red chlorophyll fluorescence (715-730. nm), a signature of PSI in oxygenic phototrophs. These unique features of O. tauri PSI may reflect primitive light-harvesting systems in green plants and their adaptation to marine ecosystems. Possible implications for the evolution of the LHC-superfamily in photosynthetic eukaryotes are discussed. ¬© 2010 Elsevier B.V.</t>
  </si>
  <si>
    <t>1458-1464</t>
  </si>
  <si>
    <t>60014652;60014652;60014652;60023147;60014652;60023147;60014652</t>
  </si>
  <si>
    <t>10041753900;16406204100;36672590000;16203316600;8051708500;35434054000;7004033199</t>
  </si>
  <si>
    <t>Swingley, Wesley D.;Iwai, Masakazu;Chen, Yang;Ozawa, Shin ichiro;Takizawa, Kenji;Takahashi, Yuichiro;Minagawa, Jun</t>
  </si>
  <si>
    <t>Okayama;Sapporo</t>
  </si>
  <si>
    <t>Okayama University;Hokkaido University</t>
  </si>
  <si>
    <t>60023147;60014652</t>
  </si>
  <si>
    <t>Swingley W.</t>
  </si>
  <si>
    <t>Characterization of photosystem I antenna proteins in the prasinophyte Ostreococcus tauri</t>
  </si>
  <si>
    <t>S0005272810001507</t>
  </si>
  <si>
    <t>10.1016/j.bbabio.2010.04.017</t>
  </si>
  <si>
    <t>2-s2.0-77953807599</t>
  </si>
  <si>
    <t>['transient increase', 'thoracic ganglia', 'tactile stimulation', 'sensory inputs', 'sensory input', 'schistocerca gregaria', 'results show', 'paraphyletic group', 'olfactory stimulation', 'mechanisms associated', 'hind legs', 'desert locust', 'defining characteristic', 'chortoicetes terminifera', 'best understood', 'behavioural gregarization', 'acting via']</t>
  </si>
  <si>
    <t>Antennae | Behaviour | Chortoicetes terminifera | Locust phase polyphenism | Phenotypic plasticity</t>
  </si>
  <si>
    <t>Density-dependent phase polyphenism is a defining characteristic of the paraphyletic group of acridid grasshoppers known as locusts. The cues and mechanisms associated with crowding that induce behavioural gregarization are best understood in the desert locust, Schistocerca gregaria, and involve a combination of sensory inputs from the head (visual and olfactory) and mechanostimulation of the hind legs, acting via a transient increase in serotonin in the thoracic ganglia. Since behavioural gregarization has apparently arisen independently multiple times within the Acrididae, the important question arises as to whether the same mechanisms have been recruited each time. Here we explored the roles of visual, olfactory and tactile stimulation in the induction of behavioural gregarization in the Australian plague locust, Chortoicetes terminifera. We show that the primary gregarizing input is tactile stimulation of the antennae, with no evidence for an effect of visual and olfactory stimulation or tactile stimulation of the hind legs. Our results show that convergent behavioural responses to crowding have evolved employing different sites of sensory input in the Australian plague locust and the desert locust. ¬© 2010 Elsevier Ltd.</t>
  </si>
  <si>
    <t>937-942</t>
  </si>
  <si>
    <t>60025709;60025709;60025709;60025709</t>
  </si>
  <si>
    <t>36055967300;6701649709;6507176369;24339260900</t>
  </si>
  <si>
    <t>Cullen, Darron A.;Sword, Gregory A.;Dodgson, Tim;Simpson, Stephen J.</t>
  </si>
  <si>
    <t>The University of Sydney</t>
  </si>
  <si>
    <t>Cullen D.</t>
  </si>
  <si>
    <t>Behavioural phase change in the Australian plague locust, Chortoicetes terminifera, is triggered by tactile stimulation of the antennae</t>
  </si>
  <si>
    <t>S0022191010001393</t>
  </si>
  <si>
    <t>10.1016/j.jinsphys.2010.04.023</t>
  </si>
  <si>
    <t>2-s2.0-77954313547</t>
  </si>
  <si>
    <t>['whole bodies', 'transposable elements', 'transcriptome database', 'still unknown', 'specific expression', 'solitary locusts', 'small rnas', 'significant differences', 'results suggest', 'potentially involved', 'neural systems', 'migratory locust', 'many genes', 'labial palps', 'genetic variation', 'element expression', 'dependent polyphenism', 'cloned one', 'abundant transcripts']</t>
  </si>
  <si>
    <t>I element | Phase change | Transposable elements</t>
  </si>
  <si>
    <t>It has been reported that many genes and small RNAs are associated with density-dependent polyphenism in locusts. However, the regulatory mechanism underlying gene transcription is still unknown. Here, by analysis of transcriptome database of the migratory locust, we identified abundant transcripts of transposable elements, which are mediators of genetic variation and gene transcriptional regulation, mainly including CR1, I, L2 and RTE-BovB. We cloned one I element, which represents the most abundant transcripts in all transposable elements, and investigated its developmental and tissue-specific expression in gregarious and solitary locusts. Although there are no significant differences of I element expression in whole bodies between gregarious and solitary locusts at various developmental stages, this I element exhibits high expression level and differential expression pattern between gregarious and solitary locusts in central and peripheral nervous tissues, such as brain, antenna and labial palps. These results suggest that I element is potentially involved in the response of neural systems to social environmental changes in locusts. ¬© 2010 Elsevier Ltd.</t>
  </si>
  <si>
    <t>943-948</t>
  </si>
  <si>
    <t>60029608;60029608;60029608;60029608;60029608</t>
  </si>
  <si>
    <t>56945996100;9041668500;56145853100;55624521900;7102331911</t>
  </si>
  <si>
    <t>Guo, W.;Wang, X. H.;Zhao, D. J.;Yang, P. C.;Kang, L.</t>
  </si>
  <si>
    <t>Haidian</t>
  </si>
  <si>
    <t>Institute of Zoology Chinese Academy of Sciences</t>
  </si>
  <si>
    <t>Guo W.</t>
  </si>
  <si>
    <t>Molecular cloning and temporal-spatial expression of I element in gregarious and solitary locusts</t>
  </si>
  <si>
    <t>S0022191010001484</t>
  </si>
  <si>
    <t>10.1016/j.jinsphys.2010.05.007</t>
  </si>
  <si>
    <t>2-s2.0-77954315543</t>
  </si>
  <si>
    <t>['¬© taylor', 'various ratios', 'structures characterized', 'specific conditions', 'report describes', 'releasing rate', 'prepared copolymers', 'polymeric framework', 'polymer chemistry', 'physical loading', 'nmr spectroscopy', 'new technologies', 'maleic anhydride', 'isopropyle amine', 'isopropyle amide', 'francis group', 'ceftriaxone antibiotic']</t>
  </si>
  <si>
    <t>Antibiotic | ceftriaxone | drug delivery system | graft copolymer | poly(styrene-alt-maleic anhydride)</t>
  </si>
  <si>
    <t>Delivery of drugs by new technologies is a highly topical challenge of polymer chemistry. This report describes the preparation of antibacterial activated poly(styrene-alt-maleic anhydride) (PSMA) in which ceftriaxone antibiotic is covalently bonded onto the polymeric framework. The chemical grafting reaction of ceftriaxone antibiotic on PSMA was carried out in various ratios. In addition, PSMA was modified by isopropyle amine for preparation of PSMA-Isopropyle amide (PSMA-IPA) pH sensitive hydrogel. The physical loading of ceftriaxone antibiotic on PSMA-IPA in various ratios was carried out. The prepared copolymers were purified and their structures characterized by FT-IR and 1H-NMR spectroscopy. In vitro drug releasing was performed under specific conditions to investigate the influence of pH on the releasing rate. ¬© Taylor &amp; Francis Group, LLC.</t>
  </si>
  <si>
    <t>839-848</t>
  </si>
  <si>
    <t>Journal of Macromolecular Science, Part A: Pure and Applied Chemistry</t>
  </si>
  <si>
    <t>26433691700;36160133500;36160611200</t>
  </si>
  <si>
    <t>Moghadam, P. Najafi;Azaryan, E.;Zeynizade, B.</t>
  </si>
  <si>
    <t>Moghadam P.</t>
  </si>
  <si>
    <t>Investigation of poly(styrene-alt-maleic anhydride) copolymer for controlled drug delivery of ceftriaxone antibiotic</t>
  </si>
  <si>
    <t>10.1080/10601325.2010.492265</t>
  </si>
  <si>
    <t>2-s2.0-77954323253</t>
  </si>
  <si>
    <t>['terminal motif', 'proline glutamine', 'phr ).', 'leptinotarsa decemlineata', 'insect species', 'four proteins', 'expressed mainly', 'ecdysial period', 'cp1v1 formed', 'consensus sequences', 'binding proteins', 'bearing rr', 'antenna cdnas', 'agrifood canada', '6 clustered', '2 consensus', '188 residues', '1 consensus']</t>
  </si>
  <si>
    <t>chitin-binding protein | gene expression | Leptinotarsa decemlineata (Say)</t>
  </si>
  <si>
    <t>Seven cuticle chitin-binding proteins (Ld-CP1v1 to 7) were deduced from antenna cDNAs of adult Colorado potato beetles, Leptinotarsa decemlineata (Say), based on their consensus sequences. The mature proteins consisted of 87-188 residues. Ld-CP1v1 formed a distinct orthologous protein cluster (OP1) along with four proteins from other insect species in a neighbor-joining phylogenetic tree. These proteins also contained a proline glutamine-rich (PQ-rich) region and a highly conserved C-terminal motif (Phr). Their consensus region lacked the defined aromatic triad. Ld-CP2 to 6 clustered with those bearing RR-1 consensus and Ld-CP7 with RR-2 consensus. Ld-CP1v1 to 4 were expressed at the post-ecdysial period in all the developmental stages whereas Ld-CP5 to 7 were expressed mainly in adults. ¬© 2010 Agriculture and AgriFood Canada. Journal compilation ¬© 2010 The Royal Entomological Society.</t>
  </si>
  <si>
    <t>517-525</t>
  </si>
  <si>
    <t>60010127;60010127</t>
  </si>
  <si>
    <t>55535374900;6701727459</t>
  </si>
  <si>
    <t>Zhang, J.;Pelletier, Y.</t>
  </si>
  <si>
    <t>Potato Research Centre</t>
  </si>
  <si>
    <t>Characterization of cuticular chitin-binding proteins of Leptinotarsa decemlineata (Say) and post-ecdysial transcript levels at different developmental stages</t>
  </si>
  <si>
    <t>10.1111/j.1365-2583.2010.01011.x</t>
  </si>
  <si>
    <t>2-s2.0-77954323859</t>
  </si>
  <si>
    <t>['¬© 2010', 'tyramine receptor', 'tar transcript', 'tar might', 'sexual behaviour', 'recently showed', 'pheromone signal', 'neuron sensitivity', 'juvenile hormone', 'detected predominantly', 'central processing', 'antennal lobe']</t>
  </si>
  <si>
    <t>antennal lobe | expression plasticity | maturation | octopamine/tyramine receptor | olfactory processing</t>
  </si>
  <si>
    <t>In the male moth Agrotis ipsilon behavioural response and antennal lobe (AL) neuron sensitivity to the female-produced sex pheromone increase with age and juvenile hormone (JH) level. We recently showed that the neuromodulator, octopamine (OA), interacts with JH in this age-dependent olfactory plasticity. To further elucidate its role, we cloned a full cDNA encoding a protein that presents biochemical features essential to OA/tyramine receptor (AipsOAR/TAR) function. The AipsOAR/TAR transcript was detected predominantly in the antennae, the brain and, more specifically, in ALs where its expression level varied concomitantly with age. This expression plasticity indicates that AipsOAR/TAR might be involved in central processing of the pheromone signal during maturation of sexual behaviour in A. ipsilon. ¬© 2010 The Royal Entomological Society.</t>
  </si>
  <si>
    <t>489-499</t>
  </si>
  <si>
    <t>60106242;60003274;60106242;60003274;60003274;60003274;60106242</t>
  </si>
  <si>
    <t>6507618144;6505799078;6506587606;9245224200;7005809476;6603865546;6602848566</t>
  </si>
  <si>
    <t>Duportets, L.;Barrozo, R. B.;Bozzolan, F.;Gaertner, C.;Anton, S.;Gadenne, C.;Debernard, S.</t>
  </si>
  <si>
    <t>Versailles;Versailles</t>
  </si>
  <si>
    <t>Physiologie de l'Insecte Signalisation et Communication;Centre de recherche √éle-de-France-Versailles - Grignon</t>
  </si>
  <si>
    <t>60106242;60003274</t>
  </si>
  <si>
    <t>Duportets L.</t>
  </si>
  <si>
    <t>Cloning of an octopamine/tyramine receptor and plasticity of its expression as a function of adult sexual maturation in the male moth Agrotis ipsilon</t>
  </si>
  <si>
    <t>10.1111/j.1365-2583.2010.01009.x</t>
  </si>
  <si>
    <t>2-s2.0-77954339408</t>
  </si>
  <si>
    <t>['wireless ultra', 'ultrawideband applications', 'two antennas', 'proposed antennas', 'proposed antenna2', 'proposed antenna1', 'lower frequency', 'impedance bandwidth', 'frequency band', 'axial ratio', 'antenna 1', '99 ghz', '58 %)', '54 %)', '43 %).', '33 ghz', '22 ghz', '14 ghz', '111 %.', '05 ghz']</t>
  </si>
  <si>
    <t>Axial ratio | Circular polarization | Monopole patch antenna | Notch band | UWBapplications</t>
  </si>
  <si>
    <t>This paper presents two design compact hexagonal monopole antennas for ultrawideband applications. The two antennas are fed by a single microstrip line. The Zeland IE3D version 12 is employed for analysis at the frequency band of 4 to 14 GHz which has approved as a commercial UWB band. The experimental and simulation results exhibitgood agreement together for antenna 1. The proposed antenna1 is able to achieve an impedance bandwidth about 111%. The proposed antenna2 is able to achieve an impedance bandwidth about (31.58%) for lower frequency and (62.54%) for upper frequency bandwidth. A simulated frequency notched band ranging from 6.05 GHz to 7.33 GHz and a measured frequency notched band ranging from 6.22 GHz to 8.99 GHz are achieved and gives one narrow band of axial ratio (1.43%). The proposed antennas can be used in wireless ultra-wideband (UWB) communications.</t>
  </si>
  <si>
    <t>958-968</t>
  </si>
  <si>
    <t>60003593;60003593</t>
  </si>
  <si>
    <t>6602833173;36053750500</t>
  </si>
  <si>
    <t>Shaalan, Abdo Abdelmonem;Ramadan, M. I.</t>
  </si>
  <si>
    <t>Zagazig</t>
  </si>
  <si>
    <t>Zagazig University</t>
  </si>
  <si>
    <t>Shaalan A.</t>
  </si>
  <si>
    <t>Design of a compact hexagonal monopole antenna for ultra-wideband applications</t>
  </si>
  <si>
    <t>10.1007/s10762-010-9654-8</t>
  </si>
  <si>
    <t>2-s2.0-77954534148</t>
  </si>
  <si>
    <t>['wave simulation', 'wafer substrate', 'spectral time', 'obtained due', 'numerical results', 'modified alternating', 'minimized size', 'matching network', 'high gain', 'good agreement', 'experimental data', 'device efficiently', 'compact structure', 'annular slots']</t>
  </si>
  <si>
    <t>Full-wave analysis | Horn array | Numerical simulations | W-band</t>
  </si>
  <si>
    <t>To obtain a very good performance antenna in W-band, an integrated horn array with matching network of the antenna/mixer is investigated. The array is mounted on the wafer substrate, where a quasi-optically fed mixer is integrated with some annular slots. High gain and wide-band have been realized, and a minimized size has been obtained due to this compact structure. Meanwhile, to design this device efficiently, a modified alternating-direction implicit pseudo-spectral time-domain method combining with a hybrid matrix manipulation technique is developed. Full-wave simulation is verified at the design distributed stage. Numerical results are in very good agreement with the experimental data.</t>
  </si>
  <si>
    <t>979-987</t>
  </si>
  <si>
    <t>60102728;60102728</t>
  </si>
  <si>
    <t>22033962100;7403441427</t>
  </si>
  <si>
    <t>Gao, Feng You;Zheng, Hong Xing</t>
  </si>
  <si>
    <t>TianJin University of Technology and Education</t>
  </si>
  <si>
    <t>Investigation of W-band integrated horn array by using full-wave simulation</t>
  </si>
  <si>
    <t>10.1007/s10762-010-9660-x</t>
  </si>
  <si>
    <t>2-s2.0-77954534657</t>
  </si>
  <si>
    <t>01-01-02-SF0608</t>
  </si>
  <si>
    <t>['wideband applications', 'total size', 'structure parameters', 'result shows', 'rectangular slot', 'proposed antenna', 'microwave circuitry', 'microstrip line', 'impedance bandwidth', 'frequency range', 'flat antenna', 'compact structure', 'also investigated', '8 ghz', '44 ghz', '16 ghz']</t>
  </si>
  <si>
    <t>Microstrip line | Partial ground plane | Planar antenna | Ultrawideband (UWB) antenna</t>
  </si>
  <si>
    <t>A compact planar antenna operating at a frequency range of 3-16 GHz is presented for wideband applications. The antenna is composed of a square patch fed by a microstrip line and a partial ground plane with a rectangular slot. The proposed antenna is very easy to be integrated with microwave circuitry for low manufacturing cost. The flat antenna has a compact structure and the total size is 29 mm√ó22 mm. The result shows that the measured impedance bandwidth (VSWR‚â§ 2) of the proposed antenna is 3.2-15.44 GHz, with a notch from 4.7 to 5.8 GHz. The effects of the structure parameters on impedance bandwidth are also investigated. Details of the proposed compact planar antenna design are presented and discussed.</t>
  </si>
  <si>
    <t>969-978</t>
  </si>
  <si>
    <t>Printed planar antenna for wideband applications</t>
  </si>
  <si>
    <t>10.1007/s10762-010-9655-7</t>
  </si>
  <si>
    <t>2-s2.0-77954543334</t>
  </si>
  <si>
    <t>['uwb signals', 'uwb signal', 'tr mfs', 'steer signals', 'simple delay', 'pulsed ultra', 'propagation delay', 'prefiltering scheme', 'paper proposes', 'multiuser interference', 'mobile unit', 'llc 2010', 'input single', 'extensively evaluated', 'downlink beamformer', 'different scenarios', 'computational resources', 'coherently combined', 'business media']</t>
  </si>
  <si>
    <t>Multiple-input single-output (MISO) | Multiuser interference (MUI) | Time-reversed matched filters (TR MFs) | Ultra-wideband (UWB) | UWB beamforming</t>
  </si>
  <si>
    <t>This paper proposes a simple delay-line (DL) downlink beamformer for pulsed ultra-wideband (UWB) systems to compensate for propagation delay, which is detrimental to UWB signals. Moreover, we propose a prefiltering-based transmission scheme at the fixed access point (i.e., base station) by shifting the signal processing needs from the receiver at the mobile unit to the transmitter where power and computational resources are plentiful. The DL transmitter array can steer signals to the direction of the desired mobile user such that the desired signals stemming from each antenna are coherently combined and the multiuser interference (MUI) is averaged out. Furthermore, the prefiltering scheme is composed of a set of timereversed matched filters (TR MFs) subject to multiple-input single-output (MISO) finite impulse response (FIR) channels. A simple correlation receiver is proposed at the mobile unit to extract the information of the time-hopping (TH) UWB signal. The performances under different scenarios are extensively evaluated. ¬© Springer Science+Business Media, LLC 2010.</t>
  </si>
  <si>
    <t>781-793</t>
  </si>
  <si>
    <t>Wu, Wei Chiang</t>
  </si>
  <si>
    <t>Joint downlink beamforming and time-reversed matched filtering for multiuser UWB signals</t>
  </si>
  <si>
    <t>10.1007/s00034-010-9165-9</t>
  </si>
  <si>
    <t>2-s2.0-77954564690</t>
  </si>
  <si>
    <t>['users near', 'transmitter optimization', 'specific users', 'special cases', 'results show', 'proposed method', 'power allocation', 'paper coding', 'optimal dirty', 'multicell scenario', 'mitigation outperforms', 'general form', 'dependent pathloss', 'constraints include', 'cell optimizes', 'cell edge', 'bottleneck effect', 'antennas power', 'adjacent cells']</t>
  </si>
  <si>
    <t>Convex optimization | dirty paper coding | intercell cooperation | multiple-inputsingle-output (MISO) broadcast channel | zero-forcing beamforming</t>
  </si>
  <si>
    <t>The transmitter optimization (i.e., steering vectors and power allocation) for a MISO broadcast channel subject to general linear constraints is considered. Such constraints include, as special cases, the sum-power, per-antenna or per-group-of-antennas power, and forbidden interference direction constraints. We consider both the optimal dirty-paper coding and simple suboptimal linear zero-forcing beamforming strategies, and provide numerically efficient algorithms that solve the problem in its most general form. As an application, we consider a multicell scenario with partial cell cooperation, where each cell optimizes its transmitter by taking into account interference constraints on specific users in adjacent cells. The effectiveness of the proposed method is evaluated in a simple system scenario including two adjacent cells and distance-dependent pathloss, under different fairness criteria that emphasize the bottleneck effect of users near the cell edge. Our results show that this active Intercell Interference (ICI) mitigation outperforms the conventional static ICI mitigation based on fractional frequency reuse. ¬© 2010 IEEE.</t>
  </si>
  <si>
    <t>4272-4285</t>
  </si>
  <si>
    <t>60029311;60072477;60029311</t>
  </si>
  <si>
    <t>7005666766;7003379289;7004399543</t>
  </si>
  <si>
    <t>Huh, Hoon;Papadopoulos, Haralabos C.;Caire, Giuseppe</t>
  </si>
  <si>
    <t>San Jose;Los Angeles</t>
  </si>
  <si>
    <t>DoCoMo USA Labs.;University of Southern California</t>
  </si>
  <si>
    <t>60072477;60029311</t>
  </si>
  <si>
    <t>Huh H.</t>
  </si>
  <si>
    <t>Multiuser MISO transmitter optimization for intercell interference mitigation</t>
  </si>
  <si>
    <t>10.1109/TSP.2010.2048564</t>
  </si>
  <si>
    <t>2-s2.0-77954584443</t>
  </si>
  <si>
    <t>['real environments', 'proposed scheme', 'mutual interference', 'linear precoding', 'input multiple', 'imperfect knowledge', 'cognitive terminals', 'called multiple', 'achievable rates']</t>
  </si>
  <si>
    <t>Cognitive radio (CR) | MIMO interference channel (MIMO IC) | multiple-input multiple-output (MIMO) | spatial opportunity</t>
  </si>
  <si>
    <t>In this correspondence, the achievable rates of the so called multiple-input multiple-output interference channel, exploited by a couple of single antenna primary terminals and two antenna cognitive radios under specific interference constraints, are analyzed. In particular, by assuming perfect channel state information at the cognitive terminals, a closed form expression for a linear precoding and linear reception scheme, which guarantees to meet the achievable rates and no mutual interference between primary and cognitive terminals, is obtained. Numerical results regarding the effects of different fading channels and of an imperfect knowledge of the channel are provided to evaluate the performances of the proposed scheme in real environments. ¬© 2010 IEEE.</t>
  </si>
  <si>
    <t>4453-4459</t>
  </si>
  <si>
    <t>60025153;60015986;60025153;60025153;60025153</t>
  </si>
  <si>
    <t>6508141299;6701615935;57156258000;6701772951;35513672400</t>
  </si>
  <si>
    <t>Bixio, Luca;Oliveri, Giacomo;Ottonello, Marina;Raffetto, Mirco;Regazzoni, Carlo S.</t>
  </si>
  <si>
    <t>Genoa;Trento</t>
  </si>
  <si>
    <t>Universit√† degli Studi di Genova;Universit√† di Trento</t>
  </si>
  <si>
    <t>60025153;60015986</t>
  </si>
  <si>
    <t>Bixio L.</t>
  </si>
  <si>
    <t>Cognitive radios with multiple antennas exploiting spatial opportunities</t>
  </si>
  <si>
    <t>10.1109/TSP.2010.2048322</t>
  </si>
  <si>
    <t>2-s2.0-77954584717</t>
  </si>
  <si>
    <t>['variance versus', 'two conditions', 'true directions', 'targeted specifications', 'statistical tests', 'statistical performance', 'simulation study', 'performance prediction', 'perfectly known', 'paper considers', 'music method', 'music algorithm', 'modeling errors', 'model mismatch', 'mathematical approach', 'estimator performance', 'effectively resolved', 'e .,', 'doa ).', 'classical technique']</t>
  </si>
  <si>
    <t>DOA estimation | modeling errors | MUSIC resolution | performances</t>
  </si>
  <si>
    <t>This paper considers the statistical performance of the MUSIC method under the condition that two closely spaced sources impinging on an array of sensors are effectively resolved, i.e., the spectrum exhibits two peaks in the neighborhood of the true directions-of-arrival (DOA). The MUSIC algorithm is known to have an infinite resolution power in theory. However, in the presence of modeling errors, sources can not be resolved with certainty, even if the array correlation matrix is perfectly known. The focus of this paper is to predict the bias and variance of the DOA estimates taking into account the possible resolution failure of MUSIC. This performance prediction, based on our recent mathematical investigation, is new to the best of our knowledge. A general mathematical framework to derive closed form expressions of the bias and variance versus the model mismatch, conditioned on a general statistical resolution test is proposed. In order to illustrate our mathematical approach, statistical tests with one and two conditions, respectively, are investigated. The accuracy of the performance prediction is illustrated in a simulation study. It is found that the proposed approach outperforms the classical technique, which ignores the possible resolution failure of the MUSIC algorithm. Therefore, our results provide better tools for determining the necessary antenna calibration accuracy to achieve some targeted specifications on the estimator performance. ¬© 2010 IEEE.</t>
  </si>
  <si>
    <t>4156-4166</t>
  </si>
  <si>
    <t>60019269-60105646;60105646;60000990</t>
  </si>
  <si>
    <t>6603817744;7004621957;7004492932</t>
  </si>
  <si>
    <t>Ferr√©ol, Anne;Larzabal, Pascal;Viberg, Mats</t>
  </si>
  <si>
    <t>France;France;Sweden</t>
  </si>
  <si>
    <t>Cachan;Puteaux;Gothenburg</t>
  </si>
  <si>
    <t>Laboratoire des Syst√®mes et Applications des Technologies de l'Information et de l'Energie;Thales Group;Chalmers University of Technology</t>
  </si>
  <si>
    <t>60105646;60019269;60000990</t>
  </si>
  <si>
    <t>Ferr√©ol A.</t>
  </si>
  <si>
    <t>Statistical analysis of the MUSIC algorithm in the presence of modeling errors, taking into account the resolution probability</t>
  </si>
  <si>
    <t>10.1109/TSP.2010.2049263</t>
  </si>
  <si>
    <t>2-s2.0-77954586630</t>
  </si>
  <si>
    <t>['unified sic', 'take advantage', 'proposed detector', 'performance improvement', 'output signal', 'ofdm ),', 'mitigating interference', 'existing methods', 'comparable complexity', 'coded sm', 'close approximation', 'cdm transmission', 'cdm communications', 'ber ).', 'also discussed']</t>
  </si>
  <si>
    <t>Code-division multiplexing (CDM) | multicarrier CDM | multiple-input multiple-output (MIMO) wireless communication systems | orthogonal frequency division multiplexing (OFDM) | spatial multiplexing | unified successive interference cancellation detection</t>
  </si>
  <si>
    <t>We propose a novel suboptimum detection method for spatially multiplexed multicarrier code division multiplexing (SM-MC-CDM) communications. Compared to the spatially multiplexed OFDM (SM-OFDM), the frequency domain spreading in SM-MC-CDM systems results in an additional diversity gain. To take advantage of diversity and multiplexing while mitigating interference, we design a low complexity efficient detector called unified successive interference cancellation (SIC) detector for SM-MC-CDM communications. Further performance improvement is achieved by adopting in conjunction with the unified SIC the iterative subcarrier reconstruction-detection algorithm originally proposed for single antenna systems. The results demonstrate significant performance improvement over other existing methods of comparable complexity. A close approximation for the probability density function (pdf) of the proposed detector's output signal-to-interference plus noise ratio (SINR) is found and used to obtain error bounds for the bit error rate (BER). Performance of the coded SM-MC-CDM transmission is also discussed in the paper. ¬© 2010 IEEE.</t>
  </si>
  <si>
    <t>4286-4297</t>
  </si>
  <si>
    <t>60030835-60031064;60030835-60031064</t>
  </si>
  <si>
    <t>8959819400;7004896125</t>
  </si>
  <si>
    <t>Eslami, Mohsen;Krzymie≈Ñ, Witold A.</t>
  </si>
  <si>
    <t>Edmonton;Edmonton</t>
  </si>
  <si>
    <t>TRLabs;University of Alberta</t>
  </si>
  <si>
    <t>60031064;60030835</t>
  </si>
  <si>
    <t>Eslami M.</t>
  </si>
  <si>
    <t>An efficient low-complexity detector for spatially multiplexed MC-CDM</t>
  </si>
  <si>
    <t>10.1109/TSP.2010.2048208</t>
  </si>
  <si>
    <t>2-s2.0-77954590920</t>
  </si>
  <si>
    <t>['two transmit', 'receive antennas', 'diversity order', 'different number']</t>
  </si>
  <si>
    <t>Interference cancellation | multiple access channels (MAC) | multiuser multiple-input multiple-output (MIMO) | receiver array processing</t>
  </si>
  <si>
    <t>In this correspondence, we propose an improved interference cancellation method for two-user multiple access based MIMO communication system. It is shown in the correspondence, that by using the proposed receiver array processing technique a diversity order of 2M can be achieved in a two-user interference cancellation system with two transmit and more than two (M &gt; 2) receive antennas. We derive pairwise error probability (PEP) bounds for different number of receive antennas and prove the diversity order for different cases theoretically. The proposed scheme provides better diversity than one existing interference cancellation scheme. ¬© 2010 IEEE.</t>
  </si>
  <si>
    <t>4459-4465</t>
  </si>
  <si>
    <t>60032730;60104029</t>
  </si>
  <si>
    <t>15833947700;6701708893</t>
  </si>
  <si>
    <t>Bhatnagar, Manav R.;Hj√∏rungnes, Are</t>
  </si>
  <si>
    <t>Norway;India</t>
  </si>
  <si>
    <t>Kjeller;New Delhi</t>
  </si>
  <si>
    <t>UNIK - Universitetssenteret p√• Kjeller;Indian Institute of Technology Delhi</t>
  </si>
  <si>
    <t>60104029;60032730</t>
  </si>
  <si>
    <t>Bhatnagar M.</t>
  </si>
  <si>
    <t>Improved interference cancellation scheme for two-user detection of alamouti code</t>
  </si>
  <si>
    <t>10.1109/TSP.2010.2048211</t>
  </si>
  <si>
    <t>2-s2.0-77954592230</t>
  </si>
  <si>
    <t>N00014-09-1-0342</t>
  </si>
  <si>
    <t>['without feedback', 'snr ).', 'secure degrees', 'secrecy rate', 'secrecy capacity', 'noise ratio', 'log snr', 'log factor', 'known interference', 'interesting interplay', 'high signal', 'grows linearly', 'finally discussed', 'e .,']</t>
  </si>
  <si>
    <t>Feedback | information-theoretic security | multiple-input multiple-output (MIMO) systems | public channels | wiretap channels</t>
  </si>
  <si>
    <t>A multiple-antenna Gaussian wiretap channel in which the number of antennas at the source is not greater than that at the eavesdropper is considered. Without feedback, the secrecy capacity over such a channel generally converges to a constant at high signal-to-noise ratio (SNR). A half-duplex secure protocol allowing the destination to actively transfer random keys in the form of known interference is proposed. It is shown that using multiple antennas at the destination is instrumental in achieving a secrecy rate that grows linearly with log SNR. The pre-log factor of the secrecy rate, i.e., the number of secure degrees of freedom, is characterized, revealing an interesting interplay between the numbers of antennas at the three communication nodes. The relationship of the achievable secure degrees of freedom to those obtained in the case without feedback is finally discussed. ¬© 2006 IEEE.</t>
  </si>
  <si>
    <t>3700-3711</t>
  </si>
  <si>
    <t>60003269;60003269</t>
  </si>
  <si>
    <t>24461521700;55665272100</t>
  </si>
  <si>
    <t>Kim, T√πng T.;Poor, H. Vincent</t>
  </si>
  <si>
    <t>Secure communications with insecure feedback: Breaking the high-SNR ceiling</t>
  </si>
  <si>
    <t>10.1109/TIT.2010.2050798</t>
  </si>
  <si>
    <t>2-s2.0-77954592247</t>
  </si>
  <si>
    <t>['wireless channel', 'thus minimizing', 'successively approximate', 'rf domain', 'required statistics', 'receiver estimate', 'quantized number', 'phase shifts', 'optimal beamformers', 'narrowband signals', 'linear combination', 'input multiple', 'given resolution', 'feasible number', 'digital converter', 'digital beamforming', 'desired user', 'design technique', 'baseband channels', 'antenna signals', 'analog domain']</t>
  </si>
  <si>
    <t>ADC power consumption | analog beamforming | matching pursuit | passive RF phase shifters</t>
  </si>
  <si>
    <t>In multiple-input multiple-output (MIMO) systems, the use of many radio frequency (RF) and analog-to-digital converter (ADC) chains at the receiver is costly. Analog beamformers operating in the RF domain can reduce the number of antenna signals to a feasible number of baseband channels. Subsequently, digital beamforming is used to capture the desired user signal. In this paper, we consider the design of the analog and digital beamforming coefficients, for the case of narrowband signals. We aim to cancel interfering signals in the analog domain, thus minimizing the required ADC resolution. For a given resolution, we will propose the optimal analog beamformer to minimize the mean squared error between the desired user and its receiver estimate. Practical analog beamformers employ only a quantized number of phase shifts. For this case, we propose a design technique to successively approximate the desired overall beamformer by a linear combination of implementable analog beamformers. Finally, an online channel estimation technique is introduced to estimate the required statistics of the wireless channel on which the optimal beamformers are based. ¬© 2010 IEEE.</t>
  </si>
  <si>
    <t>4131-4143</t>
  </si>
  <si>
    <t>60006288;60006288</t>
  </si>
  <si>
    <t>18042693700;7005779209</t>
  </si>
  <si>
    <t>Venkateswaran, Vijay;Van Der Veen, Alle Jan</t>
  </si>
  <si>
    <t>Venkateswaran V.</t>
  </si>
  <si>
    <t>Analog beamforming in MIMO communications with phase shift networks and online channel estimation</t>
  </si>
  <si>
    <t>10.1109/TSP.2010.2048321</t>
  </si>
  <si>
    <t>2-s2.0-77954594138</t>
  </si>
  <si>
    <t>['sterilizing doses', 'pupal stage', 'pupa period', 'auriculate sensilla', 'archips podana', 'antennae formation', 'adult antennae']</t>
  </si>
  <si>
    <t>The influence of sterilizing doses of X-radiation on the formation of adult antennae during the pupa period of development of Archips podana was studied. We found a change in the number of coeloconic and auriculate sensilla in those imago whose pupae were exposed to radiation. A slow-down in the process of antennae formation at the pupal stage was registered after the irradiation of instar five larvae and newly formed pupae. ¬© 2010 Pleiades Publishing, Ltd.</t>
  </si>
  <si>
    <t>397-405</t>
  </si>
  <si>
    <t>Biology Bulletin</t>
  </si>
  <si>
    <t>Triselyova, T. A.</t>
  </si>
  <si>
    <t>A.N. Severtsov Institute of Ecology and Evolution Russian Academy of Sciences</t>
  </si>
  <si>
    <t>Triselyova T.</t>
  </si>
  <si>
    <t>Influence of ionizing radiation on the formation of adult antennae in large fruit-treet tortrix Archips podana Scop. (Lepidoptera, Tortricidae)</t>
  </si>
  <si>
    <t>10.1134/S1062359010040102</t>
  </si>
  <si>
    <t>2-s2.0-77954607271</t>
  </si>
  <si>
    <t>['spectral efficiency', 'solved heuristically', 'previous work', 'precoding design', 'outer boundary', 'obtained using', 'multiantenna transmitters', 'multiantenna communication', 'local csi', 'intercell interference', 'instantaneous csi', 'illustrated numerically', 'given area', 'either instantaneous', 'distributed cooperation', 'data dedicated', 'common knowledge', 'centralized cooperation', 'cell edges', 'beamforming vectors', 'base stations', 'base station', 'attractive way', 'arbitrary snr', 'arbitrary number', 'antenna receivers', 'analogous results']</t>
  </si>
  <si>
    <t>base station cooperation | Coordinated multipoint (CoMP) | distributed precoding | network multiple-inputmultiple-output (MIMO) | rate region | virtual signal-to-interference noise ratio (SINR)</t>
  </si>
  <si>
    <t>Base station cooperation is an attractive way of increasing the spectral efficiency in multiantenna communication. By serving each terminal through several base stations in a given area, intercell interference can be coordinated and higher performance achieved, especially for terminals at cell edges. Most previous work in the area has assumed that base stations have common knowledge of both data dedicated to all terminals and full or partial channel state information (CSI) of all links. Herein, we analyze the case of distributed cooperation where each base station has only local CSI, either instantaneous or statistical. In the case of instantaneous CSI, the beamforming vectors that can attain the outer boundary of the achievable rate region are characterized for an arbitrary number of multiantenna transmitters and single-antenna receivers. This characterization only requires local CSI and justifies distributed precoding design based on a novel virtual signal-to-interference noise ratio (SINR) framework, which can handle an arbitrary SNR and achieves the optimal multiplexing gain. The local power allocation between terminals is solved heuristically. Conceptually, analogous results for the achievable rate region characterization and precoding design are derived in the case of local statistical CSI. The benefits of distributed cooperative transmission are illustrated numerically, and it is shown that most of the performance with centralized cooperation can be obtained using only local CSI. ¬© 2010 IEEE.</t>
  </si>
  <si>
    <t>4298-4310</t>
  </si>
  <si>
    <t>60002014;60029859;60029859;60002014-60072562</t>
  </si>
  <si>
    <t>24478602800;24333426700;7004295903;7007005676</t>
  </si>
  <si>
    <t>Bj√∂rnson, Emil;Zakhour, Randa;Gesbert, David;Ottersten, Bj√∂rn</t>
  </si>
  <si>
    <t>Luxembourg;France;Sweden</t>
  </si>
  <si>
    <t>Esch-sur-Alzette;Sophia Antipolis;Stockholm</t>
  </si>
  <si>
    <t>University of Luxembourg;EURECOM Ecole d'Ing√©nieur et Centre de Recherche en Sciences du Num√©rique;The Royal Institute of Technology (KTH)</t>
  </si>
  <si>
    <t>60072562;60029859;60002014</t>
  </si>
  <si>
    <t>Cooperative multicell precoding: Rate region characterization and distributed strategies with instantaneous and statistical CSI</t>
  </si>
  <si>
    <t>10.1109/TSP.2010.2049996</t>
  </si>
  <si>
    <t>2-s2.0-77954612884</t>
  </si>
  <si>
    <t>R01DC005652</t>
  </si>
  <si>
    <t>['sparsely arborize', 'sparse arborization', 'selective pressures', 'provide insight', 'projection neurons', 'phylogenetic distribution', 'outer ring', 'often mediated', 'neurotransmitters associated', 'local interneurons', 'lateral interactions', 'ir lns', 'individual fills', 'higher centers', 'glomerular volume', 'glomerular core', 'gabaergic network', 'gaba )-', 'fast forms', 'extremely diverse', 'extensively studied', 'cellular elements', 'bumblebees possess', 'bumblebee al', 'antennal lobes', 'anatomical features', 'activity across']</t>
  </si>
  <si>
    <t>histamine | Hymenoptera | insect brain | olfaction</t>
  </si>
  <si>
    <t>Neural networks receive input that is transformed before being sent as output to higher centers of processing. These transformations are often mediated by local interneurons (LNs) that influence output based on activity across the network. In primary olfactory centers, the LNs that mediate these lateral interactions are extremely diverse. For instance, the antennal lobes (ALs) of bumblebees possess both Œ≥-aminobutyric acid (GABA)-and histamine-immunoreactive (HA-ir) LNs, and both are neurotransmitters associated with fast forms of inhibition. Although the GABAergic network of the AL has been extensively studied, we sought to examine the anatomical features of the HA-ir LNs in relation to the other cellular elements of the bumblebee AL. As a population, HA-ir LNs densely innervate the glomerular core and sparsely arborize in the outer glomerular rind, overlapping with the terminals of olfactory receptor neurons. Individual fills of HA-ir LNs revealed heavy arborization of the outer ring of a single "principal" glomerulus and sparse arborization in the core of other glomeruli. In contrast, projection neurons and GABA-immunoreactive LNs project throughout the glomerular volume. To provide insight into the selective pressures that resulted in the evolution of HA-ir LNs, we determined the phylogenetic distribution of HA-ir LNs in the AL. HA-ir LNs were present in all but the most basal hymenopteran examined, although there were significant morphological differences between major groups within the Hymenoptera. The ALs of other insect taxa examined lacked HA-ir LNs, suggesting that this population of LNs arose within the Hymenoptera and underwent extensive morphological modification. ¬© 2010 Wiley-Liss, Inc.</t>
  </si>
  <si>
    <t>2917-2933</t>
  </si>
  <si>
    <t>60010065;60010065;60031004;60010065</t>
  </si>
  <si>
    <t>54790504500;6603010837;24462139900;8159756400</t>
  </si>
  <si>
    <t>Dacks, Andrew M.;Reisenman, Carolina E.;Paulk, Angelique C.;Nighorn, Alan J.</t>
  </si>
  <si>
    <t>Brisbane;Tucson</t>
  </si>
  <si>
    <t>The University of Queensland;The University of Arizona</t>
  </si>
  <si>
    <t>60031004;60010065</t>
  </si>
  <si>
    <t>Dacks A.</t>
  </si>
  <si>
    <t>Histamine-immunoreactive local neurons in the antennal lobes of the hymenoptera</t>
  </si>
  <si>
    <t>10.1002/cne.22371</t>
  </si>
  <si>
    <t>2-s2.0-77954614555</t>
  </si>
  <si>
    <t>National Sun Yat-sen University</t>
  </si>
  <si>
    <t>NSYSU</t>
  </si>
  <si>
    <t>['verification method', 'tag design', 'rfid chip', 'proposed method', 'paper compares', 'measurement method', 'measured results', 'match condition', 'helps improve', 'experimental tests', 'direct method', 'assembly error']</t>
  </si>
  <si>
    <t>Impedance match verification | impedance measurement | integrated circuit modeling | microwave measurement | radio frequency identification (RFID) | RFID tag | RFID tag antennas</t>
  </si>
  <si>
    <t>In radio frequency identification (RFID) tag design, many measurement methods are available for individually characterizing either the RFID chip or the antenna; however, to the best of the knowledge of the authors, no direct method has been developed for the assembled RFID tag. In this paper, a measurement method for verifying the match condition of the assembled RFID tag is proposed. The proposed method can not only verify the final impedance match condition of the assembled RFID tags but also be used to identify the resistance and reactance mismatch condition between the RFID chip and the antenna. Furthermore, the measurement data obtained from the verification method can be used to estimate the assembly error introduced by different mounting methods. The use of the corrected circuit model of the RFID chip impedance, which includes the assembly error, helps improve the accuracy of the RFID tag design. Five RFID tag antennas, each with a different complex impedance, are used to verify the proposed method. This paper compares the simulated and measured results to illustrate the application of the proposed verification method to the aforementioned RFID tag antennas. It is shown that the experimental tests for the maximum read range agree well with the measured data generated by using the proposed verification method. ¬© 2006 IEEE.</t>
  </si>
  <si>
    <t>2123-2133</t>
  </si>
  <si>
    <t>60011357;60011357;60001439</t>
  </si>
  <si>
    <t>24558798000;7403967086;55197051100</t>
  </si>
  <si>
    <t>Chen, Sung Lin;Lin, Ken Huang;Mittra, Raj</t>
  </si>
  <si>
    <t>National Sun Yat-Sen University;Pennsylvania State University</t>
  </si>
  <si>
    <t>60011357;60001439</t>
  </si>
  <si>
    <t>A measurement technique for verifying the match condition of assembled RFID tags</t>
  </si>
  <si>
    <t>10.1109/TIM.2009.2032961</t>
  </si>
  <si>
    <t>2-s2.0-77954620135</t>
  </si>
  <si>
    <t>['signal cancelation', 'signal amplitudes', 'sidelobe levels', 'proposed method', 'multiple reflections', 'large 2', 'initial estimates', 'high sidelobes', 'dynamic range', 'clean technique', 'beam pattern', 'also used', 'also induced', 'also discussed']</t>
  </si>
  <si>
    <t>3-D imaging | CLEAN | inverse synthetic aperture radar (ISAR) | maximum likelihood estimation | sparse antenna array | steepest descent</t>
  </si>
  <si>
    <t>Large 2-D sparse array provides high angular resolution microwave images but artifacts are also induced by the high sidelobes of the beam pattern, thus, limiting its dynamic range. CLEAN technique has been used in the literature to extract strong scatterers for use in subsequent signal cancelation (artifacts removal). However, the performance of DFT parameters estimation based CLEAN algorithm for the estimation of the signal amplitudes is known to be poor, and this affects the signal cancelation. In this paper, DFT is used only to provide the initial estimates, and the maximum likelihood parameters estimation method with steepest descent implementation is then used to improve the precision of the calculated scatterers positions and amplitudes. Time domain information is also used to reduce the sidelobe levels. As a result, clear, artifact-free images could be obtained. The effects of multiple reflections and rotation speed estimation error are also discussed. The proposed method has been verified using numerical simulations and it has been shown to be effective. ¬© 2006 IEEE.</t>
  </si>
  <si>
    <t>2127-2142</t>
  </si>
  <si>
    <t>60017161;60017161;60003196;60017161</t>
  </si>
  <si>
    <t>14033088400;7102523120;36176671800;56121743200</t>
  </si>
  <si>
    <t>Ma, Changzheng;Yeo, Tat Soon;Tan, Chee Seng;Tan, Hwee Siang</t>
  </si>
  <si>
    <t>Singapore City;Singapore</t>
  </si>
  <si>
    <t>National University of Singapore;DSO National Laboratories</t>
  </si>
  <si>
    <t>60017161;60003196</t>
  </si>
  <si>
    <t>Sparse array 3-D ISAR imaging based on maximum likelihood estimation and CLEAN technique</t>
  </si>
  <si>
    <t>10.1109/TIP.2010.2045711</t>
  </si>
  <si>
    <t>2-s2.0-77954700714</t>
  </si>
  <si>
    <t>['vlsi implementations', 'tutorial paper', 'sphere decoder', 'receive antennas', 'published approaches', 'proposed algorithms', 'power metrics', 'power cost', 'overall advantages', 'novel architecture', 'large number', 'key algorithmic', 'interesting trade', 'implementation trade', 'holistic view', 'explicitly elucidate', 'delay cost', 'communication scenarios']</t>
  </si>
  <si>
    <t>Decoding | K-best | MIMO | tree search</t>
  </si>
  <si>
    <t>While Maximum-Likelihood (ML) is the optimum decoding scheme for most communication scenarios, practical implementation difficulties limit its use, especially for Multiple Input Multiple Output (MIMO) systems with a large number of transmit or receive antennas. Tree-searching type decoder structures such as Sphere decoder and K-best decoder present an interesting trade-off between complexity and performance. Many algorithmic developments and VLSI implementations have been reported in literature with widely varying performance to area and power metrics. In this semi-tutorial paper we present a holistic view of different Sphere decoding techniques and K-best decoding techniques, identifying the key algorithmic and implementation trade-offs. We establish a consistent benchmark framework to investigate and compare the delay cost, power cost, and power-delay-product cost incurred by each method. Finally, using the framework, we propose and analyze a novel architecture and compare that to other published approaches. Our goal is to explicitly elucidate the overall advantages and disadvantages of each proposed algorithms in one coherent framework. ¬© 2010 World Scientific Publishing Company.</t>
  </si>
  <si>
    <t>975-995</t>
  </si>
  <si>
    <t>Journal of Circuits, Systems and Computers</t>
  </si>
  <si>
    <t>60007278;60007278;60092945</t>
  </si>
  <si>
    <t>35868175900;55939256800;57203414946</t>
  </si>
  <si>
    <t>Shen, Chung An;Eltawil, Ahmed M.;Salama, Khaled N.</t>
  </si>
  <si>
    <t>Saudi Arabia;United States</t>
  </si>
  <si>
    <t>Thuwal;Irvine</t>
  </si>
  <si>
    <t>King Abdullah University of Science and Technology;University of California, Irvine</t>
  </si>
  <si>
    <t>60092945;60007278</t>
  </si>
  <si>
    <t>Shen C.A.</t>
  </si>
  <si>
    <t>Evaluation framework for K-best sphere decoders</t>
  </si>
  <si>
    <t>S0218126610006554</t>
  </si>
  <si>
    <t>10.1142/S0218126610006554</t>
  </si>
  <si>
    <t>2-s2.0-77954756008</t>
  </si>
  <si>
    <t>EN 731/1-2</t>
  </si>
  <si>
    <t>['synchronization system', 'spatial separation', 'spatial resolution', 'selected objects', 'scattering behavior', 'radar techniques', 'platform velocities', 'paper describes', 'image results', 'huge discrepancy', 'helpful addition', 'fraunhofer institute', 'first time', 'experimental setups', 'domain algorithm', 'data acquisition', 'beam steering', 'array antennas']</t>
  </si>
  <si>
    <t>Bistatic synthetic aperture radar (bistatic SAR) | hybrid experiments | SAR | synchronization</t>
  </si>
  <si>
    <t>The spatial separation of the transmitter and the receiver in bistatic synthetic aperture radar (SAR) enables a variety of data acquisition geometries to achieve benefits like the increased information content of bistatic SAR data. In the case of hybrid bistatic SAR constellations where the transmitter is spaceborne and the receiver is onboard an aircraft, one has to deal with a huge discrepancy between platform velocities. This paper presents bistatic spaceborne/airborne SAR experiments, where the radar satellite TerraSAR-X is used as a transmitter and the airborne SAR sensor Phased Array Multifunctional Imaging Radar (PAMIR) of the Fraunhofer Institute for High Frequency Physics and Radar Techniques (FHR) is used as a receiver. Both sensors are equipped with phased-array antennas, which offer the possibility of beam steering and could be used for the first time for the "double sliding spotlight mode." In this mode, the spaceand airborne sensors operate with different sliding factors (ratio between footprint and platform velocity). The performance of two different experiments is analyzed, and the novel double sliding spotlight mode is presented. This paper describes the experimental setups, the synchronization system, and the data acquisition. The image results were processed by a modified backprojection algorithm and a frequency-domain algorithm. The analysis of the final bistatic images comprises the spatial resolution and the scattering behavior of selected objects. Parts of the bistatic SAR images are compared with the corresponding monostatic images of PAMIR and TerraSAR-X. It will be shown that hybrid bistatic SAR is a worthwhile and helpful addition to current monostatic SAR. ¬© 2006 IEEE.</t>
  </si>
  <si>
    <t>3268-3279</t>
  </si>
  <si>
    <t>60109826;60109826;60109826;60109826;60109826;60024260;60024260;60024260</t>
  </si>
  <si>
    <t>6508186126;23491926300;16021428200;22234476600;7003639262;7003820904;7405336715;7003978381</t>
  </si>
  <si>
    <t>Walterscheid, Ingo;Espeter, Thomas;Brenner, Andreas R.;Klare, Jens;Ender, Joachim H.G.;Nies, Holger;Wang, Robert;Loffeld, Otmar</t>
  </si>
  <si>
    <t>Wachtberg;Siegen</t>
  </si>
  <si>
    <t>Fraunhofer Institute for High Frequency Physics and Radar Techniques FHR;Universit√§t Siegen</t>
  </si>
  <si>
    <t>60109826;60024260</t>
  </si>
  <si>
    <t>Walterscheid I.</t>
  </si>
  <si>
    <t>Bistatic SAR experiments with PAMIR and TerraSAR-X-setup, processing, and image results</t>
  </si>
  <si>
    <t>10.1109/TGRS.2010.2043952</t>
  </si>
  <si>
    <t>2-s2.0-77954760660</t>
  </si>
  <si>
    <t>['work concerns', 'strictly stationary', 'statistical point', 'specular direction', 'spatially uniform', 'spatial properties', 'spatial point', 'scattered field', 'rayleigh law', 'practical point', 'oblique incidence', 'normal incidence', 'infinite surface', 'hoyt law', 'given altitude', 'field scattered', 'field measured', 'directional antenna']</t>
  </si>
  <si>
    <t>In the framework of the small perturbation method, we present a new theoretical derivation of the statistical and spatial properties of a field scattered by a one-dimensional slightly rough random surface. The work concerns the intermediate field zone where the scattered field is reduced to the contribution of the progressive plane waves. The surface is assumed to be stationary, ergodic and Gaussian. First, from a statistical point of view, we demonstrate that under oblique incidence the scattered field is not stationary while it is strictly stationary under normal incidence. For an infinite surface, the scattered field modulus obeys to Hoyt law and the phase is not uniform. Second, from a spatial point of view, for a given altitude and under all incidences, we show that the scattered field is ergodic. Under oblique incidence, the phase is spatially uniform and the modulus is given by a Rayleigh law. Under normal incidence, the phase is not uniform and the modulus is given by a Hoyt law. Third, from a practical point of view, we show that the field measured by a directional antenna is ergodic and stationary if the angular transfer function of the antenna does not contain the specular direction. ¬© 2010 Taylor &amp; Francis.</t>
  </si>
  <si>
    <t>396-418</t>
  </si>
  <si>
    <t>Waves in Random and Complex Media</t>
  </si>
  <si>
    <t>60029937;60106194;60068749</t>
  </si>
  <si>
    <t>35236791700;6602297291;14068488900</t>
  </si>
  <si>
    <t>De Oliveira, R.;Duss√©aux, R.;Afifi, S.</t>
  </si>
  <si>
    <t>France;Algeria;France</t>
  </si>
  <si>
    <t>Guyancourt;Annaba;Versailles</t>
  </si>
  <si>
    <t>Laboratoire Atmosph√®res, Milieux, Observations Spatiales;Universit√© Badji Mokhtar - Annaba;Universit√© de Versailles Saint-Quentin-en-Yvelines</t>
  </si>
  <si>
    <t>60106194;60068749;60029937</t>
  </si>
  <si>
    <t>De Oliveira R.</t>
  </si>
  <si>
    <t>Analytical derivation of the stationarity and the ergodicity of a field scattered by a slightly rough random surface</t>
  </si>
  <si>
    <t>10.1080/17455031003628392</t>
  </si>
  <si>
    <t>2-s2.0-77954825442</t>
  </si>
  <si>
    <t>['wireless network', 'site availability', 'progressively extended', 'numerical simulations', 'military exercises', 'line strategy', 'ensure communication', 'defines exactly', 'avoid interferences', 'armement ).', '2 sites']</t>
  </si>
  <si>
    <t>Combinatorial optimization | Dynamic frequency assignment | Exact availability</t>
  </si>
  <si>
    <t>The Dynamic Frequency Assignment Problem (D-FAP) was studied in the context of military exercises, where a wireless network is progressively extended to ensure communication between troops. To avoid interferences, every new link between 2 sites (location of antennas) requires the assignment of a pair of frequencies, one for each direction of communication. A greedy on-line strategy, which defines exactly the site availability is proposed. An asynchronous and a synchronous exact strategy are evaluated and compared. Numerical simulations are conducted on realistic scenarios provided by CELAR (CEntre d'√âLectronique de l'ARmement). ¬© 2010 Elsevier B.V.</t>
  </si>
  <si>
    <t>C</t>
  </si>
  <si>
    <t>Electronic Notes in Discrete Mathematics</t>
  </si>
  <si>
    <t>60020457;60031214;60000960</t>
  </si>
  <si>
    <t>23978348200;6603863780;22333489100</t>
  </si>
  <si>
    <t>Linhares, Andr√©a Carneiro;Michelon, Philippe;Feillet, Dominique</t>
  </si>
  <si>
    <t>France;Brazil;France</t>
  </si>
  <si>
    <t>Avignon;Fortaleza;Saint-Etienne</t>
  </si>
  <si>
    <t>Universit√© d'Avignon et des Pays du Vaucluse;Universidade Federal do Cear√°;√âcole des Mines de Saint-√âtienne</t>
  </si>
  <si>
    <t>60031214;60020457;60000960</t>
  </si>
  <si>
    <t>Linhares A.</t>
  </si>
  <si>
    <t>An exact site availability approach to modeling the D-FAP</t>
  </si>
  <si>
    <t>S1571065310000028</t>
  </si>
  <si>
    <t>10.1016/j.endm.2010.05.001</t>
  </si>
  <si>
    <t>2-s2.0-77954911849</t>
  </si>
  <si>
    <t>PR 1109/1-1</t>
  </si>
  <si>
    <t>['severe effect', 'regulatory target', 'pedipalpal segment', 'might correlate', 'less morphology', 'lab ).', 'intercalary segment', 'important role', 'generally referred', 'gene collier', 'expressed early', 'early expression', 'col function', 'antennal segments', 'also affecting', 'adjacent mandibular']</t>
  </si>
  <si>
    <t>Arthropod head evolution | Collier | Intercalary segment | Oncopeltus fasciatus | Tribolium castaneum</t>
  </si>
  <si>
    <t>The insect intercalary segment represents a small and appendage-less head segment that is homologous to the second antennal segment of Crustacea and the pedipalpal segment in Chelicerata, which are generally referred to as "tritocerebral segment." In Drosophila, the gene collier (col) has an important role for the formation of the intercalary segment. Here we show that in the beetle Tribolium castaneum col is required for the activation of the segment polarity genes hedgehog (hh), engrailed (en) and wingless (wg) in the intercalary segment, and is a regulatory target of the intercalary segment specific Hox gene labial (lab). Loss of Tc col function leads to increased cell death in the intercalary segment. In the milkweed bug Oncopeltus fasciatus, the loss of col function has a more severe effect in lacking the intercalary segment and also affecting the adjacent mandibular and antennal segments. By contrast, col is not expressed early in the second antennal segment in the crustacean Parhyale hawaiensis or in the pedipalpal segment of the spider Achaearanea tepidariorum. This suggests that the early expression of col in a stripe and its role in tritocerebral segment development is insect-specific and might correlate with the appendage-less morphology of the intercalary segment. ¬© 2010 Elsevier Inc.</t>
  </si>
  <si>
    <t>60031514;60031514;60029507;60031514;60031514</t>
  </si>
  <si>
    <t>35741778100;24081250000;6603802400;6506748804;7102918006</t>
  </si>
  <si>
    <t>Schaeper, Nina D.;Pechmann, Matthias;Damen, Wim G.M.;Prpic, Nikola Michael;Wimmer, Ernst A.</t>
  </si>
  <si>
    <t>Gottingen;Jena</t>
  </si>
  <si>
    <t>Georg-August-Universit√§t G√∂ttingen;Friedrich-Schiller-Universit√§t Jena</t>
  </si>
  <si>
    <t>60031514;60029507</t>
  </si>
  <si>
    <t>Schaeper N.</t>
  </si>
  <si>
    <t>Evolutionary plasticity of collier function in head development of diverse arthropods</t>
  </si>
  <si>
    <t>S0012160610002873</t>
  </si>
  <si>
    <t>10.1016/j.ydbio.2010.05.001</t>
  </si>
  <si>
    <t>2-s2.0-77955053986</t>
  </si>
  <si>
    <t>HD42724</t>
  </si>
  <si>
    <t>['structures common', 'similar registers', 'saccoglossus kowalevskii', 'proximodistal axis', 'provide evidence', 'new purposes', 'lacked appendages', 'hemichordate ).', 'frequent source', 'enormous diversity', 'drosophila melanogaster', 'bilaterian animals', 'animals suggest']</t>
  </si>
  <si>
    <t>Anteroposterior neurectoderm patterning | Btd/Sp8 | Dac/Dach | Dll/Dlx | Genetic co-option | Hth/Meis | Proximodistal appendage patterning</t>
  </si>
  <si>
    <t>The enormous diversity of extant animal forms is a testament to the power of evolution, and much of this diversity has been achieved through the emergence of novel morphological traits. The origin of novel morphological traits is an extremely important issue in biology, and a frequent source of this novelty is co-option of pre-existing genetic systems for new purposes (Carroll et al., 2008). Appendages, such as limbs, fins and antennae, are structures common to many animal body plans which must have arisen at least once, and probably multiple times, in lineages which lacked appendages. We provide evidence that appendage proximodistal patterning genes are expressed in similar registers in the anterior embryonic neurectoderm of Drosophila melanogaster and Saccoglossus kowalevskii (a hemichordate). These results, in concert with existing expression data from a variety of other animals suggest that a pre-existing genetic system for anteroposterior head patterning was co-opted for patterning of the proximodistal axis of appendages of bilaterian animals. ¬© 2010 Elsevier Inc.</t>
  </si>
  <si>
    <t>358-362</t>
  </si>
  <si>
    <t>60121503;60117707;60025038;60117707;60121503</t>
  </si>
  <si>
    <t>9940240400;8302973900;7007088075;35553696100;56827619900</t>
  </si>
  <si>
    <t>Lemons, Derek;Fritzenwanker, Jens H.;Gerhart, John;Lowe, Christopher J.;McGinnis, William</t>
  </si>
  <si>
    <t>San Diego;Chicago;Berkeley</t>
  </si>
  <si>
    <t>Section of Cell and Developmental Biology;Department of Organismal Biology and Anatomy, The University of Chicago;University of California, Berkeley</t>
  </si>
  <si>
    <t>60121503;60117707;60025038</t>
  </si>
  <si>
    <t>Lemons D.</t>
  </si>
  <si>
    <t>Co-option of an anteroposterior head axis patterning system for proximodistal patterning of appendages in early bilaterian evolution</t>
  </si>
  <si>
    <t>S0012160610002678</t>
  </si>
  <si>
    <t>10.1016/j.ydbio.2010.04.022</t>
  </si>
  <si>
    <t>2-s2.0-77955055382</t>
  </si>
  <si>
    <t>['velocity uncertainties', 'uncertainty underestimation', 'survey planning', 'subsampled according', 'style measurements', 'statistical analysis', 'simulated data', 'significantly different', 'signal must', 'real nps', 'real data', 'past behavior', 'panarea island', 'nps ),', 'italy ).', 'implemented method', 'future behavior', 'different surveys', 'colored noise', 'central apennine', 'antenna replacement']</t>
  </si>
  <si>
    <t>Campaign-style GPS | Episodic GPS | Non-permanent GPS | Strain rate | Survey optimization | Velocity field</t>
  </si>
  <si>
    <t>SURMODERR is a MATLAB toolbox intended for the estimation of reliable velocity uncertainties of a non-permanent GPS station (NPS), i.e. a GPS receiver used in campaign-style measurements. The implemented method is based on the subsampling of daily coordinate time series of one or more continuous GPS stations located inside or close to the area where the NPSs are installed. The continuous time series are subsampled according to real or planned occupation tables and random errors occurring in antenna replacement on different surveys are taken into account. In order to overcome the uncertainty underestimation that typically characterizes short duration GPS time series, statistical analysis of the simulated data is performed to estimate the velocity uncertainties of this real NPS. The basic hypotheses required are: (i) the signal must be a long-term linear trend plus seasonal and colored noise for each coordinate; (ii) the standard data processing should have already been performed to provide daily data series; and (iii) if the method is applied to survey planning, the future behavior should not be significantly different from the past behavior. In order to show the strength of the approach, two case studies with real data are presented and discussed (Central Apennine and Panarea Island, Italy). ¬© 2010 Elsevier Ltd.</t>
  </si>
  <si>
    <t>1033-1041</t>
  </si>
  <si>
    <t>Computers and Geosciences</t>
  </si>
  <si>
    <t>60000481;60000243;60000243</t>
  </si>
  <si>
    <t>23987357400;56274962900;7004905743</t>
  </si>
  <si>
    <t>Teza, Giordano;Pesci, Arianna;Casula, Giuseppe</t>
  </si>
  <si>
    <t>Padua;Rome</t>
  </si>
  <si>
    <t>Universit√† degli Studi di Padova;Istituto Nazionale Di Geofisica E Vulcanologia, Rome</t>
  </si>
  <si>
    <t>60000481;60000243</t>
  </si>
  <si>
    <t>Teza G.</t>
  </si>
  <si>
    <t>SURMODERR: A MATLAB toolbox for estimation of velocity uncertainties of a non-permanent GPS station</t>
  </si>
  <si>
    <t>S0098300410001287</t>
  </si>
  <si>
    <t>10.1016/j.cageo.2010.03.003</t>
  </si>
  <si>
    <t>2-s2.0-77955088447</t>
  </si>
  <si>
    <t>['using tct', 'thermal desorption', 'terpenoid compounds', 'populus deltoides', 'olfactory stimuli', 'maturation feeding', 'mating status', 'male b', 'male antennae', 'longhorned beetle', 'little effect', 'including aliphatic', 'host plant', 'hope ),', 'hexenyl acetate', 'five compounds', 'electroantennogram recordings', 'eag responses', 'eag ).', 'different compounds', 'cold trap', 'clear pattern', 'batocera horsfieldi']</t>
  </si>
  <si>
    <t>Batocera horsfieldi | EAG responses | Plant volatiles | TCT-GC/MS</t>
  </si>
  <si>
    <t>The olfactory stimuli from the maturation feeding-plant, Rosa multiflora Thunb., and larval-host plant, Populus deltoides, of the longhorned beetle, Batocera horsfieldi (Hope), were investigated by using TCT-GC/MS (Thermal desorption and cold trap, and GC/MS) and electroantennogram recordings (EAG). A total of 20 plant compounds were identified from plant headspace volatile, including aliphatic, aromatic and terpenoid compounds. Five compounds were common to both plants. Eight compounds eliciting strong EAG response were E-3-hexenyl acetate, 3-carene, 1-penten-3-ol, 3-pentanol, Z-2-penten-1-ol, hexanal and E-2-hexenal. Female and male B. horsfieldi exhibited broad overlap in their EAG responses to individual plant odour, and there was no clear pattern of difference between responses of female and male antennae to different compounds. Mating status had little effect on the EAG responses of females. ¬© 2010 Blackwell Verlag, GmbH.</t>
  </si>
  <si>
    <t>600-607</t>
  </si>
  <si>
    <t>60032955;60032955;60032955;60032955</t>
  </si>
  <si>
    <t>36612646200;36611973400;24802475300;55739026500</t>
  </si>
  <si>
    <t>Zhuge, P. P.;Luo, S. L.;Wang, M. Q.;Zhang, G.</t>
  </si>
  <si>
    <t>Huazhong Agricultural University</t>
  </si>
  <si>
    <t>Zhuge P.</t>
  </si>
  <si>
    <t>Electrophysiological responses of Batocera horsfieldi (Hope) adults to plant volatiles</t>
  </si>
  <si>
    <t>10.1111/j.1439-0418.2010.01540.x</t>
  </si>
  <si>
    <t>2-s2.0-77955127666</t>
  </si>
  <si>
    <t>Naval Air Systems Command</t>
  </si>
  <si>
    <t>N00042-1081003</t>
  </si>
  <si>
    <t>NAVAIR</t>
  </si>
  <si>
    <t>['two triangles', 'tunneling diodes', 'tie patterns', 'tie pattern', 'surface oxidation', 'polysilicon bow', 'narrow knot', 'microsized bow', 'high sensitivity', 'developed using', 'boe etch', 'bias voltage', 'beam lithography', '80 mv', '31 v']</t>
  </si>
  <si>
    <t>Bow-tie antenna | metalinsulatormetal (MIM) diode | optical antenna | surface plasmon | surface plasmon resonance (SPR) | tunneling diode</t>
  </si>
  <si>
    <t>A planar-type conductorinsulatorconductor tunneling diode is developed using a boiling water process for surface oxidation. First, microsized bow-tie patterns are transferred on a doped polysilicon layer using e-beam lithography. After reactive ion etching, the polysilicon bow-tie pattern has a very narrow knot between two triangles. Using a buffered oxide etchant (BOE) solution, hydrogen silsesquioxane patterns and native oxide layer are etched. The knot is oxidized by a boiling water oxidation process. By repeating the BOE etch and oxidation, the bow-tie patterns are transformed into tunneling diodes with a very thin oxide barrier separating two polysilicon conductors. We show that the resulting structures follow the Simmons tunneling currentvoltage relationship after boiling. Moreover, a high sensitivity of 31 V-1 is achieved at a bias voltage of 80 mV. ¬© 2010 IEEE.</t>
  </si>
  <si>
    <t>809-811</t>
  </si>
  <si>
    <t>IEEE Electron Device Letters</t>
  </si>
  <si>
    <t>60078684;60078684;60078684;60078684;60078684</t>
  </si>
  <si>
    <t>55335387700;57217896069;10040720400;7102288196;7005792222</t>
  </si>
  <si>
    <t>Choi, Kwangsik;Yesilkoy, Filiz;Chryssis, Athanasios;Dagenais, Mario;Peckerar, Martin</t>
  </si>
  <si>
    <t>Choi K.</t>
  </si>
  <si>
    <t>New process development for planar-type CIC tunneling diodes</t>
  </si>
  <si>
    <t>10.1109/LED.2010.2049637</t>
  </si>
  <si>
    <t>2-s2.0-77955138888</t>
  </si>
  <si>
    <t>KAKEN</t>
  </si>
  <si>
    <t>['well high', 'transmitter power', 'system integration', 'results calculated', 'proposed model', 'misalignment tolerance', 'measurement results', 'first time', 'experimental verification', 'electromagnetic simulations', 'coupling link', 'coupling inter', 'considering misalignment', 'common conditions', 'chip links', 'chip inductors']</t>
  </si>
  <si>
    <t>High-speed interconnect | low-power design | misalignment | SiP | wireless interconnect</t>
  </si>
  <si>
    <t>Modeling and experimental verification of misalignment tolerance in inductive-coupling inter-chip links for 3-D system integration is introduced for the first time. Misalignment between stacked chips reduces coupling coefficiency of on-chip inductors and increases transmitter power. We proposed a modeling which estimates the increase in transmitter power by considering misalignment as an additional communication distance. Proposed model was verified by electromagnetic simulations and by measurements using testchips fabricated in 65-nm CMOS technology. The results calculated by the proposed modeling match well with measurement results. Measurement results show that misalignment tolerance of inductive-coupling link is well high and can be ignored in common conditions. ¬© 2006 IEEE.</t>
  </si>
  <si>
    <t>1238-1243</t>
  </si>
  <si>
    <t>60025997;60025997;60025997;60025997;60003381;60003381;60025997;60025997</t>
  </si>
  <si>
    <t>15765426300;24558634300;24559590000;34973017100;7101855846;7003332315;6701755380;7402298144</t>
  </si>
  <si>
    <t>Niitsu, Kiichi;Kohama, Yoshinori;Sugimori, Yasufumi;Kasuga, Kazutaka;Osada, Kenichi;Irie, Naohiko;Ishikuro, Hiroki;Kuroda, Tadahiro</t>
  </si>
  <si>
    <t>Keio University;Hitachi, Ltd.</t>
  </si>
  <si>
    <t>60025997;60003381</t>
  </si>
  <si>
    <t>Niitsu K.</t>
  </si>
  <si>
    <t>Modeling and experimental verification of misalignment tolerance in inductive-coupling inter-chip link for low-power 3-D system integration</t>
  </si>
  <si>
    <t>10.1109/TVLSI.2009.2020724</t>
  </si>
  <si>
    <t>2-s2.0-77955174093</t>
  </si>
  <si>
    <t>['vice versa', 'using simulations', 'shower core', 'relation provides', 'relation may', 'realistic circumstances', 'radio pulses', 'primary particle', 'method requires', 'impact position', 'high precision', 'geosynchrotron radiation', 'external estimate', 'arrival direction', 'air shower', '30 g']</t>
  </si>
  <si>
    <t>Cosmic rays | Electromagnetic radiation from moving charges | Extensive air showers</t>
  </si>
  <si>
    <t>Using simulations of geosynchrotron radiation from extensive air showers, we present a relation between the shape of the geosynchrotron radiation front and the distance of the observer to the maximum of the air shower. By analyzing the relative arrival times of radio pulses at several radio antennas in an air shower array, this relation may be employed to estimate the depth of maximum of an extensive air shower if its impact position is known, allowing an estimate for the primary particle's species. Vice versa, the relation provides an estimate for the impact position of the shower's core if an external estimate of the depth of maximum is available. In realistic circumstances, the method delivers reconstruction uncertainties down to 30 g/cm2 when the distance to the shower core does not exceed 7 km. The method requires that the arrival direction is known with high precision.</t>
  </si>
  <si>
    <t>60016529-60001439;60016529-60025529;60016529;60027314;60016529</t>
  </si>
  <si>
    <t>8520194000;7006807059;7003356984;6506540646;8520193900</t>
  </si>
  <si>
    <t>Lafebre, S.;Falcke, H.;H√∂randel, J.;Huege, T.;Kuijpers, J.</t>
  </si>
  <si>
    <t>Germany;Netherlands;Netherlands;United States</t>
  </si>
  <si>
    <t>Eggenstein-Leopoldshafen;Dwingeloo;Nijmegen;University Park</t>
  </si>
  <si>
    <t>Karlsruhe Institute of Technology, Campus North;Netherlands Foundation for Research in Astronomy;Radboud University Nijmegen;Pennsylvania State University</t>
  </si>
  <si>
    <t>60027314;60025529;60016529;60001439</t>
  </si>
  <si>
    <t>Lafebre S.</t>
  </si>
  <si>
    <t>Prospects for determining air shower characteristics through geosynchrotron emission arrival times</t>
  </si>
  <si>
    <t>S0927650510000769</t>
  </si>
  <si>
    <t>10.1016/j.astropartphys.2010.04.001</t>
  </si>
  <si>
    <t>2-s2.0-77955177256</t>
  </si>
  <si>
    <t>['¬© 2010', 'without antennae', 'whereas pxylcsp3', 'volatile compounds', 'transcription levels', 'time pcr', 'tested tissues', 'reverse transcription', 'pxylcsp4 mrna', 'pxylcsp2 genes', 'plutella xylostella', 'oviposition deterrents', 'fluorescence quenching', 'extracting non', 'expression patterns', 'distributed extensively', 'chemosensory proteins', 'chemical signaling', 'bind non']</t>
  </si>
  <si>
    <t>binding property | chemosensory proteins | expression pattern | Plutella xylostella</t>
  </si>
  <si>
    <t>Some chemosensory proteins (CSPs) expressed in insect sensory appendages are thought to be involved in chemical signaling in moths. We cloned and characterized four CSP genes from Plutella xylostella. The deduced amino acid sequences of PxylCSP1, PxylCSP2, PxylCSP3 and PxylCSP4 revealed open reading frames of 152, 128, 126 and 126 amino acids, respectively, with four conserved cysteine residues. The expression patterns of the four PxylCSP genes were further investigated by reverse transcription (RT) PCR and real-time PCR. PxylCSP1 and PxylCSP2 genes were expressed in all the tested tissues with the highest expression level in the antennae and heads (without antennae) whereas PxylCSP3 and PxylCSP4 mRNA were distributed extensively in all the tested tissues without apparent quantitative differences. The transcription levels of these CSP genes depended on sex, age, mating and the genes. Fluorescence quenching with Rhodojaponin-III (R-III) and homology modelling studies indicated that PxylCSP1 was able to bind non-volatile oviposition deterrents, such as R-III. These ubiquitous proteins might have the role of extracting non-volatile compounds (oviposition deterrents or antifeedants) dispersed in the environment and transporting them to their receptor. ¬© 2010 The Authors.</t>
  </si>
  <si>
    <t>0021924X</t>
  </si>
  <si>
    <t>Journal of Biochemistry</t>
  </si>
  <si>
    <t>60032203;60032203;60032203;60032203;60032203</t>
  </si>
  <si>
    <t>56082051200;36572340900;12239012100;26534934600;8947138000</t>
  </si>
  <si>
    <t>Liu, Xiaolei;Luo, Qian;Zhong, Guohua;Rizwan-Ul-Haq, Muhammad;Hu, Meiying</t>
  </si>
  <si>
    <t>South China Agricultural University</t>
  </si>
  <si>
    <t>Molecular characterization and expression pattern of four chemosensory proteins from diamondback moth, Plutella xylostella (Lepidoptera: Plutellidae)</t>
  </si>
  <si>
    <t>10.1093/jb/mvq050</t>
  </si>
  <si>
    <t>2-s2.0-77955186410</t>
  </si>
  <si>
    <t>['wind loads', 'wind effects', 'whipping effects', 'test results', 'resistance study', 'made use', 'internal forces', 'experimental method', 'entire tower', 'also provided', '19 sections']</t>
  </si>
  <si>
    <t>equivalent static wind load | Guangzhou New TV Tower | high-frequency force balance | sectional model | wind force distribution | wind tunnel test | wind-induced response</t>
  </si>
  <si>
    <t>The Guangzhou New TV Tower with a height of about 610 m is presently the tallest TV tower in the world. Wind loads and wind effects are the key factors dictating the design of the structure. A wind-resistance study on the tower has thus been made. The entire tower was divided into 19 sections and models for each section were individually wind tunnel tested using the high-frequency balance technique in specially simulated turbulent wind fields. Descriptions of the sectional tower models, the experimental method and the test results are presented in the paper. The test results were then made use of in computing wind induced responses, including tower displacements, accelerations and internal forces, taking modal coupling effects into account. The whipping effects of the antenna on the responses, especially on accelerations were quantified, can be found. The equivalent static wind loads acting on the structure are also provided in the paper.</t>
  </si>
  <si>
    <t>707-726</t>
  </si>
  <si>
    <t>Advances in Structural Engineering</t>
  </si>
  <si>
    <t>60073652;60073652;60073652;60073652;</t>
  </si>
  <si>
    <t>7410094760;55508402500;7201556652;7404201568;16313675100</t>
  </si>
  <si>
    <t>Zhou, Xuanyi;Huang, Peng;Gu, Ming;Zhu, Ledong;Pan, Hanming</t>
  </si>
  <si>
    <t>Wind loads and wind-induced responses of Guangzhou New TV tower</t>
  </si>
  <si>
    <t>C790623P143QJ231</t>
  </si>
  <si>
    <t>10.1260/1369-4332.13.4.707</t>
  </si>
  <si>
    <t>2-s2.0-77955217824</t>
  </si>
  <si>
    <t>['transmit antennas', 'speed ).', 'optimum implementation', 'modulation bits', 'fpga slices', 'fpga implementation', 'forward space', 'block rams', 'bit multipliers', 'area ),', 'also investigated']</t>
  </si>
  <si>
    <t>channel coding | FPGA | MIMO | space-time trellis coding | VLSI architectures | wireless systems</t>
  </si>
  <si>
    <t>Orthogonal frequency division multiplexing (OFDM)-based feed-forward space-time trellis code (FFSTTC) encoders can be synthesised as very high speed integrated circuit hardware description language (VHDL) designs. Evaluation of their FPGA implementation can lead to conclusions that help a designer to decide the optimum implementation, given the encoder structural parameters. VLSI architectures based on 1-bit multipliers and look-up tables (LUTs) are compared in terms of FPGA slices and block RAMs (area), as well as in terms of minimum clock period (speed). Area and speed graphs versus encoder memory order are provided for quadrature phase shift keying (QPSK) and 8 phase shift keying (8-PSK) modulation and two transmit antennas, revealing best implementation under these conditions. The effect of number of modulation bits and transmit antennas on the encoder implementation complexity is also investigated. ¬© 2010 Taylor &amp; Francis.</t>
  </si>
  <si>
    <t>907-926</t>
  </si>
  <si>
    <t>The effect of structural design parameters on FPGA-based feed-forward space-time trellis coding-orthogonal frequency division multiplexing channel encoders</t>
  </si>
  <si>
    <t>10.1080/00207211003733346</t>
  </si>
  <si>
    <t>2-s2.0-77955222752</t>
  </si>
  <si>
    <t>['use pocklington', 'simple implementation', 'several frequencies', 'rights reserved', 'proposed method', 'new method', 'multilayer soil', 'methods showing', 'lossy ground', 'integral equation', 'electrical parameter', 'easy generalization', 'easier computation', 'digital computer', 'developed routine', 'current distribution']</t>
  </si>
  <si>
    <t>Ground impedance | Lossy ground | Matrix pencil method | Moment method (MoM) | Pocklington's integral | Sommerfeld integral</t>
  </si>
  <si>
    <t>A method for evaluation of impedance and current distribution of vertical wire antennas above lossy ground is presented. Simulation is performed for several frequencies and the electrical parameter of soil. The results are compared with those of other methods showing the accuracy of our developed routine. In this paper we use Pocklington's integral equation and we use the method of moment to solve it. Reshaping the integral equation is done for easier computation. To evaluate the produced Sommerfeld integral we use suitable path and employ a new method that is called matrix pencil method. Simple implementation by digital computer, fast and accurate simulation procedure and easy generalization for multilayer soil are the features of the proposed method. ¬© 2009 Elsevier GmbH. All rights reserved.</t>
  </si>
  <si>
    <t>784-789</t>
  </si>
  <si>
    <t>60007751;60007751;60007751</t>
  </si>
  <si>
    <t>26644872300;26657498200;55453859600</t>
  </si>
  <si>
    <t>Khalatpour, Ali;Sarraf Shirazi, Reza;Moradi, Gholamreza</t>
  </si>
  <si>
    <t>Khalatpour A.</t>
  </si>
  <si>
    <t>Analysis of vertical wire antennas above lossy half-space using matrix pencil method</t>
  </si>
  <si>
    <t>S1434841109001903</t>
  </si>
  <si>
    <t>10.1016/j.aeue.2009.05.006</t>
  </si>
  <si>
    <t>2-s2.0-77955318027</t>
  </si>
  <si>
    <t>['whereas females', 'tube olfactometer', 'sexual behavior', 'sexes indicated', 'semiochemicals released', 'raspberry weevil', 'raspberry fields', 'r isomer', 'potential use', 'possible role', 'perceived r', 'particular attention', 'odors released', 'male weevils', 'male attraction', 'limonene elicited', 'laboratory results', 'important pest', 'gas chromatographic', 'first report', 'electroantennogram recordings', 'curculionidae ),', 'behavioral responses', 'attraction response', 'aegorhinus superciliosus']</t>
  </si>
  <si>
    <t>Aegorhinus superciliosus | behavioral bioassay | electroantennogram | R-limonene</t>
  </si>
  <si>
    <t>The raspberry weevil, Aegorhinus superciliosus (Gurin) (Coleoptera: Curculionidae), is the most important pest in blueberry and raspberry fields in the south of Chile. In this study, we investigated the electroantennographic and behavioral responses of A. superciliosus to semiochemicals released from conspecific individual adults, with particular attention to male attraction to females. Odors released from females significantly attracted males in a Y-tube olfactometer. Gas chromatographic and mass spectral analysis of female volatile extracts revealed the presence of limonene and -pinene. Electroantennogram recordings from both sexes indicated that males of A. superciliosus possess olfactory sensitivity for the R isomer of limonene and -pinene, whereas females only perceived R-limonene. Behavioral assays using synthetic compounds showed that only R-limonene elicited an attraction response from male weevils. Field experiments confirmed the laboratory results, showing that R-limonene was attractive to weevils. This is the first report of intraspecific chemical communication in this weevil. We discuss the origin of these compounds, their possible role in the sexual behavior of this species, and their potential use in a pest control strategy. ¬© 2010 Entomological Society of America.</t>
  </si>
  <si>
    <t>1276-1282</t>
  </si>
  <si>
    <t>60012035;60012035;60012035;60012035;60012035;60012035;60012035;60012035;60012035</t>
  </si>
  <si>
    <t>26321746000;36722158400;36620330800;16316567700;57196066840;30067636500;35610441400;6601927078;7005458205</t>
  </si>
  <si>
    <t>Mutis, Ana;Parra, Leonardo;Manosalva, Loreto;Palma, Rubn;Candia, Oscar;Lizama, Marcelo;Pardo, Fernando;Perich, Fernando;Quiroz, Andrs</t>
  </si>
  <si>
    <t>Chile</t>
  </si>
  <si>
    <t>Temuco</t>
  </si>
  <si>
    <t>Universidad de la Frontera</t>
  </si>
  <si>
    <t>Mutis A.</t>
  </si>
  <si>
    <t>Electroantennographic and behavioral responses of adults of raspberry weevil aegorhinus superciliosus (Coleoptera: Curculionidae) to odors released from conspecific females</t>
  </si>
  <si>
    <t>10.1603/EN10009</t>
  </si>
  <si>
    <t>2-s2.0-77955369726</t>
  </si>
  <si>
    <t>Ministry of Economy, Trade and Industry</t>
  </si>
  <si>
    <t>METI</t>
  </si>
  <si>
    <t>['two devices', 'secondorder inter', 'reproducibly measured', 'properly applied', 'port terminations', 'paper discusses', 'nonlinear mixing', 'modulation distortion', 'measurement reliability', 'iso produced', 'impedance mismatching', 'imd2 level', 'commonly used', 'antenna port', 'accurate results']</t>
  </si>
  <si>
    <t>This paper discusses the influence of the setup on the measurement reliability and reproducibility for the secondorder inter-modulation distortion (IMD2) generated in RF BAW duplexers. Our measurement results show that the IMD2 level can be reliably and reproducibly measured when the port terminations are properly applied. For example, a filter and a relatively large (&gt;20 dB) attenuator are necessary between an oscillator and the antenna port of the duplexer to suppress the nonlinear mixing and the impedance mismatching. If the order of these two devices were reversed, the IMD2 level would change significantly. Although an isolator is commonly used to stabilize the power amplifier output, our research results show that not using an ISO produced more accurate results. ¬© 2010 IEEE.</t>
  </si>
  <si>
    <t>1854-1859</t>
  </si>
  <si>
    <t>60002787;60002787;60002787;60002787</t>
  </si>
  <si>
    <t>26657648700;36117153100;35222530400;7406198984</t>
  </si>
  <si>
    <t>Wang, Yiliu;Thalmayr, Florian;Wu, Nan;Hashimoto, Ken Ya</t>
  </si>
  <si>
    <t>Considerations for measurement setup for second-order nonlinearity in radio-frequency bulk acoustic wave duplexers</t>
  </si>
  <si>
    <t>10.1109/TUFFC.2010.1624</t>
  </si>
  <si>
    <t>2-s2.0-77955397944</t>
  </si>
  <si>
    <t>['ybiii centers', 'tpyc 6h4c', 'terpyridine moieties', 'spectrophotometric titration', 'solutions show', 'phosphane complexes', 'nir luminescence', 'luminescence titrations', 'dpppen )]', 'dppp )]', 'dpph )]', 'dppe )]', 'dppb )]', 'complexes 1', 'complex 1', 'ch2cl2 afforded', 'binuclear gold', 'au2ln2 complexes', 'au 2ln2', 'antennas 1', '6 dpph', '5 dpppen', '5 ).', '4 dppb', '3 dppp', '2 dppe', '2 (|', '1 ratio', ')- acetylide']</t>
  </si>
  <si>
    <t>Alkynes | Dinuclear complexes | Gold | Lanthanides | Sensitized luminescence</t>
  </si>
  <si>
    <t>Reaction of (tpyC6H4C=CAu)n {tpyC 6H4C=CH = 4'-(4-ethynylphenyl)-2,2':6',2"- terpyridine} with diphosphane ligands Ph2P(CH2) xPPh2 (x = 2 dppe, 3 dppp, 4 dppb, 5 dpppen, 6 dpph) in CH2Cl2 afforded the corresponding dual luminescent binuclear gold(I) complexes [(tpyC6H4C=CAu)2- (Œº-dppe)] (1), [(tpyC6H4C=CAu)2(|i-dppp)] (2), [(tpyC6H4C=CAu)2(|i-dppb)] (3), [(tpyC6H4C=CAu)2(Œº-dpppen)] (4), [(tpyC6H4C=CAu)2(Œº-dpph)] (5). Crystal structural analysis of complexes 1¬∑2CH2Cl2 and 2¬∑2CH2Cl2 show that the terpyridine moieties are free of coordination in these gold(I)-acetylide-phosphane complexes. Spectrophotometric titration between complex 1 and [Eu(tta)3] (Htta = 2-thenoyltrifluoroacetone) or [Yb(hfac)3(H2O) 2] (Hhfac = hexafluoroacetylacetone) gave a 2:1 ratio between Ln(Œ≤-diketonate)3 (Ln = Eu, Yb) units and the complex 1 moiety, indicating the formation of Au2Ln2 complexes. Both the luminescence titrations and the luminescence quantum yields of Au 2Ln2 (Ln = Eu, Yb) solutions show that the energy transfer occurs efficiently from the binuclear gold(I) antennas 1-5 to EuIII and YbIII centers, and all complexes 1-5 are good energy donors for sensitization of visible and NIR luminescence of EuIII and Yb III ions. ¬© 2010 Wiley-VCH Verlag GmbH &amp; Co. KGaA, Weinheim.</t>
  </si>
  <si>
    <t>3449-3457</t>
  </si>
  <si>
    <t>60004691;60004691;60004691;60004691;60073523</t>
  </si>
  <si>
    <t>55718160900;35424799200;55859289700;57199778630;55917466200</t>
  </si>
  <si>
    <t>Li, Xiu Ling;Zhang, Ke Juan;Li, Juan Juan;Cheng, Xin Xin;Chen, Zhong Ning</t>
  </si>
  <si>
    <t>Fuzhou;Xuzhou</t>
  </si>
  <si>
    <t>State Key Laboratory of Structural Chemistry, Fuzhou;Jiangsu Normal University</t>
  </si>
  <si>
    <t>60073523;60004691</t>
  </si>
  <si>
    <t>Li X.L.</t>
  </si>
  <si>
    <t>Dual luminescent dinuclear gold(I) complexes of terpyridyl-functionalized alkyne ligands and their efficient sensitization of Eu&lt;sup&gt;III&lt;/sup&gt; and Yb &lt;sup&gt;III&lt;/sup&gt; luminescence</t>
  </si>
  <si>
    <t>10.1002/ejic.201000324</t>
  </si>
  <si>
    <t>2-s2.0-77955411491</t>
  </si>
  <si>
    <t>['thermoacoustic engine', 'superior cooling', 'second stage', 'rights reserved', 'phase shifting', 'load temperature', 'key role', 'different diameters', 'cooling capacity', 'average pressure', '9 k', '88 k', '8 mpa', '5 w']</t>
  </si>
  <si>
    <t>C. Thermoacoustics | D. Ultra-high frequency | E. Pulse tube cooler</t>
  </si>
  <si>
    <t>We present a two-stage pulse tube cryocooler working at 300 Hz driven by a thermoacoustic engine. Compared to the previous experimental results, the combined inertance tube with different diameters that is used in the second stage is found to play the key role in phase shifting and to lead to superior cooling. Two different wall thickness tubes are tested in the experiments. After the optimization, the second-stage cold end achieves a no-load temperature of 57.9 K with an average pressure of 3.8 MPa, and a cooling capacity of 0.5 W at 81.88 K. ¬© 2010 Elsevier Ltd. All rights reserved.</t>
  </si>
  <si>
    <t>469-471</t>
  </si>
  <si>
    <t>Cryogenics</t>
  </si>
  <si>
    <t>60026311-60027363;60026311;60026311;60026311</t>
  </si>
  <si>
    <t>57194379020;14829935200;7004552669;7405366890</t>
  </si>
  <si>
    <t>Cai, Huikun;Yang, Luwei;Luo, Ercang;Zhou, Yuan</t>
  </si>
  <si>
    <t>University of Chinese Academy of Sciences;Technical Institute of Physics and Chemistry Chinese Academy of Sciences</t>
  </si>
  <si>
    <t>60027363;60026311</t>
  </si>
  <si>
    <t>Cai H.</t>
  </si>
  <si>
    <t>A 300 Hz two-stage pulse tube cryocooler that attains 58 K</t>
  </si>
  <si>
    <t>S0011227510000093</t>
  </si>
  <si>
    <t>10.1016/j.cryogenics.2010.01.008</t>
  </si>
  <si>
    <t>2-s2.0-77955414969</t>
  </si>
  <si>
    <t>9/13(296)/2010-EMR-I</t>
  </si>
  <si>
    <t>['thus obtained', 'thermal therapy', 'thermal conductivity', 'surface temperature', 'heat transfer', 'electromagnetic radiation', 'different coordinates', 'cartesian coordinate', 'biological tissues', 'basis function', 'axisymmetric coordinate']</t>
  </si>
  <si>
    <t>Axisymmetric coordinate | B-polynomial | Cartesian coordinate | Galerkin method | Homotopy perturbation method | Modified Penne's bioheat transfer equation | Spherical symmetric coordinate</t>
  </si>
  <si>
    <t>In this paper, a mathematical model describing the process of heat transfer in biological tissues for different coordinate system during thermal therapy by electromagnetic radiation is studied. The boundary value problem governing this process has been solved using Galerkin's method taking B-polynomial as basis function. The system of ordinary differential equation in unknown time variable, thus obtained, is solved by homotopy perturbation method. The effect of thermal conductivity, antenna power constant, surface temperature, and blood perfusion rate on temperature for different coordinates are discussed. It has been observed that the process is faster in spherical symmetric coordinates in comparison to axisymmetric coordinate and faster in axisymmetric in comparison to Cartesian coordinate. ¬© 2010 Elsevier Ltd.</t>
  </si>
  <si>
    <t>Journal of Thermal Biology</t>
  </si>
  <si>
    <t>55418693300;57221019158;36442806900</t>
  </si>
  <si>
    <t>Gupta, Praveen Kumar;Singh, Jitendra;Rai, K. N.</t>
  </si>
  <si>
    <t>Gupta P.K.</t>
  </si>
  <si>
    <t>Numerical simulation for heat transfer in tissues during thermal therapy</t>
  </si>
  <si>
    <t>S030645651000063X</t>
  </si>
  <si>
    <t>10.1016/j.jtherbio.2010.06.007</t>
  </si>
  <si>
    <t>2-s2.0-77955425242</t>
  </si>
  <si>
    <t>EEC-9986866</t>
  </si>
  <si>
    <t>['·∏ çœºv', 'using microdischarges', 'test structures', 'test structure', 'planar metal', 'paper explores', 'operating voltage', 'operating pressure', 'n2 ),', 'glass structure', 'glass stack', 'gas region', 'fill gases', 'electrode materials', 'beta sources', 'beta radiation', 'based microdetectors', '500 œºm']</t>
  </si>
  <si>
    <t>Gas discharges | nuclear radiation | radio-frequency (RF) signaling | ultrawideband (UWB)</t>
  </si>
  <si>
    <t>This paper explores the possibility of using microdischarges to generate broadband radio-frequency (RF) signaling from gas-based microdetectors of beta radiation. The concept is evaluated using two types of lithographically manufactured test structures: 1) a silicon/glass stack with etched detection cavities and 2) a planar metal-on-glass structure. The test structures include electrodes that bias a fill-gas region with a high electric field, in which incident beta particles initiate avalanche-driven microdischarge pulses that inherently transmit RF spectra with frequency content extending into the ultrawideband (UWB) range of communication. The discharge gaps range from 165 to 500 Œºm. The impact of operating pressure, fill gases (which are typically a mixture of Ne and N2), and electrode materials (Ni and Cu) on operating voltage and wireless signaling performance is evaluated. Tests are performed in the proximity of weak (0.11.0-ŒºCi) beta sources (90Sr and 204 Tl). Both types of test structures are capable of producing UWB signals spanning $$ 1 GHz. Measurements in an anechoic chamber using various receiver antennas show that microdischarges can produce field strengths up to 90 d·∏ÇŒºV/m measured at 1.67 m from the test structure. ¬© 2010 IEEE.</t>
  </si>
  <si>
    <t>785-793</t>
  </si>
  <si>
    <t>Journal of Microelectromechanical Systems</t>
  </si>
  <si>
    <t>60025778;60013372;60025778</t>
  </si>
  <si>
    <t>8925458000;56021137900;7005838079</t>
  </si>
  <si>
    <t>Eun, Christine K.;Gharpurey, Ranjit;Gianchandani, Yogesh B.</t>
  </si>
  <si>
    <t>Ann Arbor;Austin</t>
  </si>
  <si>
    <t>University of Michigan, Ann Arbor;The University of Texas at Austin</t>
  </si>
  <si>
    <t>60025778;60013372</t>
  </si>
  <si>
    <t>Eun C.</t>
  </si>
  <si>
    <t>Wireless signaling of beta detection using microdischarges</t>
  </si>
  <si>
    <t>10.1109/JMEMS.2010.2055546</t>
  </si>
  <si>
    <t>2-s2.0-77955425753</t>
  </si>
  <si>
    <t>['transmitarray structure', 'thoroughly examines', 'phase shifters', 'paper highlights', 'discussed along', 'direct application', 'demonstrative prototype', 'constituting elements', 'anechoic chamber', 'add reconfigurability', 'active transmitarray', '12 ghz']</t>
  </si>
  <si>
    <t>Antenna array | constrained lens | directional coupler | Ku band | microstrip circuit | microstrip technology | patch antenna | phase shifter | phase shifting | reflective circuitry (RTPS) | transmitarray | varactor</t>
  </si>
  <si>
    <t>An electronically reconfigurable transmitarray device at 12 GHz is presented in this work. This paper highlights the functioning of this kind of device and thoroughly examines the proposed reconfigurable transmitarray. The architecture is discussed along with the design and selection of all the constituting elements and the prototypes for all of them. In order to add reconfigurability to the transmitarray structure, 360¬∞ reflective phase shifters were designed, prototyped and validated for direct application. Eventually, a demonstrative prototype for an active transmitarray with phase shifters was assembled, and radiation pattern measurements were taken in an anechoic chamber to demonstrate the capabilities of this structure. ¬© 2006 IEEE.</t>
  </si>
  <si>
    <t>2571-2579</t>
  </si>
  <si>
    <t>35590536000;35090462300;56040889900;55883916200</t>
  </si>
  <si>
    <t>Padilla, Pablo;Mu√±oz-Acevedo, Alfonso;Sierra-Casta√±er, Manuel;Sierra-P√©rez, Manuel</t>
  </si>
  <si>
    <t>Electronically reconfigurable transmitarray at Ku band for microwave applications</t>
  </si>
  <si>
    <t>10.1109/TAP.2010.2050426</t>
  </si>
  <si>
    <t>2-s2.0-77955435091</t>
  </si>
  <si>
    <t>['worn tags', 'tuning slots', 'strong interaction', 'size comparable', 'possible application', 'numerical analysis', 'impedance detuning', 'human movements', 'human body', 'efficiency degradation', 'credit card', 'conventional room', 'continuous tracking', 'achieved designs']</t>
  </si>
  <si>
    <t>Antennas | biomedical applications of electromagnetic radiation | biomedical telemetry | transponders</t>
  </si>
  <si>
    <t>Design of effective wearable tags for UHF RFID applications involving persons is still an open challenge due to the strong interaction of the antenna with the human body which is responsible of impedance detuning and efficiency degradation. A new tag geometry combining folded conductors and tuning slots is here discussed through numerical analysis and extensive experimentation also including the integration of a passive motion detector. The achieved designs, having size comparable with a credit card, may be applied to any part of the body. The measured performance indicates a possible application of these body-worn tags for the continuous tracking of human movements in a conventional room. ¬© 2006 IEEE.</t>
  </si>
  <si>
    <t>2490-2498</t>
  </si>
  <si>
    <t>60027509;;60027509</t>
  </si>
  <si>
    <t>35090485700;36245136700;7006055951</t>
  </si>
  <si>
    <t>Occhiuzzi, Cecilia;Cippitelli, Stefano;Marrocco, Gaetano</t>
  </si>
  <si>
    <t>Modeling, design and experimentation of wearable RFID sensor tag</t>
  </si>
  <si>
    <t>10.1109/TAP.2010.2050435</t>
  </si>
  <si>
    <t>2-s2.0-77955436407</t>
  </si>
  <si>
    <t>['transformation procedure', 'suggested improvements', 'reproduced using', 'ntff transformation', 'ieee transactions', 'fdtd version', 'fdtd grid', 'equivalence principle', 'difference time', 'accurate results']</t>
  </si>
  <si>
    <t>Finite-difference time-domain (FDTD) methods | near-to-far-field (NTFF) transformation | scattering</t>
  </si>
  <si>
    <t>Recently published papers on the near-to-far-field (NTFF) transformation in the finite-difference time-domain (FDTD) method have demonstrated accuracy improvements for weakly scattering objects. The improvements are achieved by modifications of the "standard" NTFF transformation which is based on interpolation of the spatially shifted fields in the FDTD grid. In this paper, it is shown that accurate results can be obtained for such weakly scattering objects without the suggested improvements, provided that the correct FDTD NTFF transformation is used. "Correct" is referred to a transformation procedure that is consistent with the FDTD version of the equivalence principle. This NTFF transformation procedure was published in the IEEE TRANSACTIONS ON ANTENNAS AND PROPAGATION in 1998. Recently published results for weakly scattering objects have been reproduced using this NTFF transformation. ¬© 2006 IEEE.</t>
  </si>
  <si>
    <t>2794-2795</t>
  </si>
  <si>
    <t>Martin, Torleif</t>
  </si>
  <si>
    <t>Saab AB</t>
  </si>
  <si>
    <t>Martin T.</t>
  </si>
  <si>
    <t>On the FDTD near-to-far-field transformations for weakly scattering objects</t>
  </si>
  <si>
    <t>10.1109/TAP.2010.2050454</t>
  </si>
  <si>
    <t>2-s2.0-77955437619</t>
  </si>
  <si>
    <t>['wave band', 'since siw', 'radiation efficiency', 'planar waveguide', 'overall calculated', 'measured gain', 'low cost', 'high q', 'good agreement', 'experimental data', 'dra forms', 'broadside gain', 'antenna performance', '95 %.', '51 db']</t>
  </si>
  <si>
    <t>Dielectric resonator antenna (DRA) | millimeter-wave (mmW) | printed circuit board (PCB) | radiation efficiency | substrate integrated waveguide (SIW) | waveguide</t>
  </si>
  <si>
    <t>A compact, low cost and high radiation efficiency antenna structure, planar waveguide, substrate integrated waveguide (SIW), dielectric resonator antennas (DRA) is presented in this paper. Since SIW is a high Q- waveguide and DRA is a low loss radiator, then SIW-DRA forms an excellent antenna system with high radiation efficiency at millimeter-waveband, where the conductor loss dominates. The impact of different antenna parameters on the antenna performance is studied. Experimental data for SIW-DRA, based on two different slot orientations, at millimeter-wave band are introduced and compared to the simulated HFSS results to validate our proposed antenna model. A good agreement is obtained. The measured gain for SIW-DRA single element showed a broadside gain of 5.51 dB, -19 dB maximum cross polarized radiation level, and overall calculated (simulated using HFSS) radiation efficiency of greater than 95%. ¬© 2006 IEEE.</t>
  </si>
  <si>
    <t>2499-2507</t>
  </si>
  <si>
    <t>36245295400;7801376279;7005912644</t>
  </si>
  <si>
    <t>Abdel Wahab, Wael M.;Busuioc, Dan;Safavi-Naeini, Safieddin</t>
  </si>
  <si>
    <t>Abdel Wahab W.</t>
  </si>
  <si>
    <t>Low cost planar waveguide technology-based dielectric resonator antenna (DRA) for millimeter-wave applications: Analysis, design, and fabrication</t>
  </si>
  <si>
    <t>10.1109/TAP.2010.2050443</t>
  </si>
  <si>
    <t>2-s2.0-77955437620</t>
  </si>
  <si>
    <t>['spherical near', 'procedure allows', 'order probe', 'arbitrary antenna']</t>
  </si>
  <si>
    <t>Antenna measurements | high-order probe | near-field scanning | probe correction | spherical wave expansion</t>
  </si>
  <si>
    <t>A complete antenna pattern characterization procedure for spherical near-field antenna measurements employing a high-order probe and a full probe correction is described. The procedure allows an (almost) arbitrary antenna to be used as a probe. Different measurement steps of the procedure and the associated data processing are described in detail, and comparison to the existing procedure employing a first-order probe is made. The procedure is validated through measurements. ¬© 2006 IEEE.</t>
  </si>
  <si>
    <t>2623-2631</t>
  </si>
  <si>
    <t>60103653;60011373;60011373;60011373</t>
  </si>
  <si>
    <t>35612301000;55953273400;56428071900;56257320100</t>
  </si>
  <si>
    <t>Laitinen, Tommi;Pivnenko, Sergey;Nielsen, Jeppe Majlund;Breinbjerg, Olav</t>
  </si>
  <si>
    <t>Finland;Denmark</t>
  </si>
  <si>
    <t>Espoo;Lyngby</t>
  </si>
  <si>
    <t>Aalto University;Danmarks Tekniske Universitet</t>
  </si>
  <si>
    <t>60103653;60011373</t>
  </si>
  <si>
    <t>Laitinen T.</t>
  </si>
  <si>
    <t>Theory and practice of the FFT/matrix inversion technique for probe-corrected spherical near-field antenna measurements with high-order probes</t>
  </si>
  <si>
    <t>10.1109/TAP.2010.2050437</t>
  </si>
  <si>
    <t>2-s2.0-77955437953</t>
  </si>
  <si>
    <t>['resonance nature', 'rejection band', 'rejected ultrawideband', 'radiation patterns', 'previous work', 'novel band', 'many aspects', 'like response', 'improved accuracy', 'gain responses', 'folded strips', 'design methodology', 'controllable bandwidth']</t>
  </si>
  <si>
    <t>Equivalent circuits | modeling | monopole antennas | notch filters | resonators | ultrawideband (UWB) antennas</t>
  </si>
  <si>
    <t>A novel band-rejected ultrawideband (UWB) planar monopole antenna is investigated. By utilizing the resonance nature of folded strips and a new inductive coupling scheme, the antenna demonstrates bandstop-filter-like response with high frequency selectivity and controllable bandwidth at the rejection band. The design methodology is introduced. The simulated and measured results including impedance matching, radiation patterns, and gain responses are investigated. An antenna equivalent circuit model with improved accuracy is discussed as well. When compared with our previous work, the new design demonstrates substantial improvements in many aspects. The argument will be discussed and verified carefully throughout the communication. ¬© 2006 IEEE.</t>
  </si>
  <si>
    <t>2747-2752</t>
  </si>
  <si>
    <t>8204745700;34772124200</t>
  </si>
  <si>
    <t>Ma, Tzyh Ghuang;Tsai, Jyh Woei</t>
  </si>
  <si>
    <t>Ma T.</t>
  </si>
  <si>
    <t>Band-rejected ultrawideband planar monopole antenna with high frequency selectivity and controllable bandwidth using inductively coupled resonator pairs</t>
  </si>
  <si>
    <t>10.1109/TAP.2010.2050444</t>
  </si>
  <si>
    <t>2-s2.0-77955438279</t>
  </si>
  <si>
    <t>WBS R-263-000-469-112</t>
  </si>
  <si>
    <t>['wideband arrays', 'transfer function', 'system identification', 'proposed method', 'optimal frequency', 'numerical results', 'matrix formulation', 'input data', 'half wavelength', 'fully utilize', 'equivalent multi', 'end frequencies', 'designed based', 'dependent riblet', 'dependent patterns', 'chebyshev weights', 'beamforming network', 'array aperture']</t>
  </si>
  <si>
    <t>Multiple-input and single-output system (MISO) | Riblet-Chebyshev weight | system identification | uniform linear array | wideband beamforming</t>
  </si>
  <si>
    <t>Frequency-invariant (FI) beamforming for wideband antenna arrays inevitably involves array aperture loss at the higher-end frequencies of the bandwidth. In order to minimize aperture loss and to fully utilize the array aperture at different operation frequencies, an optimal wideband beamformer for uniform linear array (ULA) is designed based on Dolph-Chebyshev's theory of beamforming. Different from the existing FI beamformers for wideband arrays, our wideband beamformer produces frequency-dependent patterns which have the narrowest mainlobe width for any given equiripple sidelobe level over a wide frequency bandwidth. These frequency-dependent patterns are obtained through using the system identification method to determine the transfer function of the beamforming network. A matrix formulation is developed to calculate the frequency-dependent optimal Riblet-Chebyshev weights for element spacings smaller than half wavelength. The transfer function of the beamforming network, which is treated as an equivalent multi-input and single-output (MISO) system, is then obtained by the method of system identification with the optimal frequency-dependent Riblet-Chebyshev weights as the input data. Numerical results are provided to verify the effectiveness and validity of the proposed method. ¬© 2006 IEEE.</t>
  </si>
  <si>
    <t>2580-2587</t>
  </si>
  <si>
    <t>60017161;60017161;60017161</t>
  </si>
  <si>
    <t>14042909700;7005913291;7102006113</t>
  </si>
  <si>
    <t>Wang, Bu Hong;Hui, Hon Tat;Leong, Mook Seng</t>
  </si>
  <si>
    <t>Wang B.</t>
  </si>
  <si>
    <t>Optimal wideband beamforming for uniform linear arrays based on frequency-domain MISO system identification</t>
  </si>
  <si>
    <t>10.1109/TAP.2010.2050428</t>
  </si>
  <si>
    <t>2-s2.0-77955439514</t>
  </si>
  <si>
    <t>['undesired reflections', 'radiation pattern', 'priori information', 'performs measurements', 'new methodology', 'measured data', 'improved performance', 'final measurements', 'data collected', 'chebyshev polynomials', 'antenna radiating', 'anechoic measurements', 'anechoic environment', 'anechoic condition']</t>
  </si>
  <si>
    <t>Antenna measurement | causality | Chebyshev polynomial | FFT method | matrix pencil method | pattern reconstruction</t>
  </si>
  <si>
    <t>Generally, antenna radiation patterns are measured in an anechoic condition so that the presence of undesired reflections does not skew the final measurements. The objective of this communication is to search for methodologies which can extract meaningful approximate results from non-anechoic measurements. In other words, how to process the reflection contaminated data and extract valuable information when one does not have a good anechoic room and performs measurements with various undesired reflections present in the data. The Chebyshev polynomials are used to extract from the data collected under non-anechoic environment and generate a radiation pattern for the same antenna radiating in free space conditions. The problem with this method is that some a priori information is required about the environment. Measured data has been used to illustrate the applicability of this new methodology and its improved performance over the FFT based methods. ¬© 2006 IEEE.</t>
  </si>
  <si>
    <t>2785-2790</t>
  </si>
  <si>
    <t>60023075;60001558;60001558;60023075;60030551</t>
  </si>
  <si>
    <t>36445554700;35318284600;14066387100;7201756983;55650323300</t>
  </si>
  <si>
    <t>Du, Zhou;Moon, Jung Ick;Oh, Soon Soo;Koh, Jinhwan;Sarkar, Tapan Kumar</t>
  </si>
  <si>
    <t>Syracuse;Jinju;Daejeon</t>
  </si>
  <si>
    <t>Syracuse University;Gyeongsang National University;Electronics and Telecommunications Research Institute</t>
  </si>
  <si>
    <t>60030551;60023075;60001558</t>
  </si>
  <si>
    <t>Du Z.</t>
  </si>
  <si>
    <t>Generation of free space radiation patterns from non-anechoic measurements using chebyshev polynomials</t>
  </si>
  <si>
    <t>10.1109/TAP.2010.2051130</t>
  </si>
  <si>
    <t>2-s2.0-77955439880</t>
  </si>
  <si>
    <t>['variable size', 'reflection coefficient', 'radiation characteristics', 'polarization level', 'main characteristics', 'main beam', 'linear corrugations', 'lens surface', 'ghz band', 'filled wr', 'characterized experimentally', 'ceramic stereolithography', 'center frequency', 'antenna performance', '9 db', '65 ghz', '55 ghz', '15 waveguides', '10 db']</t>
  </si>
  <si>
    <t>Broadband lens | ceramic stereolithography | integrated lens antennas | millimeter wave</t>
  </si>
  <si>
    <t>Three integrated lens antennas made in Alumina and built through ceramic stereolithography are designed, fabricated and characterized experimentally in the 60-GHz band. Linear corrugations are integrated on the lens surface to reduce the effects of multiple internal reflections and improve the antenna performance. The lenses are excited by Alumina-filled WR-15 waveguides with an optimized dielectric impedance matching taper in E-plane. The main characteristics of the first two prototypes with corrugations of variable size are compared to those of a smooth lens without corrugation (third prototype). Experimentally their reflection coefficient is smaller than -10 dB between 55 GHz and 65 GHz, and their radiation characteristics (main beam, side lobe level, cross-polarization level) are very stable versus frequency. In particular, at the center frequency (60 GHz), the total antenna loss (including feed loss) is smaller than 0.9 dB and the radiation efficiency exceeds 80%. ¬© 2006 IEEE.</t>
  </si>
  <si>
    <t>2757-2762</t>
  </si>
  <si>
    <t>60030553;60008447;60030553;60008447;60030553;60030553</t>
  </si>
  <si>
    <t>25638681400;16032792000;25638387700;7004181966;16025007900;23973241400</t>
  </si>
  <si>
    <t>Nguyen, Ngoc Tinh;Delhote, Nicolas;Ettorre, Mauro;Baillargeat, Dominique;Le Coq, Laurent;Sauleau, Ronan</t>
  </si>
  <si>
    <t>Rennes;Limoges</t>
  </si>
  <si>
    <t>Universite de Rennes 1;Universite de Limoges</t>
  </si>
  <si>
    <t>60030553;60008447</t>
  </si>
  <si>
    <t>Nguyen N.</t>
  </si>
  <si>
    <t>Design and characterization of 60-GHz integrated lens antennas fabricated through ceramic stereolithography</t>
  </si>
  <si>
    <t>10.1109/TAP.2010.2050447</t>
  </si>
  <si>
    <t>2-s2.0-77955440612</t>
  </si>
  <si>
    <t>['system ground', 'slot embedded', 'simulated results', 'radiating edge', 'measuredresults agree', 'frequency aip', 'antenna ground', '45 ghz', '32 ghz']</t>
  </si>
  <si>
    <t>Antenna-in-package | Dual-frequency antenna | Via holes | Wireless communication</t>
  </si>
  <si>
    <t>For an antenna-in-package (AiP), via holes are used to connect the antenna ground and system ground. In this letter, a dual-frequency AiP with a U-slot embedded in the patch is proposed. By properly arranging three via holes under the non-radiating edge, an AiP with two resonant frequencies is realized. Then a U-slot is embedded in the patch to further improve the bandwidth of the AiP. To validate the proposeddesign, an AiP with the bandwidth of 4.49% at 2.45 GHz and 6.02% at 5.32 GHz is achieved and fabricated. The measuredresults agree with the simulated results. ¬© 2010 ETRI.</t>
  </si>
  <si>
    <t>614-617</t>
  </si>
  <si>
    <t>107857717;107857717;107857717;107857717;107857717;107857717</t>
  </si>
  <si>
    <t>57213396710;15925656900;24767313700;55156598800;57205484592;35785312800</t>
  </si>
  <si>
    <t>Li, Li;Han, Liping;Han, Guorui;Chen, Xinwei;Geng, Yanfeng;Zhang, Wenmei</t>
  </si>
  <si>
    <t>Design for a dual-frequency antenna-in-package</t>
  </si>
  <si>
    <t>10.4218/etrij.10.0210.0047</t>
  </si>
  <si>
    <t>2-s2.0-77955441781</t>
  </si>
  <si>
    <t>['scattering parameters', 'numerical results', 'field accounted', 'agree well']</t>
  </si>
  <si>
    <t>A method is presented for enhancing the efficiency of integral equation solutions for antennas. In this paper, a folded coaxial guide junction, proposed to be part of a below the feed inductive load, is analyzed. Scattering parameters for the folded coaxial guide junction are developed to replace the coupling of the field accounted for by a coupled integral equation at the aperture joining two coaxial guides. Numerical results are shown to agree well with measurements of cascaded folded coaxial guide junctions. ¬© 2006 IEEE.</t>
  </si>
  <si>
    <t>2673-2679</t>
  </si>
  <si>
    <t>Enhancement of efficiency of integral equation solutions of antennas by incorporation of network principles part ii</t>
  </si>
  <si>
    <t>10.1109/TAP.2010.2050452</t>
  </si>
  <si>
    <t>2-s2.0-77955441893</t>
  </si>
  <si>
    <t>2009AA01Z230</t>
  </si>
  <si>
    <t>['phase synthesis', 'angle resolution']</t>
  </si>
  <si>
    <t>Angle resolution | antenna arrays | best of random | differential evolution | pattern synthesis</t>
  </si>
  <si>
    <t>Synthesis of unequally spaced linear antenna arrays is considered in this paper. A recently developed new differential evolution algorithm is applied to solve the problem. Both position-only and position-phase synthesis have been studied. Effect of angle resolution has also been investigated. Synthesis results show that our algorithm is able to obtain better synthesis result reliably and efficiently. ¬© 2006 IEEE.</t>
  </si>
  <si>
    <t>2553-2561</t>
  </si>
  <si>
    <t>60010421;60017161;60010421</t>
  </si>
  <si>
    <t>35604068100;7004117976;10040304600</t>
  </si>
  <si>
    <t>Lin, Chuan;Qing, Anyong;Feng, Quanyuan</t>
  </si>
  <si>
    <t>Singapore City;Chengdu</t>
  </si>
  <si>
    <t>National University of Singapore;Southwest Jiaotong University</t>
  </si>
  <si>
    <t>60017161;60010421</t>
  </si>
  <si>
    <t>Synthesis of unequally spaced antenna arrays by using differential evolution</t>
  </si>
  <si>
    <t>10.1109/TAP.2010.2048864</t>
  </si>
  <si>
    <t>2-s2.0-77955442128</t>
  </si>
  <si>
    <t>College of Natural Resources, University of California Berkeley</t>
  </si>
  <si>
    <t>['ultrawideband characteristics', 'radiation efficiency', 'proposed twin', 'principal dipole', 'novel design', 'measurement results', 'frequency band', 'dipole antenna', 'conventional design', '7 ghz', '6 ghz', '10 db']</t>
  </si>
  <si>
    <t>Antenna design | twin-dipole antennas | ultrawideband antennas | wideband dipoles</t>
  </si>
  <si>
    <t>A novel design of a dipole antenna with ultrawideband characteristics is presented, which uses an additional shorter dipole as a matching element whose imaginary part (or susceptance) of input admittance compensates for that of the principal dipole in the frequency band of operation. Since both dipole elements efficiently radiate energy, the proposed twin-dipole antenna exhibits a higher efficiency compared to a conventional design. The measurement results have revealed that the twin-dipole is able to achieve a bandwidth of 131% (S11 &lt; -10 dB) from 1.6 GHz up to 7.7 GHz, with good radiation performance and more than 75% radiation efficiency. ¬© 2006 IEEE.</t>
  </si>
  <si>
    <t>2737-2741</t>
  </si>
  <si>
    <t>60013395;60013395;60013395;60013395;60028868</t>
  </si>
  <si>
    <t>34977064600;7202063846;15922885000;7202063745;7003596999</t>
  </si>
  <si>
    <t>Kuo, Fang Yao;Chou, Hsi Tseng;Hsu, Heng Tung;Chou, Hsi Hsir;Nepa, Paolo</t>
  </si>
  <si>
    <t>Italy;Taiwan</t>
  </si>
  <si>
    <t>Pisa;Chung-Li</t>
  </si>
  <si>
    <t>Universit√† di Pisa;Yuan Ze University</t>
  </si>
  <si>
    <t>60028868;60013395</t>
  </si>
  <si>
    <t>A novel dipole antenna design with an over 100% operational bandwidth</t>
  </si>
  <si>
    <t>10.1109/TAP.2010.2050434</t>
  </si>
  <si>
    <t>2-s2.0-77955443502</t>
  </si>
  <si>
    <t>China Scholarship Council</t>
  </si>
  <si>
    <t>CH080270</t>
  </si>
  <si>
    <t>CSC</t>
  </si>
  <si>
    <t>['yagi antenna', 'tuning range', 'similar end', 'radiation patterns', 'polarization levels', 'pin diodes', 'numerical simulations', 'measured results', 'low cross', 'electronically tuned', 'center frequency', 'achieved across', '15 %.']</t>
  </si>
  <si>
    <t>Folded dipole | planar antennas | quasi-Yagi antenna | reconfigurable antennas</t>
  </si>
  <si>
    <t>A frequency reconfigurable planar quasi-Yagi antenna with a folded dipole driver element is presented. The center frequency of the antenna is electronically tuned by changing the effective electrical length of the folded dipole driver, which is achieved by employing either varactor diodes or PIN diodes. Two antenna prototypes are designed, fabricated and measured. The first antenna enables continuous tuning from 6 to 6.6 GHz using varactor diodes and the reflection coefficient bandwidth (‚â§- 10 dB) at each frequency is greater than 15%. The second antenna enables discrete tuning using PIN diodes to operate in either the 5.3-6.6 GHz band or the 6.4-8 GHz band. Similar end-fire radiation patterns with low cross-polarization levels are achieved across the entire tunable frequency range for the two antenna prototypes. Measured results on tuning range, radiation patterns and gain are provided, and these show good agreement with numerical simulations. ¬© 2006 IEEE.</t>
  </si>
  <si>
    <t>2742-2747</t>
  </si>
  <si>
    <t>60025578-60001481;60001481;60001481;60001481;60025578</t>
  </si>
  <si>
    <t>55737920300;6701696164;55911871600;7202832083;7403280923</t>
  </si>
  <si>
    <t>Qin, Pei Yuan;Weily, Andrew R.;Guo, Y. Jay;Bird, Trevor S.;Liang, Chang Hong</t>
  </si>
  <si>
    <t>China;Australia</t>
  </si>
  <si>
    <t>Xi'an;Sydney</t>
  </si>
  <si>
    <t>Xidian University;CSIRO Ict Centre</t>
  </si>
  <si>
    <t>60025578;60001481</t>
  </si>
  <si>
    <t>Qin P.</t>
  </si>
  <si>
    <t>Frequency reconfigurable quasi-Yagi folded dipole antenna</t>
  </si>
  <si>
    <t>10.1109/TAP.2010.2050455</t>
  </si>
  <si>
    <t>2-s2.0-77955444546</t>
  </si>
  <si>
    <t>FA9550-07-1-0462</t>
  </si>
  <si>
    <t>['unique advantages', 'traditional materials', 'textile conductors', 'structural integrity', 'proposed technology', 'polymer composites', 'permittivity ranging', 'pec surface', 'mechanical compatibility', 'light weight', 'integration process', 'ideal patch', 'fabrication process', 'experiments suggested', 'cylindrical surface', 'conformed onto', 'clearly validates', 'ceramic composites', 'antenna realized', 'achieved 2', '2 db']</t>
  </si>
  <si>
    <t>Carbon nanotube | conformal antennas | E-textile antennas | lightweight antennas | polymer composite</t>
  </si>
  <si>
    <t>We present a conformal and lightweight antenna technology based on E-textile conductors and polymer-ceramic composites. Unique advantages of the proposed technology are its structural integrity, light weight and conformity to the platform. E-textile conductors are fabricated with single wall carbon nanotube (SWNT) and Ag coated textiles. They demonstrate good structural integrity with polymer composites due to their mechanical compatibility. Similarly, polymer composites demonstrate superior RF performance with permittivity ranging from 3 to 13. Fabrication process for E-textile conductors and integration process with polymer composites is described in detail. We also demonstrated merit of the proposed technology with a simple patch antenna whose radiation performance is measured when it was flat and conformed onto a cylindrical surface. We compared its performance with that of an ideal patch. Experiments suggested that the sample patch antenna based on the proposed technique achieved 6 dB gain, which is 2 dB below a patch which has the same dimensions and made of ideal lossless materials. When it is conformed onto a cylindrical surface, we achieved 2.5 dB less gain than that of antenna realized with a PEC surface. This clearly validates the merit of the proposed conformal antenna technique based on non-traditional materials. ¬© 2006 IEEE.</t>
  </si>
  <si>
    <t>2732-2736</t>
  </si>
  <si>
    <t>60003500;60010449;60025778;60025778;60025778;60025778;60003500</t>
  </si>
  <si>
    <t>8560423400;56164098300;8958413000;55491801100;56136250600;22135180200;7102576479</t>
  </si>
  <si>
    <t>Bayram, Yakup;Zhou, Yijun;Shim, Bong Sup;Xu, Shimei;Zhu, Jian;Kotov, Nick A.;Volakis, John L.</t>
  </si>
  <si>
    <t>Ann Arbor;Cupertino;Columbus</t>
  </si>
  <si>
    <t>University of Michigan, Ann Arbor;Apple Computer;The Ohio State University</t>
  </si>
  <si>
    <t>60025778;60010449;60003500</t>
  </si>
  <si>
    <t>Bayram Y.</t>
  </si>
  <si>
    <t>E-textile conductors and polymer composites for conformal lightweight antennas</t>
  </si>
  <si>
    <t>10.1109/TAP.2010.2050439</t>
  </si>
  <si>
    <t>2-s2.0-77955449017</t>
  </si>
  <si>
    <t>['unit cell', 'rf performance', 'results show', 'photonic calibration', 'integrated photodiodes', 'integrated optics', 'honeycomb core']</t>
  </si>
  <si>
    <t>calibration | Frequency selective surface (FSS) | radome</t>
  </si>
  <si>
    <t>The design, fabrication, and integration of a frequency selective surface (FSS) with integrated photodiodes to allow for photonic calibration of phased array antennas is presented. The design includes embedding electrically short dipole antennas in each unit cell of the FSS, with a zero-biased photodiode placed across the gap of the diode. Fibers from an optical distribution network are passed through the honeycomb core of the frequency selective surface and pigtailed to the photodiodes. The RF performance of the frequency selective surface with integrated optics is investigated via simulations and measurements, and the results show that the structure maintains RF-transparency. ¬© 2006 IEEE.</t>
  </si>
  <si>
    <t>2588-2593</t>
  </si>
  <si>
    <t>60027271;60027271;60027271;60027271</t>
  </si>
  <si>
    <t>25638378100;12766927500;7006587236;7101852187</t>
  </si>
  <si>
    <t>Dorsey, W. Mark;McDermitt, Christopher S.;Bucholtz, Frank;Parent, Mark G.</t>
  </si>
  <si>
    <t>Naval Research Laboratory</t>
  </si>
  <si>
    <t>Dorsey W.</t>
  </si>
  <si>
    <t>Design and performance of frequency selective surface with integrated photodiodes for photonic calibration of phased array antennas</t>
  </si>
  <si>
    <t>10.1109/TAP.2010.2050451</t>
  </si>
  <si>
    <t>2-s2.0-77955451747</t>
  </si>
  <si>
    <t>['well explained', 'theories behind', 'significantly reduce', 'results extracted', 'realistic cases', 'positioning errors', 'phaseless techniques', 'phaseless technique', 'phaseless measurements', 'phase near', 'phase distributions', 'novel method', 'measurement errors', 'field patterns', 'field measurement', 'different types', 'detailed characterizations', 'constructed far', 'clear improvements', 'array antenna', 'also illustrated', 'also adopted', 'actual near']</t>
  </si>
  <si>
    <t>Near-field measurements | phaseless measurements | probe-positioning error | random errors</t>
  </si>
  <si>
    <t>The phaseless techniques have been discussed in the antenna measurements community and the theories behind these techniques are well explained in literature. The issue of the noise and the presence of measurement errors are not investigated in details to provide strong impetus to the importance of phaseless measurements. In this paper the near-fields of a number of different types of antennas with high, medium and low side lobes are simulated to create some realistic cases. The probe positioning error effects are investigated by implementing random errors in the position of the simulated probe samples along different axes. A novel method is also adopted to incorporate the probe-height positioning error in an actual near-field measurement of an array antenna. It is also illustrated how the positioning errors can distort the phase distributions. Through detailed characterizations of the constructed far-field patterns, robustness of the Iterative Fourier technique even at the presence of very high probe positioning errors is demonstrated. It is shown how the utilization of a phaseless technique can significantly reduce the effects of probe positioning errors. The results are compared with the results extracted from the commonly used amplitude and phase near-field measurement techniques and the clear improvements are illustrated. ¬© 2006 IEEE.</t>
  </si>
  <si>
    <t>2632-2640</t>
  </si>
  <si>
    <t>35608428500;7102110120</t>
  </si>
  <si>
    <t>Razavi, Seyyed Farhad;Rahmat-Samii, Yahya</t>
  </si>
  <si>
    <t>Razavi S.</t>
  </si>
  <si>
    <t>Resilience to probe-positioning errors in planar phaseless near-field measurements</t>
  </si>
  <si>
    <t>10.1109/TAP.2010.2050421</t>
  </si>
  <si>
    <t>2-s2.0-77955452617</t>
  </si>
  <si>
    <t>['unknown parameters', 'simplifying properties', 'significant reduction', 'second approach', 'rayleigh quotient', 'provides us', 'nonlinear problem', 'high flexibility', 'greater flexibility', 'general framework', 'first method', 'eventually generalize', 'circular aperture', 'bessel functions', 'arbitrary footprint', 'appropriately modeled', 'amenable performance']</t>
  </si>
  <si>
    <t>Array pattern synthesis | flat-top pattern | power patterns | shaped beam antennas</t>
  </si>
  <si>
    <t>The problem of generating a flat-top main beam with an arbitrary footprint for array elements placed in an arbitrary planar aperture is considered in this paper. Some simplifying properties of the Bessel functions, encourages the general framework of the paper to encompass patterns produced by circular aperture and eventually generalize it to arbitrary aperture geometries. In this regard two synthesis methods are presented. The first method is based on the use of the Rayleigh quotient to obtain constant phase array patterns, hence, a class of generally linear phase patterns can be considered. The second approach is based on power pattern synthesis where there is no restriction on the phase of the pattern, hence, it provides us with greater flexibility. The nonlinear problem is appropriately modeled and formulated for amenable performance. These two new methods can exhibit a significant reduction in the number of unknown parameters, and high flexibility in shaping the desired main beam by arbitrary lattice geometry. ¬© 2006 IEEE.</t>
  </si>
  <si>
    <t>2539-2552</t>
  </si>
  <si>
    <t>60023143;60007751;60023143;60022927</t>
  </si>
  <si>
    <t>16023717700;35560865800;7404492648;6602633301</t>
  </si>
  <si>
    <t>Aghasi, Alireza;Amindavar, Hamidreza;Miller, Eric Lawrance;Rashed-Mohassel, Jalil</t>
  </si>
  <si>
    <t>United States;Iran;Iran</t>
  </si>
  <si>
    <t>Medford;Tehran;Tehran</t>
  </si>
  <si>
    <t>Tufts University;University of Tehran;Amirkabir University of Technology</t>
  </si>
  <si>
    <t>60023143;60022927;60007751</t>
  </si>
  <si>
    <t>Aghasi A.</t>
  </si>
  <si>
    <t>Flat-top footprint pattern synthesis through the design of arbitrary planar-shaped apertures</t>
  </si>
  <si>
    <t>10.1109/TAP.2010.2050420</t>
  </si>
  <si>
    <t>2-s2.0-77955454885</t>
  </si>
  <si>
    <t>['significantly reducing', 'scanning performances', 'mode resonances', 'increased sampling', 'feeding periods', 'connected arrays', 'based transformers']</t>
  </si>
  <si>
    <t>Microstrip components | phased arrays | slot fed antennnas | ultrawideband antennas</t>
  </si>
  <si>
    <t>The scanning performances of connected arrays are degraded by the excitation of common-mode resonances that are compatible with balanced feeding lines. Here, a strategy to avoid these resonances is outlined. The strategy involves feeding the dipoles via printed circuit board (PCB) based transformers and significantly reducing the feeding periods in the direction of the dipoles. The number of transmit/receive (T/R) modules does not have to be increased as a consequence of the increased sampling of the dipoles. Full wave simulations that validate the procedure are presented. ¬© 2006 IEEE.</t>
  </si>
  <si>
    <t>2767-2771</t>
  </si>
  <si>
    <t>60019984-60032882;60006288;60019984-60032882</t>
  </si>
  <si>
    <t>24824011600;7102618489;24479405400</t>
  </si>
  <si>
    <t>Cavallo, D.;Neto, A.;Gerini, G.</t>
  </si>
  <si>
    <t>Eindhoven;The Hague;Delft</t>
  </si>
  <si>
    <t>Technische Universiteit Eindhoven;Nederlandse Organisatie voor toegepast natuurwetenschappelijk onderzoek- TNO;Delft University of Technology</t>
  </si>
  <si>
    <t>60032882;60019984;60006288</t>
  </si>
  <si>
    <t>Cavallo D.</t>
  </si>
  <si>
    <t>PCB slot based transformers to avoid common-mode resonances in connected arrays of dipoles</t>
  </si>
  <si>
    <t>10.1109/TAP.2010.2050430</t>
  </si>
  <si>
    <t>2-s2.0-77955456253</t>
  </si>
  <si>
    <t>['total dimensions', 'shorted loop', 'radiating patch', 'omnidirectional pattern', 'modified meander', 'line monopole', 'letter presents', 'fabricated antenna', 'dmb services', 'broadband resonance', '97 dbi', '86 ghz', '76 ghz', '58 %.', '24 ghz']</t>
  </si>
  <si>
    <t>Loop element | Meander-line | Multiband antenna | Wireless USB dongle</t>
  </si>
  <si>
    <t>This letter presents the design of a novel multiband USBdongle antenna with a compact ground plane. The radiating patch is composed of a modified meander-line monopole and a shorted loop to generate a dual-broadband resonance. The proposed antenna supports WiBro, Bluetooth, WLAN, WiMAX, and S-DMB services. The total dimensions of the fabricated antenna are 10 mm √ó 45 mm √ó 1 mm, the most compact size among multiband USB dongle antennas reported to date. The measured 10 dB reflection loss bandwidths are 20.8% (2.24 GHz to 2.76 GHz) and 20.2% (4.86 GHz to 5.95 GHz). The measured peak gain is 2.97 dBi, and efficiency is higher than 58%. In addition, the radiation pattern approximates an omnidirectional pattern. ¬© 2010 ETRI.</t>
  </si>
  <si>
    <t>610-613</t>
  </si>
  <si>
    <t>Jeong, Seong Jae;Hwang, Keum Cheol</t>
  </si>
  <si>
    <t>Novel shorted meander-line usb dongle antenna with a compact ground plane</t>
  </si>
  <si>
    <t>10.4218/etrij.10.0210.0100</t>
  </si>
  <si>
    <t>2-s2.0-77955456628</t>
  </si>
  <si>
    <t>['test domain', 'previous publications', 'main contribution', 'key point', 'incoming signal', 'antenna aperture', '2d antenna']</t>
  </si>
  <si>
    <t>Antenna under test (AUT) | plane wave synthesis</t>
  </si>
  <si>
    <t>The problem of developing alternative methods for large arrays indoor testing is discussed. The key point is to generate plane waves across the antenna aperture such to simulate an incoming signal from the far field zone. The main contribution of this communication (with respect to previous publications from the same authors) deals with the realization of a plane wave generator over a 2D antenna under test domain. ¬© 2006 IEEE.</t>
  </si>
  <si>
    <t>2781-2784</t>
  </si>
  <si>
    <t>60104073;60104073;60104073</t>
  </si>
  <si>
    <t>23491232000;56850576200;22836228900</t>
  </si>
  <si>
    <t>Buonanno, Aniello;D'Urso, Michele;Prisco, Giancarlo</t>
  </si>
  <si>
    <t>SELEX Sistemi integrati</t>
  </si>
  <si>
    <t>Buonanno A.</t>
  </si>
  <si>
    <t>Reducing complexity in indoor array testing</t>
  </si>
  <si>
    <t>10.1109/TAP.2010.2050442</t>
  </si>
  <si>
    <t>2-s2.0-77955458091</t>
  </si>
  <si>
    <t>['two pifas', 'slot antenna', 'present method', 'pifa spacing', 'neighboring edges', 'measured isolation', 'maximal isolation', 'high isolation', 'ground plane', 'free space', 'f antenna', 'edge ).', 'direct coupling', 'coupling power', '5 db', '40 db', '063 œª0', '0147 œª0']</t>
  </si>
  <si>
    <t>Diversity antennas | mutual coupling | planar inverted F antenna (PIFA) | slot antenna</t>
  </si>
  <si>
    <t>An efficient mutual coupling reduction method is introduced for an extremely closely packed tunable dual-element planar inverted-F antenna (PIFA) array. High isolation can be achieved through a Œª0/2 folded slot antenna formed by a slot on the ground plane and the neighboring edges of the two PIFAs. Direct coupling is blocked by the slot antenna through radiating the coupling power into free space. A measured isolation of more than 36.5 dB can be achieved between the two parallel individual-element PIFAs operating at 2.4 GHz WLAN band with an inter-PIFA spacing of less than 0.063 Œª0 (center to center) or 0.0147 Œª0 (edge to edge). Since there is only a narrow slot antenna formed between the PIFAs in the present method, the distance can be further reduced to less than 0.0016Œª0 (edge to edge) with the maximal isolation of better than 40 dB. Both measured and simulation results show the effectiveness of the present mutual coupling reduction method. ¬© 2006 IEEE.</t>
  </si>
  <si>
    <t>2771-2776</t>
  </si>
  <si>
    <t>60003970-60002014;60105168;60003970-60002014</t>
  </si>
  <si>
    <t>57192184029;26635143200;36048024500</t>
  </si>
  <si>
    <t>Zhang, Shuai;Khan, Salman Naeem;He, Sailing</t>
  </si>
  <si>
    <t>Pakistan;China;Sweden</t>
  </si>
  <si>
    <t>Lahore;Hangzhou;Stockholm</t>
  </si>
  <si>
    <t>COMSATS Institute of Information Technology Lahore;Zhejiang University;The Royal Institute of Technology (KTH)</t>
  </si>
  <si>
    <t>60105168;60003970;60002014</t>
  </si>
  <si>
    <t>Reducing mutual coupling for an extremely closely-packed tunable dual-element PIFA array through a resonant slot antenna formed in-between</t>
  </si>
  <si>
    <t>10.1109/TAP.2010.2050432</t>
  </si>
  <si>
    <t>2-s2.0-77955458626</t>
  </si>
  <si>
    <t>C√°tedra Telef√≥nica, Universidad de Oviedo</t>
  </si>
  <si>
    <t>['srm capabilities', 'posed problem', 'linear problems', 'geometry field', 'field measurements', 'different examples', 'currents domains', 'challenging ill']</t>
  </si>
  <si>
    <t>Antenna diagnostics | antenna measurement | integral equations | minimization methods | phaseless measurements | sources reconstruction method (SRM)</t>
  </si>
  <si>
    <t>An extension of the sources reconstruction method (SRM) for antenna diagnostics using amplitude-only field measurements is presented. While previous works limit the application to canonical domain cases, the combination of the SRM capabilities for handling with arbitrary-geometry domains jointly with phase retrieval techniques, allows antenna diagnostics extension to complex geometry antenna and field acquisition domains. The consideration of the radiation inverse problem with a general integral equation formulation using arbitrary-geometry field and currents domains, and field phaseless information, supposes a challenging ill-posed problem that is solved using iterative minimization techniques for non-linear problems. Different examples are presented, from simple to general antenna diagnostics cases. ¬© 2006 IEEE.</t>
  </si>
  <si>
    <t>2776-2781</t>
  </si>
  <si>
    <t>16023815600;6701608102;7006738451</t>
  </si>
  <si>
    <t>√Ålvarez, Yuri;Las-Heras, Fernando;Pino, Marcos R.</t>
  </si>
  <si>
    <t>√Ålvarez Y.</t>
  </si>
  <si>
    <t>The sources reconstruction method for amplitude-only field measurements</t>
  </si>
  <si>
    <t>10.1109/TAP.2010.2050433</t>
  </si>
  <si>
    <t>2-s2.0-77955460333</t>
  </si>
  <si>
    <t>['whole surface', 'well characterize', 'three regions', 'surface junctions', 'sufficiently large', 'small part', 'region referred', 'precisely considered', 'pom region', 'po regions', 'po region', 'physical optics', 'one hand', 'mom region', 'large part', 'joint po', 'includes wires', 'hybridizes surface', 'attached antennas', 'also regarded']</t>
  </si>
  <si>
    <t>Aircraft | antennas | computational electromagnetics | integral equation | physical optics (PO)</t>
  </si>
  <si>
    <t>An efficient hybrid analysis which hybridizes surface-wire integral equations (SWIE) with physical optics (PO) approximation is presented for wire antennas attached to an electrically large aircraft platform. In the analysis, the whole surface of the platform and antennas is divided into three regions, namely, the method of moments (MoM) region, the PO region and a region referred to as the joint PO-MoM (POM) region in this paper. The MoM region, generally, the smallest one among the three regions, includes wires, wire-surface junctions and a small part of the platform surface surrounding the junctions. A large part of the remaining platform surface forms the PO region with the rest being the POM region which is situated between the MoM and PO regions. The POM region is treated as a MoM region on the one hand so that the total MoM region is sufficiently large to well characterize the platform-attached antennas, whereas it is also regarded as a PO region on the other hand so that its interaction with the PO region needs not to be precisely considered so as to drastically reduce computational requirements. ¬© 2006 IEEE.</t>
  </si>
  <si>
    <t>2666-2672</t>
  </si>
  <si>
    <t>60004678;60017161-60005465;60017161</t>
  </si>
  <si>
    <t>55574198791;7501449136;55470173900</t>
  </si>
  <si>
    <t>Zhao, Wei Jiang;Li, Joshua Le Wei;Hu, Li</t>
  </si>
  <si>
    <t>National University of Singapore;University of Electronic Science and Technology of China;A-Star, Institute of High Performance Computing</t>
  </si>
  <si>
    <t>60017161;60005465;60004678</t>
  </si>
  <si>
    <t>Efficient current-based hybrid analysis of wire antennas mounted on a large realistic aircraft</t>
  </si>
  <si>
    <t>10.1109/TAP.2010.2050450</t>
  </si>
  <si>
    <t>2-s2.0-77955460482</t>
  </si>
  <si>
    <t>['required specificity', 'method provides', 'localized malignant', 'lesion discrimination', 'early response', 'different morphologies', 'correlation operation', 'clinically acceptable', 'benign lesions', 'antenna array']</t>
  </si>
  <si>
    <t>Breast cancer detection | early time response | lesion classification | lesion morphology | microwave imaging</t>
  </si>
  <si>
    <t>Breast lesion characterization for discriminating between localized malignant and benign lesions is important as the current breast screening techniques do not have the required specificity to be clinically acceptable. A method using ultrawideband (UWB) microwave imaging system for such classification is proposed in this paper. The early time portion of the backscatter breast response is processed for lesion discrimination. This method provides a high resolution since the early time lesion response has the largest signal strength. A correlator is used at the receiver to extract the early response and to quantify the degree of ruggedness of a lesion through several key parameters associated with the correlation operation. Subsequently, a large scale simulation study using a two-dimensional (2D) numerical breast model with an antenna array is used for the development of a lesion classification technique. It is shown that the lesion classification method is capable of discriminating between lesions with different morphologies. ¬© 2006 IEEE.</t>
  </si>
  <si>
    <t>2604-2613</t>
  </si>
  <si>
    <t>60005510;60021889-60030270;60005510;60005510;60005510;60026680;60121699-60004437</t>
  </si>
  <si>
    <t>57212542312;24472460700;7102818717;7006247623;7102180176;8341352700;35331503200</t>
  </si>
  <si>
    <t>Teo, Jianqi;Chen, Yifan;Soh, Cheong Boon;Gunawan, Erry;Low, Kay Soon;Putti, Thomas Choudary;Wang, Shih Chang</t>
  </si>
  <si>
    <t>Australia;China;Singapore;United Kingdom;Singapore;Australia</t>
  </si>
  <si>
    <t>Sydney;Nanning;Singapore City;London;Singapore City;Sydney</t>
  </si>
  <si>
    <t>The University of Sydney School of Medicine;Guangxi University;Yong Loo Lin School of Medicine;University of Greenwich;Nanyang Technological University;Westmead Hospital</t>
  </si>
  <si>
    <t>60121699;60030270;60026680;60021889;60005510;60004437</t>
  </si>
  <si>
    <t>Teo J.</t>
  </si>
  <si>
    <t>Breast lesion classification using ultrawideband early time breast lesion response</t>
  </si>
  <si>
    <t>10.1109/TAP.2010.2050423</t>
  </si>
  <si>
    <t>2-s2.0-77955460840</t>
  </si>
  <si>
    <t>['vswr 1', 'simulation results', 'patch antenna', 'operating bandwidth', 'low cross', 'good agreement', 'gain level', 'crosspolarization level', '804 mhz', '20 db', '1 bandwidth', '002 mhz']</t>
  </si>
  <si>
    <t>Low cross-polarization | Low VSWR, broadband | Probe-fed strip | Stacked patch antenna</t>
  </si>
  <si>
    <t>A low cross-polarization broadband stacked patch antenna is proposed. By means of the tacked patch configuration and probe-fed strip feed technique, the VSWR 1.2:1 bandwidth of the patch antenna is enhanced to 22% from 804 MHz to 1,002 MHz, which outperforms the other available patch antennas (&lt;10%). Furthermore, the antenna has a crosspolarization level of less than -20 dB and a gain level of about 9 dBi across the operating bandwidth. Simulation results are compared with the measurements, and a good agreement is observed. ¬© 2010 ETRI.</t>
  </si>
  <si>
    <t>618-621</t>
  </si>
  <si>
    <t>Broadband stacked patch antenna with low vswr and low cross-polarization</t>
  </si>
  <si>
    <t>10.4218/etrij.10.0210.0089</t>
  </si>
  <si>
    <t>2-s2.0-77955461667</t>
  </si>
  <si>
    <t>Ontario Ministry of Research, Innovation and Science</t>
  </si>
  <si>
    <t>MRIS</t>
  </si>
  <si>
    <t>['transient front', 'transient applications', 'square array', 'shark antenna', 'radiation characteristics', 'novel ultrawideband', 'frequency band', 'designed especially', 'back ratio', 'array must', 'also conceived', '800 mhz']</t>
  </si>
  <si>
    <t>High power radiations | miniature ultrawideband (UWB) antenna | transient array</t>
  </si>
  <si>
    <t>A novel ultrawideband (UWB) antenna, called the Shark antenna, and designed especially for transient applications is proposed in this paper. A Shark antenna array is also conceived in order to obtain a high power UWB pulse radiation source through the frequency band [800 MHz-8 GHz]. For this application, the elementary antenna must be compact, non-dispersive, and the array must have a high transient front to back ratio. The geometry of the Shark antenna and its radiation characteristics are detailed. Moreover, an approach which evaluates the transient front to back ratio of a square array is presented. ¬© 2006 IEEE.</t>
  </si>
  <si>
    <t>2515-2522</t>
  </si>
  <si>
    <t>60027892;60027892;60027892;106925100;60027892;60008447</t>
  </si>
  <si>
    <t>36068913800;26321497900;57204336319;7004702109;56262865200;7006402070</t>
  </si>
  <si>
    <t>Desrumaux, Laurent;Godard, Adrien;Lalande, Mich√®le;Bertrand, Valrie;Andrieu, Jol;Jecko, Bernard</t>
  </si>
  <si>
    <t>Limoges;Limoges;Limoges</t>
  </si>
  <si>
    <t>XLIM Institut de Recherche;Universite de Limoges;CISTEME</t>
  </si>
  <si>
    <t>60027892;60008447;106925100</t>
  </si>
  <si>
    <t>Desrumaux L.</t>
  </si>
  <si>
    <t>An original antenna for transient high power UWB arrays: The Shark antenna</t>
  </si>
  <si>
    <t>10.1109/TAP.2010.2050418</t>
  </si>
  <si>
    <t>2-s2.0-77955462053</t>
  </si>
  <si>
    <t>['specific patches', 'peak value', 'offset patches', 'millimeter waves', 'increasing use', 'high gain', 'g .,', 'fresnel reflector', 'compact form', 'circular rings', 'circular polarization', '81 ghz', '79 ghz', '35 dbi', '32 dbi']</t>
  </si>
  <si>
    <t>Circular polarization | Fresnel reflector | millimeter waves</t>
  </si>
  <si>
    <t>The increasing use of millimeter waves for civil radar application, e.g., for automotive or helicopter obstacle detection- requires the development of high gain and low cost antennas in compact form. With this aim, a Fresnel reflector with circular polarization over 5 GHz bandwidth (76-81 GHz) has been designed, fabricated and measured. The gain remains higher than 32 dBi with a peak value of 35 dBi at 79 GHz. For obtaining this performance, specific patches have been designed. They are based on circular rings, rectangular and offset patches. Each of them converts an incident linear electric field into a circular polarized one. ¬© 2006 IEEE.</t>
  </si>
  <si>
    <t>2763-2766</t>
  </si>
  <si>
    <t>60110755;60110755;60009514;60110755;60110755;60110755</t>
  </si>
  <si>
    <t>35090132100;13205427700;6603018232;6603031706;57206342086;6602159125</t>
  </si>
  <si>
    <t>Mazouni, Karim;Lanteri, J.;Yonemoto, N.;Dauvignac, J. Y.;Pichot, Ch;Migliaccio, C.</t>
  </si>
  <si>
    <t>France;Japan</t>
  </si>
  <si>
    <t>Sophia Antipolis;Chofu</t>
  </si>
  <si>
    <t>Laboratoire D'√©lectronique, Antennes et T√©l√©communications;Electronic Navigation Research Institute</t>
  </si>
  <si>
    <t>60110755;60009514</t>
  </si>
  <si>
    <t>Mazouni K.</t>
  </si>
  <si>
    <t>Millimeter wave circularly polarized fresnel reflector for on-board radar on rescue helicopters</t>
  </si>
  <si>
    <t>10.1109/TAP.2010.2050431</t>
  </si>
  <si>
    <t>2-s2.0-77955462264</t>
  </si>
  <si>
    <t>['utilizing beam', 'military applications', 'drag due', 'data back', 'antenna array']</t>
  </si>
  <si>
    <t>Antenna arrays | beam-forming | embedded antennas | printed monopoles | unmanned aerial vehicles (UAVs) | WLAN</t>
  </si>
  <si>
    <t>Unmanned aerial vehicles (UAV) are extensively being used in exploration, surveillance and military applications. Such vehicles often collect data via special sensors and send the data back to the central station via wireless links. Embedded in wing structure printed antennas will eliminate the drag due to friction, and allow for extended load capability due to their extra light weight. In this work we present the design and implementation of a 4-element linear antenna array embedded in a small UAV wing structure. The antenna array operates in the 2.4 GHz ISM band. Simulations and measurements that characterize the performance of the antenna array are presented. Field measurements show the impact of utilizing beam-forming in enhancing the communication link throughput. ¬© 2006 IEEE.</t>
  </si>
  <si>
    <t>2531-2538</t>
  </si>
  <si>
    <t>14063982000;6603319831;8582512800</t>
  </si>
  <si>
    <t>Sharawi, Mohammad S.;Aloi, Daniel N.;Rawashdeh, Osamah A.</t>
  </si>
  <si>
    <t>Design and implementation of embedded printed antenna arrays in small UAV wing structures</t>
  </si>
  <si>
    <t>10.1109/TAP.2010.2050440</t>
  </si>
  <si>
    <t>2-s2.0-77955463324</t>
  </si>
  <si>
    <t>['two modes', 'shorting walls', 'ring formation', 'resonant frequency', 'resonant frequencies', 'reconfigurable circularly', 'properly coupled', 'polarization sense', 'patch antenna', 'omnidirectional radiation', 'obvious variation', 'monopole mode', 'microstrip array', 'measured results', 'loop mode', 'hand cp', 'ground plane', 'four l', 'excited simultaneously', 'design method', 'cp radiation', 'conducting walls', 'beam radiation', 'also provided', 'also possesses', 'agree well']</t>
  </si>
  <si>
    <t>Circular polarization | conical beam | microstrip array | reconfigurable antenna</t>
  </si>
  <si>
    <t>A design method is described for reconfigurable circularly-polarized (CP) microstrip array antennas with conical-beam radiation. The proposed antenna structure consists of four L-shaped patch antennas arranged in a square-ring formation. Each patch antenna is shorted to the ground plane through conducting walls. With a top-loaded monopole feed, two orthogonal resonant modes, loop mode and monopole mode, can be excited simultaneously. The effects of the shorting walls on the resonant frequencies of the two modes are investigated, and it is found that the resonant frequency (fmono) of the monopole mode has a more obvious variation than that (floop) of the loop mode when the width or the number of the shorting walls is changed. In addition, if the two modes are properly coupled, the microstrip array can generate a CP radiation; meanwhile, the polarization sense is left-hand CP if floop &gt; fmono but is right-hand CP if floop &lt; fmono. A reconfigurable antenna prototype is fabricated, and the experimental results show that the prototype not only has the characteristic of omnidirectional radiation but also possesses the ability of switching between left-hand and right-hand CP. Simulated results carried out by HFSS are also provided and they agree well with the measured results. ¬© 2006 IEEE.</t>
  </si>
  <si>
    <t>2753-2757</t>
  </si>
  <si>
    <t>7004026337;56391979700</t>
  </si>
  <si>
    <t>Row, Jeen Sheen;Chan, Ming Che</t>
  </si>
  <si>
    <t>Row J.</t>
  </si>
  <si>
    <t>Reconfigurable circularly-polarized patch antenna with conical beam</t>
  </si>
  <si>
    <t>10.1109/TAP.2010.2050436</t>
  </si>
  <si>
    <t>2-s2.0-77955463667</t>
  </si>
  <si>
    <t>['urban scene', 'urban environments', 'urban channel', 'two components', 'stochastic multi', 'stochastic approach', 'spread spectrum', 'spectral properties', 'special experiment', 'significantly distort', 'ricean k', 'radio signals', 'practical aspect', 'parametric approach', 'new effects', 'modulated signal', 'mobile subscriber', 'frequency modulated', 'frequency domain', 'fm signal', 'examined numerically', 'examine propagation', 'different elevations', 'correlation scale', 'correlation function', 'coherent bandwidth', 'bs antenna', 'base station']</t>
  </si>
  <si>
    <t>Correlation function | correlation scale | Doppler shift | frequency modulation | power spectra | radio communication | Ricean K-parameter | spectral analysis | urban areas</t>
  </si>
  <si>
    <t>We examine propagation of frequency modulated (FM ) radio signals in the urban environments for different elevations of base station (BS) and mobile subscriber (MS) antennas, below and above the rooftops, based on the stochastic multi-parametric approach. We concentrate our attention on the spectral properties of signal power variations in the frequency domain and describe them based on the Doppler-spread spectrum of bandpass signal power. In the framework of the stochastic approach, the total signal power, the correlation function, the Ricean K-parameter of fading, and the scale of correlation of different spectral components of the modulated signal are analyzed. A practical aspect of relationship between the correlation scale of any two components of the FM signal and the coherent bandwidth of the urban channel with fading is examined via prism of special experiment. New effects of buildings' density and the elevation of BS antenna on above characteristics of the FM signal are examined numerically. It is found that, depending on various scenarios occurring in the urban scene, the buildings' density and the elevation of BS antenna can significantly distort the modulated signal within radio link with fading. ¬© 2006 IEEE.</t>
  </si>
  <si>
    <t>2795-2800</t>
  </si>
  <si>
    <t>60027161;60027161;60032315</t>
  </si>
  <si>
    <t>7003773766;55422024400;55145417300</t>
  </si>
  <si>
    <t>Blaunstein, Nathan;Katz, Dimitry;Hayakawa, Masashi</t>
  </si>
  <si>
    <t>Japan;Israel</t>
  </si>
  <si>
    <t>Chofu;Beer Sheba</t>
  </si>
  <si>
    <t>The University of Electro-Communications;Ben-Gurion University of the Negev</t>
  </si>
  <si>
    <t>60032315;60027161</t>
  </si>
  <si>
    <t>Blaunstein N.</t>
  </si>
  <si>
    <t>Spectral properties of modulated signal in the doppler domain in urban radio channels with fading</t>
  </si>
  <si>
    <t>10.1109/TAP.2010.2048842</t>
  </si>
  <si>
    <t>2-s2.0-77955464015</t>
  </si>
  <si>
    <t>Marshall Space Flight Center</t>
  </si>
  <si>
    <t>NNM05AA22A</t>
  </si>
  <si>
    <t>UA</t>
  </si>
  <si>
    <t>['subset model', 'presented along', 'hirad instrument', 'hirad ).', 'band four', 'antenna design']</t>
  </si>
  <si>
    <t>Microstrip antennas | multifrequency antennas | remote sensing | stacked microstrip antennas | synthetic aperture imaging</t>
  </si>
  <si>
    <t>A C-band four-frequency resonant stacked-patch array antenna is developed for synthetic thinned aperture radiometer measurements of hurricane force wind speeds. This antenna is being integrated into an aircraft instrument referred to as the Hurricane Imaging Radiometer (HIRAD). Details of the antenna design are presented along with antenna performance tests and laboratory measurements using a full-scale prototype array with a subset model of the HIRAD instrument. ¬© 2006 IEEE.</t>
  </si>
  <si>
    <t>2562-2570</t>
  </si>
  <si>
    <t>60022144-100425124;60022144;60022144;60022144;60011779;60020583;60025778;60022144;60022144</t>
  </si>
  <si>
    <t>7401639390;15065086800;7406818675;55085301500;36245315600;36245532800;7004931900;16499175700;7201998979</t>
  </si>
  <si>
    <t>Bailey, M. C.;Amarin, Ruba A.;Johnson, James W.;Nelson, Paul;James, Mark W.;Simmons, David E.;Ruf, Christopher S.;Jones, W. Linwood;Gong, Xun</t>
  </si>
  <si>
    <t>Ann Arbor;Orlando;Huntsville;Huntsville;Hampton</t>
  </si>
  <si>
    <t>University of Michigan, Ann Arbor;University of Central Florida;The University of Alabama in Huntsville;NASA Marshall Space Flight Center;Applied EM Inc.</t>
  </si>
  <si>
    <t>60025778;60022144;60020583;60011779;100425124</t>
  </si>
  <si>
    <t>Bailey M.</t>
  </si>
  <si>
    <t>Multi-frequency synthetic thinned array antenna for the Hurricane Imaging Radiometer</t>
  </si>
  <si>
    <t>10.1109/TAP.2010.2050453</t>
  </si>
  <si>
    <t>2-s2.0-77955464205</t>
  </si>
  <si>
    <t>['two offerings', 'two industry', 'two applications', 'topic beyond', 'practical applications', 'laboratory experiments', 'electromagnetic theory', 'either case', 'different semesters', 'course textbooks', 'course offering', 'course includes', 'antenna design']</t>
  </si>
  <si>
    <t>Antenna theory | design methodology | electromagnetic engineering education | transmission lines</t>
  </si>
  <si>
    <t>Two possible topical approaches that have been applied to teaching an upper-division undergraduate electrical engineering applied electromagnetics course are presented. Each approach was applied to one of two offerings of the course, taught in different semesters. In either case, the course includes the study of electromagnetic theory and practical applications through laboratory experiments, design and projects. Using basic theory in time-harmonic electromagnetic fields developed early in the course, two different applications of the theory are emphasized in two alternate semesters of the course offering. The two applications that incorporated the common theoretical background of the course are: 1) applications in radio frequency engineering; and 2) radar and antenna design. An extension of the course to a topic beyond the confines of the course textbooks is included. The success of the course is further realized in two industry-sponsored capstone senior design projects. ¬© 2006 IEEE.</t>
  </si>
  <si>
    <t>419-429</t>
  </si>
  <si>
    <t>60002214;60002214</t>
  </si>
  <si>
    <t>6602701159;7404505880</t>
  </si>
  <si>
    <t>Lumori, Mikaya L.D.;Kim, Ernest M.</t>
  </si>
  <si>
    <t>Engaging students in applied electromagnetics at the University of San Diego</t>
  </si>
  <si>
    <t>10.1109/TE.2009.2026636</t>
  </si>
  <si>
    <t>2-s2.0-77955469630</t>
  </si>
  <si>
    <t>['provide ubiquity', 'interference mitigation', 'interference management', 'ieee 802', 'heterogeneous architectures', 'additional topics']</t>
  </si>
  <si>
    <t>4G cellular standards are targeting aggressive spectrum reuse (frequency reuse 1) to achieve high system capacity and simplify radio network planning. The increase in system capacity comes at the expense of SINR degradation due to increased intercell interference, which severely impacts cell-edge user capacity and overall system throughput. Advanced interference management schemes are critical for achieving the required cell edge spectral efficiency targets and to provide ubiquity of user experience throughout the network. In this article we compare interference management solutions across the two main 4G standards: IEEE 802.16m (WiMAX) and 3GPP-LTE. Specifically, we address radio resource management schemes for interference mitigation, which include power control and adaptive fractional frequency reuse. Additional topics, such as interference management for multitier cellular deployments, heterogeneous architectures, and smart antenna schemes will be addressed in follow-up papers. ¬© 2006 IEEE.</t>
  </si>
  <si>
    <t>60033010;60033010;60026638;60026638</t>
  </si>
  <si>
    <t>23008744800;57216999310;36247868100;7006230110</t>
  </si>
  <si>
    <t>Himayat, Nageen;Talwar, Shilpa;Rao, Anil;Soni, Robert</t>
  </si>
  <si>
    <t>Santa Clara;Espoo</t>
  </si>
  <si>
    <t>Intel Corporation;Nokia Corporation</t>
  </si>
  <si>
    <t>60033010;60026638</t>
  </si>
  <si>
    <t>Himayat N.</t>
  </si>
  <si>
    <t>Interference management for 4G cellular standards</t>
  </si>
  <si>
    <t>10.1109/MCOM.2010.5534591</t>
  </si>
  <si>
    <t>2-s2.0-77955491603</t>
  </si>
  <si>
    <t>['¬© 2010', 'standing fss', 'reflection properties', 'perturbed free', 'performance limitations', 'parametric study', 'optimised structure', 'optimised design', 'linear dipoles', 'excited currents', 'ebg response', 'corresponding amc', 'based software', 'band amc', 'authors present', 'arrays printed', 'array element', 'accurate analysis']</t>
  </si>
  <si>
    <t>Multiresonant high impedance surfaces (HIS) without grounding vias that perform as artificial magnetic conductors (AMC) in multiple frequency bands and furthermore exhibit electromagnetic band gaps (EBG) in the same bands are presented. This is achieved by introducing perturbed frequency selective surface (FSS) arrays printed on grounded dielectric substrates. Arrays of linear dipoles are employed as an example. Perturbations are introduced by means of reducing the length of every other array element. Starting from the characteristics of a perturbed free-standing FSS, the authors present the effect of the perturbation on the excited currents and on the reflection properties of a corresponding AMC. Conclusions about the performance limitations are derived. Subsequently, a parametric study on practical HIS is presented and an optimised design with dual-band AMC and EBG response is demonstrated. Method of moments-based software has been developed and utilised for the fast and accurate analysis of such arrays. Experimental results validate the performance of the optimised structure. ¬© 2010 The Institution of Engineering and Technology.</t>
  </si>
  <si>
    <t>IMAPCH000004000008001105000001</t>
  </si>
  <si>
    <t>60029738;60000891</t>
  </si>
  <si>
    <t>57203026404;6602642495</t>
  </si>
  <si>
    <t>Goussetis, G.;Feresidis, A. P.</t>
  </si>
  <si>
    <t>Belfast;Loughborough</t>
  </si>
  <si>
    <t>Queen's University Belfast;Loughborough University</t>
  </si>
  <si>
    <t>Goussetis G.</t>
  </si>
  <si>
    <t>Perturbed frequency selective surfaces for multiband high impedance surfaces</t>
  </si>
  <si>
    <t>10.1049/iet-map.2009.0586</t>
  </si>
  <si>
    <t>2-s2.0-77955520075</t>
  </si>
  <si>
    <t>['¬© 2010', 'simulations reveal', 'resonant near', 'radiation patterns', 'radiation mechanisms', 'radiation efficiencies', 'potential fabrication', 'multiband systems', 'l1 frequency', 'gps l1', 'electrically small', 'band designs', 'band design', 'also reported', 'achieve operation', '60 mhz', '45 mhz', '430 mhz', '42 mhz']</t>
  </si>
  <si>
    <t>Variations of the electrically small, resonant near-field parasitic Z antenna are investigated. By introducing multiple near-field resonant parasitic elements, multiband systems are developed. Simulations reveal how the couplings between these multiple parasitic elements impact their individual internal matching networks and radiation mechanisms. The impact of each configuration on its potential fabrication is taken into account. Dual-band designs are reported that achieve operation at the satellite communication frequency, 430 MHz, at the global positioning satellite (GPS) L1 frequency (1575.42 MHz) and at the GPS L1 and L2 (1227.60 MHz) frequencies. A quad-band design that operates at 430 MHz and at all of the GPS L1, L2 and L5 (1174.45 MHz) frequencies is also reported. The simulated performance characteristics of each design, including their level of matching to a 50 Œ© source, their radiation efficiencies, their bandwidths and their radiation patterns are given. ¬© 2010 The Institution of Engineering and Technology.</t>
  </si>
  <si>
    <t>IMAPCH000004000008001016000001</t>
  </si>
  <si>
    <t>Jin, P.;Ziolkowski, R. W.</t>
  </si>
  <si>
    <t>Multiband extensions of the electrically small, near-field resonant parasitic Z antenna</t>
  </si>
  <si>
    <t>10.1049/iet-map.2009.0609</t>
  </si>
  <si>
    <t>2-s2.0-77955523073</t>
  </si>
  <si>
    <t>['¬© 2010', 'work investigates', 'using metamaterials', 'otherwise known', 'metamaterial layer', 'gains realisable', 'found accomplishable', 'fed phased', 'doubly uniaxial', 'designed appropriately', 'authors show', 'authors propose', 'array antennas', 'anisotropic properties', 'anisotropic layer']</t>
  </si>
  <si>
    <t>This work investigates the gains realisable through the use of artificially structured materials, otherwise known as metamaterials, in the wide angle impedance matching (WAIM) of waveguide-fed phased-array antennas. The authors propose that the anisotropic properties of a metamaterial layer, when designed appropriately, can be employed to achieve impedance matching at a wide contiguous range of phased-array antenna transmission angles. Simulation and numerical results show that an optimised impedance match over a broad angular range can be readily achieved using a doubly uniaxial (magnetic and electric) anisotropic layer, an outcome not found accomplishable when an optimised isotropic dielectric layer is used. The authors propose the possibility of using metamaterials to achieve anisotropic WAIM layer configurations, and the authors show, using two simple uniaxial designs, that a metamaterial layer over the phased-array gives performance characteristics similar to its homogeneous anisotropic effective medium counterpart. ¬© 2010 The Institution of Engineering and Technology.</t>
  </si>
  <si>
    <t>1063-1072</t>
  </si>
  <si>
    <t>IMAPCH000004000008001063000001</t>
  </si>
  <si>
    <t>60008724;60008724;60030821;60008724;60030821;60008724</t>
  </si>
  <si>
    <t>22941924000;25936642300;6602388451;7004282880;7004423305;57198520497</t>
  </si>
  <si>
    <t>Sajuyigbe, S.;Ross, M.;Geren, P.;Cummer, S. A.;Tanielian, M. H.;Smith, D. R.</t>
  </si>
  <si>
    <t>Chicago;Durham</t>
  </si>
  <si>
    <t>Boeing Corporation;Duke University</t>
  </si>
  <si>
    <t>60030821;60008724</t>
  </si>
  <si>
    <t>Sajuyigbe S.</t>
  </si>
  <si>
    <t>Wide angle impedance matching metamaterials for waveguide-fed phased-array antennas</t>
  </si>
  <si>
    <t>10.1049/iet-map.2009.0543</t>
  </si>
  <si>
    <t>2-s2.0-77955528253</t>
  </si>
  <si>
    <t>['¬© 2010', 'space occupancy', 'slab acts', 'resonant frequency', 'proposed design', 'metamaterial slab', 'main electrical', 'layer changes', 'interesting applications', 'given polarisation', 'geometrical parameters', 'electromagnetic interference', 'electromagnetic behaviour', 'effective permeability', 'different sources', 'complex platforms', 'authors present', 'actual implementation']</t>
  </si>
  <si>
    <t>The authors present the design of a multi-functional dipole antenna based on the employment of artificial magnetic metamaterials. A regular dipole antenna is placed in front of a metamaterial slab, whose effective permeability is described through the Lorentz dispersion model. Since the electromagnetic behaviour of the layer changes with the frequency, the dipole antenna may work in different operation modes. Specifically, around the resonant frequency of the effective permeability, the slab acts as an artificial magnetic conductor, while, when the effective permeability is close to zero, it behaves as a spatial filter allowing, for a given polarisation, the transmission of only a few angular components around the broadside. The proposed design is shown to be robust to the variations of the main electrical and geometrical parameters of the metamaterial slab and suitable for an actual implementation through real-life magnetic inclusions. Interesting applications of such an antenna can be found in radio base stations of mobile communication systems and in multi-functional radiators mounted in complex platforms, where space occupancy and electromagnetic interference between different sources have to be minimised. ¬© 2010 The Institution of Engineering and Technology.</t>
  </si>
  <si>
    <t>IMAPCH000004000008001026000001</t>
  </si>
  <si>
    <t>60012630;60012630;60012630</t>
  </si>
  <si>
    <t>25927673600;7004207954;7006242275</t>
  </si>
  <si>
    <t>Tricarico, S.;Bilotti, F.;Vegni, L.</t>
  </si>
  <si>
    <t>Universit√† degli Studi Roma Tre</t>
  </si>
  <si>
    <t>Tricarico S.</t>
  </si>
  <si>
    <t>Multi-functional dipole antennas based on artificial magnetic metamaterials</t>
  </si>
  <si>
    <t>10.1049/iet-map.2009.0595</t>
  </si>
  <si>
    <t>2-s2.0-77955531755</t>
  </si>
  <si>
    <t>['¬© 2010', 'radiation performances', 'paper deals', 'overall performances', 'operational frequency', 'good agreement', 'based high']</t>
  </si>
  <si>
    <t>This paper deals with the use of Electromagnetic Band gap-based high-efficiency planar ceramic antennas. The improvement of the overall performances with respect to the use of a standard high dielectric substrate is shown. Good impedance matching and radiation performances are obtained in addition to a reasonably high efficiency with values over 50% at the operational frequency. The antenna has been breadboarded and measured and good agreement has been obtained between simulations and measurements. ¬© 2010 The Institution of Engineering and Technology.</t>
  </si>
  <si>
    <t>1056-1062</t>
  </si>
  <si>
    <t>IMAPCH000004000008001056000001</t>
  </si>
  <si>
    <t>60033019;60033019;60033019</t>
  </si>
  <si>
    <t>16024279700;6507828348;7003903508</t>
  </si>
  <si>
    <t>Iriarte, J. C.;Ederra, I.;Gonzalo, R.</t>
  </si>
  <si>
    <t>Pamplona</t>
  </si>
  <si>
    <t>Universidad P√∫blica de Navarra</t>
  </si>
  <si>
    <t>Iriarte J.</t>
  </si>
  <si>
    <t>Design and characterisation of a high efficiency ceramic EBG patch antenna</t>
  </si>
  <si>
    <t>10.1049/iet-map.2009.0589</t>
  </si>
  <si>
    <t>2-s2.0-77955536945</t>
  </si>
  <si>
    <t>['¬© 2010', 'wavelength resonances', 'slot acts', 'showing advantages', 'order resonances', 'order resonance', 'miniaturised antennas', 'metamaterial resonators', 'metamaterial filters', 'measured results', 'low profile', 'interdigital slot', 'handed functionality', 'easy fabrication', 'different resonances', 'different applications', 'composite right']</t>
  </si>
  <si>
    <t>A family of substrate integrated waveguide (SIW) negative-order resonances and their applications to miniaturised antennas and filters are investigated and presented. These metamaterial resonators are realised by etching the interdigital slot on the surface of SIW with varied boundary conditions. The slot acts as a series capacitor along with the waveguide inherent shunt inductor achieving a composite right/left-handed functionality. These resonances are generated below the characteristic waveguide cut-off frequency and are independent of the dominant TE10 mode. The properties of these different resonances, which are characterised by half-wavelength or quarter-wavelength resonances, are discussed and compared. According to their characteristics, different applications are investigated. First, miniaturised waveguide slot antennas based on the first-order resonance are discussed. These antennas provide relatively high radiation efficiency and regular radiation patterns while keeping a low profile. Secondly, compact waveguide filters are proposed and presented. The simulated and measured results for these filters are provided. These metamaterial filters are showing advantages in terms of low-profile, high stopband rejection, easy fabrication and integration with other circuits. ¬© 2010 The Institution of Engineering and Technology.</t>
  </si>
  <si>
    <t>1081-1091</t>
  </si>
  <si>
    <t>IMAPCH000004000008001081000001</t>
  </si>
  <si>
    <t>8961020900;36041035600</t>
  </si>
  <si>
    <t>Dong, Y.;Itoh, T.</t>
  </si>
  <si>
    <t>Dong Y.</t>
  </si>
  <si>
    <t>Substrate integrated waveguide negative-order resonances and their applications</t>
  </si>
  <si>
    <t>10.1049/iet-map.2009.0592</t>
  </si>
  <si>
    <t>2-s2.0-77955537269</t>
  </si>
  <si>
    <t>['¬© 2010', 'wave antennas', 'resonant antennas', 'metamaterial lines', 'index lenses', 'directly yield', 'designing structures', 'design procedure', 'band negative', 'analytic expressions']</t>
  </si>
  <si>
    <t>A design procedure is presented for synthesising artificial transmission lines (metamaterial lines) that exhibit four alternating backward (left-handed) and forward (right-handed) bands. Specifically, analytic expressions are given that directly yield the loading lumped elements needed for synthesising a desired Bloch phase at four specified frequencies and at a specified Bloch impedance level. This procedure becomes useful for designing structures such as dual-band periodic leaky-wave antennas, dual-band/quad-band negative-index lenses, as well as quad-band microwave passive components and resonant antennas. ¬© 2010 The Institution of Engineering and Technology.</t>
  </si>
  <si>
    <t>977-981</t>
  </si>
  <si>
    <t>IMAPCH000004000008000977000001</t>
  </si>
  <si>
    <t>Eleftheriades, G. V.</t>
  </si>
  <si>
    <t>Eleftheriades G.</t>
  </si>
  <si>
    <t>Design of generalised negative-refractive-index transmission lines for quad-band applications</t>
  </si>
  <si>
    <t>10.1049/iet-map.2009.0584</t>
  </si>
  <si>
    <t>2-s2.0-77955541958</t>
  </si>
  <si>
    <t>['¬© 2010', 'waveguide measurements', 'wave incident', 'transmission properties', 'transmission coefficients', 'transmission characteristics', 'transition conditions', 'total reflection', 'surface susceptibilities', 'surface distribution', 'spherical magneto', 'smart surface', 'scatterers required', 'require either', 'properly designed', 'previous work', 'metafilm presented', 'measurement results', 'magnetic polarisabilities', 'good correlations', 'dimensional equivalent', 'depend upon', 'controllable metafilm', 'become negative', 'authors present', 'analytical results', 'also referred']</t>
  </si>
  <si>
    <t>In previous work, we derived generalised sheet-transition conditions (GSTCs) for the average electromagnetic fields across a metafilm/metasurface, which, when properly designed, can have certain desired reflection and transmission properties. A metafilm (also referred to as a metasurface) is the two-dimensional equivalent of a metamaterial and is essentially a surface distribution of electrically small scatterers characterised by electric and magnetic surface susceptibilities. This GSTC has been used to calculate the reflection and transmission coefficients of the metafilm, which depend upon the surface susceptibilities, themselves expressed in terms of the electric and magnetic polarisabilities of the scatterers. Conditions on these surface susceptibilities of the scatterers required to obtain total transmission and/or total reflection have also been obtained. These conditions can require either the electric or magnetic surface susceptibilities to become negative (analogous to the situation for negative-index bulk metamaterials). By controlling the polarisabilities of the scatterers in the metafilm (and thus the surface susceptibilities), a 'smart' or 'controllable' surface can be realised. Applications of such a controllable metafilm/metasurface would include controllable antennas, switches, sensors, resonators and waveguides. In this study, the authors present both analytic and measurement results to demonstrate the realisation of a controllable metafilm composed of resonant magnetodielectric particles. To this end, they present analytical results for plane-wave incident and waveguide measurements of the reflection and transmission properties of a controllable metafilm composed of spherical magneto-dielectric (yttrium iron garnet or YIG) particles. The good correlations between the measured and analytical results of the reflection and transmission characteristics of the metafilm presented here show that a 'smart surface' metafilm is realisable. ¬© 2010 The Institution of Engineering and Technology.</t>
  </si>
  <si>
    <t>1111-1122</t>
  </si>
  <si>
    <t>IMAPCH000004000008001111000001</t>
  </si>
  <si>
    <t>60023053;60023053;60000221;60000221;60023053;60023053;60023053</t>
  </si>
  <si>
    <t>7101643443;7005801845;55613229879;35588296300;16031217900;6701750928;7003893165</t>
  </si>
  <si>
    <t>Holloway, C. L.;Kabos, P.;Mohamed, M. A.;Kuester, E. F.;Gordon, J. A.;Janezic, M. D.;Baker-Jarvis, J.</t>
  </si>
  <si>
    <t>Gaithersburg;Boulder</t>
  </si>
  <si>
    <t>National Institute of Standards and Technology;University of Colorado Boulder</t>
  </si>
  <si>
    <t>60023053;60000221</t>
  </si>
  <si>
    <t>Holloway C.</t>
  </si>
  <si>
    <t>Realisation of a controllable metafilm/metasurface composed of resonant magnetodielectric particles: Measurements and theory</t>
  </si>
  <si>
    <t>10.1049/iet-map.2009.0555</t>
  </si>
  <si>
    <t>2-s2.0-77955544467</t>
  </si>
  <si>
    <t>['wide range', 'transmit signals', 'sensing device', 'presence may', 'plasmonic cloak', 'may receive', 'impinging light', 'great use', 'great importance', 'external world', 'external signal', 'external fields', 'engineering applications']</t>
  </si>
  <si>
    <t>Cloaking | Metamaterials | Scattering</t>
  </si>
  <si>
    <t>In this contribution, we discuss the possibility of applying the scattering-cancellation-based plasmonic cloaking technique to reduce the scattering from a sensing device, lowering its disturbance on sensing without affecting its ability to measure and " sense" the external world. The plasmonic cloak, while allowing the external fields to penetrate into the cover, may be able to suppress the scattering without necessarily shielding its interiors from the impinging light, which may be of great use if we wish to " sense" the external world, or receive an external signal, from inside the cloak. Our results may provide a unique sensing system that may receive and transmit signals, while its presence may not be perceived by the surrounding. This may be of great importance in a wide range of biological, optical, physical and engineering applications. ¬© 2010 Elsevier B.V.</t>
  </si>
  <si>
    <t>153-159</t>
  </si>
  <si>
    <t>Metamaterials</t>
  </si>
  <si>
    <t>Cloaking a receiving antenna or a sensor with plasmonic metamaterials</t>
  </si>
  <si>
    <t>S1873198810000101</t>
  </si>
  <si>
    <t>10.1016/j.metmat.2010.03.005</t>
  </si>
  <si>
    <t>2-s2.0-77955558214</t>
  </si>
  <si>
    <t>FA9550-04-1-0359</t>
  </si>
  <si>
    <t>['unit cells', 'uniform substrate', 'typically found', 'smaller platforms', 'situ performance', 'printed element', 'paper concludes', 'mpc mode', 'improve functionality', 'better suited', 'based element', 'backed version', 'avoiding detuning', 'also explored']</t>
  </si>
  <si>
    <t>Anisotropic media | Cavity-backed antennas | Coupled microstrip lines | Degenerate band edge (DBE) crystals | Magnetic photonic crystals (MPC) | Metamaterials | Miniature antennas | Vehicular antennas</t>
  </si>
  <si>
    <t>A miniature printed antenna exploiting magnetic photonic crystal (MPC) modes is presented. The MPC mode is typically found in volumetric anisotropic materials and is realized here using a set of coupled printed transmission lines. The printed element is formed by a pair of unit cells, cascaded to realize a circularly periodic structure. To excite the nonreciprocal MPC mode, the coupled microstrip lines are printed on a uniform substrate with magnetic material inserts. A printed and slot (cavity-backed) version of the MPC-based element is designed and constructed. It is found that the cavity-backed version is better suited for reducing platform interactions, thus, avoiding detuning when installed on smaller platforms. Tunable magnetic biasing is also explored to improve functionality. The paper concludes by providing the in situ performance of the cavity-backed and recessed MPC antennas. ¬© 2010 Elsevier B.V.</t>
  </si>
  <si>
    <t>127-138</t>
  </si>
  <si>
    <t>16024625500;6603827791;7102576479</t>
  </si>
  <si>
    <t>Irci, Erdinc;Sertel, Kubilay;Volakis, John L.</t>
  </si>
  <si>
    <t>Irci E.</t>
  </si>
  <si>
    <t>Antenna miniaturization for vehicular platforms using printed coupled lines emulating magnetic photonic crystals</t>
  </si>
  <si>
    <t>S187319881000006X</t>
  </si>
  <si>
    <t>10.1016/j.metmat.2010.03.001</t>
  </si>
  <si>
    <t>2-s2.0-77955560163</t>
  </si>
  <si>
    <t>['¬© 2010', 'three models', 'simulated results', 'radiation patterns', 'radiation efficiency', 'radiating elements', 'proposed design', 'multilayer configuration', 'mimicking gels', 'human body', 'ground plane', 'feeding line', 'different levels', 'dielectric properties', 'covered bands', 'antenna embedded', 'anechoic chamber', '405 mhz']</t>
  </si>
  <si>
    <t>Along this document, an innovative dual band microstrip patch antenna is proposed for implantable medical devices. Particularly, the covered bands are MICS (402-405 MHz) and ISM (2.4-2.48 GHz). The antenna has a multilayer configuration where the feeding line and the radiating elements are located at different levels. The radiating elements of the antenna are a split ring resonator (SRR) coupled to a Spiral. Both elements are short-circuited to the ground plane to achieve size reduction. In addition, the effects of human body geometry and dielectric properties on the characteristics of the proposed design are studied. Three models of the human body are investigated: one-layer, three-layer and a realistic human body based on the Voxel Man dataset. Finally, simulated results have been validated by measuring return losses of the antenna embedded in mimicking gels, radiation patterns (in anechoic chamber) and radiation efficiency (in reverberation chamber). ¬© 2010 The Institution of Engineering and Technology.</t>
  </si>
  <si>
    <t>1048-1055</t>
  </si>
  <si>
    <t>IMAPCH000004000008001048000001</t>
  </si>
  <si>
    <t>60001741;60001741;60018940;60026796;60001741-60000990</t>
  </si>
  <si>
    <t>36240871300;16025512100;19639194700;6504321641;6603262783</t>
  </si>
  <si>
    <t>S√°nchez-Fern√°ndez, C. J.;Quevedo-Teruel, O.;Requena-Carri√≥n, J.;Incl√°n-S√°nchez, L.;Rajo-Iglesias, E.</t>
  </si>
  <si>
    <t>Spain;Spain;Spain;Sweden</t>
  </si>
  <si>
    <t>Madrid;Madrid;Madrid;Gothenburg</t>
  </si>
  <si>
    <t>Universidad Aut√≥noma de Madrid;Universidad Rey Juan Carlos;Universidad Carlos III de Madrid;Chalmers University of Technology</t>
  </si>
  <si>
    <t>60026796;60018940;60001741;60000990</t>
  </si>
  <si>
    <t>S√°nchez-Fern√°ndez C.</t>
  </si>
  <si>
    <t>Dual-band microstrip patch antenna based on short-circuited ring and spiral resonators for implantable medical devices</t>
  </si>
  <si>
    <t>10.1049/iet-map.2009.0594</t>
  </si>
  <si>
    <t>2-s2.0-77955567001</t>
  </si>
  <si>
    <t>['¬© 2010', 'wave modes', 'uniform substrate', 'realised using', 'printed tls', 'printed structure', 'originally observed', 'new class', 'mode antennas', 'group velocity', 'dielectric section', 'author reviews', '16 thick', '1 db']</t>
  </si>
  <si>
    <t>The author presents small antennas that exploit a new class of slow-wave modes. These modes were originally observed in anisotropic volumetric media and were recently realised using a pair of coupled microstrip transmission lines (TLs) printed on a uniform substrate. The simplicity of the coupled printed lines and slow-group velocity of the photonic crystal modes provided an avenue for designing small conformal antennas. The author reviews the degenerate band edge (DBE) mode antennas and extends their bandwidth by supporting dual resonances. This is done by inserting lumped elements along and between the printed TLs. The resulting coupled double loop (CDL) antenna has 14.7% bandwidth and is as small as Œª0/9.8√óŒª0/9.8 (Œª0/16 thick) in footprint. Alternatively, magnetic photonic crystal (MPC) mode is realised using the same DBE-printed structure and by inserting small ferrite sections within the otherwise uniform substrate. This new MPC antenna was realised on a high-contrast (Œµr=10.2) dielectric section and attained a gain of 3.1 dB (73% efficiency) and 8.1% bandwidth on a footprint as small as Œª0/9.8√óŒª0/10.4 (Œª0/16 thick). ¬© 2010 The Institution of Engineering and Technology.</t>
  </si>
  <si>
    <t>1039-1047</t>
  </si>
  <si>
    <t>IMAPCH000004000008001039000001</t>
  </si>
  <si>
    <t>60003500;60003500;;60003500;60003500</t>
  </si>
  <si>
    <t>35193484700;16024625500;6603541240;6603827791;7102576479</t>
  </si>
  <si>
    <t>Apaydin, N.;Irci, E.;Mumcu, G.;Sertel, K.;Volakis, J. L.</t>
  </si>
  <si>
    <t>Apaydin N.</t>
  </si>
  <si>
    <t>Miniature antennas based on printed coupled lines emulating anisotropy</t>
  </si>
  <si>
    <t>10.1049/iet-map.2009.0590</t>
  </si>
  <si>
    <t>2-s2.0-77955583826</t>
  </si>
  <si>
    <t>['radiation pattern', 'powerful tools', 'potential scaling', 'numerical analyses', 'millimetre waves', 'microwave regime', 'metamaterial concepts', 'metallic lenses', 'many others', 'lens field', 'imperfect matching', 'free space', 'experimental results', 'classical field']</t>
  </si>
  <si>
    <t>Extraordinary transmission | Left-handed medium | Metallic lens | Metamaterial</t>
  </si>
  <si>
    <t>In this work we provide further advances in the applications of Metamaterial concepts to the classical field of metallic lenses. Some of the limitations that metallic lenses have, such as imperfect matching with free space, can be overcome by Metamaterials, which makes them powerful tools not only in lens field but also in many others. Specifically, our work is devoted to the Extraordinary Transmission Metamaterial because of its low-losses and its potential scaling to any range of the spectrum. Firstly, we explore at the microwave regime the modification of the radiation pattern of a commercial horn antenna when 1 and 4 stacked subwavelength hole arrays are placed as a superstrate. Afterwards, the design of plano- and bi-concave ETM lenses operating at millimetre waves are analysed. Numerical analyses are confirmed by experimental results. ¬© 2010 Elsevier B.V.</t>
  </si>
  <si>
    <t>119-126</t>
  </si>
  <si>
    <t>60033019;60033019;60117337;60033019</t>
  </si>
  <si>
    <t>22980776600;56238519400;56628578600;56273515600</t>
  </si>
  <si>
    <t>Navarro-C√≠a, M.;Beruete, M.;Campillo, I.;Sorolla, M.</t>
  </si>
  <si>
    <t>Donostia-San Sebastian;Pamplona</t>
  </si>
  <si>
    <t>CIC nanoGUNE;Universidad P√∫blica de Navarra</t>
  </si>
  <si>
    <t>60117337;60033019</t>
  </si>
  <si>
    <t>Navarro-C√≠a M.</t>
  </si>
  <si>
    <t>Fresh metamaterials ideas for metallic lenses</t>
  </si>
  <si>
    <t>S1873198810000125</t>
  </si>
  <si>
    <t>10.1016/j.metmat.2010.04.001</t>
  </si>
  <si>
    <t>2-s2.0-77955589827</t>
  </si>
  <si>
    <t>0 430 885</t>
  </si>
  <si>
    <t>['world experiments', 'video quality', 'users receive', 'user partition', 'transmission rates', 'time scheduling', 'system setup', 'system performance', 'socket programming', 'relays forward', 'relay transmissions', 'relay placement', 'providing good', 'popular events', 'next investigate', 'layered system', 'layered setup', 'layered configuration', 'layer video', 'large number', 'hop relaying', 'enable efficient', 'directional antennas', 'direct transmission', 'conventional omni', 'consider optimization', 'better quality', 'avoid collision', 'analysis shows']</t>
  </si>
  <si>
    <t>Directional relays | forward error correction | layered video coding | omni-directional relays | video multicast | wireless networks</t>
  </si>
  <si>
    <t>Wireless video multicast enables delivery of popular events to many mobile users in a bandwidth efficient manner. However, providing good and stable video quality to a large number of users with varying channel conditions remains elusive. In this paper, an integration of layered video coding, packet level forward error correction, and two-hop relaying is proposed to enable efficient and robust video multicast in infrastructure-based wireless networks. First, transmission with conventional omni-directional antennas is considered where relays have to transmit in non-overlapping time slots in order to avoid collision. In order to improve system efficiency, we next investigate a system in which relays transmit simultaneously using directional antennas. In both systems, we consider a non-layered configuration, where the relays forward all received video packets and all users receive the same video quality, as well as a layered setup, where the relays forward only the base-layer video. For each system setup, we consider optimization of the relay placement, user partition, transmission rates of each hop, and time scheduling between source and relay transmissions. Our analysis shows that the non-layered system can provide better video quality to all users than the conventional direct transmission system, and the layered system enables some users to enjoy significantly better quality, while guaranteeing other users the same or better quality than direct transmission. The directional relay system can provide substantial improvements over the omni-directional relay system. To support our results, a prototype is implemented using open source drivers and socket programming, and the system performance is validated with real-world experiments. ¬© 2010 IEEE.</t>
  </si>
  <si>
    <t>1095-1109</t>
  </si>
  <si>
    <t>IEEE Transactions on Circuits and Systems for Video Technology</t>
  </si>
  <si>
    <t>60108318;60108318;60108318;60108318;60108318</t>
  </si>
  <si>
    <t>24723827100;16030975700;35436329400;6601986389;7006240194</t>
  </si>
  <si>
    <t>Alay, Ozgu√∂;Korakis, Thanasis;Wang, Yao;Erkip, Elza;Panwar, Shivendra S.</t>
  </si>
  <si>
    <t>Alay O.</t>
  </si>
  <si>
    <t>Layered wireless video multicast using relays</t>
  </si>
  <si>
    <t>10.1109/TCSVT.2010.2056951</t>
  </si>
  <si>
    <t>2-s2.0-77955614405</t>
  </si>
  <si>
    <t>['one bit', 'dsttd system', 'double space', 'angle feedback', 'also present']</t>
  </si>
  <si>
    <t>angle rotation | antenna shuffling | Double space-time transmit diversity | limited rate feedback</t>
  </si>
  <si>
    <t>In this letter, we compare angle feedback and transmit antenna shuffling schemes for double space-time transmit diversity (DSTTD) systems with four transmit antennas and at least two receive antennas. We show that a DSTTD system with one bit of angle feedback does not provide better performance than the same system with one bit of transmit antenna shuffling. We also present a simplified general result about the selection of antenna shuffling matrix from six permutation matrices to facilitate our arguments. In simulation, we observe that antenna shuffling outperforms angle feedback in i.i.d. Rayleigh fading channels. ¬© 2006 IEEE.</t>
  </si>
  <si>
    <t>701-703</t>
  </si>
  <si>
    <t>60013402;60013402</t>
  </si>
  <si>
    <t>55230604000;57203772400</t>
  </si>
  <si>
    <t>Xu, Tao;Liu, Huaping</t>
  </si>
  <si>
    <t>Corvallis</t>
  </si>
  <si>
    <t>Oregon State University</t>
  </si>
  <si>
    <t>Xu T.</t>
  </si>
  <si>
    <t>On angle feedback and antenna shuffling in double space-time transmit diversity systems</t>
  </si>
  <si>
    <t>10.1109/LCOMM.2010.08.100384</t>
  </si>
  <si>
    <t>2-s2.0-77955624901</t>
  </si>
  <si>
    <t>2009-0077365</t>
  </si>
  <si>
    <t>['significantly interfere', 'random direction', 'protocols choose', 'narrow beam', 'last sector', 'initiates transmission', 'high mobility', 'heavy load', 'frequent updates', 'estimates destination', 'effective throughput', 'directional mac', 'directional antennas', '400 %,']</t>
  </si>
  <si>
    <t>ad hoc network | Directional MAC | neighbor discovery</t>
  </si>
  <si>
    <t>Directional antennas have shown to increase spatial reuse by allowing multiple transmitters and receivers to concurrently communicate using directional beams as long as they do not significantly interfere with each other. This appreciably increases average aggregate throughput of the network. Generally, for high throughput performance the directional MAC (Medium Access Control) protocols choose a random direction for destination's location and subsequent data transmissions. Under situations of heavy load, high mobility and narrow beam-width, frequent updates are required to track the destinations. However, frequent updates may degrade the effective throughput of the network. Hence, we propose a novel Adaptive Directional MAC (ADMAC) protocol with integrated destination discovery that estimates destination's possible search span and then initiates transmission in that search span direction. Another major contribution is the average throughput performance comparison between last sector (LS), random sector (RS) and search span approaches. Average throughput results show an improvement of up to 40 % and greater than 400 %, when compared to the LS and the RS based DMAC protocols, respectively. ¬© 2006 IEEE.</t>
  </si>
  <si>
    <t>704-706</t>
  </si>
  <si>
    <t>60007740;60007740;60012684;60007740</t>
  </si>
  <si>
    <t>26423831600;35317806100;8895759300;7005638211</t>
  </si>
  <si>
    <t>Khalid, Murad;Le, Xuan Hung;Ra, In Ho;Sankar, Ravi</t>
  </si>
  <si>
    <t>Gunsan;Tampa</t>
  </si>
  <si>
    <t>Kunsan National University;University of South Florida, Tampa</t>
  </si>
  <si>
    <t>60012684;60007740</t>
  </si>
  <si>
    <t>Khalid M.</t>
  </si>
  <si>
    <t>ADMAC with integrated destination discovery for ad hoc networks</t>
  </si>
  <si>
    <t>10.1109/LCOMM.2010.08.100299</t>
  </si>
  <si>
    <t>2-s2.0-77955640019</t>
  </si>
  <si>
    <t>['single antenna', 'simulation results', 'relay node', 'one antenna', 'modulation scheme', 'lower bounds', 'diversity order', 'achieved even']</t>
  </si>
  <si>
    <t>Alamouti code | bidirectional relay system | Error probability analysis | physical-layer network coding (PNC)</t>
  </si>
  <si>
    <t>We consider a bidirectional relay system using a physical-layer network coding (PNC) protocol with Alamouti's space-time block coding (STBC) at the two source nodes while there is only one antenna at the relay node. Upper and lower bounds on symbol error probability (SEP) are derived for Binary Phase Shift Keying (BPSK) modulation scheme. It is shown that a diversity order of 2 can be achieved even that the relay node has only a single antenna. Simulation results are provided to confirm our analysis for the SEP. ¬© 2006 IEEE.</t>
  </si>
  <si>
    <t>60004572;60004572;60016005</t>
  </si>
  <si>
    <t>36180109200;7501393707;36040390300</t>
  </si>
  <si>
    <t>To, Duc;Choi, Jinho;Kim, Il Min</t>
  </si>
  <si>
    <t>Kingston;Swansea</t>
  </si>
  <si>
    <t>Queen‚Äôs University;Swansea University</t>
  </si>
  <si>
    <t>60016005;60004572</t>
  </si>
  <si>
    <t>To D.</t>
  </si>
  <si>
    <t>Error probability analysis of bidirectional relay systems using Alamouti scheme</t>
  </si>
  <si>
    <t>10.1109/LCOMM.2010.08.100691</t>
  </si>
  <si>
    <t>2-s2.0-77955640370</t>
  </si>
  <si>
    <t>['sheet plasmas', 'sheet plasma', 'results showed', 'reflection capability', 'microwave range', 'electrode models', 'aluminum plate', '4 ghz']</t>
  </si>
  <si>
    <t>Hollow cathode-anode discharge | microwave return loss | plasma sheet</t>
  </si>
  <si>
    <t>A stable plasma sheet with an area of 250 √ó 300mm2 was generated between two different pairs of electrode models, a pair of hollow electrodes discharge model, a single hollow cathode, and a metal plate anode discharge model, by direct current discharge under an axial magnetic field. The electron density distribution across the sheet plasmas in the two different discharge models were compared by the measurements using Langmuir probe. The results showed that the electric field configuration of the pair of hollow electrodes discharge model was more effective to confine the electrons and showed higher electron density in the sheet plasma. The microwave return loss of the sheet plasma had been studied by using a microwave scale network analyzer and the sheet plasma exhibited almost the same reflection capability with an aluminum plate in a microwave range of 2.2 to 4 GHz, which indicated that the sheet plasma with high electron density could be used to reflect electromagnetic wave, and hopefully replace metal plate antenna. ¬© 2010 IEEE.</t>
  </si>
  <si>
    <t>2006-2009</t>
  </si>
  <si>
    <t>8 PART 3</t>
  </si>
  <si>
    <t>60027799;60027799-106598131;60027799;60027799</t>
  </si>
  <si>
    <t>57205971013;57220832433;50662299900;57207088382</t>
  </si>
  <si>
    <t>Wan, Jun;Jia, Xianghong;Yang, Jinghua;Wang, Shouguo</t>
  </si>
  <si>
    <t>Institute of Microelectronics Chinese Academy of Sciences;China Astronaut Research and Training Center</t>
  </si>
  <si>
    <t>60027799;106598131</t>
  </si>
  <si>
    <t>Wan J.</t>
  </si>
  <si>
    <t>Reflection of electromagnetic wave using a plasma sheet</t>
  </si>
  <si>
    <t>10.1109/TPS.2010.2050007</t>
  </si>
  <si>
    <t>2-s2.0-77955662215</t>
  </si>
  <si>
    <t>09-02-97024-a</t>
  </si>
  <si>
    <t>['wire structure', 'new effect', 'lowest voltage', 'helix antenna', 'give rise', 'electron motion', 'detailed analysis', 'cylindrical surfaces', 'cylinder radii', 'also made']</t>
  </si>
  <si>
    <t>Helix antenna | microwave breakdown | multipactor</t>
  </si>
  <si>
    <t>An analysis has been made of the microwave breakdown threshold for multipactor in an open structure comprising two parallel cylinders, approximating, e.g., parts of a helix antenna. The electron motion in the corresponding electromagnetic field is analyzed by separating the motion into a slowly varying drift velocity (driven by the ponderomotive force due to the electric field inhomogeneity) and a rapidly oscillating part (driven by the oscillating electric field). Furthermore, the curvature of the cylindrical surfaces of emission is shown to give rise to a new effect that implies a loss of electrons. This leads to a more stringent multipactor breakdown condition for the two-wire structure than for the classical situation corresponding to the case of two plane parallel infinite plates. The importance of this effect is determined by the ratio of the cylinder radii and the distance between the cylinders, and it is shown that when this ratio is small, multipactor can only occur for surfaces having very large secondary emission coefficients. A detailed analysis is also made to determine the lowest voltage between the cylinders at which multipactor becomes possible. ¬© 2010 IEEE.</t>
  </si>
  <si>
    <t>1997-2005</t>
  </si>
  <si>
    <t>60000990;60000990;107863937;60000990;60017694;60011774;60011774</t>
  </si>
  <si>
    <t>26428902100;7410017817;57198175972;7005855750;8841761300;16176027600;55619320873</t>
  </si>
  <si>
    <t>Rasch, J.;Anderson, D.;Johansson, Joakim F.;Lisak, M.;Puech, J.;Rakova, Elena;Semenov, V. E.</t>
  </si>
  <si>
    <t>France;Russian Federation;Sweden;Sweden</t>
  </si>
  <si>
    <t>Paris;Nizhny Novgorod;Gothenburg;Goteborg</t>
  </si>
  <si>
    <t>CNES Centre National d'Etudes Spatiales;Institute of Applied Physics of the Russian Academy of Sciences;Chalmers University of Technology;RUAG Space AB</t>
  </si>
  <si>
    <t>60017694;60011774;60000990;107863937</t>
  </si>
  <si>
    <t>Rasch J.</t>
  </si>
  <si>
    <t>Microwave multipactor breakdown between two cylinders</t>
  </si>
  <si>
    <t>10.1109/TPS.2010.2052372</t>
  </si>
  <si>
    <t>2-s2.0-77955662259</t>
  </si>
  <si>
    <t>MY-E3-1/95</t>
  </si>
  <si>
    <t>['two isoforms', 'times higher', 'reducing conditions', 'positive cooperativity', 'plasma membrane', 'pis corresponding', 'oxidative conditions', 'molecular weight', 'micromolar range', 'ligand binding', 'isolated protein', 'i50 value', 'hydroxyl groups', 'glucose part', 'galactose ligand', 'four antennae', 'enthalpically driven', 'combining site', 'c6 positions', 'binding protein', 'binding domain', '1 ),']</t>
  </si>
  <si>
    <t>Cancer | Carbohydrate-binding protein | Galactose | Guerin tumor cells</t>
  </si>
  <si>
    <t>Carbohydrate-binding protein with specificity towards galactose was isolated from Guerin tumor cells. This protein had molecular weight of 51kDa in dissociating and reducing conditions. It was phosphorylated, but not glycosylated, having two isoforms with pIs corresponding to 7.3 and 7.9. We found predominantly cytoplasmic and nuclear, but not plasma membrane, localization of the isolated protein. Oxidative conditions and presence of the ligand are required for the protein to oligomerize. Probing of the carbohydrate-binding domain with sugar derivatives showed that hydroxyl groups at C3, C4 and C6 positions of galactose, as well as at C3 and C6 positions of the glucose part of NAcLactosamine are involved in ligand binding. Tyrosine, tryptophan and histidine amino acids were found to participate in binding of the galactose ligand. N-linked multivalent macromolecular ligands, containing up to four antennae, bound to the isolated protein with positive cooperativity. Affinity for NAcLactosamine, as measured by its I50 value, was 7918-times higher than that for galactose. Binding of galactose to the combining site was enthalpically driven, dH=-32.16 (kJmol-1), with Kd in the micromolar range, 32.25√ó104mol-1. ¬© 2010 Elsevier Inc.</t>
  </si>
  <si>
    <t>65-75</t>
  </si>
  <si>
    <t>Brain Research Bulletin</t>
  </si>
  <si>
    <t>60024147;60024147</t>
  </si>
  <si>
    <t>36180244700;23990515100</t>
  </si>
  <si>
    <t>Stoyloff, J.;Ivanov, S.</t>
  </si>
  <si>
    <t>Bulgarian Academy of Sciences</t>
  </si>
  <si>
    <t>Stoyloff J.</t>
  </si>
  <si>
    <t>Isolation and characterization of galactose-specific carbohydrate-binding protein from Guerin tumor cells</t>
  </si>
  <si>
    <t>S0361923010001334</t>
  </si>
  <si>
    <t>10.1016/j.brainresbull.2010.06.008</t>
  </si>
  <si>
    <t>2-s2.0-77955663319</t>
  </si>
  <si>
    <t>['uwb characteristics', 'symmetrically folded', 'radiation pattern', 'radiation gains', 'one half', 'letter presents', 'impedance bandwidth', 'hfss software', 'curved slots']</t>
  </si>
  <si>
    <t>Coplanar waveguide | Curved radiating-slot | Folded slot antenna | Printed antenna | UWB antenna</t>
  </si>
  <si>
    <t>This letter presents a compact and novel folded antenna with curved slots for ultra-wideband (UWB) applications. The proposed antenna originates from an antenna, which consists of a pair of symmetrically curved radiating slots fed by a CPW transmission line. This pair of planar curved slots is symmetrically folded in relation to the central feeding lines so that the size is shrunk to one half of the original geometric size. Using the HFSS software, the simulated results shows that the folded type antenna still preserves the UWB transmission characteristics. The impedance bandwidth, radiation pattern, and radiation gains of this shrunken UWB antenna are investigated and further measurement are performed to verify its UWB characteristics. ¬© 2010 Wiley Periodicals, Inc.</t>
  </si>
  <si>
    <t>1872-1877</t>
  </si>
  <si>
    <t>60028478;60028478;60028478</t>
  </si>
  <si>
    <t>25638429800;25638852700;56176141300</t>
  </si>
  <si>
    <t>Chiu, Chien Wen;Li, Chia Shan;Yang, Chih Hsiang</t>
  </si>
  <si>
    <t>Yilan</t>
  </si>
  <si>
    <t>National Ilan University</t>
  </si>
  <si>
    <t>A novel folded slot antenna for UWB applications</t>
  </si>
  <si>
    <t>10.1002/mop.25299</t>
  </si>
  <si>
    <t>2-s2.0-77955667028</t>
  </si>
  <si>
    <t>['new paradigm', 'new antenna', 'narrowband antennas', 'intensive use', 'improved quality', 'experts believe', 'communication function', 'cognitive radio', 'article helps']</t>
  </si>
  <si>
    <t>Microstrip patch antenna | Monopole antenna | Planar antenna | Reconfigurable antenna | Ultrawideband</t>
  </si>
  <si>
    <t>Cognitive Radio (CR) is a new paradigm which promises to yield an improved quality of service for the user, whilst also enabling more intensive use of the available radio frequency spectrum. Some experts believe that CR will require both wide and narrowband antennas for performing the search and communication function. This article helps to address this need by providing a new antenna that can be reconfigured between a narrow and ultrawide impedance bandwidth. ¬© 2010 Wiley Periodicals.</t>
  </si>
  <si>
    <t>1705-1707</t>
  </si>
  <si>
    <t>55462305500;57213425197</t>
  </si>
  <si>
    <t>Kelly, James R.;Hall, Peter S.</t>
  </si>
  <si>
    <t>Integrated wide-narrow band antenna for switched operation</t>
  </si>
  <si>
    <t>10.1002/mop.25298</t>
  </si>
  <si>
    <t>2-s2.0-77955667247</t>
  </si>
  <si>
    <t>['significantly thinner', 'proposed antenna', 'operating wavelength', 'operating frequency', 'metamaterial superstrate', 'investigated based', 'gain low']</t>
  </si>
  <si>
    <t>High-gain | Low-profile | Metamaterial</t>
  </si>
  <si>
    <t>In this article, we present a high-gain low-profile resonant cavity antenna that utilizes a novel metamaterial surface as a superstrate. Due to the low-reflection phase value of the metamaterial superstrate, the thickness of the resonant cavity antenna is significantly thinner than the operating wavelength. Several important parameters that characterize the metamaterial superstrate are investigated based on the unit cell simulation. The proposed antenna is fabricated and measured. The experimental results show that the prototype can provide a high-gain at the operating frequency. ¬© 2010 Wiley Periodicals, Inc.</t>
  </si>
  <si>
    <t>1855-1858</t>
  </si>
  <si>
    <t>26656467500;7102211932;57199242751;35265490700</t>
  </si>
  <si>
    <t>Zhao, Gang;Jiao, Yong Chang;Zhang, Fan;Zhang, Fu Shun</t>
  </si>
  <si>
    <t>Design of high-gain low-profile resonant cavity antenna using metamaterial superstrate</t>
  </si>
  <si>
    <t>10.1002/mop.25336</t>
  </si>
  <si>
    <t>2-s2.0-77955671127</t>
  </si>
  <si>
    <t>['radiation patterns', 'driving system', '35 ¬∞)', '10 ghz']</t>
  </si>
  <si>
    <t>Beam forming | Driving system | Feeding network</t>
  </si>
  <si>
    <t>An antenna feeding network is proposed for a driving system. It consists of branch line couplers, Wilkinson power dividers, and asymmetric delay lines. Using an orthogonal beam property and an antenna sharing technique, its radiation patterns are measured at 10 GHz. The measured beam coverage angle was 70¬∞ (-35¬∞ to +35¬∞) in the five input ports by using eight radiating elements. ¬© 2010 Wiley Periodicals, Inc.</t>
  </si>
  <si>
    <t>1865-1868</t>
  </si>
  <si>
    <t>60032144;60032144;60032144;60032144;60032144</t>
  </si>
  <si>
    <t>56229319200;7601476553;57198837054;55870275700;34971825100</t>
  </si>
  <si>
    <t>Im, Yun Taek;Lee, Jee Hoon;Jeong, Yong Woo;Lee, Sang Ik;Park, Seong Ook</t>
  </si>
  <si>
    <t>Im Y.</t>
  </si>
  <si>
    <t>A beam-switchable coupled feeding network in X-band</t>
  </si>
  <si>
    <t>10.1002/mop.25313</t>
  </si>
  <si>
    <t>2-s2.0-77955672106</t>
  </si>
  <si>
    <t>['upper band', 'two dual', 'total efficiency', 'resonant frequencies', 'proposed antenna', 'meg ratio', 'meg ),', 'lower band', 'isolation characteristic', 'input multiple', 'independently tuned', 'f antennas', 'antenna element', '20 db']</t>
  </si>
  <si>
    <t>Isolation | Multi-input multiple-output antenna | Multiband | Mutual coupling | Resonance frequency adjustability</t>
  </si>
  <si>
    <t>A compact multiband multiple-input multiple-output (MIMO) antenna with a band stop matching circuit for next generation mobile applications is proposed. The proposed multiband MIMO antenna consists of two dual-band planar inverted-F antennas, which provide wideband characteristics. To improve the isolation characteristic at the long term evolution band, a band stop matching circuit was inserted at the corner of each antenna element. The proposed MIMO antenna has isolation of ‚àº15 dB at the lower band and over 20 dB at the upper band. In addition, the resonant frequencies of the proposed MIMO antenna can be independently tuned by changing the value of the inductor or by adjusting the widths of Slit1 and Slit2. To evaluate the performance of the proposed antenna, key performance parameters such as total efficiency, envelope correlation coefficient, mean effective gain (MEG), and the MEG ratio are analyzed. ¬© 2010 Wiley Periodicals, Inc.</t>
  </si>
  <si>
    <t>1893-1901</t>
  </si>
  <si>
    <t>36666331000;56535582400</t>
  </si>
  <si>
    <t>Han, Min Seok;Choi, Jaehoon</t>
  </si>
  <si>
    <t>Han M.</t>
  </si>
  <si>
    <t>Multiband MIMO antenna with independent resonance frequency adjustability</t>
  </si>
  <si>
    <t>10.1002/mop.25334</t>
  </si>
  <si>
    <t>2-s2.0-77955672333</t>
  </si>
  <si>
    <t>['without requiring', 'wireless network', 'two options', 'remaining silent', 'randomized cooperation', 'proposed solution', 'proper number', 'potential relay', 'player consists', 'novel strategy', 'nodes belonging', 'node participation', 'node management', 'game theory', 'fully distributed', 'excessive number', 'data packet', 'cooperative nodes', 'cooperating nodes']</t>
  </si>
  <si>
    <t>ad hoc networks | cooperative communication | distributed randomized - orthogonal space time coding | Game theory | selfish nodes</t>
  </si>
  <si>
    <t>In this paper, the problem of node management in the presence of randomized cooperation is tackled. First, game theory is exploited to model the problem of setting up a cluster of cooperative nodes in a wireless network as a multiplayer noncooperative game. In this game the set of players is made of all the nodes belonging to a potential relay cluster an d the set of actions for each player consists of two options only (characterized by different payoffs), namely transmitting a data packet or remaining silent. Then, a novel strategy for the management of node participation to a distributed cooperative link is derived. The proposed solution is fully distributed, is characterized by autonomous choices made by each potential relay and is of significant practical interest since it guarantees the participation of a proper number of nodes to a virtual antenna array (so avoiding an energy waste associated with an excessive number of cooperating nodes) without requiring any overhead for node management. ¬© 2010 IEEE.</t>
  </si>
  <si>
    <t>2611-2621</t>
  </si>
  <si>
    <t>35146719200;7003900676</t>
  </si>
  <si>
    <t>Sergi, Simone;Vitetta, Giorgio M.</t>
  </si>
  <si>
    <t>Sergi S.</t>
  </si>
  <si>
    <t>A game theoretical approach to distributed relay selection in randomized cooperation</t>
  </si>
  <si>
    <t>10.1109/TWC.2010.061810.091394</t>
  </si>
  <si>
    <t>2-s2.0-77955672337</t>
  </si>
  <si>
    <t>['two configurations', 'simulated distributions', 'return loss', 'radiation pattern', 'radiation mechanism', 'obtain operation', 'multiband operation', 'multiband cifa', 'higher frequencies', 'ground slots', 'frequency band', 'feeding microstripline', 'feeding element', 'experimentally assessed', 'cifa element', '6 ghz', '45 ghz']</t>
  </si>
  <si>
    <t>Coplanar Inverted-F Antenna | Index terms: Multiband | Open-end slot | WiMAX | WLAN</t>
  </si>
  <si>
    <t>This article describes two designs of a Coplanar Inverted F Antenna (CIFA) which employ a microstripline as a feeding element and open-end ground slots to obtain a multiband operation in the frequency band of 2.4 and 6 GHz. Investigations are performed with regard to two different orientations of ground slots one being parallel and the other perpendicular to CIFA. Initially, the CIFA element is designed to operate at 2.45 GHz in the absence of ground slots. Next, open-end ground slots suitably coupled to the feeding microstripline are added to obtain operation at higher frequencies. The two configurations of multiband CIFA are fabricated and experimentally assessed in terms of return loss, radiation pattern, and gain. The radiation mechanism is studied through the simulated distributions of surface current densities. ¬© 2010 Wiley Periodicals.</t>
  </si>
  <si>
    <t>1713-1719</t>
  </si>
  <si>
    <t>60031004;60031004;60031004;60113788</t>
  </si>
  <si>
    <t>35194760100;35570164700;35789883300;7202660143</t>
  </si>
  <si>
    <t>Razali, Ahmad R.;Bialkowski, Marek E.;Boldaji, Ashkan;Tsai, Feng Chi E.</t>
  </si>
  <si>
    <t>Taiwan;Australia</t>
  </si>
  <si>
    <t>Hsinchu;Brisbane</t>
  </si>
  <si>
    <t>Wistron NeWeb Corporation;The University of Queensland</t>
  </si>
  <si>
    <t>60113788;60031004</t>
  </si>
  <si>
    <t>Razali A.</t>
  </si>
  <si>
    <t>Investigations on a multiband microstrip-fed inverted-F Antenna with ground slots</t>
  </si>
  <si>
    <t>10.1002/mop.25321</t>
  </si>
  <si>
    <t>2-s2.0-77955673243</t>
  </si>
  <si>
    <t>['wide bandwidth', 'uwb applications', 'rectangular structure', 'ground plane', 'coplanar waveguide', 'antenna achieves', 'also shows', '9 ghz']</t>
  </si>
  <si>
    <t>Antenna | Coplanar waveguide | Monopole antenna</t>
  </si>
  <si>
    <t>An elliptical monopole antenna with a wide bandwidth is proposed, which is composed of an elliptical monopole patch and a ground plane by uniting a quarter of a disc and a rectangular structure, both printed on the same side of a substrate and fed by a coplanar waveguide (CPW) feeder. The simulated and experimental results demonstrate that this antenna achieves an impedance bandwidth covering 2.6-13.9 GHz for VSWR ‚â§ 2 and also shows a nearly omnidirectional radiation pattern, which indicates that the proposed antenna performance is suitable for UWB applications. ¬© 2010 Wiley Periodicals.</t>
  </si>
  <si>
    <t>1774-1776</t>
  </si>
  <si>
    <t>60001429;60001429</t>
  </si>
  <si>
    <t>22636064800;7202868473</t>
  </si>
  <si>
    <t>Sun, Xu Bao;Cao, Mao Yong</t>
  </si>
  <si>
    <t>Wideband CPW-fed elliptical monopole antenna</t>
  </si>
  <si>
    <t>10.1002/mop.25358</t>
  </si>
  <si>
    <t>2-s2.0-77955675581</t>
  </si>
  <si>
    <t>['widely used', 'square slot', 'slot antenna', 'communication field']</t>
  </si>
  <si>
    <t>Broadband | Circular polarization | Perturbation configuration | Slot antenna</t>
  </si>
  <si>
    <t>In this article, a novel broadband circularly polarized (CP) slot antenna is proposed and fabricated, in which, a simple perturbation configuration with a narrow rectangular slot etched near the square slot is used for perfect CP operation. Through simulating and testing, the broad impedance bandwidth of 57.6% (VSWR &lt; 2.0) and the 3-dB axial ratio bandwidth of 50.2% are achieved. This slot antenna will be widely used in communication field. ¬© 2010 Wiley Periodicals, Inc.</t>
  </si>
  <si>
    <t>1912-1915</t>
  </si>
  <si>
    <t>60069720;60069720;60069720</t>
  </si>
  <si>
    <t>23003839800;56012454400;35320575500</t>
  </si>
  <si>
    <t>Gao, Xiang Jun;Zhu, Li;Wang, Guangming</t>
  </si>
  <si>
    <t>Design on a broadband circularly polarized slot antenna</t>
  </si>
  <si>
    <t>10.1002/mop.25337</t>
  </si>
  <si>
    <t>2-s2.0-77955676950</t>
  </si>
  <si>
    <t>['space applications', 'reflector antenna', 'radiations patterns', 'phase center', 'article describes']</t>
  </si>
  <si>
    <t>Dual band | EBG antenna | Phase center | Reflector antenna | Waveguide</t>
  </si>
  <si>
    <t>This article describes a dual band electromagnetic band gap antenna that is suitable to feed a reflector antenna for space applications. The main objectives consist in the same phase center and the same radiations patterns for the two fr√©quency bands. The principle, the design, and the performances are given in this article. ¬© 2010 Wiley Periodicals.</t>
  </si>
  <si>
    <t>1750-1756</t>
  </si>
  <si>
    <t>60008447;60008447;60008447;60008447;60008447;60008447</t>
  </si>
  <si>
    <t>35090231000;16023902200;7004028651;6603055868;35101383000;7006402070</t>
  </si>
  <si>
    <t>Kanso, A.;Chantalat, R.;Thevenot, M.;Monediere, T.;Arnaud, E.;Jecko, B.</t>
  </si>
  <si>
    <t>Kanso A.</t>
  </si>
  <si>
    <t>Dual band electromagnetic band gap resonator antenna to feed a reflector antenna</t>
  </si>
  <si>
    <t>10.1002/mop.25294</t>
  </si>
  <si>
    <t>2-s2.0-77955677608</t>
  </si>
  <si>
    <t>['transmit power', 'time coding', 'ratio combining', 'original dstc', 'network scenarios', 'even improve', 'error rate', 'distributed space', 'cooperative scheme', 'antenna relays']</t>
  </si>
  <si>
    <t>Cooperative network | distributed space-time coding | diversity gain | maximum-ratio combining | pairwise-error probability</t>
  </si>
  <si>
    <t>Distributed space-time coding (DSTC) is a cooperative scheme for wireless relay networks that achieves full diversity without channel information at the relays. In this paper, the use of maximum-ratio combining (MRC) at multiple-antenna relays in combination with DSTC is proposed. Simulation and theoretical analysis show that the new scheme outperforms the original DSTC. In some network scenarios, it can even improve the scaling of the error rate with the transmit power. Furthermore, the proposed scheme requires a shorter training interval than DSTC. ¬© 2010 IEEE.</t>
  </si>
  <si>
    <t>2550-2559</t>
  </si>
  <si>
    <t>Jing, Yindi</t>
  </si>
  <si>
    <t>Jing Y.</t>
  </si>
  <si>
    <t>Combination of MRC and distributed space-time coding in networks with multiple-antenna relays</t>
  </si>
  <si>
    <t>10.1109/TWC.2010.061710.090972</t>
  </si>
  <si>
    <t>2-s2.0-77955677611</t>
  </si>
  <si>
    <t>['worldwide interoperability', 'wireless applications', 'three strips', 'study proposes', 'small area', 'proper selection', 'omnidirectional patterns', 'moderate gains', 'input impedance', 'good agreement', 'frequency responses', 'compact design', 'antenna suitable', 'antenna consists', '5 mm', '3 ghz', '10 db']</t>
  </si>
  <si>
    <t>Branch strip | Monopole antenna | WiMAX | WLAN</t>
  </si>
  <si>
    <t>This study proposes a novel and compact design for a printed monopole antenna using branch strips for wireless applications. The antenna consists of three strips and occupies only a small area of 14 √ó 9.5 mm. By proper selection of dimensions as well as arrangement of the strips, desired resonant modes excited at 2.46/3.6/5.3 GHz with frequency responses of input impedance of less than -10 dB can be achieved. In addition, good agreement is obtained between the simulation and the experiment. Also, the compact design of the antenna, which has enough impedance bandwidth, near-omnidirectional patterns and moderate gains, makes the antenna suitable for wireless local area network and worldwide interoperability for microwave access operations. ¬© 2010 Wiley Periodicals, Inc.</t>
  </si>
  <si>
    <t>1858-1861</t>
  </si>
  <si>
    <t>60078640;60027709;60024155</t>
  </si>
  <si>
    <t>57223596100;56119459000;7201436358</t>
  </si>
  <si>
    <t>Ku, Chia Hao;Li, Lung Kun;Mao, Wei Lung</t>
  </si>
  <si>
    <t>Taipei;Taipei;Yunlin</t>
  </si>
  <si>
    <t>Ming Chi University of Technology;National Taiwan University of Science and Technology;National Formosa University Taiwan</t>
  </si>
  <si>
    <t>Ku C.H.</t>
  </si>
  <si>
    <t>Compact monopole antenna with branch strips for WLAN/WiMAX operation</t>
  </si>
  <si>
    <t>10.1002/mop.25293</t>
  </si>
  <si>
    <t>2-s2.0-77955678046</t>
  </si>
  <si>
    <t>['type antenna', 'pea ).', 'mobile terminal', 'experimental results', 'broad bandwidth', 'also presented']</t>
  </si>
  <si>
    <t>Capacitive feeding | Electrical coupling | LIE | Mobile phone antenna</t>
  </si>
  <si>
    <t>In this article, multi-band antenna covering LTE700/GSM850/GSM900/DCS1800/ PCS1900 for mobile terminal is presented. The proposed capacitive feeding antenna is a IF A type antenna and implemented as a PCB embedded antenna (PEA). Broad bandwidth in low-band is achieved using pattern overlapped capacitive feeding. Simulation is conducted to verify broad low-band and multi-band operation using HFSS and experimental results are also presented. ¬© 2010 Wiley Periodicals, Inc.</t>
  </si>
  <si>
    <t>1909-1912</t>
  </si>
  <si>
    <t>60003780;60003780;60003780;60003780;60003780;60003780;60003780</t>
  </si>
  <si>
    <t>35194199300;7501836439;15757517400;36455619300;35193959900;7102897433;24178391500</t>
  </si>
  <si>
    <t>Kwak, Yong Soo;Park, Sung Koo;Jo, Jae Hoon;Cho, Bum Jin;Jeong, Seong Tae;Byun, Joon Ho;Kim, Austin S.</t>
  </si>
  <si>
    <t>Samsung Electronics Co. Ltd.</t>
  </si>
  <si>
    <t>Design and implementation of penta-band PCB embedded antenna including LTE700 for mobile handset</t>
  </si>
  <si>
    <t>10.1002/mop.25338</t>
  </si>
  <si>
    <t>2-s2.0-77955678535</t>
  </si>
  <si>
    <t>['specific attention', 'resulting fast', 'mr algorithm', 'mom ),', 'memory occupation', 'fast factorizations', 'experimental analysis', 'computational cost', 'algebraic preconditioners']</t>
  </si>
  <si>
    <t>Antenna arrays | Moment methods | Multiresolution | Numerical methods</t>
  </si>
  <si>
    <t>In this article, we describe the integration of a multiresolution (MR) approach into a few fast factorization methods for the method-of-moments (MoM), with specific attention to the analysis of large nonperiodic arrays. The MR approach allows a physics-based preconditioning scheme (as opposed to algebraic preconditioners) that requires a low-memory occupation and a low-computational cost for its generation and application to fast factorizations. In particular, we present a theoretical and experimental analysis that shows that the complexity of the resulting fast-MR algorithm is still of the order of the original fast factorization method. ¬© 2010 Wiley Periodicals.</t>
  </si>
  <si>
    <t>1719-1724</t>
  </si>
  <si>
    <t>60122280;60021859;60021859;60012162;60085203;60012162</t>
  </si>
  <si>
    <t>8289133700;7006323779;55575947900;7004544655;6602290062;24766561500</t>
  </si>
  <si>
    <t>De Vita, P.;De Vita, F.;Freni, A.;Pirinoli, P.;Vipiana, F.;Vecchi, G.</t>
  </si>
  <si>
    <t>Pisa;Turin;Florence;Turin</t>
  </si>
  <si>
    <t>IDS Ingegneria Dei Sistemi S.p.A;Istituto Superiore Mario Boella;Universit√† degli Studi di Firenze;Politecnico di Torino</t>
  </si>
  <si>
    <t>60122280;60085203;60021859;60012162</t>
  </si>
  <si>
    <t>De Vita P.</t>
  </si>
  <si>
    <t>Performances of MR-preconditioned fast MoM techniques</t>
  </si>
  <si>
    <t>10.1002/mop.25320</t>
  </si>
  <si>
    <t>2-s2.0-77955678744</t>
  </si>
  <si>
    <t>['triband operation', 'suitable adjustment', 'successfully introduced', 'strip lengths', 'shorter strip', 'rejected characteristics', 'patch corner', 'novel design', 'longer strip', 'independently associated', 'implemented prototype', 'design considerations', '7 ghz', '50 ghz', '15 ghz']</t>
  </si>
  <si>
    <t>Band-rejected antenna | Microstrip antenna | WiMAX antenna | WLAN antennas</t>
  </si>
  <si>
    <t>In this article, we propose a novel design to obtain dual band-rejected characteristics in printed microstrip antenna. First, an ultrawide operating band from 2.15 GHz to about 6.50 GHz is achieved by locating the rectangular radiating patch above a larger rectangular notch cut in the finite ground plane edge. Two folded strips with different length protrude from the patch corner with null surface current to introduce dual rejected band. The longer strip and shorter strip are independently associated with lower and upper rejected band. By suitable adjustment in strip lengths, two rejected bands centered at 3 and 4.7 GHz are successfully introduced. Also, a triband operation for 2.5/3.5/5.5 GHz WiMAX and 2.4/5.2/5.8 GHz WLAN applications is achieved for the proposed microstrip antenna. Details of the design considerations are presented, and results of the implemented prototype are discussed. ¬© 2010 Wiley Periodicals, Inc.</t>
  </si>
  <si>
    <t>1901-1905</t>
  </si>
  <si>
    <t>Dual band-rejected microstrip antenna for WiMAX/WLAN applications</t>
  </si>
  <si>
    <t>10.1002/mop.25312</t>
  </si>
  <si>
    <t>2-s2.0-77955679620</t>
  </si>
  <si>
    <t>['radiating elements', 'experimental results', 'design frequencies', 'conventional monopole', 'band operation']</t>
  </si>
  <si>
    <t>Inset sleeve | Microstrip monopole antenna | Resonant frequency tunable antenna</t>
  </si>
  <si>
    <t>The simple printed monopole antenna for dual-band operation with tunability is proposed. It uses the ground shorted inset sleeve of which the length is controlled. This type of antenna can easily produce dual-band characteristics without any additional metal strips or radiating elements. The omni-directional radiation patterns at both design frequencies are similar to those of a conventional monopole. Details of the proposed monopole design and experimental results are demonstrated in this letter. ¬© 2010 Wiley Periodicals.</t>
  </si>
  <si>
    <t>1731-1733</t>
  </si>
  <si>
    <t>60005273;60005273</t>
  </si>
  <si>
    <t>13105601200;55699604800</t>
  </si>
  <si>
    <t>Baik, J. W.;Kim, Y. S.</t>
  </si>
  <si>
    <t>Baik J.</t>
  </si>
  <si>
    <t>Resonant frequency tunable dual-band monopole antenna with the ground shorted inset sleeve</t>
  </si>
  <si>
    <t>10.1002/mop.25308</t>
  </si>
  <si>
    <t>2-s2.0-77955679624</t>
  </si>
  <si>
    <t>['simulated results', 'return loss', 'results show', 'respectively accordingly', 'relative bandwidths', 'prototype fabricated', 'good performance', 'also verified', 'absolute bandwidths', '87 %.', '8 ghz', '41 ghz', '4 ghz', '28 ghz']</t>
  </si>
  <si>
    <t>3/2 curve fractal | Dipole antenna | PBG | RFID | Wideband</t>
  </si>
  <si>
    <t>A 3/2 curve fractal dipole antenna was proposed for radio-frequency identification application, with mirror and photonic bandgap structure. Some properties of the antenna, such as return loss and bandwidth have been simulated and investigated. The results show that the absolute bandwidths of antenna are up to 0.28 GHz and 0.41 GHz at 2.4 GHz and 5.8 GHz, respectively accordingly the relative bandwidths up to 9.76% and 6.87%. With a prototype fabricated, we also verified the good performance of the antenna through the comparison of measured and simulated results. ¬© 2010 Wiley Periodicals, Inc.</t>
  </si>
  <si>
    <t>1827-1830</t>
  </si>
  <si>
    <t>49362376400;57199124142;8364129300;57201874118</t>
  </si>
  <si>
    <t>Zhou, Jianhua;Luo, Yong;You, Baiqiang;Lin, Bin</t>
  </si>
  <si>
    <t>Three to two curve fractal folded dipole antenna for rfid application</t>
  </si>
  <si>
    <t>10.1002/mop.25324</t>
  </si>
  <si>
    <t>2-s2.0-77955680282</t>
  </si>
  <si>
    <t>['retrodirective array', 'printed dipoles', 'gsm1900 band', 'good performance', 'experimental measurements', 'biestatic responses']</t>
  </si>
  <si>
    <t>Frequency conversion | Printed dipole | Retrodirective active antennas</t>
  </si>
  <si>
    <t>The development of an active retrodirective antenna involving frequency conversion stages is presented. This retrodirective array of printed dipoles and regular commercial components is designed to operate at the GSM1900 band. Experimental measurements of monoestatic and biestatic responses are given, showing very good performance for a small retrodirective array. ¬© 2010 Wiley Periodicals, Inc.</t>
  </si>
  <si>
    <t>1803-1807</t>
  </si>
  <si>
    <t>60017323-60094425;60017323;60017323-60094425</t>
  </si>
  <si>
    <t>25958056100;6603303251;8238765700</t>
  </si>
  <si>
    <t>Flores-Leal, R.;Jardon-Aguilar, H.;Tirado-Mendez, A.</t>
  </si>
  <si>
    <t>Mexico City;Mexico City</t>
  </si>
  <si>
    <t>Universidad Aut√≥noma de la Ciudad de M√©xico;Centro de Investigacion y de Estudios Avanzados</t>
  </si>
  <si>
    <t>60094425;60017323</t>
  </si>
  <si>
    <t>Flores-Leal R.</t>
  </si>
  <si>
    <t>Development of an active retrodirective antenna with frequency conversion</t>
  </si>
  <si>
    <t>10.1002/mop.25303</t>
  </si>
  <si>
    <t>2-s2.0-77955681175</t>
  </si>
  <si>
    <t>['yagi antenna', 'fidelity simulation', 'driven design', 'discretization model', 'design verification', 'computational cost', 'based optimization']</t>
  </si>
  <si>
    <t>Coarse-discretization model | Design optimization | Planar antenna | Printed Yagi antenna | Surrogate models</t>
  </si>
  <si>
    <t>Simulation-driven design of a quasi-Yagi antenna for the 2.4-2.5 GHz band is presented that exploits a coarse-discretization and surrogate-based optimization. Computational cost is low because most of the operations are performed on the coarse-discretization model, whereas the high-fidelity simulation is used for setting up the surrogate and for design verification. ¬© 2010 Wiley Periodicals, Inc.</t>
  </si>
  <si>
    <t>1807-1810</t>
  </si>
  <si>
    <t>60071140;60071140</t>
  </si>
  <si>
    <t>57204542925;25638945400</t>
  </si>
  <si>
    <t>Koziel, Slawomir;Ogurtsov, Stanislav</t>
  </si>
  <si>
    <t>Iceland</t>
  </si>
  <si>
    <t>101 Reykjav√≠k</t>
  </si>
  <si>
    <t>Reykjavik University</t>
  </si>
  <si>
    <t>Computationally efficient simulation-driven design of a printed 2.45 GHz Yagi antenna</t>
  </si>
  <si>
    <t>10.1002/mop.25355</t>
  </si>
  <si>
    <t>2-s2.0-77955681640</t>
  </si>
  <si>
    <t>['yz plane', 'truncated patches', 'reduce slls', 'measured gain', 'band systems', 'axial ratio', 'array factor', '8 dbic', '6 db', '2 db']</t>
  </si>
  <si>
    <t>Array antenna | Low side lobe level | Series feed | X-band</t>
  </si>
  <si>
    <t>A series-fed elliptically polarized array antenna is proposed for X-band systems. Symmetrical series feeding at the array antenna center and truncated patches are applied to reduce side lobe levels (SLL) by modeling the array factor. A series-fed elliptically polarized array antenna is proposed for X-band systems. Symmetrical series feeding at the array antenna center and truncated patches are applied to reduce SLLs by modeling the array factor. The measured gain is 24.8 dBic and the axial ratio is between 3 and 6 dB. The SLLs are -19.0 and -16.2 dB in the zx and yz plane, respectively. ¬© 2010 Wiley Periodicals, Inc.</t>
  </si>
  <si>
    <t>1861-1864</t>
  </si>
  <si>
    <t>56229319200;7601476553;57198837054;36348781300;34971825100</t>
  </si>
  <si>
    <t>Im, Yun Taek;Lee, Jee Hoon;Jeong, Yong Woo;Sang-Ik, Lee;Park, Seong Ook</t>
  </si>
  <si>
    <t>A polarization selective series-fed array antenna</t>
  </si>
  <si>
    <t>10.1002/mop.25323</t>
  </si>
  <si>
    <t>2-s2.0-77955683350</t>
  </si>
  <si>
    <t>['sleeve structure', 'radiating patch', 'ground plane', 'equivalence principle', 'complementary structure', '100 %.']</t>
  </si>
  <si>
    <t>Microstrip antenna | Monopole antenna | Ultra-wideband</t>
  </si>
  <si>
    <t>In this article by using the Babinet's Equivalence Principle and self-complementary structure, we present a novel printed monopole antenna for ultra-wideband (UWB) applications. The proposed antenna consists of a ground plane and radiating patch with a slot and a sleeve structure, which provides fractional bandwidth of more than 100%. ¬© 2010 Wiley Periodicals.</t>
  </si>
  <si>
    <t>1756-1761</t>
  </si>
  <si>
    <t>60000627;109435347;60000627;60000627</t>
  </si>
  <si>
    <t>28767961100;56490760700;24474815100;55913973000</t>
  </si>
  <si>
    <t>Ojaroudi, M.;Ebrahimian, H.;Ghobadi, Ch;Nourinia, J.</t>
  </si>
  <si>
    <t>Ojaroudi M.</t>
  </si>
  <si>
    <t>Small microstrip-fed printed monopole antenna for UWB application</t>
  </si>
  <si>
    <t>10.1002/mop.25318</t>
  </si>
  <si>
    <t>2-s2.0-77955683585</t>
  </si>
  <si>
    <t>['z plane', 'shaped slots', 'ro4003 substrate', 'proposed antenna', 'power beamwidth', 'microstrip patch', 'measured gain', 'measured bandwidths', 'dielectric constant', 'coaxial cable', 'band gap', 'article describes', '80 ¬∞', '75 ¬∞', '75 ghz', '70 ¬∞', '65 ¬∞', '508 mm', '5 mm', '492 ghz', '42 ghz', '38 db', '37 db', '055 ghz']</t>
  </si>
  <si>
    <t>Dual band | Gap filler | Microstrip antenna | Satellite internet service</t>
  </si>
  <si>
    <t>This article describes a dual-band gap-filler microstrip antenna with nearly equal gain and similar radiation patterns in the 2.4-GHz and 5.8-GHz ISM satellite Internet service bands. The proposed antenna has two Y-shaped slots on the microstrip patch and is fabricated on an RO4003 substrate with a dielectric constant of 3.38 and a thickness of 0.508 mm. The dimensions of the antenna are 50 mm √ó 47.5 mm √ó 6.5 mm, and it is fed by a coaxial cable. The measured bandwidths of the antenna are 2.376-2.492 GHz and 5.425-6.055 GHz for a voltage standing wave ratio of less than 2. At 2.42 GHz, the antenna has a broadside radiation pattern with a half-power beamwidth (HPBW) of 70¬∞ in the x-z plane and 80¬∞ in the y-z plane. At 5.75 GHz, it has a HPBW of 65¬∞ in the x-z plane and 75¬∞ in the y-z plane. The measured gain is 8.37 dB in the 2.4-GHz ISM band and 8.38 dB in the 5.8 GHz ISM band. ¬© 2010 Wiley Periodicals, Inc.</t>
  </si>
  <si>
    <t>1825-1827</t>
  </si>
  <si>
    <t>60002445;60001558;60017776;60001558;60002445</t>
  </si>
  <si>
    <t>55726501900;7401868766;14009489300;12239750400;10043078000</t>
  </si>
  <si>
    <t>Kim, Byoungchul;Ryu, Joongyu;Choo, Hosung;Lee, Hojin;Park, Ikmo</t>
  </si>
  <si>
    <t>Seoul;Kyonggi-do;Daejeon</t>
  </si>
  <si>
    <t>Hongik University;Ajou University;Electronics and Telecommunications Research Institute</t>
  </si>
  <si>
    <t>60017776;60002445;60001558</t>
  </si>
  <si>
    <t>Dual ISM-band gap-filler microstrip antenna with two Y-shaped slots for satellite internet service</t>
  </si>
  <si>
    <t>10.1002/mop.25325</t>
  </si>
  <si>
    <t>2-s2.0-77955685164</t>
  </si>
  <si>
    <t>['read range', 'radiation efficiency', 'proposed tags', 'fcc band']</t>
  </si>
  <si>
    <t>Planar antenna | RFID | UHF antennas</t>
  </si>
  <si>
    <t>In this article, planar antenna designs for passive RFID tags for ETSI and FCC band are discussed. Performance of designs is evaluated by monitoring conjugate match factor and radiation efficiency. The proposed antenna designs were fabricated on a flexible copper clad laminate of thickness 5 mil, and the read range of proposed tags were measured. ¬© 2010 Wiley Periodicals.</t>
  </si>
  <si>
    <t>1761-1763</t>
  </si>
  <si>
    <t>Kumar, Arun;Parkash, Davinder;Kartikeyan, M. V.</t>
  </si>
  <si>
    <t>Planar antennas for passive UHF RFID tags on flexible copper clad laminate</t>
  </si>
  <si>
    <t>10.1002/mop.25329</t>
  </si>
  <si>
    <t>2-s2.0-77955686226</t>
  </si>
  <si>
    <t>['wavelength loop', 'results show', 'pad size', 'much flexibility', 'loop width', 'easily fed', 'dimensions 29', 'design prototype', 'defined location', 'coupling feed', 'coplanar configuration', 'compact structure', 'also observed']</t>
  </si>
  <si>
    <t>Loop antennas | Mobile-unit antennas | Printed antennas | WLAN antennas</t>
  </si>
  <si>
    <t>A novel, coupled fed loop antenna with a small form factor for wireless local area network operation in the 2.4 GHz band is presented. The antenna has a very compact structure with the dimensions 29.75 mm √ó 5 mm and consists of a half-wavelength loop and a coupling feed, all printed in a coplanar configuration on a 0.4-mm thick FR4 substrate. The antenna was easily fed by using a 50-Œ© minicoaxial cable, allowing it to have much flexibility in the placement in a defined location. The results show that good input matching over the 2400-2484 MHz band can be achieved by tuning the coupling-pad size and the loop width. Good omnidirectional radiation patterns were also observed. Details of a design prototype are described and discussed. ¬© 2010 Wiley Periodicals, Inc.</t>
  </si>
  <si>
    <t>1883-1887</t>
  </si>
  <si>
    <t>60095839;60095839;60019330</t>
  </si>
  <si>
    <t>7402029960;36455720300;7403648871</t>
  </si>
  <si>
    <t>Su, Saou Wen;Hong, Tzi Chieh;Chang, Fa Shian</t>
  </si>
  <si>
    <t>Taipei;Kaohsiung</t>
  </si>
  <si>
    <t>Lite-On Technology Corporation;Cheng Shiu University Taiwan</t>
  </si>
  <si>
    <t>60095839;60019330</t>
  </si>
  <si>
    <t>Very compact coupled fed loop antenna for 2.4-GHz WLAN applications</t>
  </si>
  <si>
    <t>10.1002/mop.25340</t>
  </si>
  <si>
    <t>2-s2.0-77955687092</t>
  </si>
  <si>
    <t>['obtain notched', 'new cpw', 'narrow slot', 'feeding line', 'fed antenna', 'fdtd method', 'experimental results', '7 ghz', '6 ghz', '2 except']</t>
  </si>
  <si>
    <t>Band notched antenna | Coplanar waveguide | FDTD | Ultra-wideband antenna</t>
  </si>
  <si>
    <t>A new CPW-fed antenna with band-notched is proposed for ultra-wideband antenna applications. It consists of a ring strip connecting with two triangle patches as the ground and a rectangular patch connecting with a strip as the radiator and feeding line. A narrow slot is embedded in the radiator to obtain notched-band characteristics within bandwidth of 5-6 GHz. Simulated results gotten by FDTD method are given and compared with the experimental results. Measured results show that the antenna can cover a bandwidth from 2.5 to 10.7 GHz for VSWR &lt; 2 except the notched-band. ¬© 2010 Wiley Periodicals.</t>
  </si>
  <si>
    <t>1691-1694</t>
  </si>
  <si>
    <t>60021427;60021427;60021427;60021427</t>
  </si>
  <si>
    <t>36348342300;15923060100;56023493300;15925450900</t>
  </si>
  <si>
    <t>Guo, Qingxin;Li, Zengrui;Wang, Junhong;Ju, Jilong</t>
  </si>
  <si>
    <t>Communication University of China</t>
  </si>
  <si>
    <t>Guo Q.</t>
  </si>
  <si>
    <t>A band-notched CPW fed antenna with ring ground for ultra-wideband applications</t>
  </si>
  <si>
    <t>10.1002/mop.25333</t>
  </si>
  <si>
    <t>2-s2.0-77955687825</t>
  </si>
  <si>
    <t>['work efficiently', 'trapezoid patch', 'side width', 'reading range', 'proposed antenna', 'metallic surfaces', 'metallic objects', 'impedance matching', 'free space', 'easily achieved']</t>
  </si>
  <si>
    <t>RFID | Tag antenna | Trapezoid patch antenna</t>
  </si>
  <si>
    <t>A trapezoid patch antenna, designed for ultra high frequency band radio frequency identification tag mountable on metallic surfaces, is presented in this article. The proposed antenna has a simple and low-profile (0.8 mm thick) structure. The impedance matching can be easily achieved by adjusting the upper-side width and the height of the trapezoid patch. The reading range of the proposed antenna is verified by calculation and measurement, which shows good agreement. Varying antenna size can provide applicable reading range to suit different applications. The results obtained show that the proposed antenna can work efficiently in free space and on metallic objects. ¬© 2010 Wiley Periodicals.</t>
  </si>
  <si>
    <t>1697-1700</t>
  </si>
  <si>
    <t>60033110;60033110;60033110</t>
  </si>
  <si>
    <t>35755202500;25639273900;36456037600</t>
  </si>
  <si>
    <t>Chen, Horng Dean;Tsao, Yu Hung;Kuo, Che Yang</t>
  </si>
  <si>
    <t>Low-profile radio frequency identification tag antenna using a trapezoid patch mountable on metallic surfaces</t>
  </si>
  <si>
    <t>10.1002/mop.25310</t>
  </si>
  <si>
    <t>2-s2.0-77955688027</t>
  </si>
  <si>
    <t>['reconfigurable varactor', 'provide better', 'prototype antenna', 'h antenna']</t>
  </si>
  <si>
    <t>Compact | Reconfigurable antenna | Varactor-tuned</t>
  </si>
  <si>
    <t>A reconfigurable varactor-based matching circuit is proposed in this article. The introduction of an extra series inductor into the matching circuit reduces the required capacitance ratio of the varactor from 27.9 to 8.2. A meander line DVB-H antenna is designed and fabricated to verify the concept. The dimensions of the prototype antenna are 80 √ó 10 √ó 10 mm 3, and it can provide better than -10 dB return loss across the 470-770 MHz bandwidth. ¬© 2010 Wiley Periodicals.</t>
  </si>
  <si>
    <t>1786-1789</t>
  </si>
  <si>
    <t>A compact DVB-H antenna with varactor-tuned matching circuit</t>
  </si>
  <si>
    <t>10.1002/mop.25317</t>
  </si>
  <si>
    <t>2-s2.0-77955691325</t>
  </si>
  <si>
    <t>TEC2007-67289/TCM</t>
  </si>
  <si>
    <t>['whereas multiplexing', 'weakest eigenchannels', 'spatial multiplexing', 'results indicate', 'prediction error', 'mimo systems', 'input multiple', 'form expressions', 'channel coupling', 'beamforming due', 'avoid interference', 'adaptive modulation']</t>
  </si>
  <si>
    <t>adaptive modulation | imperfect CSI | MIMO | multiplexing</t>
  </si>
  <si>
    <t>The performance of multiple-input multiple-output (MIMO) systems using spatial multiplexing is analyzed under channel prediction errors. We derive exact closed-form expressions for the conditional and average bit error rate (BER) for both fixed and adaptive modulation. We apply our analysis to design a rate adaptation policy that optimally adapts antenna use between beamforming and spatial multiplexing. Our results indicate that the prediction error degrades BER in MIMO systems with spatial multiplexing much more than in MIMO systems with beamforming due to the self-interference that arises from channel coupling. In particular, if interference between eigenchannels is high, spatial multiplexing should not utilize the weakest eigenchannels. In our policy, beamforming is used when prediction error is high to avoid interference, whereas multiplexing is used when it is low to achieve the maximum multiplexing gain. We show that this policy improves performance over prior adaptive policies that have been proposed in the literature. ¬© 2010 IEEE.</t>
  </si>
  <si>
    <t>2516-2527</t>
  </si>
  <si>
    <t>60003662;60003662;60003662;60012708</t>
  </si>
  <si>
    <t>6507169226;7801401742;7401886173;7102737091</t>
  </si>
  <si>
    <t>Fern√°ndez-Plazaola, Unai;Martos-Naya, Eduardo;Paris, Jos√© F.;Goldsmith, Andrea J.</t>
  </si>
  <si>
    <t>Palo Alto;Malaga</t>
  </si>
  <si>
    <t>Stanford University;Universidad de M√°laga</t>
  </si>
  <si>
    <t>60012708;60003662</t>
  </si>
  <si>
    <t>Fern√°ndez-Plazaola U.</t>
  </si>
  <si>
    <t>Adaptive modulation for MIMO systems with channel prediction errors</t>
  </si>
  <si>
    <t>10.1109/TWC.2010.061710.090561</t>
  </si>
  <si>
    <t>2-s2.0-77955693319</t>
  </si>
  <si>
    <t>['optimal dimensions', 'gain factor', 'feeding horn', 'calculations based', 'agreed well']</t>
  </si>
  <si>
    <t>Aperture integral method | Gain factor | Horn array | Parabolic cylindrical antenna | Spatial power combining</t>
  </si>
  <si>
    <t>A study on the horn array feeding offset parabolic cylindrical reflector antenna for spatial power combining is presented. The calculations based on the aperture integral method are agreed well with the measurements. The relationship between the gain factor and the dimensions of the antenna is analyzed. The optimal dimensions and orientation of the feeding horn as well as the optimal spread angle of the reflector are given. It is revealed that the gain factor of the antenna with an E-plane array feed is higher than that of the antenna with an H-plane array feed. ¬© 2010 Wiley Periodicals.</t>
  </si>
  <si>
    <t>1742-1747</t>
  </si>
  <si>
    <t>7402267564;22036696700</t>
  </si>
  <si>
    <t>Xie, Z. M.;Zhang, R. X.</t>
  </si>
  <si>
    <t>Xie Z.</t>
  </si>
  <si>
    <t>Gain factor of horn array feed offset parabolic cylindrical reflector antenna for spatial power combining</t>
  </si>
  <si>
    <t>10.1002/mop.25348</t>
  </si>
  <si>
    <t>2-s2.0-77955693533</t>
  </si>
  <si>
    <t>['yet efficient', 'ic );', 'far assumed', 'distributed multi', 'distributed manner', 'data dedicated', 'csi ).', 'cellular system', 'base stations', 'base station', 'also share']</t>
  </si>
  <si>
    <t>distributed channel knowledge | distributed precoding design | linear precoding | Multicell cooperation</t>
  </si>
  <si>
    <t>In this letter, we address the problem of distributed multi-antenna cooperative transmission in a cellular system. Most research in this area has so far assumed that base stations not only have the data dedicated to all the users but also share the full channel state information (CSI). In what follows, we assume that each base station (BS) only has local CSI knowledge. We propose a suboptimal, yet efficient, way in which the multicell MISO precoders may be designed at each BS in a distributed manner, as a superposition of so-called virtual SINR maximizations: a virtual SINR maximizing transmission scheme yields Pareto optimal rates for the MISO Interference Channel (IC); its extension to the multicell MISO channel is shown to provide a distributed precoding scheme achieving a certain fairness optimality for the two link case. We illustrate the performance of our algorithm through Monte Carlo simulations. ¬© 2010 IEEE.</t>
  </si>
  <si>
    <t>2444-2448</t>
  </si>
  <si>
    <t>60029859;60029859</t>
  </si>
  <si>
    <t>24333426700;7004295903</t>
  </si>
  <si>
    <t>Zakhour, Randa;Gesbert, David</t>
  </si>
  <si>
    <t>Zakhour R.</t>
  </si>
  <si>
    <t>Distributed multicell-MISO precoding using the layered virtual SINR framework</t>
  </si>
  <si>
    <t>10.1109/TWC.2010.061710.091648</t>
  </si>
  <si>
    <t>2-s2.0-77955693749</t>
  </si>
  <si>
    <t>['structure consists', 'satisfactory results', 'return loss', 'reflector antenna', 'radiation performances', 'dielectric structure', 'conductor hyperbolic']</t>
  </si>
  <si>
    <t>Antennas | C band | Corrugated antennas | Dielectric horn | Satellite communication</t>
  </si>
  <si>
    <t>In this study, a dielectric corrugated antenna, as being a feed horn antenna of the reflector antenna for satellite communication applications, is analyzed. The structure consists of a conical dielectric corrugated antenna terminated with a conductor hyperbolic (convex) plate. The antenna system provides a Gaussian beam within wide frequency bandwidth with its dielectric structure. The antenna is simulated and tested for its return loss and radiation performances, and the satisfactory results are obtained for C band satellite communication applications. ¬© 2010 Wiley Periodicals.</t>
  </si>
  <si>
    <t>1709-1713</t>
  </si>
  <si>
    <t>A dielectric corrugated feed horn antenna for satellite communication applications</t>
  </si>
  <si>
    <t>10.1002/mop.25350</t>
  </si>
  <si>
    <t>2-s2.0-77955697134</t>
  </si>
  <si>
    <t>['uwb communications', 'slot dimension', 'many prototypes', 'different width']</t>
  </si>
  <si>
    <t>Circular slot dimension | Microstrip | Planar antennas | Rectangular stub | Ultra-wideband communications</t>
  </si>
  <si>
    <t>The effect of the slot dimension on the features of a typical planar antenna for UWB communications is described here. Many prototypes, each having slot of different width, have been studied and realized, and the comparison between simulations and measurements is shown. ¬© 2010 Wiley Periodicals, Inc.</t>
  </si>
  <si>
    <t>1813-1817</t>
  </si>
  <si>
    <t>60010146;60114717</t>
  </si>
  <si>
    <t>Istituto Nazionale di Fisica Nucleare, Sezione di Catania;Universit√† degli Studi di Catania</t>
  </si>
  <si>
    <t>60114717;60010146</t>
  </si>
  <si>
    <t>Study of the effect of the slot dimension on the properties of a planar ultra-wideband antenna</t>
  </si>
  <si>
    <t>10.1002/mop.25343</t>
  </si>
  <si>
    <t>2-s2.0-77955699532</t>
  </si>
  <si>
    <t>['‚ àºœª0', 'xpd improvement', 'remarkable improvement', 'radiating element', 'overall thickness', 'operating band', 'novel approach', 'multifrequency operation', 'measurements confirmed', 'initially considered', 'e .,', 'circular polarization', 'band behavior', 'amc screen', 'amc resonances', 'amc could', 'amc ).', '1 cm']</t>
  </si>
  <si>
    <t>Artificial magnetic conductors (AMC) | Circular polarization (CP) | Cross polarization discrimination (XPD) | Frequency selective surfaces (FSS)</t>
  </si>
  <si>
    <t>A novel approach to improve the circular polarization properties of a small elliptically polarized (EP) radiating element is presented. The enhancement in circular polarization is obtained by mounting the radiating element close to an artificial magnetic conductor (AMC). To explain the antenna operating principle, two different typologies of radiating element have been initially considered, i.e., a small spiral antenna and a dipole. Both antennas are EP, but the excited current distribution on the AMC screen are circular and linear, respectively. We inferred that only a circular current distribution determines the XPD improvement in correspondence of the AMC resonances. The prototype of the small spiral antenna in the vicinity (Œª0/18) of the AMC screen has been manufactured and tested. Measurements confirmed a remarkable improvement in spiral cross polarization discrimination (XPD) in correspondence of the two AMC resonances. The dual-band behavior of the AMC could be exploited in applications where multifrequency operation is required. The low profile structure is characterized by an overall thickness of 1.1 cm, which corresponds to ‚àºŒª0/12 at the centre of the operating band. ¬© 2010 Wiley Periodicals.</t>
  </si>
  <si>
    <t>1782-1786</t>
  </si>
  <si>
    <t>24483118800;7004132913;7006025870</t>
  </si>
  <si>
    <t>Carrubba, E.;Monorchio, A.;Manara, G.</t>
  </si>
  <si>
    <t>Carrubba E.</t>
  </si>
  <si>
    <t>Artificial magnetic surface for circular polarization improvement</t>
  </si>
  <si>
    <t>10.1002/mop.25345</t>
  </si>
  <si>
    <t>2-s2.0-77955701995</t>
  </si>
  <si>
    <t>['user single', 'user multi', 'system consisting', 'single antenna', 'selected user', 'scheme minimizing', 'multiple users', 'multiple antennas', 'large snr', 'ci ).', 'cellular system', 'bs selects', 'best channel', 'ber performances', 'ber performance', 'base station', 'antenna system', 'antenna case', 'also considered']</t>
  </si>
  <si>
    <t>Beamforming | channel inversion | multi-user diversity | performance analysis | power adaptation</t>
  </si>
  <si>
    <t>This paper addresses power adaptation in the context of beamforming in the downlink of a cellular system. Specifically, we consider a system consisting of a base station (BS) with multiple antennas and multiple users each with a single antenna, in which the BS selects the user with the best channel for transmission. Compared to the scheme minimizing the bit error rate (BER) using a fixed instantaneous power, the BER performance can be further improved by adapting the instantaneous power according to the channel of the selected user. The optimal power adaptation (OPA) policy is derived, and its BER is compared with the case of a sub-optimal policy called channel inversion (CI). With a novel analytical approach, the BER performances of OPA and CI are quantified and CI is shown to be near-optimal for a multi-user multi-antenna system at moderate to large SNR, unlike the single-user single-antenna case. Finite peak power constraint is also considered for both OPA and CI. ¬© 2010 IEEE.</t>
  </si>
  <si>
    <t>2424-2429</t>
  </si>
  <si>
    <t>55932119300;6701659788</t>
  </si>
  <si>
    <t>Zhang, Yuan;Tepedelenlio«ßlu, Cihan</t>
  </si>
  <si>
    <t>Transmit beamforming with power adaptation in downlink multi-user systems</t>
  </si>
  <si>
    <t>10.1109/TWC.2010.061410.091269</t>
  </si>
  <si>
    <t>2-s2.0-77955704990</t>
  </si>
  <si>
    <t>['verified using', 'target tag', 'rssi ).', 'rights reserved', 'rfid application', 'relevant personnel', 'real case', 'possible location', 'personnel movements', 'materials management', 'material locations', 'increase efficiency', 'gradually approach', 'first studies', 'experiment proves', 'electronic tag', 'effective monitoring', 'construction management', 'construction industry', 'construction equipment', 'calculated based', 'actual location']</t>
  </si>
  <si>
    <t>Location sensing | Radio Frequency Identification (RFID) Technology | Three-Dimensional (3D) Space</t>
  </si>
  <si>
    <t>Effective monitoring of personnel movements, material locations, and construction equipment has always been a topic of concern in construction management. Radio Frequency Identification (RFID) technology has been proven to increase efficiency for staff and materials management. The objective of this study is to develop a Three-Dimensional (3D) location sensing algorithm using RFID technology to analyze the possible location of objects. To achieve this goal, this research first establishes an indoor wireless sensing network to collect Received Signal Strength Indication (RSSI). The distance between the antenna and target tag is calculated based on RSSI. The gradient decent method is then used to calculate the location of the electronic tag. The feasibility of this 3D positioning algorithm is verified using a real case. The experiment proves that the location sensing algorithm established in this study can gradually approach the actual location of the target tag. This research is one of the first studies for 3D location sensing with RFID application in the construction industry. The proposed RFID 3D sensing algorithm can be used to assist construction managers in locating the positions of relevant personnel, equipment, apparatus and materials, enhancing management efficiency and safety. ¬© 2010 Elsevier B.V. All rights reserved.</t>
  </si>
  <si>
    <t>588-595</t>
  </si>
  <si>
    <t>Automation in Construction</t>
  </si>
  <si>
    <t>Ko, Chien Ho</t>
  </si>
  <si>
    <t>Pingtung</t>
  </si>
  <si>
    <t>National Pingtung University of Science and Technology</t>
  </si>
  <si>
    <t>Ko C.</t>
  </si>
  <si>
    <t>RFID 3D location sensing algorithms</t>
  </si>
  <si>
    <t>S0926580510000300</t>
  </si>
  <si>
    <t>10.1016/j.autcon.2010.02.003</t>
  </si>
  <si>
    <t>2-s2.0-77955711892</t>
  </si>
  <si>
    <t>['terminal makes', 'selected antennas', 'relay networks', 'proposed algorithm', 'promising solution', 'paper considers', 'outage probabilities', 'noise ratios', 'multiple antennas', 'input multiple', 'hardware complexity', 'full diversity', 'exhaustive search', 'diversity benefits', 'destination terminals', 'computationally prohibitive', 'complexity near', 'antenna selection', 'achievable rate']</t>
  </si>
  <si>
    <t>Amplify-and-forward | antenna selection | cross entropy optimization | MIMO | relay channels</t>
  </si>
  <si>
    <t>This paper considers a joint antenna selection method in amplify-and-forward (AF) relay networks where the source, relay and destination terminals are all equipped with multiple antennas. The fact that the system's full diversity can be maintained by antenna selection at each terminal makes it a promising solution to reduce the hardware complexity of multiple-input multiple-output (MIMO) terminals while realizing the diversity benefits of MIMO in relay networks. Since the exhaustive search for antenna subset selection is computationally prohibitive, we devise a low-complexity near-optimal joint antenna selection algorithm based on a constrained cross entropy optimization (CCEO) method to maximize the achievable rate and the convergence is guaranteed. Simulation results reveal both the effectiveness and the efficiency of the proposed algorithm and the significant performance improvement over other benchmark selection techniques. Finally, it is illustrated that the proposed CCEO algorithm can always achieve near-optimal results regardless of the number of selected antennas, outage probabilities and the signal-to-noise ratios (SNRs) at the terminals. ¬© 2010 IEEE.</t>
  </si>
  <si>
    <t>2401-2407</t>
  </si>
  <si>
    <t>60022148;60022148;60008724;60022148;60026851;60005244</t>
  </si>
  <si>
    <t>56532695100;16176882900;55445402800;7404759940;35449666300;55342807700</t>
  </si>
  <si>
    <t>Zhang, Yangyang;Zheng, Gan;Ji, Chunlin;Wong, Kai Kit;Edwards, David J.;Cui, Tiejun</t>
  </si>
  <si>
    <t>United Kingdom;United Kingdom;United States;China</t>
  </si>
  <si>
    <t>Oxford;London;Durham;Nanjing</t>
  </si>
  <si>
    <t>University of Oxford;University College London;Duke University;Southeast University</t>
  </si>
  <si>
    <t>60026851;60022148;60008724;60005244</t>
  </si>
  <si>
    <t>Near-optimal joint antenna selection for amplify-and-forward relay networks</t>
  </si>
  <si>
    <t>10.1109/TWC.2010.062310.090582</t>
  </si>
  <si>
    <t>2-s2.0-77955712103</t>
  </si>
  <si>
    <t>['width compression', 'vhf range', 'receiving systems', 'quality factor', 'pulse within', 'proposed technique', 'proposed design', 'particularly suitable', 'paper extends', 'original pulsewidth', 'original pulses', 'onoff keying', 'matching network', 'matching design', 'efficiently delivered', 'earlier work', 'duration pulses', 'domain characteristics', 'conventional ones', 'comprehensive analysis', 'captured energy', 'based high', 'accurate synchronization', 'absorbing energy']</t>
  </si>
  <si>
    <t>High-Q circuits | matching network | pulse circuits | time-varying circuits</t>
  </si>
  <si>
    <t>A time-varying matching scheme designed for pulse- based high-quality factor (Q) receiving systems is introduced and analyzed. The proposed technique takes advantage of the time-domain characteristics of the short-duration pulses in a way that the matching network is optimized for absorbing energy from the pulse within its duration, and is reconfigured after the pulse so that the captured energy is efficiently delivered to the load. Particularly, this paper extends the authors' earlier work by providing a comprehensive analysis of the capability of the proposed design in achieving exceptional voltage gain and width compression. Measurements in the VHF range are provided to show the performance of the proposed design versus the conventional ones. The proposed technique is applied to the matching design for electrically small antennas, which achieves output signals with ten times narrower pulsewidths compared to original pulses, 34 times larger amplitudes, and 0.33-dB energy gains compared to conventional matching designs. New results also demonstrate the effects of timing/synchronization, which show that accurate synchronization (with typical error smaller than 10% of the original pulsewidth) is required to maintain large output amplitude (e.g., higher than 90% of the maximum achievable level). The proposed technique is particularly suitable for receiving systems using common modulation schemes including pulse amplitude modulation and onoff keying. ¬© 2010 IEEE.</t>
  </si>
  <si>
    <t>2231-2243</t>
  </si>
  <si>
    <t>60009254;60014439;60009254</t>
  </si>
  <si>
    <t>57192629487;56246062600;6602824141</t>
  </si>
  <si>
    <t>Wang, Xin;Katehi, Linda P.B.;Peroulis, Dimitrios</t>
  </si>
  <si>
    <t>Davis;West Lafayette</t>
  </si>
  <si>
    <t>University of California, Davis;Purdue University</t>
  </si>
  <si>
    <t>60014439;60009254</t>
  </si>
  <si>
    <t>Analysis and measurement of a time-varying matching scheme for pulse-based receivers with high-Q sources</t>
  </si>
  <si>
    <t>10.1109/TMTT.2010.2052870</t>
  </si>
  <si>
    <t>2-s2.0-77955712313</t>
  </si>
  <si>
    <t>['transmit antennas', 'sum capacity', 'realistic model', 'quantization resolution', 'partial csit', 'k denote', 'input multiple', 'csit ),', 'channel feedback', 'broadcast channels', 'b denotes']</t>
  </si>
  <si>
    <t>broadcast channels | limited feedback | MIMO systems | multiuser diversity</t>
  </si>
  <si>
    <t>We develop a realistic model for multiple-input multiple-output (MIMO) broadcast channels, where each randomly located user's average SNR depends on its distance from the transmitter. With perfect channel state information at the transmitter (CSIT), the average sum capacity is proven to scale for many users like Œ±M/2 log K instead of M log log K, where , M, and K denote the path loss exponent, the number of transmit antennas, and the number of users in a cell. With only partial CSIT, the sum capacity at high SNR eventually saturates due to interference, and the saturation value scales for large B like Œ±M B/M-1, where B denotes the quantization resolution for channel feedback. ¬© 2010 IEEE.</t>
  </si>
  <si>
    <t>2449-2454</t>
  </si>
  <si>
    <t>60013372;60013372;60013682</t>
  </si>
  <si>
    <t>14632767300;55627508700;55663831000</t>
  </si>
  <si>
    <t>Sohn, Illsoo;Andrews, Jeffrey G.;Lee, Kwang Bok</t>
  </si>
  <si>
    <t>Seoul;Austin</t>
  </si>
  <si>
    <t>Seoul National University;The University of Texas at Austin</t>
  </si>
  <si>
    <t>60013682;60013372</t>
  </si>
  <si>
    <t>Sohn I.</t>
  </si>
  <si>
    <t>MIMO broadcast channels with spatial heterogeneity</t>
  </si>
  <si>
    <t>10.1109/TWC.2010.061010.091679</t>
  </si>
  <si>
    <t>2-s2.0-77955715887</t>
  </si>
  <si>
    <t>['taking advantage', 'regularization technique', 'pure mom', 'metallic stirrer', 'memory cost', 'high efficiency', 'equivalence principle', 'efficient analysis', 'dsc method', 'current sheet', 'coupled together', 'cavity excited', 'alternative methods']</t>
  </si>
  <si>
    <t>Discrete singular convolution (DSC) | hybrid technique | method of moments (MoM) | regularization technique | reverberation chamber (RC)</t>
  </si>
  <si>
    <t>In this paper, a new hybrid technique combining the discrete singular convolution (DSC) method and the method of moments (MoM) is proposed for efficient analysis of a 2-D transverse magnetic reverberation chamber. The metallic stirrer is viewed as a current sheet along whose surface the tangential electric field is forced to zero. The DSC method is used to model the cavity excited by the original source plus the current sheet, which are expressed on the grids of the DSC method using the regularization technique. The MoM is used to enforce the boundary condition along the stirrer. Solutions from the aforementioned two steps are coupled together with the aid of the equivalence principle. The validity and advantage of the proposed hybrid technique is shown through comparisons with results from alternative methods. Taking advantage of the high efficiency of the DSC method, the new hybrid technique is shown to be a lot more efficient than a pure MoM with approximately the same memory cost. ¬© 2010 IEEE.</t>
  </si>
  <si>
    <t>612-619</t>
  </si>
  <si>
    <t>24734351300;7403324500</t>
  </si>
  <si>
    <t>Zhao, Huapeng;Shen, Zhongxiang</t>
  </si>
  <si>
    <t>Zhao H.</t>
  </si>
  <si>
    <t>Hybrid discrete singular convolution-method of moments analysis of a 2-D transverse magnetic reverberation chamber</t>
  </si>
  <si>
    <t>10.1109/TEMC.2010.2041005</t>
  </si>
  <si>
    <t>2-s2.0-77955769000</t>
  </si>
  <si>
    <t>['wireless lan', 'victim receiver', 'uwb signal', 'spectrum uwb', 'several gigahertz', 'sequence spread', 'propagation distance', 'new method', 'much smaller', 'measurement results', 'interfering signal', 'ieee 802', 'gtem cell', 'free space', 'directly calculated', 'antenna using']</t>
  </si>
  <si>
    <t>Electromagnetic interference | gigahertz transverse electromagnetic (GTEM) | ultrawideband (UWB) system | wireless LAN</t>
  </si>
  <si>
    <t>A new method of evaluating the interference to a wireless LAN with a built-in antenna using a gigahertz transverse electromagnetic (GTEM) cell is proposed. The GTEM cell can generate a wideband electromagnetic field from dc up to several gigahertz with a high spatial uniformity in the cell. This is advantageous for configuring a system for a victim receiver with a built-in antenna. Furthermore, the strength of the interfering electromagnetic field to be applied to the victim can be directly calculated from a given equivalent isotropically radiated power and propagation distance of the interfering signal in free space. It should also be noted that a GTEM has a conductive enclosed structure that is much smaller than typical anechoic rooms. As an example of use of the method, the evaluation of interference between an IEEE 802.11a wireless LAN and a direct-sequence spread-spectrum UWB was conducted. Investigations are further conducted on the effects of the UWB signal on the throughput of the victim wireless LAN system on the basis of bit error rate estimated with measurement results of the amplitude probability distribution of the UWB signal. ¬© 2010 IEEE.</t>
  </si>
  <si>
    <t>737-744</t>
  </si>
  <si>
    <t>60032325;60021178;60021893;60032325;60032325;60009824</t>
  </si>
  <si>
    <t>7005911217;55723385100;24802132300;55615157900;35230437500;56077904100</t>
  </si>
  <si>
    <t>Ishigami, Shinobu;Yamada, Masashi;Kamiya, Haruki;Gotoh, Kaoru;Matsumoto, Yasushi;Tokuda, Masamitsu</t>
  </si>
  <si>
    <t>Koganei;Ohta-ku;Tokyo;Tokyo</t>
  </si>
  <si>
    <t>Japan National Institute of Information and Communications Technology;Canon Inc.;Sony Corporation;Tokyo City University</t>
  </si>
  <si>
    <t>60032325;60021893;60021178;60009824</t>
  </si>
  <si>
    <t>Ishigami S.</t>
  </si>
  <si>
    <t>A new method of interference evaluation between an ultrawideband system and a wireless LAN using a gigahertz transverse electromagnetic cell</t>
  </si>
  <si>
    <t>10.1109/TEMC.2010.2042959</t>
  </si>
  <si>
    <t>2-s2.0-77955769506</t>
  </si>
  <si>
    <t>['implant location', 'field exposure', 'energy absorption', 'electric field', 'domain method', 'difference time', 'biotelemetry applications', 'appropriate place', '17 ghz']</t>
  </si>
  <si>
    <t>Implanted antennas | passive metallic implants | specific absorption rate (SAR)</t>
  </si>
  <si>
    <t>Changes in electromagnetic energy absorption were studied in the presence of subcutaneous antenna devices implanted for biotelemetry applications. We examined the influence on energy absorption of these devices as passive metallic implants when incoming RF energy is present. We aim to contribute to the optimization of the implant location in order to reduce a possible energy increase on tissues. The research was carried out using electromagnetic modeling based on the finite-difference time-domain method. The calculations were performed in terms of electric field and SAR distributions calculated for five different frequency bands (from 0.9 to 17 GHz) covering most current telecommunications standards. The focus was on both far-field and near-field exposure. The results lead us to propose the subcutaneous zone nearest to the surface of the skin as the most appropriate place to locate these devices. ¬© 2010 IEEE.</t>
  </si>
  <si>
    <t>545-555</t>
  </si>
  <si>
    <t>60001576;60001576</t>
  </si>
  <si>
    <t>56273267700;7003701563</t>
  </si>
  <si>
    <t>Vidal, Neus;L√≥pez-Villegas, Jos√© Mar√≠a</t>
  </si>
  <si>
    <t>Universitat de Barcelona</t>
  </si>
  <si>
    <t>Vidal N.</t>
  </si>
  <si>
    <t>Changes in electromagnetic field absorption in the presence of subcutaneous implanted devices: Minimizing increases in absorption</t>
  </si>
  <si>
    <t>10.1109/TEMC.2010.2051332</t>
  </si>
  <si>
    <t>2-s2.0-77955770333</t>
  </si>
  <si>
    <t>['using simulations', 'significantly improve', 'securing communication', 'proposed strategies', 'physical arrays', 'performance achievable', 'malicious eavesdroppers', 'limit knowledge', 'field trials', 'conventional cryptography', 'complimentary class']</t>
  </si>
  <si>
    <t>Physical space security | smart antennas</t>
  </si>
  <si>
    <t>In this paper, we focus on securing communication over wireless data networks from malicious eavesdroppers by using smart antennas. While conventional cryptography-based approaches focus on hiding the meaning of the information being communicated from the eavesdropper, we consider a complimentary class of strategies that limit knowledge of the existence of the information from the eavesdropper. We profile the performance achievable with simple beamforming strategies using a newly defined metric called exposure region. We then present three strategies within the context of an approach called Aegis, which uses virtual arrays of physical arrays to significantly improve the exposure region performance of a wireless LAN environment. Using simulations, analysis, and field trials, we validate and evaluate the proposed strategies. ¬© 2009 IEEE.</t>
  </si>
  <si>
    <t>1105-1118</t>
  </si>
  <si>
    <t>IEEE/ACM Transactions on Networking</t>
  </si>
  <si>
    <t>60021032;60021032;60021032</t>
  </si>
  <si>
    <t>15064458900;9636293600;7006050467</t>
  </si>
  <si>
    <t>Lakshmanan, Sriram;Tsao, Cheng Lin;Sivakumar, Raghupathy</t>
  </si>
  <si>
    <t>Lakshmanan S.</t>
  </si>
  <si>
    <t>Aegis: Physical space security for wireless networks with smart antennas</t>
  </si>
  <si>
    <t>10.1109/TNET.2009.2037621</t>
  </si>
  <si>
    <t>2-s2.0-77955772921</t>
  </si>
  <si>
    <t>National Physical Laboratory</t>
  </si>
  <si>
    <t>ESE01W4</t>
  </si>
  <si>
    <t>NPL</t>
  </si>
  <si>
    <t>['weakly overmoded', 'value distribution', 'undermoded regime', 'transit across', 'statistical distribution', 'reverberation chamber', 'previous theoretical', 'overmoded regimes', 'numerical findings', 'mode stirring', 'maximum value', 'maximum field', 'gumbel distribution', 'frchet type', 'field heterogeneity', 'empirical distributions']</t>
  </si>
  <si>
    <t>Generalized extreme-value (GEV) distributions | hybrid stirring | order statistics | reverberation chambers | statistical field anisotropy</t>
  </si>
  <si>
    <t>This paper presents results of an experimental investigation regarding the statistical distribution of the maximum field and analysis of statistical field inhomogeneities near a cavity wall inside a reverberation chamber. Measurements were performed for both undermoded and overmoded regimes. Departures from ideal isotropic random field behavior at relatively low frequencies were measured by placing a receiving antenna close to one cavity wall. The coexistence of field heterogeneity and anisotropy has been confirmed, together with departures from the ideal statistical distributions of field and energy. Empirical distributions of the maximum value were derived for hybrid (i.e., combined mechanical, frequency, and spatial) mode stirring. The maximum-value distribution is found to be of Frchet type in undermoded regime and converges to a reverse Weibull distribution in highly overmoded operation, with a transit across the Gumbel distribution when the operation is weakly overmoded. Results exhibit good agreement with previous theoretical and numerical findings. ¬© 2010 IEEE.</t>
  </si>
  <si>
    <t>506-515</t>
  </si>
  <si>
    <t>60031624;60010785-60015150</t>
  </si>
  <si>
    <t>24466547100;7003494942</t>
  </si>
  <si>
    <t>Gradoni, Gabriele;Arnaut, Luk R.</t>
  </si>
  <si>
    <t>Ancona;London;Middlesex</t>
  </si>
  <si>
    <t>Universit√† Politecnica delle Marche;Imperial College London;National Physical Laboratory</t>
  </si>
  <si>
    <t>60031624;60015150;60010785</t>
  </si>
  <si>
    <t>Gradoni G.</t>
  </si>
  <si>
    <t>Generalized extreme-value distributions of power near a boundary inside electromagnetic reverberation chambers</t>
  </si>
  <si>
    <t>10.1109/TEMC.2010.2043107</t>
  </si>
  <si>
    <t>2-s2.0-77955774399</t>
  </si>
  <si>
    <t>['voltage ratio', 'transmission models', 'received voltage', 'physical transmission', 'physical explanation', 'phantom filled', 'models agree', 'measurement results', 'input voltage', 'free space', 'excellent agreement', 'different separations', 'different heights', 'coupled coils', '8 mhz']</t>
  </si>
  <si>
    <t>Circuit simulations | coil | homogeneous flat phantom | measurements | model | transmission | wireless body area network (WBAN)</t>
  </si>
  <si>
    <t>In this paper, the transmission between two small antenna coils for wireless body area networks (WBANs) operated at 10.8 MHz is characterized in free space and near a phantom filled with water. In order to investigate the influence of the flat conducting medium, measurements are performed at different separations between the coils and at different heights above the medium. The voltage ratio |V2/V1| of the received voltage to the input voltage is studied as a function of the distance between the coils. Also, the influence of the medium and the height of the coils above the medium is determined. Transmission models are derived for the voltage ratio in free space and near the flat conducting medium, and a physical explanation is given. The measurements and models agree very well. Circuit equivalent models representing the physical transmission between coupled coils are proposed. The measurement results are compared with simulations of the presented circuit model and excellent agreement is obtained. ¬© 2010 IEEE.</t>
  </si>
  <si>
    <t>521-529</t>
  </si>
  <si>
    <t>60033316;60033316;60033316;60033316;60033316</t>
  </si>
  <si>
    <t>23981080700;22985227300;23974082200;24479868400;7103396069</t>
  </si>
  <si>
    <t>Reusens, Elisabeth;Joseph, Wout;Vermeeren, Gnter;Verloock, Leen;Martens, Luc</t>
  </si>
  <si>
    <t>Reusens E.</t>
  </si>
  <si>
    <t>WBAN transmission model for coils at 10.8 MHz in free space and near a flat conducting medium</t>
  </si>
  <si>
    <t>10.1109/TEMC.2010.2042058</t>
  </si>
  <si>
    <t>2-s2.0-77955775761</t>
  </si>
  <si>
    <t>['without introducing', 'wide panorama', 'superdirective arrays', 'sum beamformer', 'procedure makes', 'probability distributions', 'practical situations', 'much easier', 'iterative minimization', 'highly sensitive', 'filter coefficients', 'effective method', 'drastically reducing', 'desired one', 'cost function', 'computational load', 'arbitrary lay', 'alternative procedure', 'additional constraint']</t>
  </si>
  <si>
    <t>Broadband beamforming applied to superdirective arrays is known to be highly sensitive to transducers characteristics errors. Recently, an effective method to synthesize a robust, broadband, data-independent, filter-and-sum beamformer, which considers the probability distributions of errors, has been proposed. It considers an array with arbitrary lay-out and provides a spatial directivity pattern close to the desired one. Unfortunately, the evaluation of the cost function requires a computational load and an amount of memory that increases very quickly with the transducers and the filter coefficients. As the synthesis process requires an iterative minimization, it may become unacceptably long. In this paper, an alternative procedure for evaluating the same cost function is presented, drastically reducing such problems and without introducing any approximation. The only additional constraint is on the antenna which must be an equally-spaced linear array. This procedure makes it much easier to apply the above-mentioned synthesis method to a wide panorama of practical situations. ¬© 2010 Acoustical Society of America.</t>
  </si>
  <si>
    <t>691-701</t>
  </si>
  <si>
    <t>60025153;60025153</t>
  </si>
  <si>
    <t>14048008100;7007035725</t>
  </si>
  <si>
    <t>Crocco, Marco;Trucco, Andrea</t>
  </si>
  <si>
    <t>Crocco M.</t>
  </si>
  <si>
    <t>The synthesis of robust broadband beamformers for equally-spaced linear arrays</t>
  </si>
  <si>
    <t>10.1121/1.3455852</t>
  </si>
  <si>
    <t>2-s2.0-77955778241</t>
  </si>
  <si>
    <t>H2020 Future and Emerging Technologies</t>
  </si>
  <si>
    <t>CROWN-233843</t>
  </si>
  <si>
    <t>FET</t>
  </si>
  <si>
    <t>['various segments', 'properly tuning', 'large bandwidth', 'first part', 'every subband', 'different frequencies', 'design challenges', 'compactness constraints', 'communication purposes', 'cognitive transceivers', 'cognitive transceiver', 'circular permutations', 'article provides', 'article addresses', 'another subband', 'angular directions']</t>
  </si>
  <si>
    <t>This article addresses the major design challenges of antenna systems intended for cognitive transceivers under compactness constraints. The first part of the article provides an overview of the design challenges with regard to sensing over different frequencies and angular directions, referred to as spatial spectrum sensing. The second part describes a novel approach based on parasitic antenna theory aiming at making spatial spectrum sensing feasible for portable lightweight terminals. The idea is to replace the wideband antenna required for sensing over a large bandwidth by a tunable narrowband antenna for both sensing and communication purposes. The flexibility of the proposed antenna system lies in its capability to scan both the frequency and spatial resource dimensions simultaneously via a single RF chain within a miniaturized antenna system. This is done by properly tuning a set of reactive loads connected to a group of parasitic elements closely coupled to the driven (active) element. By doing so, the operational frequency subband leaps to another subband (frequency tuning). Moreover, at every subband, circular permutations of the reactive loads rotate the narrowband beam pattern to different angular positions, giving the cognitive transceiver the capability of sensing over various segments of the space. ¬© 2010 IEEE.</t>
  </si>
  <si>
    <t>60022072-60022134;60022072-60022134;60022072;60022134</t>
  </si>
  <si>
    <t>36461890900;26537020800;8751989500;7402378359</t>
  </si>
  <si>
    <t>Tsakalaki, Elpiniki;Alrabadi, Osama;Papadias, Constantinos;Prasad, Ramjee</t>
  </si>
  <si>
    <t>Denmark;Greece</t>
  </si>
  <si>
    <t>Aalborg;Peania-Athens</t>
  </si>
  <si>
    <t>Aalborg University;Athens Information Technology-AIT</t>
  </si>
  <si>
    <t>60022134;60022072</t>
  </si>
  <si>
    <t>Tsakalaki E.</t>
  </si>
  <si>
    <t>Spatial spectrum sensing for wireless handheld terminals: Design challenges and novel solutions based on tunable parasitic antennas</t>
  </si>
  <si>
    <t>10.1109/MWC.2010.5547919</t>
  </si>
  <si>
    <t>2-s2.0-77955835305</t>
  </si>
  <si>
    <t>POSI/CPS/4670/2007</t>
  </si>
  <si>
    <t>['user pre', 'umts specifications', 'typical indoor', 'two types', 'transmitted signal', 'single antenna', 'simple despreading', 'recently proposed', 'proposed schemes', 'proposed multi', 'pedestrian scenarios', 'mobile terminals', 'mobile terminal', 'frequency schemes', 'filtering technique', 'dl mc', 'channel distortions', 'business media', 'base station', 'antenna arrays']</t>
  </si>
  <si>
    <t>Antenna array | FDD | MC-CDMA | MISO | Pre-filtering and downlink | SFBC | TDD</t>
  </si>
  <si>
    <t>This paper proposes two space-frequency schemes with a multi-user pre-filtering technique for downlink (DL) multicarrier code division multiple access (MC-CDMA) systems. We consider the use of antenna arrays at the base station (BS) and a single antenna at the mobile terminal (MT) and derive the proposed multi-user pre-filtering technique that modulates the transmitted signal to eliminate the effects of multiple access interference (MAI) and channel distortions at the mobile terminals, while maintaining low MT complexity. Two types of detectors are considered at the MT: simple despreading and single user equalizers. The performances of the proposed schemes are compared to those of other transmit signal design approaches that have been recently proposed for DL MC-CDMA, considering both typical indoor and pedestrian scenarios, and channel coding based on UMTS specifications. ¬© Springer Science+Business Media, LLC. 2009.</t>
  </si>
  <si>
    <t>521-541</t>
  </si>
  <si>
    <t>55950026000;7003957523</t>
  </si>
  <si>
    <t>Silva, Ad√£o;Gameiro, At√≠lio</t>
  </si>
  <si>
    <t>Silva A.</t>
  </si>
  <si>
    <t>Transmission strategies for MISO downlink MC-CDMA mobile systems</t>
  </si>
  <si>
    <t>10.1007/s11277-009-9738-8</t>
  </si>
  <si>
    <t>2-s2.0-77955851007</t>
  </si>
  <si>
    <t>IITA-2009-C1090-0902-0006</t>
  </si>
  <si>
    <t>['user transmission', 'time domains', 'simulation evaluation', 'scheduling algorithm', 'receive packets', 'one user', 'multiuser transmission', 'multiuser mimo', 'ieee 802', 'enhanced single', 'downlink simultaneously', 'carefully used', 'business media', 'antenna technologies', 'adopting multiple', '11 systems']</t>
  </si>
  <si>
    <t>802.11 | MIMO | Multiuser diversity | Multiuser transmission | Scheduling | Wireless networking</t>
  </si>
  <si>
    <t>By adopting multiple-input-multiple-output (MIMO) antenna technologies, IEEE 802.11 wireless LANs are evolving into high speed systems. While only one user can transmit at a time in the conventional IEEE 802.11 systems, we investigate the possibility of multiuser transmission by using MIMO antennas, which is now known as multiuser MIMO. The multiuser MIMO technique enables multiple users to receive packets over the downlink simultaneously, but it should be carefully used in the IEEE 802.11 systems for interoperation with non-MIMO legacy terminals. Through analysis and simulation evaluation, we demonstrate that multiuser transmission with a scheduling algorithm and single-user transmission with enhanced spatial multiplexing achieve enhanced performance by exploiting multiuser diversity in the space and time domains. Especially, when the number of stations is large, multiuser transmission shows better performance than enhanced single-user transmission. ¬© Springer Science+Business Media, LLC. 2009.</t>
  </si>
  <si>
    <t>385-396</t>
  </si>
  <si>
    <t>16174277300;36461144200;55666882900</t>
  </si>
  <si>
    <t>Choi, Young June;Lee, Neung Hyung;Bahk, Saewoong</t>
  </si>
  <si>
    <t>Choi Y.</t>
  </si>
  <si>
    <t>Exploiting multiuser MIMO in the IEEE 802.11 wireless LAN systems</t>
  </si>
  <si>
    <t>10.1007/s11277-009-9731-2</t>
  </si>
  <si>
    <t>2-s2.0-77955851850</t>
  </si>
  <si>
    <t>National Research Council</t>
  </si>
  <si>
    <t>NRC</t>
  </si>
  <si>
    <t>['showby simulations', 'loop system', 'loop modes', 'fdd systems', 'downlink channel', 'complete csi', 'business media', 'attention recently']</t>
  </si>
  <si>
    <t>Imperfect channel feedback | Transmit diversity | UTRA FDD</t>
  </si>
  <si>
    <t>Transmit diversity techniques have received a lot of attention recently, and open-loop and closed-loop downlink transmit diversity modes for two transmit antennae have been included into universal terrestrial radio access (UTRA) frequency division duplex (FDD) specification. Closed-loop modes provide larger system capacity than open-loop modes, but they need additional side information of the downlink channel in the transmitter. In FDD systems this requires a separate feedback channel. Quantization of channel state information (CSI) in closed-loop transmit diversity schemes decreases the performance when compared to a closed-loop system where the transmitter has access to complete CSI. In this paper, we analyze the effect of quantization of CSI and deduce approximate capacity formulae for closed-loop transmit diversity schemes that are generalizations of the closed-loop schemes included in UTRA FDD specification. Moreover, we calculate approximation error and showby simulations that our approximation is tight for flat Rayleigh fading environments with and without fast transmit power control. ¬© Springer Science+Business Media, LLC. 2009.</t>
  </si>
  <si>
    <t>467-484</t>
  </si>
  <si>
    <t>60103653;60103653;60000658;60000658</t>
  </si>
  <si>
    <t>7006268943;7003782620;8957721500;6602644765</t>
  </si>
  <si>
    <t>H√§m√§l√§inen, Jyri;Wichman, Risto;Dowhuszko, Alexis A.;Corral-Briones, Graciela</t>
  </si>
  <si>
    <t>Finland;Argentina</t>
  </si>
  <si>
    <t>Espoo;Cordoba</t>
  </si>
  <si>
    <t>Aalto University;Universidad Nacional de C√≥rdoba</t>
  </si>
  <si>
    <t>60103653;60000658</t>
  </si>
  <si>
    <t>H√§m√§l√§inen J.</t>
  </si>
  <si>
    <t>Capacity of generalized UTRA FDD closed-loop transmit diversity modes</t>
  </si>
  <si>
    <t>10.1007/s11277-009-9735-y</t>
  </si>
  <si>
    <t>2-s2.0-77955853543</t>
  </si>
  <si>
    <t>['zone levels', 'water content', 'urine sample', 'urinary 1', 'systemic exposure', 'subsequent samples', 'significantly associated', 'significant predictors', 'significant covariate', 'respirator worn', 'reliably capture', 'quantitative relationships', 'measured acid', 'may serve', 'inhalation exposure', 'hexamethylene diisocyanate', 'hexamethylene diamine', 'hda exhibits', 'geometric mean', 'findings indicate', 'entire workday', 'dermal exposure', 'containing paints', 'biological monitoring', 'author 2010', '9 h']</t>
  </si>
  <si>
    <t>1,6-hexamethylene diamine | 1,6-hexamethylene diisocyanate | biomarkers | creatinine | dermal exposure | inhalation exposure | urine analysis</t>
  </si>
  <si>
    <t>Urinary 1,6-hexamethylene diamine (HDA) may serve as a biomarker for systemic exposure to 1,6-hexamethylene diisocyanate (HDI) in occupationally exposed populations. However, the quantitative relationships between dermal and inhalation exposure to HDI and urine HDA levels have not been established. We measured acid-hydrolyzed urine HDA levels along with dermal and breathing-zone levels of HDI in 48 automotive spray painters. These measurements were conducted over the course of an entire workday for up to three separate workdays that were spaced approximately 1 month apart. One urine sample was collected before the start of work with HDI-containing paints and subsequent samples were collected during the workday. HDA levels varied throughout the day and ranged from nondetectable to 65.9 Œºg l -1 with a geometric mean and geometric standard deviation of 0.10 Œºg l -1 ¬± 6.68. Dermal exposure and inhalation exposure levels, adjusted for the type of respirator worn, were both significant predictors of urine HDA levels in the linear mixed models. Creatinine was a significant covariate when used as an independent variable along with dermal and respirator-adjusted inhalation exposure. Consequently, exposure assessment models must account for the water content of a urine sample. These findings indicate that HDA exhibits a biphasic elimination pattern, with a half-life of 2.9 h for the fast elimination phase. Our results also indicate that urine HDA level is significantly associated with systemic HDI exposure through both the skin and the lungs. We conclude that urinary HDA may be used as a biomarker of exposure to HDI, but biological monitoring should be tailored to reliably capture the intermittent exposure pattern typical in this industry. ¬© The Author 2010. Published by Oxford University Press.</t>
  </si>
  <si>
    <t>678-691</t>
  </si>
  <si>
    <t>60025111;60025111;60025111;60025111;60025111;60025111;60025111;60000388;60025111</t>
  </si>
  <si>
    <t>35573203800;23496213200;23972495700;35574964800;35445462600;35576361600;56087922200;8348276900;56398593100</t>
  </si>
  <si>
    <t>Gaines, Linda G.T.;Fent, Kenneth W.;Flack, Sheila L.;Thomasen, Jennifer M.;Ball, Louise M.;Richardson, David B.;Ding, Kai;Whittaker, Stephen G.;Nylander-French, Leena A.</t>
  </si>
  <si>
    <t>The University of North Carolina at Chapel Hill;Seattle King County Department of Public Health</t>
  </si>
  <si>
    <t>60025111;60000388</t>
  </si>
  <si>
    <t>Gaines L.</t>
  </si>
  <si>
    <t>Urine 1,6-hexamethylene diamine (HDA) levels among workers exposed to 1,6-hexamethylene diisocyanate (HDI)</t>
  </si>
  <si>
    <t>10.1093/annhyg/meq041</t>
  </si>
  <si>
    <t>2-s2.0-77955873083</t>
  </si>
  <si>
    <t>['unambiguous characterization', 'tonically active', 'systematic characterization', 'spike afterhy', 'spike adaptation', 'specific subpopulation', 'specific electrophysiological', 'showing differences', 'output level', 'one class', 'olfactory lns', 'neural circuit', 'mostly gabaergic', 'morphological properties', 'local interneurons', 'lns labeled', 'ln morphology', 'large number', 'krasavietz ),', 'internal circuit', 'intensively studied', 'inhibitory lns', 'ideally positioned', 'firing patterns', 'excellent model', 'drosophila al', 'different classes', 'dendritic density', 'clamp recordings', 'cholinergic lns']</t>
  </si>
  <si>
    <t>The Drosophila antennal lobe (AL) has become an excellent model for studying early olfactory processing mechanisms. Local interneurons (LNs) connect a large number of glomeruli and are ideally positioned to increase computational capabilities of odor information processing in the AL. Although the neural circuit of the Drosophila AL has been intensively studied at both the input and the output level, the internal circuit is not yet well understood. An unambiguous characterization of LNs is essential to remedy this lack of knowledge. We used whole cell patch-clamp recordings and characterized four classes of LNs in detail using electrophysiological and morphological properties at the single neuron level. Each class of LN displayed unique characteristics in intrinsic electrophysiological properties, showing differences in firing patterns, degree of spike adaptation, and amplitude of spike afterhy-perpolarization. Notably, one class of LNs had characteristic burst firing properties, whereas the others were tonically active. Morphologically, neurons from three classes innervated almost all glomeruli, while LNs from one class innervated a specific subpopulation of glomeruli. Three-dimensional reconstruction analyses revealed general characteristics of LN morphology and further differences in dendritic density and distribution within specific glomeruli between the different classes of LNs. Additionally, we found that LNs labeled by a specific enhancer trap line (GAL4-Krasavietz), which had previously been reported as cholinergic LNs, were mostly GABAergic. The current study provides a systematic characterization of olfactory LNs in Drosophila and demonstrates that a variety of inhibitory LNs, characterized by class-specific electrophysiological and morphological properties, construct the neural circuit of the AL. Copyright ¬© 2010 The American Physiological Society.</t>
  </si>
  <si>
    <t>1007-1019</t>
  </si>
  <si>
    <t>60016305;60016305;60016305;60016305;60016305</t>
  </si>
  <si>
    <t>55521168900;7006538464;55973228300;6602190015;7103226689</t>
  </si>
  <si>
    <t>Seki, Yoichi;Rybak, J√ºrgen;Wicher, Dieter;Sachse, Silke;Hansson, Bill S.</t>
  </si>
  <si>
    <t>Seki Y.</t>
  </si>
  <si>
    <t>Physiological and morphological characterization of local interneurons in the Drosophila antennal lobe</t>
  </si>
  <si>
    <t>10.1152/jn.00249.2010</t>
  </si>
  <si>
    <t>2-s2.0-77955931738</t>
  </si>
  <si>
    <t>['yield firing', 'using extra', 'tail afferents', 'receptive fields', 'protocerebral tract', 'produces flexions', 'procambarus clarkii', 'previously assumed', 'predatory threats', 'may generalize', 'locally restricted', 'juvenile crayfish', 'intracellular electrophysiology', 'inputs summed', 'giant neurons', 'giant interneurons', 'excitatory inputs', 'escape tail', 'crayfish upward', 'bilateral pairs', 'approaching predator', 'activated rostrally', 'action potential']</t>
  </si>
  <si>
    <t>Crayfish (Procambarus clarkii) have bilateral pairs of giant interneurons that control rapid escape movements in response to predatory threats. The medial giant neurons (MGs) can be made to fire an action potential by visual or tactile stimuli directed to the front of the animal and this leads to an escape tail-flip that thrusts the animal directly backward. The lateral giant neurons (LGs) can be made to fire an action potential by strong tactile stimuli directed to the rear of the animal, and this produces flexions of the abdomen that propel the crayfish upward and forward. These observations have led to the notion that the receptive fields of the giant neurons are locally restricted and do not overlap with each other. Using extra- and intracellular electrophysiology in whole animal preparations of juvenile crayfish, we found that the receptive fields of the LGs are far more extensive than previously assumed. The LGs receive excitatory inputs from descending interneurons originating in the brain; these interneurons can be activated by stimulation of the antenna II nerve or the protocerebral tract. In our experiments, descending inputs alone could not cause action potentials in the LGs, but when paired with excitatory postsynaptic potentials elicited by stimulation of tail afferents, the inputs summed to yield firing. Thus the LG escape neurons integrate sensory information received through both rostral and caudal receptive fields, and excitatory inputs that are activated rostrally can bring the LGs' membrane potential closer to threshold. This enhances the animal's sensitivity to an approaching predator, a finding that may generalize to other species with similarly organized escape systems. Copyright ¬© 2010 The American Physiological Society.</t>
  </si>
  <si>
    <t>675-684</t>
  </si>
  <si>
    <t>60020304-60117707;60020304</t>
  </si>
  <si>
    <t>37018335000;6602303641</t>
  </si>
  <si>
    <t>Liu, Yen Chyi;Herberholz, Jens</t>
  </si>
  <si>
    <t>Chicago;College Park</t>
  </si>
  <si>
    <t>Department of Organismal Biology and Anatomy, The University of Chicago;University of Maryland, College Park</t>
  </si>
  <si>
    <t>60117707;60020304</t>
  </si>
  <si>
    <t>Sensory activation and receptive field organization of the lateral giant escape neurons in crayfish</t>
  </si>
  <si>
    <t>10.1152/jn.00391.2010</t>
  </si>
  <si>
    <t>2-s2.0-77955957602</t>
  </si>
  <si>
    <t>['tubercles present', 'species present', 'species found', 'puparia showed', 'projections around', 'posterior spiracle', 'posterior end', 'maxillary palps', 'like patches', 'important fly', 'immature stages', 'immature forms', 'identify eggs', 'forensic entomology', 'forensic entomologists', 'first instar', 'first insects', 'facultative predators', 'dead body', 'curved tubercles', 'correct identification', 'consequently serves', 'body tegument', 'anterior spiracle', 'adorned orifice']</t>
  </si>
  <si>
    <t>Diptera | Eggs | Larvae | Postmortem interval | Puparia</t>
  </si>
  <si>
    <t>Forensic entomology is an area of science that serves as a tool in crime scene investigations. Usually, flies are the first insects to reach a dead body and can oviposit just a few hours after arrival. Therefore the knowledge of immature stages is essential for correct identification of the species found on corpses. Scanning electron microscopy gives detailed information about morphological characters helping to identify the immature forms and consequently serves as a tool in crime scene investigations. C. albiceps is a very important fly for forensic entomologists because its larvae are almost always present on a dead body and it is facultative predators and therefore can alter the composition of species present at the carcass. The aim of this study is to identify eggs, larvae, and puparia of C. albiceps using SEM. Eggs were elongated with the anterior region ending in a "Y" shape and the posterior end was tapered. The micropyle was a well-adorned orifice with some projections around it. The first instar larva was composed of 12 segments separated by spines. Only one spiracular opening could be seen at the posterior spiracle. Body tegument was smooth and tubercles were not seen. Antennae and maxillary palps were visible. Second and third larval instars were very similar to first instar, except for the presence of anterior spiracle. However, body tegument was composed of net-like patches and tubercles were visible. Tubercles present at the third instar larvae were robust and erect. Puparia showed a retracted cephalic region and curved tubercles. ¬© 2009 Wiley-Liss, Inc.</t>
  </si>
  <si>
    <t>779-784</t>
  </si>
  <si>
    <t>60026004;60026004;60026004</t>
  </si>
  <si>
    <t>15521517200;6504671636;10045279100</t>
  </si>
  <si>
    <t>Mendon√ßa, Paloma Martins;Dos Santos-Mallet, Jacenir Reis;De Carvalho Queiroz, Margareth Maria</t>
  </si>
  <si>
    <t>Fundacao Oswaldo Cruz</t>
  </si>
  <si>
    <t>Mendon√ßa P.M.</t>
  </si>
  <si>
    <t>Ultramorphological characteristics of immature stages of Chrysomya albiceps (Wiedemann 1819) (Diptera: Calliphoridae), a fly specie of forensic importance</t>
  </si>
  <si>
    <t>10.1002/jemt.20819</t>
  </si>
  <si>
    <t>2-s2.0-77956151388</t>
  </si>
  <si>
    <t>['two cases', 'statistical csit', 'resource allocation', 'practical snr', 'power control', 'paper addresses', 'outage probability', 'outage capacity', 'margin adaptive', 'iterative water', 'full csit', 'distributed within', 'cell networks', 'base station']</t>
  </si>
  <si>
    <t>Distributed resource allocation | inter-cell interference | margin adaptive problem | MIMO | OFDMA</t>
  </si>
  <si>
    <t>This paper addresses the Margin Adaptive (MA) problem in MIMO OFDMA multi-cell networks. Resource allocation is distributed within each Base Station. Two cases are considered: full CSIT, and statistical CSIT. In both cases, a distributed convergence criterion for power control is determined and included within iterative power allocation. In the statistical CSIT case, an approximate analytical expression is obtained for the outage capacity, as a function of the SNR and the outage probability. It turns the MA problem into a convex optimization problem, and is valid at practical SNR and outage capacity values, for several antenna configurations. The proposed methods avoid power divergence situations at any load, and are consequently more efficient than iterative water-filling to solve the MA problem. ¬© 2010 IEEE.</t>
  </si>
  <si>
    <t>2371-2380</t>
  </si>
  <si>
    <t>60014541;60029116</t>
  </si>
  <si>
    <t>14632476500;6701809765</t>
  </si>
  <si>
    <t>Pischella, Mylene;Belfiore, Jean Claude</t>
  </si>
  <si>
    <t>Palaiseau;Paris</t>
  </si>
  <si>
    <t>T√©l√©com Paris;Conservatoire National des Arts et Metiers</t>
  </si>
  <si>
    <t>60029116;60014541</t>
  </si>
  <si>
    <t>Pischella M.</t>
  </si>
  <si>
    <t>Distributed margin adaptive resource allocation in MIMO OFDMA networks</t>
  </si>
  <si>
    <t>10.1109/TCOMM.2010.08.080678</t>
  </si>
  <si>
    <t>2-s2.0-77956217762</t>
  </si>
  <si>
    <t>2010-0000170</t>
  </si>
  <si>
    <t>['powers depend', 'power allocation', 'mathematical properties', 'interference cancellation', 'first analyze', 'ergodic capacity', 'blast architectures', 'blast architecture', 'asymptotic performance', 'allocated rates', '4 db', '3 db']</t>
  </si>
  <si>
    <t>Ergodic capacity | layered architecture | low-density parity-check (LDPC) code | multiple antennas | outage capacity | power allocation | rate allocation</t>
  </si>
  <si>
    <t>In this paper we first analyze some mathematical properties of ergodic capacity and outage capacity functions of the layers in Bell labs layered space-time (BLAST) architectures employing successive decoding and interference cancellation. We then present statistical rate allocation and power allocation methods that optimize the asymptotic performance of BLAST architectures. Since the methods are developed by using ergodic capacity and outage capacity functions of the layers, the allocated rates and powers depend only on a given channel statistic. Finally, we prove that the rate allocation yields a better asymptotic performance than the power allocation. Numerical results show that BLAST architectures with the rate and power allocation perform better by 4 dB and 3 dB, respectively, than a BLAST architecture with the same rate and power in all layers. ¬© 2010 IEEE.</t>
  </si>
  <si>
    <t>2212-2218</t>
  </si>
  <si>
    <t>60003780;60032330;60032330</t>
  </si>
  <si>
    <t>57190111399;55192670400;7404291373</t>
  </si>
  <si>
    <t>Lee, Hyo Jin;Shin, Dong Min;Yang, Kyeongcheol</t>
  </si>
  <si>
    <t>Pohang;Suwon</t>
  </si>
  <si>
    <t>Pohang University of Science and Technology;Samsung Electronics Co. Ltd.</t>
  </si>
  <si>
    <t>60032330;60003780</t>
  </si>
  <si>
    <t>Asymptotic performance analysis of coded BLAST architectures with statistical rate and power allocations</t>
  </si>
  <si>
    <t>10.1109/TCOMM.2010.062510.090120</t>
  </si>
  <si>
    <t>2-s2.0-77956226705</t>
  </si>
  <si>
    <t>Research Grants Council, University Grants Committee</t>
  </si>
  <si>
    <t>7152/05E</t>
  </si>
  <si>
    <t>['variable radius', 'transmission strategy', 'transmission radii', 'substantially improved', 'smart antennas', 'slotted csma', 'slotted aloha', 'result shows', 'protocols using', 'overall performance', 'nfp yields', 'nfp ),', 'network becomes', 'mvr ),', 'model considers', 'mfr ),', 'like protocol', 'interference range', 'interference probability', 'interference model', 'hop throughput', 'higher probability', 'greatly reduce', 'greater progress', 'forward progress', 'fixed radius', 'directional antennas', 'concurrent transmissions', 'best one', 'analysis illustrates', 'also extend']</t>
  </si>
  <si>
    <t>Ad hoc networks | interference ratio | smart antenna</t>
  </si>
  <si>
    <t>In this paper, we present a model to analyze the performance of three transmission strategies with smart antennas, i.e. directional antennas with adjustable transmission power. Generally, a larger transmission radius contributes a greater progress if a transmission is successful. However, it has a higher probability of collision with other concurrent transmissions. Smart antennas mitigate collisions with sectorized transmission ranges. They also extend the transmission radii. By modelling three transmission strategies, namely, Nearest with Forward Progress (NFP), Most Forward with Fixed Radius (MFR), and Most Forward with Variable Radius (MVR), our analysis illustrates that the use of smart antennas can greatly reduce the possibility of conflicts. The model considers the interference range and computes the interference probability for each transmission strategy. We have analyzed two Medium Access Control (MAC) protocols using our interference model, namely, the slotted ALOHA protocol and the slotted CSMA/CA-like protocol. The result shows that, for slotted ALOHA, NFP yields the best one-hop throughput, whereas MVR provides the best average forward progress. The overall performance is substantially improved with the slotted CSMA/CA-like protocol, and the network becomes more resilient. ¬© 2010 IEEE.</t>
  </si>
  <si>
    <t>2356-2370</t>
  </si>
  <si>
    <t>60006541;60006541;60006541</t>
  </si>
  <si>
    <t>55238927600;7401860663;7202621685</t>
  </si>
  <si>
    <t>Huang, Fei;Leung, Ka Cheong;Li, Victor O.K.</t>
  </si>
  <si>
    <t>Huang F.</t>
  </si>
  <si>
    <t>Transmission radius control in wireless Ad Hoc networks with smart antennas</t>
  </si>
  <si>
    <t>10.1109/TCOMM.2010.062510.080600</t>
  </si>
  <si>
    <t>2-s2.0-77956226932</t>
  </si>
  <si>
    <t>Qatar National Research Fund</t>
  </si>
  <si>
    <t>QNRF</t>
  </si>
  <si>
    <t>['transmitted data', 'spatial diversity', 'single antennas', 'relays whether', 'relay chooses', 'relay channel', 'regenerative relays', 'noise ratio', 'mobile users', 'may cooperate', 'high snr', 'error rate', 'end bit', 'end ber', 'cooperative space', 'binary phase', 'analytical results', 'acceptable quality']</t>
  </si>
  <si>
    <t>blind cooperation | cooperative diversity | Distributed space-time coding | regenerative relaying</t>
  </si>
  <si>
    <t>Mobile users with single antennas can still take advantage of spatial diversity through cooperative space-time encoded transmission. In this paper, we consider a scheme in which a relay chooses to cooperate only if its source-relay channel is of an acceptable quality and we evaluate the usefulness of relaying when the source acts blindly and ignores the decision of the relays whether they may cooperate or not. In our study, we consider the regenerative relays in which the decisions to cooperate are based on a signal-to-noise ratio (SNR) threshold and consider the impact of the possible erroneously detected and transmitted data at the relays. We derive the end-to-end bit-error rate (BER) expression and its approximation for binary phase-shift keying modulation and look at two power allocation strategies between the source and the relays in order to minimize the end-to-end BER at the destination for high SNR. Some selected performance results show that computer simulations based results coincide well with our analytical results. ¬© 2010 IEEE.</t>
  </si>
  <si>
    <t>2447-2456</t>
  </si>
  <si>
    <t>60072753;60072753-60092945;60110719</t>
  </si>
  <si>
    <t>14032387400;35570711700;6603707575</t>
  </si>
  <si>
    <t>Tourki, Kamel;Alouini, Mohamed Slim;Deneire, Luc</t>
  </si>
  <si>
    <t>France;Saudi Arabia;Qatar</t>
  </si>
  <si>
    <t>Sophia Antipolis;Thuwal;Doha</t>
  </si>
  <si>
    <t>Laboratoire d'Informatique, Signaux et Syst√®mes de Sophia-Antipolis;King Abdullah University of Science and Technology;Texas A&amp;M University at Qatar</t>
  </si>
  <si>
    <t>60110719;60092945;60072753</t>
  </si>
  <si>
    <t>Tourki K.</t>
  </si>
  <si>
    <t>Blind cooperative diversity using distributed space-time coding in block fading channels</t>
  </si>
  <si>
    <t>10.1109/TCOMM.2010.062310.080109</t>
  </si>
  <si>
    <t>2-s2.0-77956230134</t>
  </si>
  <si>
    <t>['technical success', 'significant differences', 'septal necrosis', 'rf ablation', 'rabbit model', 'performed 3', 'maximum diameters', 'lung tissue', 'histopathologic assessment', 'group b', 'greater damage', 'complete thrombosis', 'comparing d1', 'compare feasibility', 'cm exposed', 'cirse ).', 'business media', 'attenuation increase', 'ablation zones', 'ablation zone', 'ablation volume', '7 days', '4 ).', '2 mm', '17 ).', '10 rabbits', '1 ),']</t>
  </si>
  <si>
    <t>Interventional Radiology | Lung neoplasm | Microwave ablation | Radiofrequency ablation</t>
  </si>
  <si>
    <t>This study was designed to compare feasibility, safety, and effectiveness of microwave (MW) ablation versus radiofrequency (RF) ablation of lung tissue in a rabbit model. Twenty New Zealand White rabbits were submitted to MW (n = 10, group A) or RF ablation (n = 10, group B). The procedures were performed with a prototype MW ablation device with a 1.6-cm radiating section antenna (Valleylab MW Ablation System) and with a 2-cm exposed-tip RF electrode (Cool-tip RF Ablation System). At immediate computed tomography increase in density, maximum diameters (D1-D3) of ablation zones were measured and ablation volume was calculated. Histopathologic assessment was performed 3 and 7 days after the procedure. Technical success was achieved in nine of 10 rabbits in each group. One death occurred in group B. Complications included pneumothorax (group A, n = 4; group B, n = 4), abscess (group A, n = 1; group B, n = 1), and thoracic wall burn (group A, n = 4). No significant differences were demonstrated in attenuation increase (P = 0.73), dimensions (P = 0.28, 0.86, 0.06, respectively, comparing D1-D3) and volume (P = 0.17). At histopathology, ablation zones were similar, with septal necrosis, edema, hemorrhage, and peripheral lymphocytic infiltrate. Complete thrombosis of more than 90% of vessels up to 2 mm in diameter was depicted at the periphery of the ablation zone in group A specimens. In group B specimens, complete thrombosis was depicted in 20% of vessels. Feasibility and safety of MW and RF ablation are similar in a lung rabbit model. MW ablation produces a greater damage to peripheral small vessels inducing thrombosis. ¬© 2010 Springer Science+Business Media, LLC and the Cardiovascular and Interventional Radiological Society of Europe (CIRSE).</t>
  </si>
  <si>
    <t>818-827</t>
  </si>
  <si>
    <t>60082061;60082061;60082061;60082061;60082061;60028868;60082061;60082061</t>
  </si>
  <si>
    <t>6602815450;23491195900;6603635014;6603777055;6507746405;23493423100;7004937362;35392831700</t>
  </si>
  <si>
    <t>Crocetti, Laura;Bozzi, Elena;Faviana, Pinuccia;Cioni, Dania;Della Pina, Clotilde;Sbrana, Alberto;Fontanini, Gabriella;Lencioni, Riccardo</t>
  </si>
  <si>
    <t>Azienda Ospedaliero Universitaria Pisana;Universit√† di Pisa</t>
  </si>
  <si>
    <t>60082061;60028868</t>
  </si>
  <si>
    <t>Crocetti L.</t>
  </si>
  <si>
    <t>Thermal ablation of lung tissue: In vivo experimental comparison of microwave and radiofrequency</t>
  </si>
  <si>
    <t>10.1007/s00270-010-9869-z</t>
  </si>
  <si>
    <t>2-s2.0-77956244537</t>
  </si>
  <si>
    <t>['wave frequency', 'wave frequencies', 'vacuum interface', 'total absorption', 'surface plasmon', 'plasma density', 'plasma densities', 'plasma boundary', 'nonzero angle', 'incident wave', 'fixed ).', 'essentially suppressed', 'electromagnetic wave', 'efficiently excited', 'direct detection', 'broad range']</t>
  </si>
  <si>
    <t>Surface plasmon-polaritons can be efficiently excited on a plasma-vacuum interface by an electromagnetic wave when a subwavelength diffraction grating is placed in front of the plasma boundary. The excitation efficiency depends strongly on the wave frequency (or plasma density, when the frequency is fixed) and polarization. We show both experimentally and theoretically that this sensitivity can be essentially suppressed. A nonzero angle of incidence and an axially symmetric diffraction grating ensure near-total absorption of the incident wave in a broad range of wave frequencies (or plasma densities, when the frequency is fixed). Direct detection of surface plasmon-polaritons has been achieved for the first time using a miniature antenna embedded in the plasma. A new absorption mechanism which is not associated with surface plasma wave excitation is revealed. ¬© 2010 American Institute of Physics.</t>
  </si>
  <si>
    <t>122602874;122602874;122602874;122602874;122602874</t>
  </si>
  <si>
    <t>7003652602;57097676100;6603840677;7006847791;6506751779</t>
  </si>
  <si>
    <t>Bliokh, Y. P.;Brodsky, Yu L.;Chashka, Kh B.;Felsteiner, J.;Slutsker, Ya Z.</t>
  </si>
  <si>
    <t>Technion</t>
  </si>
  <si>
    <t>Bliokh Y.P.</t>
  </si>
  <si>
    <t>Broad-band polarization-independent absorption of electromagnetic waves by an overdense plasma</t>
  </si>
  <si>
    <t>10.1063/1.3475435</t>
  </si>
  <si>
    <t>2-s2.0-77956312746</t>
  </si>
  <si>
    <t>['untested components', 'tested component', 'structures consisting', 'strong enough', 'stiffness matrices', 'stiffness attached', 'solar paddles', 'several components', 'satellite antennas', 'rights reserved', 'reducing mass', 'proposed method', 'paper describes', 'modal tests', 'large structures', 'dynamic characteristics', 'arbitrary coordinate', 'american institute', 'additional mass']</t>
  </si>
  <si>
    <t>This paper describes a method to predict the dynamic characteristics of large structures, such as satellite antennas and solar paddles. It has become increasingly difficult to perform modal tests for large space structures, because they are not strong enough to withstand the force of gravity. Component modal tests are effective at identifying the dynamic characteristics of structures consisting of several components. In this method, the effect of untested components are considered as additional mass and stiffness attached to a tested component. Additional mass and stiffness, attached to an arbitrary coordinate, are found by reducing mass and stiffness matrices of untested components. Modal tests for different tested components give identical frequencies, so these frequencies are considered the frequencies of structures. The feature of the proposed method is to obtain the dynamic characteristics of large structures with component modal tests and to need no component mode synthesis. Numerical examples show that the proposed method has the potential to predict the dynamic characteristics of large structures by component modal tests. Copyright ¬© 2010 by the American Institute of Aeronautics and Astronautics, Inc. All rights reserved.</t>
  </si>
  <si>
    <t>1840-1847</t>
  </si>
  <si>
    <t>AIAA Journal</t>
  </si>
  <si>
    <t>Misawa, Masayoshi</t>
  </si>
  <si>
    <t>Misawa M.</t>
  </si>
  <si>
    <t>Component modal tests with additional mass and stiffness</t>
  </si>
  <si>
    <t>10.2514/1.J050304</t>
  </si>
  <si>
    <t>2-s2.0-77956382921</t>
  </si>
  <si>
    <t>['two full', 'spodoptera exigua', 'slitor2 consisted', 'rapid amplification', 'olfactory receptor', 'nucleotide sequence', 'high homologies', 'cdna shared', 'cdna sequences', 'cdna ends', 'bioinformatics methods', 'agricultural sciences', '473 residues', '1 906']</t>
  </si>
  <si>
    <t>Olfactory receptor gene | Sequence analysis | Spodoptera exigua | Spodoptera litura</t>
  </si>
  <si>
    <t>The aim of this study was to isolate the full-length cDNA sequences of an unusually highly conserved olfactory receptor (orthologue to the Drosophila melanogaster DOR83b) from the antennae of Spodoptera exigua and S. litura by using reverse transcription-polymerase chain reaction (RT-PCR) and rapid amplification of cDNA ends (RACE) methods. Bioinformatics methods were used to further analyze the cDNA sequences and putative amino acid sequences. The two full-length cDNA sequences from olfactory receptor (OR) of male S. exigua and S. litura were named as SexiOR2 and SlitOR2, respectively. SexiOR2 and SlitOR2 consisted of nucleotide sequence of 1 906 and 2 483 bp, respectively, and both with deduced amino acid sequences of 473 residues. The sequence analysis indicated that the deduced amino acid sequences of the cDNA shared the high homologies with OR83b orthologue chemoreceptor sequences from previously reported moths, implying that the cDNA sequences were of OR83b orthologue chemoreceptor genes. ¬© 2010 Chinese Academy of Agricultural Sciences.</t>
  </si>
  <si>
    <t>1160-1166</t>
  </si>
  <si>
    <t>60017705-60024045;60017705-60026852;60017705;60024045;60026852</t>
  </si>
  <si>
    <t>16432977300;36678443000;56138586400;56799619200;55870995000</t>
  </si>
  <si>
    <t>Xiu, Wei ming;Zhang, Yi fan;Yang, Dian lin;Dong, Shuang lin;Liu, Yu sheng</t>
  </si>
  <si>
    <t>Tai'an;Nanjing;Beijing</t>
  </si>
  <si>
    <t>Shandong Agricultural University;Nanjing Agricultural University;Chinese Academy of Agricultural Sciences</t>
  </si>
  <si>
    <t>60026852;60024045;60017705</t>
  </si>
  <si>
    <t>Xiu W.</t>
  </si>
  <si>
    <t>Molecular cloning and cDNA sequence analysis of two new lepidopteran OR83b orthologue chemoreceptors</t>
  </si>
  <si>
    <t>S1671292709602030</t>
  </si>
  <si>
    <t>10.1016/S1671-2927(09)60203-0</t>
  </si>
  <si>
    <t>2-s2.0-77956405025</t>
  </si>
  <si>
    <t>['transmission line', 'scattering component', 'recent development', 'promising methods', 'probing beam', 'probe beam', 'power modulated', 'higher power', 'fundamental mixer', 'especially important', 'background ece', 'analysis method', '50 hz']</t>
  </si>
  <si>
    <t>Collective | ECRH | Gyrotron | Scattering | Thomson</t>
  </si>
  <si>
    <t>The measurement of the ion velocity distribution is especially important in reactor relevant plasmas. The collective Thomson scattering (CTS) is one of the most promising methods for evaluating the ion velocity distribution function. In spite of its potential, this method had long been suffered from the absence of adequate power sources. Recent development in the higher power, and higher frequency range of the gyrotron and the transmission technique enabled to realize the measurement of not only the bulk but also high energy component of the ion velocity distribution function. One of the newly installed 77 GHz gyrotrons in LHD that can generate more than 1MW over 5 s and is connected to one of the Gaussian mirror beam launching antenna sets is used as a probing beam for CTS. A heterodyne receiver system of a fundamental mixer with fixed frequency local oscillator was installed on the upstream of the transmission line. The probe beam is 100% power modulated at 50 Hz to separate the scattering component from background ECE. Signals that can be attributed to the CTS were obtained and the analysis method of these data are developed. ¬© 2010 WILEY-VCH Verlag GmbH &amp; Co. KGaA, Weinheim.</t>
  </si>
  <si>
    <t>624-628</t>
  </si>
  <si>
    <t>Contributions to Plasma Physics</t>
  </si>
  <si>
    <t>60015970;60015970;60015970;60000264;60015970;60010848;60010848;60015970;60015970;60015970;60015970</t>
  </si>
  <si>
    <t>7403312574;35351991300;55628544225;55221285800;7003600537;7006930708;7405411198;35350810600;10043820100;56531073100;15822568400</t>
  </si>
  <si>
    <t>Kubo, S.;Nishiura, M.;Tanaka, K.;Tamura, N.;Shimozuma, T.;Tatematsu, Y.;Saito, T.;Yoshimura, Y.;Igami, H.;Takahashi, H.;Ikeda, R.</t>
  </si>
  <si>
    <t>Toki;Fukui;Nagoya</t>
  </si>
  <si>
    <t>National Institutes of Natural Sciences - National Institute for Fusion Science;University of Fukui;Nagoya University</t>
  </si>
  <si>
    <t>60015970;60010848;60000264</t>
  </si>
  <si>
    <t>Kubo S.</t>
  </si>
  <si>
    <t>Collective thomson scattering of 77 GHz high-power ECRH beam in LHD</t>
  </si>
  <si>
    <t>10.1002/ctpp.200900042</t>
  </si>
  <si>
    <t>2-s2.0-77956453979</t>
  </si>
  <si>
    <t>['rf gain', 'receiver using', 'receiver achieves', 'dc amplifier', 'also tested']</t>
  </si>
  <si>
    <t>Millimeter wave receivers | Monolithic microwave integrated circuit (MMIC) | Passive millimeter wave imaging</t>
  </si>
  <si>
    <t>A miniaturization of Ka-band direct detection receiver based on monolithic microwave integrated circuit (MMIC) used for passive millimeter wave (MMW) imaging was proposed. This receiver was composed of wideband low noise amplifier (LNA) module, small signal diode detector and dc amplifier. Each module was designed, fabricated, and tested. The performance of the receiver was also tested. The measured results show that the receiver achieves a RF gain above 30dB with noise figure less than 3.8dB and an effective bandwidth 7.4GHz. Some MMW images obtained with this receiver using a horn antenna prove the receiver's applicability in passive MMW imaging.</t>
  </si>
  <si>
    <t>241-244</t>
  </si>
  <si>
    <t>Hongwai Yu Haomibo Xuebao/Journal of Infrared and Millimeter Waves</t>
  </si>
  <si>
    <t>60020880;60020880;60020880;60020880;60020880;60020880</t>
  </si>
  <si>
    <t>16424857700;57190297061;57196733058;7103366825;24438341600;26322791700</t>
  </si>
  <si>
    <t>Guan, Fu Hong;Yang, Ming Hui;Xu, Jie;Qian, Rong;Shi, Xiang;Sun, Xiao Wei</t>
  </si>
  <si>
    <t>Shanghai Institute of Microsystem and Information Technology Chinese Academy of Sciences</t>
  </si>
  <si>
    <t>Guan F.</t>
  </si>
  <si>
    <t>Miniaturization Ka-band receiver used for passive millimeter wave imaging</t>
  </si>
  <si>
    <t>2-s2.0-77956456577</t>
  </si>
  <si>
    <t>['wireless communications', 'uwb systems', 'uwb system', 'uwb fundamentals', 'uwb antennas', 'uwb antenna', 'undertaken covering', 'ultra wideband', 'system requirements', 'rapidly advancing', 'paper focuses', 'new concept', 'extensive investigations', 'entire uwb', 'crucial role', 'bandwidth ranging', 'antenna theory', 'antenna design', 'also reviewed', 'also necessary', 'also carried']</t>
  </si>
  <si>
    <t>Planar PCB antenna and bandwidth | Ultra wideband</t>
  </si>
  <si>
    <t>Since the release by the Federal Communications Commission (FCC) of a bandwidth of 7.5GHz (from 3.1GHz to 10.6GHz) for ultra wideband (UWB) wireless communications, UWB is rapidly advancing as a high data rate wireless communication technology. As is the case in conventional wireless communication systems, an antenna also plays a very crucial role in UWB systems. However, there are more challenges in designing a UWB antenna than a narrow band one. A suitable UWB antenna should be capable of operating over an ultra wide bandwidth as allocated by the FCC. At the same time, satisfactory radiation properties over the entire frequency range are also necessary. This paper focuses on UWB planar printed circuit board (PCB) antenna design and analysis. Studies have been undertaken covering the areas of UWB fundamentals and antenna theory. Extensive investigations were also carried out on the development of UWB antennas from the past to present. First, the planar PCB antenna designs for UWB system is introduced and described. Next, the special design considerations for UWB antennas are summarized. State-of-the-art UWB antennas are also reviewed. Finally, a new concept for the design of a UWB antenna with a bandwidth ranging from 2GHz-11.3GHz is introduced, which satisfies the system requirements for S-DMB, WiBro, WLAN, CMMB and the entire UWB. ¬© Copyright International Association of Engineers.</t>
  </si>
  <si>
    <t>1819656X</t>
  </si>
  <si>
    <t>IAENG International Journal of Computer Science</t>
  </si>
  <si>
    <t>60102426;60102426;60006541;60006541;60102426</t>
  </si>
  <si>
    <t>36105242300;54788663500;18134021100;36455320300;55536496100</t>
  </si>
  <si>
    <t>Lim, Eng Gee;Wang, Zhao;Lei, Chi Un;Wang, Yuanzhe;Man, K. L.</t>
  </si>
  <si>
    <t>Suzhou;Pokfulam</t>
  </si>
  <si>
    <t>Xi'an Jiaotong-Liverpool University;The University of Hong Kong</t>
  </si>
  <si>
    <t>60102426;60006541</t>
  </si>
  <si>
    <t>Ultra wideband antennas - past and present</t>
  </si>
  <si>
    <t>2-s2.0-77956464980</t>
  </si>
  <si>
    <t>['wall conditioning', 'torsatrons possibilities', 'strap antenna', 'plasma production', 'compact four', 'chemical reactivity', 'atomic hydrogen']</t>
  </si>
  <si>
    <t>Alfv√©n wave plasma heating | Compact antenna for Alfv√©n heating | H-like mode | Turbulent transport suppression | Wall conditioning</t>
  </si>
  <si>
    <t>In the Uragan-3M (U-3M) and Uragan-2M (U-2M) torsatrons possibilities and prospects of Alfv√©n method utilization for wall conditioning, plasma production and heating are studied. In U-3M the effect of fast ion loss on H-like mode formation is investigated. In U-2M the wall conditioning associated with the chemical reactivity of the atomic hydrogen to create volatile substances is used. A compact four-strap antenna is proposed for Alfv√©n resonance heating in U-2M. ¬© 2010 WILEY-VCH Verlag GmbH &amp; Co. KGaA, Weinheim.</t>
  </si>
  <si>
    <t>520-528</t>
  </si>
  <si>
    <t>60068524;60068524;60068524;60068524;60068524;60068524;60026838;60004280;60068524;60068524;60068524;60068524;60004280;60068524;60068524;60068524;60068524;60068524;60068524;60068524;60068524;60068524;60068524;60068524;60068524;60068524;60068524;60068524;60068524;60068524;60068524;60068524;60068524;60068524;60068524</t>
  </si>
  <si>
    <t>6701404554;24553800400;6506311371;6508373597;6601970421;7102129803;7202145169;7403189436;7102770327;55406090900;9635044400;6507435180;55948075900;36468898600;7006650785;8447514100;6603910546;6508066290;57195670702;7202854070;7006289739;6603051631;26027656600;6602533022;6506530976;6602083515;6507540111;25650612300;6603559476;23037143700;7005375655;56278874600;6603821844;24554493600;57221992964</t>
  </si>
  <si>
    <t>Pankratov, I. M.;Beletskii, A. A.;Berezhnyj, V. L.;Burchenko, P. Ya;Chechkin, V. V.;Grigor'eva, L. I.;Hartmann, D.;Koch, R.;Konovalov, V. G.;Kulaga, A. Ye;Lesnyakov, G. G.;Lozin, A. V.;Lyssoivan, A. I.;Maznichenko, S. M.;Mironov, Yu K.;Moiseenko, V. Ye;Pashnev, V. K.;Petrushenya, A. A.;Prokopenko, A. V.;Romanov, V. S.;Shapoval, A. N.;Shtan', A. F.;Sitnikov, D. A.;Skibenko, A. I.;Slavnyj, A. S.;Solodovchenko, S. I.;Sorokovoy, E. L.;Sorokovoy, Ye L.;Shvets, O. M.;Stadnik, Yu S.;Tarasov, I. K.;Tereshin, V. I.;Tsybenko, S. A.;Zamanov, N. V.;Volkov, Ye D.</t>
  </si>
  <si>
    <t>Ukraine;Germany;Belgium</t>
  </si>
  <si>
    <t>Kharkiv;Garching bei Munchen;Brussels</t>
  </si>
  <si>
    <t>Institute of Plasma Physics, Kharkov;Max Planck Institute for Plasma Physics;Koninklijke Militaire School - Ecole Royale Militaire</t>
  </si>
  <si>
    <t>60068524;60026838;60004280</t>
  </si>
  <si>
    <t>Pankratov I.M.</t>
  </si>
  <si>
    <t>Behavior of RF discharge plasmas in the Uragan-3M and Uragan-2M torsatrons</t>
  </si>
  <si>
    <t>10.1002/ctpp.200900012</t>
  </si>
  <si>
    <t>2-s2.0-77956472995</t>
  </si>
  <si>
    <t>['wire length', 'vibration spectroscopy', 'signal enhancement', 'several orders', 'obtained vibration', 'maximum enhancement', 'interest via', 'increasing vibration', 'gold nanowires']</t>
  </si>
  <si>
    <t>Infrared spectra | Surfaces and interfaces | Vibrational properties</t>
  </si>
  <si>
    <t>The sensitivity of infrared (IR) vibration spectroscopy can be enhanced by several orders of magnitude if plasmonic electromagnetic nearfield enhancement is exploited. For maximum enhancement the plasmonic resonance needs to be strong, which cannot be achieved by randomly grown metal island films that on average may show already signal enhancement of the order of 1000. Metal nanowires may give sufficiently strong antenna-like plasmonic resonances in the IR that can be adjusted to the molecular vibration frequencies of interest via the wire length. With individual gold nanowires we obtained vibration-signal enhancement up to 500,000 for molecular monolayers adsorbed on gold nanowires. The already obtained enhancement is not a limit. Since antennae coupled via nanogaps should enable strong electromagnetic nearfield enhancement in these gaps, respective arrays would be ideal for surface enhanced IR spectroscopy. First experiments prove the tendency of increasing vibration-signal enhancement with decreasing gap size. ¬© 2010 WILEY-VCH Verlag GmbH &amp; Co. KGaA, Weinheim.</t>
  </si>
  <si>
    <t>2071-2074</t>
  </si>
  <si>
    <t>Physica Status Solidi (B) Basic Research</t>
  </si>
  <si>
    <t>60016908;60016908;60016908;60023736;60023736;60009647</t>
  </si>
  <si>
    <t>8427279500;23992830500;57136241600;56161232400;14033553800;6602634227</t>
  </si>
  <si>
    <t>Pucci, A.;Neubrech, F.;Weber, D.;Hong, S.;Toury, T.;Lamy de la Chapelle, M.</t>
  </si>
  <si>
    <t>France;Germany;France</t>
  </si>
  <si>
    <t>Troyes;Heidelberg;Villetaneuse</t>
  </si>
  <si>
    <t>Universit√© de Technologie de Troyes;Universit√§t Heidelberg;University Sorbonne Paris Nord</t>
  </si>
  <si>
    <t>60023736;60016908;60009647</t>
  </si>
  <si>
    <t>Pucci A.</t>
  </si>
  <si>
    <t>Surface enhanced infrared spectroscopy using gold nanoantennas</t>
  </si>
  <si>
    <t>10.1002/pssb.200983933</t>
  </si>
  <si>
    <t>2-s2.0-77956510107</t>
  </si>
  <si>
    <t>['suitable direction', 'silica substrate', 'proposed structures', 'optical antennas', 'optical antenna', 'nanocapsules exhibit', 'nanocapsules antenna', 'localized field', 'intensity enhancement', 'enhancement properties', 'coupled semi', '400 nm']</t>
  </si>
  <si>
    <t>We investigate, at the visible violet wavelength of 400 nm, the localized field-enhancement properties of an optical antenna consisting of two coupled metallic nanoparticles placed on the silica substrate. Compared to other shapes of optical antennas such as bowtie and coupled elliptical rods, the coupled semi-nanocapsules exhibit a stronger fieldintensity enhancement in the gap and relatively weak field intensity at the outer-ends. Furthermore, the intensity enhancement of the semi-nanocapsules antenna can be further enhanced by choosing the suitable direction of illumination. These proposed structures can be used for the design and the applications of an optical antenna at the visible violet wavelength. ¬© 2010 Springer-Verlag.</t>
  </si>
  <si>
    <t>353-357</t>
  </si>
  <si>
    <t>Applied Physics A: Materials Science and Processing</t>
  </si>
  <si>
    <t>60004678;60004678;60030561;60004678</t>
  </si>
  <si>
    <t>16201884200;6506707406;7005540579;7201410151</t>
  </si>
  <si>
    <t>Chu, Hong Son;Ewe, Wei Bin;Luk'Yanchuk, Boris S.;Li, Er Ping</t>
  </si>
  <si>
    <t>A-Star, Data Storage Institute;A-Star, Institute of High Performance Computing</t>
  </si>
  <si>
    <t>60030561;60004678</t>
  </si>
  <si>
    <t>Chu H.</t>
  </si>
  <si>
    <t>Field enhancement by semi-nanocapsule plasmonic antenna at the visible violet wavelength</t>
  </si>
  <si>
    <t>10.1007/s00339-010-5863-1</t>
  </si>
  <si>
    <t>2-s2.0-77956535319</t>
  </si>
  <si>
    <t>['¬© 2010', 'signal detection', 'park scheme', 'park recently', 'orthogonal space', 'new quasi', 'neighboring signals', 'likelihood decoding', 'independent decoding', 'improved u', 'full diversity', 'china universities', 'ber performance', 'authors proposed', 'abba code']</t>
  </si>
  <si>
    <t>independent decoding | multiple antennas | QO-STBC</t>
  </si>
  <si>
    <t>A new quasi-orthogonal space-time block code (QO-STBC) based on ABBA code with lower decoding complexity and higher bit error statistics (BER) performance was proposed by U. Park recently, which can obtain full transmission rate and full diversity. In this article, the authors proposed an improved U. Park scheme based on rotational ABBA code. For eliminating the interference terms resulting from neighboring signals during signal detection, two different matrixes are used. And independent decoding can be realized when maximum-likelihood decoding at the receiver is used. Simulation results demonstrate that the BER performance is improved dramatically without increasing the decoding complexity compared with U. Park scheme. ¬© 2010 The Journal of China Universities of Posts and Telecommunications.</t>
  </si>
  <si>
    <t>42-46</t>
  </si>
  <si>
    <t>60018465;60018465</t>
  </si>
  <si>
    <t>36473512400;7202696676</t>
  </si>
  <si>
    <t>Jia, Ming Ru;Xiao, Li Ping</t>
  </si>
  <si>
    <t>Qinhuangdao</t>
  </si>
  <si>
    <t>Yanshan University</t>
  </si>
  <si>
    <t>Jia M.</t>
  </si>
  <si>
    <t>Improved QO-STBC for three and four transmit antennas</t>
  </si>
  <si>
    <t>S1005888509604854</t>
  </si>
  <si>
    <t>10.1016/S1005-8885(09)60485-4</t>
  </si>
  <si>
    <t>2-s2.0-77956564053</t>
  </si>
  <si>
    <t>['wlan bands', 'small dimensions', 'simple dual', 'semicircular shape', 'provide capabilities', 'planar antenna', 'main features', 'independent polarization', 'impedance matching', 'band operation', 'band dual']</t>
  </si>
  <si>
    <t>A simple dual-band dual-linear-polarization printed slot antenna is introduced in this paper. The main features of the antenna, besides a dual-band operation, is independent polarization in each band and small dimensions. The proposed slot antenna structure consists of an electromagnetically coupled fed main slot in the semicircular shape. The planar antenna has been designed to provide capabilities for implementation of a polarization/pattern/bandwidth diversity scheme in WiMAX and WLAN bands. The 10 dB return loss impedance bandwidths for the lower (WiMAX) and higher (WLAN) bands are 9% and 15.5%, respectively. This prototype has been fabricated and characterized. Measurements on a prototype of the proposed slot antenna confirm good performance in terms of impedance matching and polarization. ¬© 2010 VSP.</t>
  </si>
  <si>
    <t>1741-1750</t>
  </si>
  <si>
    <t>Design of a simple single-feed dual-orthogonal-linearly-polarized slot antenna for concurrent 3.5 GHz WiMAX and 5 GHz WLAN access point</t>
  </si>
  <si>
    <t>2-s2.0-77956580528</t>
  </si>
  <si>
    <t>['¬© 2010', 'two schemes', 'theoretical outage', 'theoretical analysis', 'scheme known', 'relay selection', 'relay node', 'relay networks', 'previous single', 'outage performance', 'opportunistic relay', 'opportunistic multi', 'noise ratio', 'multiple antennas', 'form expressions', 'closely approaches', 'china universities', 'beamforming techniques', 'average snr', 'asymmetric channels', 'article studies', 'also shown']</t>
  </si>
  <si>
    <t>cooperative networks | decode and forward | multiple antennas multiple relays | relay selection</t>
  </si>
  <si>
    <t>This article studies the closed-form expressions of outage performance for opportunistic relay under aggregate power constraint in decode-and-forward (DF) relay networks over Rayleigh fading channels, assuming that multiple antennas are available at the relay node. According to whether instantaneous signal-to-noise ratio (SNR) or average SNR can be utilized for relay selection, two opportunistic relay schemes, opportunistic multi-antenna relay selection (OMRS) and average best relay selection (ABRS) are proposed. The performances of both two schemes are evaluated by means of theoretical analysis and simulation. It is observed that OMRS is outage-optimal among multi-antenna relay selection schemes and closely approaches the beamforming (BF) scheme known as theoretical outage-optimal. Compared with previous single-antenna opportunistic relaying (OR) scheme, OMRS brings remarkable performance improvement, which is obtained from maximum ratio combining (MRC) and beamforming techniques. It is also shown that the performance of ABRS in asymmetric channels is close to OMRS in the low and median SNR range. ¬© 2010 The Journal of China Universities of Posts and Telecommunications.</t>
  </si>
  <si>
    <t>60001604;60001604</t>
  </si>
  <si>
    <t>55736995100;36912986900</t>
  </si>
  <si>
    <t>Wang, Xiao Xiang;Zheng, Zi Yun</t>
  </si>
  <si>
    <t>Outage analysis of opportunistic multi-antenna relay selection in decode-and-forward relay networks</t>
  </si>
  <si>
    <t>S1005888509604805</t>
  </si>
  <si>
    <t>10.1016/S1005-8885(09)60480-5</t>
  </si>
  <si>
    <t>2-s2.0-77956599620</t>
  </si>
  <si>
    <t>['substantial increase', 'radiation pattern', 'periodic antennas', 'mutual synchronization', 'experimentally investigated', 'effect transistors', 'dielectric substrate', 'active components']</t>
  </si>
  <si>
    <t>Combining of the powers of microwave generators designed as a array of log-periodic antennas on a dielectric substrate and field-effect transistors as active components is experimentally investigated. Possibilities of a substantial increase in the generation efficiency due to mutual synchronization of radiators are demonstrated, and conditions for formation of the radiation pattern are studied. ¬© 2010 Pleiades Publishing, Ltd.</t>
  </si>
  <si>
    <t>934-937</t>
  </si>
  <si>
    <t>;;;</t>
  </si>
  <si>
    <t>56363050100;57198063205;7003766000;6602226973</t>
  </si>
  <si>
    <t>Kalinin, V. I.;Kotov, V. D.;Lyubchenko, V. E.;Yunevich, E. O.</t>
  </si>
  <si>
    <t>Kalinin V.</t>
  </si>
  <si>
    <t>Synchronization and combining of the radiation powers of active microwave antennas integrated with field-effect transistors</t>
  </si>
  <si>
    <t>10.1134/S1064226910080127</t>
  </si>
  <si>
    <t>2-s2.0-77956761507</t>
  </si>
  <si>
    <t>['vis spectra', 'uv radiation', 'successfully synthesized', 'results indicated', 'phosphorescence spectrum', 'ligand emissions', 'infrared spectra', 'h nmr', 'fluorescence spectra', 'element analysis', 'efficient ligand', 'completely quenched', 'central eu3', 'centered luminescence', 'antenna effect', '4f electrons', '3 ¬∑']</t>
  </si>
  <si>
    <t>Energy transfer | Eu(III) | Luminescence spectra | Tb(III)</t>
  </si>
  <si>
    <t>Two new complexes of Eu(III) and Tb(III) chelated with bis(Œ≤-diketone) terephthaloyl-diacetophenone (TDAP) were successfully synthesized. The samples were characterized by the element analysis, infrared spectra, UV-Vis spectra, H NMR and fluorescence spectra. The results indicated that their compositions are Eu2(TDAP)3 ¬∑ (H2)O2 and Tb2(TDAP)3 ¬∑ (H2O)6, respectively. Photoluminescence measurement indicated that TDAP is a good indigo emitter under UV radiation. The average triplet state energy of the ligand was obtained by analyzing the phosphorescence spectrum of TDAP. The Eu (III) complexes display characteristic metal-centered luminescence, while the ligand emissions are completely quenched. The results indicated that the efficient ligand-to-metal energy transfer (antenna effect) occurs. The characteristic red emission appears due to the 5D0 ‚Üí 7Fj transitions of the 4f electrons of the central Eu3+ ions. Tb2(TDAP)3 ¬∑ (H2O)6 has poor fluorescence property, this is because the triplet state energy of the ligand does not match with the lowest excited state energy of Tb3+ ions. The possible energy transfer mechanism was investigated.</t>
  </si>
  <si>
    <t>573-579</t>
  </si>
  <si>
    <t>Faguang Xuebao/Chinese Journal of Luminescence</t>
  </si>
  <si>
    <t>60018038;100510441;109592935;60018038;100510441</t>
  </si>
  <si>
    <t>9245451200;36342242800;36602230400;9245451100;56457099100</t>
  </si>
  <si>
    <t>Yan, Jian Bo;Dou, Li Jing;Duan, Chun Guang;Wang, Yun You;Sun, Bo</t>
  </si>
  <si>
    <t>Tianjin;;</t>
  </si>
  <si>
    <t>Nankai University;Daixi Middle School;China Dankong Industry and Trade Group Company</t>
  </si>
  <si>
    <t>60018038;109592935;100510441</t>
  </si>
  <si>
    <t>Yan J.B.</t>
  </si>
  <si>
    <t>Synthesis, characterization and luminescence properties of dinuclear lanthanide complexes</t>
  </si>
  <si>
    <t>2-s2.0-77957809523</t>
  </si>
  <si>
    <t>['¬© 2010', 'simulation using', 'scale high', 'pumping load', 'produce large', 'newly developed', 'japan society', 'heat load', 'gas consumption', 'discharge power', 'density plasma', 'coupled device', 'applied physics', 'angle charge', '45 ghz', '1m length']</t>
  </si>
  <si>
    <t>A vacuum-sealed antenna coupler was newly developed for excitation of meter-scale high-density surface wave plasma for manufacturing giant microelectronics devices such as liquid crystal displays and thin-film solar cells. To produce large-area uniform plasma, various multislot antenna designs at 2.45 GHz were investigated by slot antenna analysis and simulation using the finite difference time domain (FDTD) method. Optical emission images of the plasma observed using a wide-angle charge-coupled device (CCD) camera and Langmuir probe measurements revealed the production of a very uniform and high-density plasma of 1m length and 0.3m width whose dimensions can easily be expanded to a much larger scale. Furthermore, the production of a large-area sheetlike plasma of 2 cm thickness and 1m length has been demonstrated to reduce the discharge power, heat load, gas consumption, and pumping load. ¬© 2010 The Japan Society of Applied Physics.</t>
  </si>
  <si>
    <t>8 PART 1</t>
  </si>
  <si>
    <t>60000264;60000264;60000264;60000264</t>
  </si>
  <si>
    <t>7003273576;36604994600;7202067826;7101665824</t>
  </si>
  <si>
    <t>Ishijima, Tatsuo;Nojiri, Yasunori;Toyoda, Hirotaka;Sugai, Hideo</t>
  </si>
  <si>
    <t>Nagoya University</t>
  </si>
  <si>
    <t>Novel antenna coupler design for production of meter-scale high-density planar surface wave plasma</t>
  </si>
  <si>
    <t>10.1143/JJAP.49.086002</t>
  </si>
  <si>
    <t>2-s2.0-77957862959</t>
  </si>
  <si>
    <t>['¬© 2010', 'plasma uniformity', 'plasma potential', 'plasma density', 'plasma characteristics', 'japan society', 'improved effectively', 'ferrite modules', 'density region', 'appropriate amount', 'applied physics', 'antenna increased', 'antenna coil']</t>
  </si>
  <si>
    <t>The effect of C-shaped ferrite modules installed above a spiral-type inductively coupled plasma (ICP) antenna coil and the plasma characteristics of an ICP source operated at 2MHz were investigated in order to realize 450mm wafer processing. The application of an appropriate amount of Ni-Zn ferrite modules to the antenna increased the plasma density slightly and decreased the plasma potential, while the application of the ferrite modules all over the antenna line decreased the plasma density and increased the plasma potential. In particular, by installing the ferrite modules locally in a low-plasma-density region, plasma uniformity was improved effectively. ¬© 2010 The Japan Society of Applied Physics.</t>
  </si>
  <si>
    <t>55568523650;12804592500;26428102600;7005694639</t>
  </si>
  <si>
    <t>Hong, Seung Pyo;Lim, Jong Hyeuk;Gweon, Gwang Ho;Yeom, Geun Young</t>
  </si>
  <si>
    <t>Hong S.P.</t>
  </si>
  <si>
    <t>Plasma characteristics of 450mm diameter ferrite-enhanced inductively coupled plasma source</t>
  </si>
  <si>
    <t>10.1143/JJAP.49.080217</t>
  </si>
  <si>
    <t>2-s2.0-77957865262</t>
  </si>
  <si>
    <t>CNS-0423460</t>
  </si>
  <si>
    <t>['transmitter fails', 'single channel', 'serious impact', 'prior rts', 'ongoing communication', 'one radio', 'network performance', 'mac protocols', 'mac protocol', 'literature either', 'issues comprehensively', 'intended receiver', 'hop networks', 'different direction', 'deafness occurs', 'current solutions', 'cts exchange', 'comprehensively using', 'cause collision', 'business media', 'another pair', 'address deafness']</t>
  </si>
  <si>
    <t>Deafness | Directional antenna | Hidden terminal problem | MAC protocol</t>
  </si>
  <si>
    <t>We address deafness and directional hidden terminal problem that occur when MAC protocols are designed for directional antenna based wireless multi-hop networks. Deafness occurs when the transmitter fails to communicate to its intended receiver, because the receiver's antenna is oriented in a different direction. The directional hidden terminal problem occurs when the transmitter fails to hear a prior RTS/CTS exchange between another pair of nodes and cause collision by initiating a transmission to the receiver of the ongoing communication. Though directional antennas offer better spatial reuse, these problems can have a serious impact on network performance. In this paper, we study various scenarios in which these problems can occur and design a MAC protocol that solves them comprehensively using only a single channel and single radio interface. Current solutions in literature either do not address these issues comprehensively or use more than one radio/channel to solve them. We evaluate our protocol using detailed simulation studies. Simulation results indicate that our protocol can effectively address deafness and directional hidden terminal problem and increase network performance. ¬© 2008 Springer Science+Business Media, LLC.</t>
  </si>
  <si>
    <t>1557-1567</t>
  </si>
  <si>
    <t>60026415;60026415</t>
  </si>
  <si>
    <t>56415169900;55813697400</t>
  </si>
  <si>
    <t>Subramanian, Anand Prabhu;Das, Samir R.</t>
  </si>
  <si>
    <t>Stony Brook</t>
  </si>
  <si>
    <t>Stony Brook University</t>
  </si>
  <si>
    <t>Subramanian A.</t>
  </si>
  <si>
    <t>Addressing deafness and hidden terminal problem in directional antenna based wireless multi-hop networks</t>
  </si>
  <si>
    <t>10.1007/s11276-008-0138-x</t>
  </si>
  <si>
    <t>2-s2.0-77957881600</t>
  </si>
  <si>
    <t>['users close', 'mobile station', 'mainly degraded', 'investigate multi', 'intracell interference', 'intercell interference', 'coded signals', 'cellular systems', 'cell edge']</t>
  </si>
  <si>
    <t>Frequency-domain MMSE equalizer | Intercell interference | Iterative receiver | Multi-carrier code division multiple access | Single antenna interference cancellation</t>
  </si>
  <si>
    <t>In this paper, we investigate multi-group linear turbo equalization using single antenna interference cancellation (SAIC) techniques to mitigate the intercell interference for multi-carrier code division multiple access (MC-CDMA) cellular systems. It is important for the mobile station to mitigate the intercell interference as the performance of the users close to cell edge is mainly degraded by the intercell interference. The complexity of the proposed iterative detector and receiver is low as the one-tap minimum mean square error (MMSE) equalizer is employed for mitigating the intracell interference, while a simple group interference canceller is used for suppressing the intercell interference. Simulation results show that the proposed iterative detector and receiver can mitigate the intercell interference effectively through iterations for both uncoded and coded signals. Copyright ¬© 2009 John Wiley &amp; Sons, Ltd.</t>
  </si>
  <si>
    <t>1102-1112</t>
  </si>
  <si>
    <t>60007573;60004572;60001558;60001558</t>
  </si>
  <si>
    <t>57199967463;7501393707;7601584701;7201496066</t>
  </si>
  <si>
    <t>Nguyen, Huan X.;Choi, Jinho;Kim, Seong Rag;Nam, Junyoung</t>
  </si>
  <si>
    <t>United Kingdom;United Kingdom;South Korea</t>
  </si>
  <si>
    <t>Glasgow;Swansea;Daejeon</t>
  </si>
  <si>
    <t>Glasgow Caledonian University;Swansea University;Electronics and Telecommunications Research Institute</t>
  </si>
  <si>
    <t>60007573;60004572;60001558</t>
  </si>
  <si>
    <t>Multi-group linear turbo equalization with intercell interference cancellation for MC-CDMA cellular systems</t>
  </si>
  <si>
    <t>10.1002/wcm.825</t>
  </si>
  <si>
    <t>2-s2.0-77958025512</t>
  </si>
  <si>
    <t>['transmission reliability', 'spectral efficiency', 'receive antennas', 'protocol stack', 'proposed cross', 'outage probability', 'ostbc ).', 'numerical results', 'mfading channels', 'maximum number', 'layer design', 'keyhole nakagami', 'input multiple', 'generic designation', 'fading channels', 'discussed based', 'considering transmission', 'arq retransmissions', 'analytical expressions']</t>
  </si>
  <si>
    <t>Crosslayer design | Keyhole | Multiple-input multiple-output (MIMO) | Orthogonal space-time block coding (OSTBC) | Spatial fading correlation</t>
  </si>
  <si>
    <t>Cross-layer design is a generic designation for a set of efficient adaptive transmission schemes, across multiple layers of the protocol stack, that are aimed at enhancing the spectral efficiency and increasing the transmission reliability of wireless communication systems. In this paper, one such cross-layer design scheme that combines physical layer adaptive modulation and coding (AMC) with link layer truncated automatic repeat request (T-ARQ) is proposed for multiple-input multiple-output (MIMO) systems employing orthogonal space-time block coding (OSTBC). The performance of the proposed cross-layer design is evaluated in terms of achievable average spectral efficiency (ASE), average packet loss rate (PLR) and outage probability, for which analytical expressions are derived, considering transmission over two types ofMIMOfading channels, namely, spatially correlated Nakagami-mfading channels and keyhole Nakagami-m fading channels. Furthermore, the effects of the maximum number of ARQ retransmissions, numbers of transmit and receive antennas, Nakagami fading parameter and spatial correlation parameters, are studied and discussed based on numerical results and comparisons. Copyright ¬© 2009 John Wiley &amp; Sons, Ltd.</t>
  </si>
  <si>
    <t>1055-1067</t>
  </si>
  <si>
    <t>60005415;60005415;60003398</t>
  </si>
  <si>
    <t>36061457600;6603400084;6603132236</t>
  </si>
  <si>
    <t>Qi, Jian;A√Øssa, Sonia;Maaref, Amine</t>
  </si>
  <si>
    <t>Varennes;Cambridge</t>
  </si>
  <si>
    <t>Centre √ânergie Mat√©riaux T√©l√©communications;Mitsubishi Electric Research Laboratories</t>
  </si>
  <si>
    <t>60005415;60003398</t>
  </si>
  <si>
    <t>Cross-layer design for MIMO systems over spatially correlated and keyhole Nakagami-m fading channels</t>
  </si>
  <si>
    <t>10.1002/wcm.822</t>
  </si>
  <si>
    <t>2-s2.0-77958063511</t>
  </si>
  <si>
    <t>['surface tolerance', 'results show', 'reflector tolerance', 'reflector panels', 'optimized shape', 'maximum gain', 'main reflector', 'important parameters', 'frequency band', 'fast telescope', 'fast could', 'even higher', 'antenna gain', 'acceptable efficiency', '8 ghz']</t>
  </si>
  <si>
    <t>Telescopes-reflector panel-antenna tolerance</t>
  </si>
  <si>
    <t>The Five-hundred-meter Aperture Spherical radio Telescope (FAST) will be the largest radio telescope in the world. The surface tolerance of the main reflector is one of the most important parameters for evaluating the performance of the telescope. The relationship between the reflector's surface tolerance and the curvature of FAST reflector panels is analyzed and discussed. According to the calculation of reflector tolerance and antenna gain, an optimized panel shape for minimum surface tolerance and maximum gain is derived. The far field pattern of the FAST telescope is presented while the optimized shape is utilized for reflector panels. The results show that FAST could be operated at a frequency band of 8 GHz or even higher with an acceptable efficiency.</t>
  </si>
  <si>
    <t>797-804</t>
  </si>
  <si>
    <t>Research in Astronomy and Astrophysics</t>
  </si>
  <si>
    <t>60014205-60027363;60014205</t>
  </si>
  <si>
    <t>8626340700;55754330700</t>
  </si>
  <si>
    <t>Gan, Heng Qian;Jin, Cheng Jin</t>
  </si>
  <si>
    <t>University of Chinese Academy of Sciences;National Astronomical Observatories Chinese Academy of Sciences</t>
  </si>
  <si>
    <t>60027363;60014205</t>
  </si>
  <si>
    <t>Gan H.</t>
  </si>
  <si>
    <t>An optimization of the shape of FAST reflector panels</t>
  </si>
  <si>
    <t>10.1088/1674-4527/10/8/009</t>
  </si>
  <si>
    <t>2-s2.0-77958462924</t>
  </si>
  <si>
    <t>['¬© 2010', 'systematic overestimation', 'separation technique', 'sea surfaces', 'regions influenced', 'presented approach', 'observed radiation', 'land surfaces', 'land impact', 'ideal area', 'higher emissivities', 'considered footprint', 'commonly used', 'coarse resolution', 'baltic sea']</t>
  </si>
  <si>
    <t>Sea ice concentration can be retrieved from passive microwave data using the NASA Team algorithm or the Artist Sea Ice (ASI) algorithm, for example. The brightness temperature measurements obtained from the Special Sensor Microwave Imager (SSM/I) instrument or the Advanced Microwave Scanning Radiometer-EOS (AMSR-E) are commonly used for this purpose. Due to the coarse resolution of these instruments considerable systematic ice concentration errors in coastal regions occur. In the vicinity of the coast the instrument footprints usually contain both land and sea surfaces. Compared to sea surfaces, land surfaces are characterized by higher emissivities and lower polarization differences at the involved microwave channels. Thus, a systematic overestimation of coastal ice concentration is caused. In this paper, a method is developed to remove the land impact on the observed radiation. Combining a high-resolution data set for the shoreline and the antenna gain function the brightness temperature contribution originating from land surfaces can be identified. The brightness temperature related to the ocean fraction within the considered footprint can then be extracted. This separation technique is applied to SSM/I measurements in the Baltic Sea and the resulting ice concentration fields are compared to high-resolution satellite images. The highly complex shoreline of the Baltic Sea region provides an ideal area for testing the method. However, the presented approach can as well be applied to Arctic coastal regions. It is shown that the method considerably improves ice concentration retrieval in regions influenced by land surfaces without removing actually existing sea ice. ¬© 2010 The Authors Journal compilation ¬© 2010 Blackwell Munksgaard.</t>
  </si>
  <si>
    <t>393-410</t>
  </si>
  <si>
    <t>Tellus, Series A: Dynamic Meteorology and Oceanography</t>
  </si>
  <si>
    <t>60028229;60028229</t>
  </si>
  <si>
    <t>36600952900;6507961483</t>
  </si>
  <si>
    <t>Maa√ü, Nina;Kaleschke, Lars</t>
  </si>
  <si>
    <t>Maa√ü N.</t>
  </si>
  <si>
    <t>Improving passive microwave sea ice concentration algorithms for coastal areas: Applications to the Baltic Sea</t>
  </si>
  <si>
    <t>10.1111/j.1600-0870.2010.00452.x</t>
  </si>
  <si>
    <t>2-s2.0-77958521359</t>
  </si>
  <si>
    <t>['vacuum condition', 'successfully performed', 'stresses due', 'power output', 'original transmitter', 'new loop', 'mechanical analysis', 'key components', 'heat loads', 'fold wave', 'faraday shield', 'engineering commissioning', 'driving system', 'different cooling', 'current straps', '30 mhz', '3 mw', '110 mhz']</t>
  </si>
  <si>
    <t>Current strap | Engineering commissioning | Faraday shield | Prototype ICRF antenna | Vacuum feed-through</t>
  </si>
  <si>
    <t>A new loop and fold wave-guide ion cyclotron resonance frequency (ICRF) antenna with a power output of 3 MW, which can operate at a frequency in the range of 30 MHz to 110 MHz, was designed. The design of key components of the new ICRF antenna and the characters of the new prototype ICRF antenna are presented. The thermo-mechanical analysis of both the Faraday shield and the current straps was conducted, and the stresses due to heat loads are studied in detail with different cooling-water velocities considered. In addition, the movability of prototype ICRF antenna under vacuum condition by the driving system was tested. An engineering commissioning was successfully performed on the prototype ICRF antenna using the original transmitter. The results are close to the expected.</t>
  </si>
  <si>
    <t>488-493</t>
  </si>
  <si>
    <t>60020697;60020697;60020697;60020697</t>
  </si>
  <si>
    <t>7404075876;7404920047;55589416700;8060486400</t>
  </si>
  <si>
    <t>Yang, Qingxi;Song, Yuntao;Wu, Songtao;Zhao, Yanping</t>
  </si>
  <si>
    <t>Mechanical design and first engineering commissioning of ICRF antenna for EAST</t>
  </si>
  <si>
    <t>10.1088/1009-0630/12/4/20</t>
  </si>
  <si>
    <t>2-s2.0-77958614203</t>
  </si>
  <si>
    <t>['» ø', '¬© 2010', 'viscous infall', 'viscous afterglow', 'total mass', 'survey requirements', 'sufficiently bright', 'successful identification', 'study whether', 'spectral hardness', 'smbhb mergers', 'rights reserved', 'ray survey', 'ray emission', 'quasar activity', 'produce smbhbs', 'optical frequencies', 'monotonic hardening', 'ln fx', 'lisa source', 'joint em', 'idealized model', 'gravitational waves', 'full sky', 'em signatures', 'em observations', 'em counterpart', 'could identify', 'circumbinary disks', 'circumbinary disk', 'brightening rate', 'bolometric luminosity', 'birthing quasars', 'birthing quasar', 'best prospects', 'afterglows may', '14 ergs', '1 maintained']</t>
  </si>
  <si>
    <t>Accretion, accretion disks | Black hole physics | Gravitational waves | Quasars: general Online-only material: color figures</t>
  </si>
  <si>
    <t>The coalescence of a supermassive black hole binary (SMBHB) is thought to be accompanied by an electromagnetic (EM) afterglow, produced by the viscous infall of the surrounding circumbinary gas disk after the merger. It has been proposed that once the merger has been detected in gravitational waves (GWs) by the Laser Interferometer Space Antennae (LISA), follow-up EM observations can search for this afterglow and thus help identify the EM counterpart of the LISA source. Here, we study whether the afterglows may be sufficiently bright and numerous to be detectable in EM surveys alone. The viscous afterglow is characterized by an initially rapid increase in both the bolometric luminosity and the spectral hardness of the source. For binaries with a total mass of 105-108 M»Ø,this phase can last for years to decades, and if quasar activity is triggered by the same major galaxy mergers that produce SMBHBs, then it could be interpreted as the birth of a quasar. Using an idealized model for the post-merger viscous spreading of the circumbinary disk and the resulting light curve, and using the observed luminosity function of quasars as a proxy for the SMBHB merger rate, we delineate the survey requirements for identifying such birthing quasars. If circumbinary disks have a high disk surface density and viscosity, an all-sky soft X-ray survey with a sensitivity of FX &lt; ‚àº 3 x 10-14 ergs-1cm-2, which maps the full sky at least once per several months, could identify a few dozen birthing quasars with a brightening rate of d ln FX/dt &gt; 10% yr-1 maintained for at least several years. If &gt; 1% of the X-ray emission is reprocessed into optical frequencies, several dozen birthing quasars could also be identified in optical transient surveys, such as the Large Synoptic Survey Telescope. Distinguishing a birthing quasar from other variable sources may be facilitated by the monotonic hardening of its spectrum, but will likely remain challenging. This reinforces the notion that observational strategies based on joint EM-plus-GW measurements offer the best prospects for the successful identification of the EM signatures of SMBHB mergers. ¬© 2010. The American Astronomical Society. All rights reserved.</t>
  </si>
  <si>
    <t>60030162;60030162;60094746</t>
  </si>
  <si>
    <t>55647163617;7005041408;7003538187</t>
  </si>
  <si>
    <t>Tanaka, Takamitsu;Haiman, Zolt√°n;Menou, Kristen</t>
  </si>
  <si>
    <t>Santa Barbara;New York</t>
  </si>
  <si>
    <t>Kavli Institute for Theoretical Physics;Columbia University</t>
  </si>
  <si>
    <t>60094746;60030162</t>
  </si>
  <si>
    <t>Witnessing the birth of a quasar</t>
  </si>
  <si>
    <t>10.1088/0004-6256/140/2/642</t>
  </si>
  <si>
    <t>2-s2.0-78049316933</t>
  </si>
  <si>
    <t>['¬© 2010', 'tomographic self', 'tomographic method', 'three dimensions', 'thick ionosphere', 'small field', 'slice theorem', 'short integrations', 'screen approach', 'rights reserved', 'residual speckle', 'radon projection', 'primary structure', 'power spectrum', 'method reduces', 'ionospheric electron', 'interferometric observations', 'integration images', 'fundamental limit', 'full three', 'fourier projection', 'dynamic range', 'dimensional ionosphere', 'density distribution', 'could pose', 'calibration process', 'become important', 'autocorrelation function']</t>
  </si>
  <si>
    <t>Instrumentation: interferometers | Methods: analytical | Techniques: interferometric</t>
  </si>
  <si>
    <t>A tomographic method is described to quantify the three-dimensional power spectrum of the ionospheric electrondensity fluctuations based on radio-interferometric observations by a two-dimensional planar array. The method is valid for the first-order Born approximation and might be applicable in correcting observed visibilities for phase variations due to the imprint of the full three-dimensional ionosphere. It is shown that the ionospheric electron-density distribution is not the primary structure to model in interferometry, but rather its autocorrelation function or equivalently its power spectrum. An exact mathematical expression is derived that provides the threedimensional power spectrum of the ionospheric electron-density fluctuations directly from a rescaled scattered intensity field and an incident intensity field convolved with a complex unit phasor that depends on the w-term and is defined on the full sky pupil plane. In the limit of a small field of view, the method reduces to the single phasescreen approximation. Tomographic self-calibration can become important in high-dynamic range observations at low radio frequencies with wide-field antenna interferometers because a three-dimensional ionosphere causes a spatially varying convolution of the sky, whereas a single phase screen results in a spatially invariant convolution. A thick ionosphere can therefore not be approximated by a single phase screen without introducing errors in the calibration process. By applying a Radon projection and the Fourier projection-slice theorem, it is shown that the phase-screen approach in three dimensions is identical to the tomographic method. Finally, we suggest that residual speckle can cause a diffuse intensity halo around sources due to uncorrectable ionospheric phase fluctuations in the short integrations, which could pose a fundamental limit on the dynamic range in long-integration images. ¬© 2010. The American Astronomical Society. All rights reserved.</t>
  </si>
  <si>
    <t>963-971</t>
  </si>
  <si>
    <t>Koopmans, L. V.E.</t>
  </si>
  <si>
    <t>Groningen</t>
  </si>
  <si>
    <t>University of Groningen, Kapteyn Astronomical Institute</t>
  </si>
  <si>
    <t>Koopmans L.</t>
  </si>
  <si>
    <t>Ionospheric power-spectrum tomography in radio interferometry</t>
  </si>
  <si>
    <t>10.1088/0004-637X/718/2/963</t>
  </si>
  <si>
    <t>2-s2.0-78049494209</t>
  </si>
  <si>
    <t>['usually related', 'snr using', 'snr ).', 'rmn effect', 'recently studied', 'receiver noise', 'noise ratio', 'noise power', 'mismatch conditions', 'h systems', 'environmental variation', 'degradation due', 'consumer receiver', 'closed expression', 'also taken']</t>
  </si>
  <si>
    <t>antenna tuning | DVB-H | impedance variability | reconfigurable circuits | SNR | tuning network</t>
  </si>
  <si>
    <t>The quality of DVB-H (Digital Video Broadcasting for Handheld) signals in consumer receiver is usually related to signal-to-noise ratio (SNR). The application of reconfigurable matching networks (RMN) in DVB-H systems has been recently studied, but its effect in receiver noise has not been taken into account. In this paper, the RMN effect in noise power will be addressed, obtaining a closed expression for SNR under mismatch conditions and the presence of the RMN. Moreover, the antenna can cause some degradation due to environmental variation, which will be also taken into account. Improvements in SNR using the RMN will be reported in both situations. ¬© 2006 IEEE.</t>
  </si>
  <si>
    <t>1349-1355</t>
  </si>
  <si>
    <t>35340080500;6602247365;18037046300;18036668100</t>
  </si>
  <si>
    <t>Sanchez-P√©rez, C√©sar;De Mingo, Jes√∫s;Garc√≠a-Ducar, Paloma;Carro, Pedro</t>
  </si>
  <si>
    <t>Sanchez-P√©rez C.</t>
  </si>
  <si>
    <t>Signal-to-noise maximization in DVB-H receivers using reconfigurable matching networks</t>
  </si>
  <si>
    <t>10.1109/TCE.2010.5606269</t>
  </si>
  <si>
    <t>2-s2.0-78149245231</t>
  </si>
  <si>
    <t>['transmitter antennas', 'three variants', 'sfbc structures', 'sfbc relationship', 'qpsk modulation', 'proposed method', 'peak powers', 'high amplitude', 'different number', 'best performance', 'arbitrary number']</t>
  </si>
  <si>
    <t>Orthogonal Frequency Division Multiplexing (OFDM) | Peak to Average Power Ratio (PAPR) | Space Frequency Block Coding (SFBC)</t>
  </si>
  <si>
    <t>In this paper, a metric based symbol predistortion method is introduced for Peak to Average Power Ratio (PAPR) reduction of the Space Frequency Block Coded (SFBC) Orthogonal Frequency Division Multiplexing (OFDM) systems with two transmitter antennas. In the proposed method, a metric is defined which shows the contribution of each frequency domain symbol to the time domain samples with high amplitude at both antennas. Then, the symbols with the highest metric values are chosen and predistorted such that the peak powers are reduced while the SFBC relationship between two antennas holds constant. Three variants of this method will be introduced. Then, this technique is extended to the general SFBC systems with an arbitrary number of antennas and SFBC structures. Simulation results show that the proposed methods converge when a different number of transmitter antennas and different modulation techniques are used. However, the best performance is achieved in the case of two transmitter antennas with QPSK modulation. ¬© 2006 IEEE.</t>
  </si>
  <si>
    <t>1643-1651</t>
  </si>
  <si>
    <t>22333334500;27867635100;7005676504</t>
  </si>
  <si>
    <t>Naeiny, Mahmoud Ferdosizadeh;Jahromi, Ali Jafarnia;Marvasti, Farokh</t>
  </si>
  <si>
    <t>Naeiny M.F.</t>
  </si>
  <si>
    <t>Metric based symbol predistortion for peak power reduction of space frequency coded OFDM systems</t>
  </si>
  <si>
    <t>10.1109/TCE.2010.5606308</t>
  </si>
  <si>
    <t>2-s2.0-78149256840</t>
  </si>
  <si>
    <t>['wimax applications', 'two inverted', 'realizable gain', 'radiation patterns', 'parasitic elements', 'paper presents', 'hemi sphere', 'directional characteristics', 'back ratio', 'array configuration', 'antenna shows', '6 db', '4 dbi']</t>
  </si>
  <si>
    <t>GSM antenna | miniaturized antennas | WiMax antenna | WLAN antenna | Yagi antennas</t>
  </si>
  <si>
    <t>This paper presents a miniaturized broadband Yagi antenna design for GSM, WLAN, and WiMax applications. This antenna is comprised of an inverted-F and two inverted-L shaped wires as active and parasitic elements in the array configuration. The realizable gain of the antenna is over 4 dBi and the front to back ratio of the radiation is over 6 dB. The measured return loss of the antenna shows the good broadband characteristics. The radiation patterns of the antenna are close to the omni-directional characteristics in the half-hemi sphere. ¬© 2006 IEEE.</t>
  </si>
  <si>
    <t>1235-1240</t>
  </si>
  <si>
    <t>60030835;60030835;60003122</t>
  </si>
  <si>
    <t>36636972300;55725801800;24171880600</t>
  </si>
  <si>
    <t>Chen, Gary C.Y.;Chan, K. K.M.;Rambabu, K.</t>
  </si>
  <si>
    <t>Edmonton;Victoria</t>
  </si>
  <si>
    <t>University of Alberta;University of Victoria</t>
  </si>
  <si>
    <t>60030835;60003122</t>
  </si>
  <si>
    <t>Chen G.C.Y.</t>
  </si>
  <si>
    <t>Miniaturized yagi class of antennas for GSM, WLAN, and WiMax applications</t>
  </si>
  <si>
    <t>10.1109/TCE.2010.5606252</t>
  </si>
  <si>
    <t>2-s2.0-78149257869</t>
  </si>
  <si>
    <t>['typical corner', 'proposed det', 'previous det', 'pd shows', 'operating range', 'loop stability', 'conventional det', 'based dll', 'also proposed', '2 ghz', '150 mhz']</t>
  </si>
  <si>
    <t>DLL | Dual Edge triggered phase detector | Frequency multiplier | Low power</t>
  </si>
  <si>
    <t>In this paper, a delay locked loop (DLL) based clock generator is proposed. In this DLL, a dual edge triggered phase detector (DET-PD) with a high phase detector gain, a wide phase capture range, and a reduced reset time is proposed in order to achieve fast lock speed without degrading the loop stability. To resolve the static phase offset problem of previous DET-PDs, a feedback based duty cycle controller is proposed. A high speed frequency multiplier is also proposed in order to achieve a high operating frequency and a wide operating range. The proposed DET-PD shows a 4.19 ps static phase offset at a typical corner, which is 10.5 times better than that of the conventional DET-PD based DLL, and shows a 2.36 - 2.51 times improved lock speed compared with a single edge triggered phase detector (SET-PD) based DLL. Also, the proposed clock generator achieves an operating range of 150 MHz - 2 GHz and frequency multiplication factor of x1 - x8. ¬© 2006 IEEE.</t>
  </si>
  <si>
    <t>1950-1956</t>
  </si>
  <si>
    <t>60016912;60016912;60016912</t>
  </si>
  <si>
    <t>36638291300;36774698300;7403677250</t>
  </si>
  <si>
    <t>Ryu, Kyung Ho;Jung, Dong Hun;Jung, Seong Ook</t>
  </si>
  <si>
    <t>A DLL based clock generator for low-power mobile SoCs</t>
  </si>
  <si>
    <t>10.1109/TCE.2010.5606351</t>
  </si>
  <si>
    <t>2-s2.0-78149265010</t>
  </si>
  <si>
    <t>['work achieved', 'vienna printed', 'tracking system', 'time targeting', 'technical aspects', 'sweeping perturbations', 'studied experimentally', 'specific n', 'plasma response', 'plasma edge', 'plasma coupling', 'paper concludes', 'optimized performance', 'new antennas', 'n range', 'measured dynamically', 'jet tokamak', 'driven frequency', 'damping rates', 'complete set', 'antenna currents']</t>
  </si>
  <si>
    <t>The stability of Alfv√©n eigenmodes (AEs) is studied experimentally in the JET tokamak by observing the plasma response to antenna-driven frequency-sweeping perturbations at the plasma edge. During the 2008/9 experimental campaigns, the complete set of the new antennas was operated and AEs with toroidal mode numbers (n) in the intermediate-n range were excited under various plasma conditions. In this paper, we describe the results of the work achieved on the technical aspects of the diagnostic. The antenna currents have been optimized to improve the antenna-plasma coupling. The mode-tracking system has been upgraded for real-time targeting of modes with specific n. As an example of the optimized performance of the diagnostic, the paper concludes with a report on the damping rates of n = 3-5 toroidal AEs that were measured dynamically while the background plasma parameters were evolving in time. ¬© 2010 IAEA, Vienna Printed in the UK &amp; the USA.</t>
  </si>
  <si>
    <t>105169998-60028186;105169998-60028186;105169998-60028186;105169998-60022717-109649251;105169998-60102124;105169998-60028186</t>
  </si>
  <si>
    <t>36017347300;7005080042;7005195752;57225802878;6506380271;7101731390</t>
  </si>
  <si>
    <t>Panis, T.;Testa, D.;Fasoli, A.;Klein, A.;Carfantan, H.;Blanchard, P.</t>
  </si>
  <si>
    <t>France;Switzerland;United States;United States;United Kingdom</t>
  </si>
  <si>
    <t>Toulouse;Lausanne;Cambridge;Woburn;Abingdon</t>
  </si>
  <si>
    <t>Universit√© F√©d√©rale Toulouse Midi-Pyr√©n√©es;Swiss Federal Institute of Technology Lausanne;Plasma Science and Fusion Center;FP Generation, Inc.;Culham Science Centre</t>
  </si>
  <si>
    <t>60102124;60028186;60022717;109649251;105169998</t>
  </si>
  <si>
    <t>Panis T.</t>
  </si>
  <si>
    <t>Optimization of the active MHD spectroscopy system on JET for the excitation of individual intermediate and high-n Alfv√©n eigenmodes</t>
  </si>
  <si>
    <t>10.1088/0029-5515/50/8/084019</t>
  </si>
  <si>
    <t>2-s2.0-78149333569</t>
  </si>
  <si>
    <t>MRTN-CT-2006-035505</t>
  </si>
  <si>
    <t>['various single', 'show numerically', 'matrix elements', 'level process', 'leading order', 'gluon tree']</t>
  </si>
  <si>
    <t>We use the antenna subtraction method to isolate the double real radiation infrared singularities present in the six-gluon tree-level process at next-to-next-to-leading order. We show numerically that the subtraction term correctly approximates the matrix elements in the various single and double unresolved configurations. ¬© 2010 Elsevier B.V.</t>
  </si>
  <si>
    <t>176-181</t>
  </si>
  <si>
    <t>205-206</t>
  </si>
  <si>
    <t>Nuclear Physics B - Proceedings Supplements</t>
  </si>
  <si>
    <t>36188485600;7102490969</t>
  </si>
  <si>
    <t>Pires, Joao;Glover, E. W.N.</t>
  </si>
  <si>
    <t>Pires J.</t>
  </si>
  <si>
    <t>Double real radiation corrections to gluon scattering at NNLO</t>
  </si>
  <si>
    <t>S0920563210002227</t>
  </si>
  <si>
    <t>10.1016/j.nuclphysbps.2010.08.039</t>
  </si>
  <si>
    <t>2-s2.0-78449263041</t>
  </si>
  <si>
    <t>['wind speed', 'well known', 'spectral bandwidth', 'scattering field', 'scale method', 'radar frequency', 'proposed formulas', 'predicted results', 'polarization state', 'numerical simulations', 'incidence angle', 'important role', 'doppler spectra', 'doppler shift', 'derived theoretically', 'better understanding', 'analytical results', 'analytical expressions', 'also presented', 'also discussed']</t>
  </si>
  <si>
    <t>Doppler spectrum | Kirchhoff approximation | Sea surface | Specular point scattering</t>
  </si>
  <si>
    <t>It is well known that the sea return echo contains contributions from at least two scattering mechanisms. In addition to the resonant Bragg scattering, the specular point scattering plays an important role as the incidence angle becomes smaller (‚â§ 20¬∞). Here, in combination with the Kirchhoff integral equation of scattering field and the stationary phase approximation, analytical expressions for Doppler shift and spectral bandwidth of specular point scattering, which are insensitive to the polarization state, are derived theoretically. For comparison, the simulated results related to the two-scale method (TSM) and the method of moment (MOM) are also presented. It is found that the Doppler shift and the spectral bandwidth given by TSM are insufficient at small incidence angles. However, a comparison between the analytical results and the numerical simulations by MOM in the backscatter configuration shows that our proposed formulas are valid for the specular point scattering case. In this work, the dependences of the predicted results on incidence angle, radar frequency, and wind speed are also discussed. The obtained conclusions seem promising for a better understanding of the Doppler spectra of the specular point scattering fields from time-varying sea surfaces. ¬© 2010 Chinese Physical Society and IOP Publishing Ltd.</t>
  </si>
  <si>
    <t>60022422;60022422;60022422</t>
  </si>
  <si>
    <t>55739915600;55168993800;7403563916</t>
  </si>
  <si>
    <t>Zhang, Yan Min;Wang, Yun Hua;Zhao, Chao Fang</t>
  </si>
  <si>
    <t>Ocean University of China</t>
  </si>
  <si>
    <t>Zhang Y.M.</t>
  </si>
  <si>
    <t>Microwave Doppler spectra of sea return at small incidence angles: Specular point scattering contribution</t>
  </si>
  <si>
    <t>10.1088/1674-1056/19/8/084103</t>
  </si>
  <si>
    <t>2-s2.0-78649348224</t>
  </si>
  <si>
    <t>['signals represent', 'large region', 'insulating gaas', 'induced current', 'gap size', 'electrode gaps', 'electrical field', 'different movabilities']</t>
  </si>
  <si>
    <t>Terahertz signals emitted from three photoconductive antennae based on semi-insulating GaAs and with different gap sizes are tested. These signals represent that the distribution of electrical field between electrode gaps and electrical field enhancement on the anodes is testified. Two main causes of this phenomenon are the different movabilities of electrons and holes and the induced current which is brought by the electrons on arriving at the anodes. The electrical field distributes in a large region, which extends from tens to hundreds of micrometers and it is decided by the gap size. ¬© 2010 Chinese Physical Society and IOP Publishing Ltd.</t>
  </si>
  <si>
    <t>60026981;60026981;60026981</t>
  </si>
  <si>
    <t>35194684000;55721815600;55729882500</t>
  </si>
  <si>
    <t>Shi, Wei;Zhang, Zhen Zhen;Hou, Lei</t>
  </si>
  <si>
    <t>Xi'an University of Technology</t>
  </si>
  <si>
    <t>Shi W.</t>
  </si>
  <si>
    <t>Electrical field distribution in terahertz SI-GaAs photoconductive antennas</t>
  </si>
  <si>
    <t>10.1088/0256-307X/27/8/087203</t>
  </si>
  <si>
    <t>2-s2.0-78649359816</t>
  </si>
  <si>
    <t>['¬© 2010', 'proposed antenna', 'insinet publication', 'impedance bandwidth', 'fr4 substrate', 'easily covers', 'azimuth plane', 'attains 37', '74ghz ),']</t>
  </si>
  <si>
    <t>Compact microstrip antenna | Low cost | Wideband antenna | WLAN</t>
  </si>
  <si>
    <t>A microstrip-fed compact antenna with omnidirectional radiation patterns in the azimuth plane is proposed. It provides an impedance bandwidth of 41% (from 4.5 to 6.82GHz) below 10dB and below 14dB it attains 37.3% (from 4.62 to 6.74GHz), so that it easily covers the required universal 5GHz bandwidths for wireless local area network applications (WLAN) The proposed antenna is composed of a square spiral patch and a partial ground plane with a small rectangular stub. It occupies an area of only 14 √ó 15mm when printed on an FR4 substrate with a thickness of 1.6mm. ¬© 2010, INSInet Publication.</t>
  </si>
  <si>
    <t>3411-3417</t>
  </si>
  <si>
    <t>35174836200;9638472600;24483332300;55328836300</t>
  </si>
  <si>
    <t>Mobashsher, Ahmed Toaha;Bais, Badariah;Misran, Norbahiah;Islam, Mohammad Tariqul</t>
  </si>
  <si>
    <t>Compact wideband microstrip antenna for universal 5GHz wlan applications</t>
  </si>
  <si>
    <t>2-s2.0-78649486850</t>
  </si>
  <si>
    <t>['¬© 2010', 'various timings', 'traversing pre', 'transmitter based', 'significant impact', 'satisfactory performance', 'results showed', 'results proved', 'research compared', 'reference station', 'planned routes', 'pc via', 'paper shows', 'paper recommends', 'narrower lines', 'narrower line', 'mobile unit', 'mobile side', 'less number', 'laptop pc', 'insinet publication', 'host pc', 'four satellites', 'focus fm', 'final set', 'experiments showed', 'established via', 'dynamic experiments', 'differential corrections', 'different timings', 'dgps side', 'dgps corrections', 'based dgps']</t>
  </si>
  <si>
    <t>Data correction link | DGPS | Dynamic environment | Performance evaluation | UHF radio modem</t>
  </si>
  <si>
    <t>This paper shows the development of two differential GPS systems using UHF (Ultra High Frequency) transmitter based and cellular transceiver based data correction links. These DGPS systems consist of a Focus FM-based DGPS (Differential Global Positioning System) reference base station, a host PC and an antenna on reference station side and a laptop PC and a Micro GPS receiver on mobile side. In System-1, the differential correction data link was developed by a pair of UHF radio modems, one on reference base station side and one on mobile unit side. System-2 was established to replace the UHF transmitter based data correction link by a cellular mobile transceiver based data communication link between the reference station and the mobile unit. In this system, a cellular mobile transceiver was used on mobile unit side and the connection on DGPS side was established via a land-line telephone connected with PC via a modem. The performance of both systems was evaluated by various dynamic experiments. These dynamic experiments were conducted by traversing pre-planned routes. Two separate sets of experiments were performed with brighter and narrower lines of sight. The experimental results demonstrated the satisfactory performance of the systems when differential corrections were available, but the performance of the systems was degraded in narrower line of sight at the sections where DGPS corrections were unavailable and less number of satellites were tracked. These experiments were repeated with different satellite geometry at various timings of a day, the outcome of results showed that different timings of a day do not have any significant impact over the performance of the system, provided the differential corrections are available and a minimum of four satellites are tracked. The final set of experiments showed in this research compared the performance of two differential correction data links used in System-1 &amp; System-2. The results proved that the differential correction data link does not have any impact over the accuracy of the system. However this paper recommends the use of cellular mobile transceiver-based DGPS system due to its large coverage area. ¬© 2010, INSInet Publication.</t>
  </si>
  <si>
    <t>4066-4077</t>
  </si>
  <si>
    <t>60166774;60089631;60034465</t>
  </si>
  <si>
    <t>36094881000;7402973230;57197983023</t>
  </si>
  <si>
    <t>Shah, Madad Ali;Malik, Shahzad A.;Musavi, Sayed Hyder Abbas</t>
  </si>
  <si>
    <t>Sukkur;Islamabad;Karachi</t>
  </si>
  <si>
    <t>Sukkur IBA University;COMSATS University Islamabad;Hamdard University</t>
  </si>
  <si>
    <t>Shah M.A.</t>
  </si>
  <si>
    <t>The performance evaluation of DGPS data correction links in dynamic environments</t>
  </si>
  <si>
    <t>2-s2.0-78650263388</t>
  </si>
  <si>
    <t>['x band', 'wave modeling', 'transient simulations', 'simulated results', 'radiating structure', 'planar passive', 'paper presents', 'nonlinear analysis', 'harmonic balance', 'electromagnetic full', 'costeffective implementation', 'backed antennas', 'antenna oscillator', 'active circuitry', 'active cavity']</t>
  </si>
  <si>
    <t>Active antenna | Cavity-backed antenna | Harmonic-balance technique | Substrate integrated waveguide (SIW)</t>
  </si>
  <si>
    <t>This paper presents the modeling and implementation of planar passive and active cavity-backed antennas in substrate integrated waveguide (SIW) technology. The cavity-backed topology helps suppressing the undesired surfacewave modes and may provide better phase noise performance in the antenna oscillator. The use of SIW technology allows for a compact and costeffective implementation of the structure. The design of the active antenna involves both electromagnetic full-wave modeling for the radiating structure and nonlinear analysis of the active circuitry through harmonic balance and transient simulations. Single substrate prototypes of both passive and active antennas operating in X band are presented and measured, showing good agreement with simulated results. ¬© 2010 ACES.</t>
  </si>
  <si>
    <t>682-689</t>
  </si>
  <si>
    <t>60015197;60016688;60015197;60016688;60016688;60015197</t>
  </si>
  <si>
    <t>36198021100;16318826000;7005285428;26422672800;7005263942;7003270447</t>
  </si>
  <si>
    <t>Giuppi, Francesco;Georgiadis, Apostolos;Bozzi, Maurizio;Via, Selva;Collado, Ana;Perregrini, Luca</t>
  </si>
  <si>
    <t>Hybrid electromagnetic and non-linear modeling and design of SIW cavity-backed active antennas</t>
  </si>
  <si>
    <t>2-s2.0-78650484920</t>
  </si>
  <si>
    <t>['well known', 'system without', 'system increases', 'symmetrically considered', 'rf chains', 'reverse channels', 'reverse channel', 'reciprocity technique', 'reciprocity channels', 'receiver increases', 'perfect csi', 'paper presents', 'necessarily required', 'mimo system', 'higher capacity', 'good tradeoff', 'feedback method', 'feedback channels', 'errors occurred', 'developing testbed', 'channel capacity', 'capacity performance', 'best subset', 'antenna selection', 'antenna pairs', '2 bps']</t>
  </si>
  <si>
    <t>Antenna selection | Capacity | Channel | Measurement | MIMO | Reciprocity</t>
  </si>
  <si>
    <t>It is well known that the channel capacity of Multiple- Input-Multiple-Output (MIMO) system increases as the number of antenna pairs between transmitter and receiver increases but it suffers from multiple expensive RF chains. To reduce the cost of RF chains, Antenna Selection (AS) method can offer a good tradeoff between expense and performance. In a transmitting AS system, Channel State Information (CSI) feedback is necessarily required to choose the best subset of antennas in which the effects of delays and errors occurred in feedback channels are the most dominant factors degrading the performance of the AS method. This paper presents the concept of AS method using CSI from channel reciprocity instead of feedback method. Reciprocity technique can easily archive CSI by utilizing a reverse channel where the forward and reverse channels are symmetrically considered in time, frequency and location. In this work, the capacity performance of MIMO system when using AS method at transmitter with reciprocity channels is investigated by own developing Testbed. The obtained results show that reciprocity technique offers capacity close to a system with a perfect CSI and gains a higher capacity than a system without AS method from 0.9 to 2.2 bps/Hz at SNR 10 dB.</t>
  </si>
  <si>
    <t>587-596</t>
  </si>
  <si>
    <t>60026326;60026326;60026326;60026326</t>
  </si>
  <si>
    <t>6506413918;36639369200;24825679400;6506488555</t>
  </si>
  <si>
    <t>Uthansakul, P.;Attakitmongkol, K.;Promsuvana, N.;Uthansakul, M.</t>
  </si>
  <si>
    <t>Uthansakul P.</t>
  </si>
  <si>
    <t>MIMO antenna selections using CSI from reciprocal channel</t>
  </si>
  <si>
    <t>2-s2.0-78751612821</t>
  </si>
  <si>
    <t>['work describes', 'trained anns', 'thereby formulate', 'parameters available', 'optimization problems', 'loss resistance', 'loop antenna', 'four parameters', 'best suited']</t>
  </si>
  <si>
    <t>ANN | MLP | Optimization | Parameter | Prediction</t>
  </si>
  <si>
    <t>Artificial Neural Network (ANN)s are best suited for prediction and optimization problems. Trained ANNs have found wide spread acceptance in several antenna design systems. Four parameters namely antenna radiation resistance, loss resistance, efficiency, and inductance can be used to design an antenna layout though there are several other parameters available. An ANN can be trained to provide the best and worst case precisions of an antenna design problem defined by these four parameters. This work describes the use of an ANN to generate the four mentioned parameters for a loop antenna for the specified frequency range It also provides insights to the prediction of best and worst-case design problems observedin applications and thereby formulate a model for physical layout design of a loop antenna.</t>
  </si>
  <si>
    <t>541-547</t>
  </si>
  <si>
    <t>60007709;60016850</t>
  </si>
  <si>
    <t>56373914700;35219168100</t>
  </si>
  <si>
    <t>Sarmah, Kumaresh;Sarma, Kandarpa Kumar</t>
  </si>
  <si>
    <t>Guwahati;Tezpur</t>
  </si>
  <si>
    <t>Gauhati University;Tezpur University</t>
  </si>
  <si>
    <t>60016850;60007709</t>
  </si>
  <si>
    <t>Sarmah K.</t>
  </si>
  <si>
    <t>Artificial neural network based parameter estimation and design optimization of loop antenna</t>
  </si>
  <si>
    <t>2-s2.0-78751632485</t>
  </si>
  <si>
    <t>9352BA4112</t>
  </si>
  <si>
    <t>['successfully transported', 'relayed upstream', 'receiver sensitivity', 'received error', 'radio frequency', 'optimal broadband', 'onu ),', 'ofdma signals', 'novel architecture', 'notch filter', 'fiber pon', 'experimentally study', 'experimental results', 'e conversion', 'central office', '), referred']</t>
  </si>
  <si>
    <t>optical fiber communication | optical modulation | Orthogonal frequency division multiplexing access (OFDMA) | passive optical network (PON) | radio frequency (RF) | radio over fiber (RoF)</t>
  </si>
  <si>
    <t>In this paper, we propose a novel architecture for next-generation orthogonal frequency division multiple access (OFDMA)-based passive optical networks (PON's), referred to as ROFPON. Besides carrying local broadband OFDMA data, ROFPON seamlessly supports radio-over-fiber (RoF) transports between the central office and multiple remote antennas at end users without using costly WDM lasers. We analytically and experimentally study the receiver sensitivity to OFDMA signals and the radio frequency (RF) signal's performance. By corroborating simulation results with experimental results, we discuss the determination of crucial system parameters, such as the optimal broadband-to-radio power ratio, and the exploitation of a notch filter for removing RF interference. Experimental results show that the integrated 10 Gb/s OFDMA and three 20 MHz RF signals are successfully transported both downstream and upstream over a 20 km single-mode-fiber PON. Finally, experimental results demonstrate that QPSK-encoded WiMAXformat RF signals are transmitted/relayed upstream with E-O-E conversion at each optical network unit (ONU), and received error-free at the optical line terminal after cascading 32 ONU's. ¬© 2010 IEEE.</t>
  </si>
  <si>
    <t>791-799</t>
  </si>
  <si>
    <t>60022847;60012370</t>
  </si>
  <si>
    <t>24484652400;35249372300</t>
  </si>
  <si>
    <t>Lin, Yu Min;Tien, Po Lung</t>
  </si>
  <si>
    <t>Industrial Technology Research Institute of Taiwan;National Chiao Tung University</t>
  </si>
  <si>
    <t>Next-generation OFDMA-based passive optical network architecture supporting radio-over-fiber</t>
  </si>
  <si>
    <t>10.1109/JSAC.2010.100804</t>
  </si>
  <si>
    <t>2-s2.0-79952338620</t>
  </si>
  <si>
    <t>['water contents', 'vadose zone', 'underlying cavities', 'tree species', 'subdeciduous forest', 'soil shallowness', 'soil mantle', 'small pores', 'rock properties', 'plains ),', 'penetrating radar', 'nutrient availability', 'noninvasive tool', 'mhz antenna', 'mayan people', 'main sources', 'local economy', 'lithologic properties', 'limestone quarry', 'limestone matrix', 'investigated within', 'identifi ed', 'higher clay', 'forest interactions', 'fi lled', 'features may', 'ecological context', 'dissolution features', 'dissolution cavities', 'diff erences', 'determine properties', '), microrelief']</t>
  </si>
  <si>
    <t>Northern Yucat√°n is a dry tropical area where limestone karst terrain supports a subdeciduous forest that is critical for sustaining the local economy of Mayan people. The 5- to 10-m-deep vadose zone is characterized by shallow soils (&lt;30 cm thick) with frequent rock outcrops overlying limestone bedrock, which contains the aquifer. This limestone has two important characteristics: (i) lithologic properties that change with depth and (ii) numerous dissolution cavities ranging from small pores to caves, some of them fi lled with soil (soil pockets). Due to soil shallowness, diff erences in rock properties are relevant because they restrict or favor root growth; in particular, caves, crevices, and soil pockets allow preferential movement of soil, water, and roots. These features may be important for water and nutrient availability, especially for tree species, but they have not been investigated within an ecological context. We studied the capability of ground-penetrating radar (GPR) for identifying various limestone layers-the laja (0.3-2.5 m), the sascab (2.5-5 m), and the coquina (5-9 m)-and dissolution cavities. Research was conducted in a limestone quarry so that radar records could be compared with karst features revealed as blasting and rock extraction advanced. Radar records obtained using a 200-MHz antenna were generally of good interpretative quality; observation depths ranged from 3 to 5 m. In areas that lacked a soil mantle, the interface between the laja and the sascab was clearly identifi ed by GPR at about 2 m. However, the sascab-coquina, and coquina-aquifer boundaries could not be identifi ed. Areas of deep soils (&gt;1 m), microrelief (mounds and plains), and large soil pockets within the limestone matrix were also identifi ed. Main sources of GPR signal attenuation were suspected to be the higher clay and water contents of soil material contained in underlying cavities. As a noninvasive tool, GPR can help to determine properties of the limestone and its dissolution features that are critical to vadose zone-forest interactions. ¬© Soil Science Society of America.</t>
  </si>
  <si>
    <t>Vadose Zone Journal</t>
  </si>
  <si>
    <t>60029526-60000409;60204083;60029526;60029526;60000409</t>
  </si>
  <si>
    <t>57204370691;12770923300;7401483521;57203363549;6507030516</t>
  </si>
  <si>
    <t>Estrada-Medina, H√©ctor;Tuttle, Wes;Graham, Robert C.;Allen, Michael F.;Jim√©nez-Osornio, Juan Jos√©</t>
  </si>
  <si>
    <t>United States;United States;Mexico</t>
  </si>
  <si>
    <t>Washington, D.C.;Riverside;Merida</t>
  </si>
  <si>
    <t>USDA Natural Resources Conservation Service;University of California, Riverside;Universidad Aut√≥noma de Yucat√°n</t>
  </si>
  <si>
    <t>60204083;60029526;60000409</t>
  </si>
  <si>
    <t>Estrada-Medina H.</t>
  </si>
  <si>
    <t>Identification of underground karst features using ground-penetrating radar in northern Yucat√°n, M√©xico</t>
  </si>
  <si>
    <t>10.2136/vzj2009.0116</t>
  </si>
  <si>
    <t>2-s2.0-79960275125</t>
  </si>
  <si>
    <t>['type interactions', 'scattering resonances', 'radiation damping', 'physical quantities', 'modes vary', 'frequency shift', 'coupling distance', 'also explain']</t>
  </si>
  <si>
    <t>The coupling distance between two narrow resonating slits made in a thick metal screen strongly modulates the optical spectral features of their scattering resonances. We show that these non-trivial modulations result from dipolar-type interactions between the slits. The radiation damping, frequency shift and local light enhancement of these modes vary with the coupling distance, and we derive analytical expressions for these physical quantities. We also explain how transmission and antenna-like radiation pattern can be tuned with specific incidence angles. ¬© IOP Publishing Ltd and Deutsche Physikalische Gesellschaft.</t>
  </si>
  <si>
    <t>60011447;60108266-60018353;60108266-60032834</t>
  </si>
  <si>
    <t>8700304300;7003520371;6603623167</t>
  </si>
  <si>
    <t>Perchec, J. Le;Barbara, A.;Qu√©merais, P.</t>
  </si>
  <si>
    <t>France;Germany;Germany;France</t>
  </si>
  <si>
    <t>Grenoble;Dresden;Dresden;Grenoble</t>
  </si>
  <si>
    <t>Institut N√âEL;Max Planck Institute for the Physics of Complex Systems;Technische Universit√§t Dresden;CEA Grenoble</t>
  </si>
  <si>
    <t>60108266;60032834;60018353;60011447</t>
  </si>
  <si>
    <t>Perchec J.</t>
  </si>
  <si>
    <t>Near-, mesoscopic and far-field regimes of a subwavelength Young's double-slit</t>
  </si>
  <si>
    <t>10.1088/1367-2630/13/8/083025</t>
  </si>
  <si>
    <t>2-s2.0-80052485609</t>
  </si>
  <si>
    <t>2009-F-057-01</t>
  </si>
  <si>
    <t>['traditional antenna', 'spectral efficiency', 'similar level', 'required region', 'proposed da', 'optimally control', 'optical networks', 'noise ratio', 'mobility feature', 'mobile stations', 'mbss ))', 'integration architecture', 'integrate epon', 'increasing signal', 'helps enlarge', 'efficiently put', 'distributed antenna', 'concurrently transmit', 'case study', 'broadcast services', 'benefits together', 'also present']</t>
  </si>
  <si>
    <t>cell planning | cost analysis | distributed antenna | EPON | integrated network | WiMAX</t>
  </si>
  <si>
    <t>Achieving the benefits of high-capacity of optical networks and the mobility feature of wireless networks leads to integrate EPON and WiMAX for a promising broadband access solution. To efficiently put both benefits together, we propose an integration architecture of EPON-WiMAX based upon a Distributed Antenna (DA) environment, where collaborative Base Stations (BSs) concurrently transmit same wireless downlink signals (specifically for multicast and broadcast services (MBSs)) to Mobile Stations (MSs) in overlapped cell coverage areas. It helps enlarge the region of the available network coverage area by increasing Signal to Interference and Noise Ratio (SINR) in overlapped cell coverage areas through cooperation between Optical Line Terminal (OLT) and Optical Network Unit (ONU)-BS. We also present an cost-efficient cell planning to optimally control the size of overlapped cell coverage areas for the proposed DA-based integration architecture with a case study under a required region of the available network coverage area in consideration of the number of ONU-BSs and the distance between ONU-BSs. Performance evaluation results show that the proposed DA-based integration architecture enhances cost efficiency compared to the Traditional Antenna (TA) (non-DA)-based integration architecture with a similar level of spectral efficiency of MSs. ¬© 2010 IEEE.</t>
  </si>
  <si>
    <t>808-817</t>
  </si>
  <si>
    <t>60092864;60026553-105724331;60068712;60032144;60032144;60032144</t>
  </si>
  <si>
    <t>55686259400;16067411500;10042660800;14010493000;7601566090;26643571500</t>
  </si>
  <si>
    <t>Kim, Min Gon;Shen, Gangxiang;Choi, Jungyul;Jung, Bokrae;Park, Hong Shik;Kang, Minho</t>
  </si>
  <si>
    <t>South Korea;South Korea;South Korea;Australia;United States</t>
  </si>
  <si>
    <t>Daegu;Seoul;Daejeon;Parkville;Baltimore</t>
  </si>
  <si>
    <t>Daegu Gyeongbuk Institute of Science and Technology;KT Corporation;Korea Advanced Institute of Science and Technology;University of Melbourne;Ciena Corporation</t>
  </si>
  <si>
    <t>60092864;60068712;60032144;60026553;105724331</t>
  </si>
  <si>
    <t>Kim M.</t>
  </si>
  <si>
    <t>Distributed antenna-based EPON-WiMAX integration and its cost-efficient cell planning</t>
  </si>
  <si>
    <t>10.1109/JSAC.2010.100806</t>
  </si>
  <si>
    <t>2-s2.0-84857552206</t>
  </si>
  <si>
    <t>['present results', 'integrated antennae', 'antenna functions']</t>
  </si>
  <si>
    <t>Hadronic colliders | Jets | NLO computations | QCD</t>
  </si>
  <si>
    <t>We extend the antenna subtraction method to include initial states containing one hadron at NNLO. We present results for all the necessary subtraction terms, antenna functions, for the master integrals required to integrate them over the relevant phase space and finally for the integrated antennae themselves. Where applicable, our results are cross-checked against the known NNLO coefficient functions for deep inelastic scattering processes. ¬© SISSA 2010.</t>
  </si>
  <si>
    <t>60025858;60025858;60024034;60024034</t>
  </si>
  <si>
    <t>8369897300;6602168797;56231547000;24332692300</t>
  </si>
  <si>
    <t>Daleo, Alejandro;Gehrmann-De Ridder, Aude;Gehrmann, Thomas;Luisoni, Gionata</t>
  </si>
  <si>
    <t>Switzerland;Switzerland</t>
  </si>
  <si>
    <t>Zurich ZH,;Zurich</t>
  </si>
  <si>
    <t>ETH Zurich;University of Zurich, Institute for Theoretical Physics</t>
  </si>
  <si>
    <t>60025858;60024034</t>
  </si>
  <si>
    <t>Daleo A.</t>
  </si>
  <si>
    <t>Antenna subtraction at NNLO with hadronic initial states: Initial-final configurations</t>
  </si>
  <si>
    <t>10.1007/JHEP01(2010)118</t>
  </si>
  <si>
    <t>2-s2.0-77954967432</t>
  </si>
  <si>
    <t>['wooden houses', 'termite coptotermesformosanus', 'termite antennae', 'successfully recorded', 'results indicate', 'related modulation', 'previous study', 'moist environment', 'inquiry could', 'hygroreceptive based', 'humidity could', 'electrical responses', 'eags ).', 'dry zones', 'dry environment', 'detecting sensilla', 'better understand', 'behavioral tests', 'antennal sensilla']</t>
  </si>
  <si>
    <t>Antennae | Coptotermes formosanus shiraki | Electroantennogram | Hygroreceptive sensillum | Water detection</t>
  </si>
  <si>
    <t>The ability of termite antennae to detect a difference in humidity was examined in the termite Coptotermesformosanus. In behavioral tests, intact termites could detect humidity differences and preferred a moist environment to a dry environment. Termites that had both antennae removed could not distinguish between moist and dry zones. The electrical responses to a change in humidity could be successfully recorded from antennae as electroantennograms (EAGs). These results indicate that the major humidity detectors of termites are located on the antennae. The antennal sensilla that, in our previous study, were assumed to be hygroreceptive based on their morphological features might be humidity-detecting sensilla. Since termites require environmental humidity, it is important to better understand the humidity-dependent or humidity-related modulation of their behavior, and this line of inquiry could be useful for preventing their invasion of wooden houses and other structures.</t>
  </si>
  <si>
    <t>255-270</t>
  </si>
  <si>
    <t>Sociobiology</t>
  </si>
  <si>
    <t>60119341-60015540;60119341;60022116;60031720</t>
  </si>
  <si>
    <t>23471085700;7402914938;55722668200;6602486562</t>
  </si>
  <si>
    <t>Yanagawa, Aya;Yoshimura, Tsuyoshi;Yanagawa, Takashi;Yokohari, Fumio</t>
  </si>
  <si>
    <t>Uji;Fukuoka;Kurume;Tokyo</t>
  </si>
  <si>
    <t>Research Institute for Sustainable Humanosphere;Fukuoka University;Kurume University;Japan Society for the Promotion of Science</t>
  </si>
  <si>
    <t>60119341;60031720;60022116;60015540</t>
  </si>
  <si>
    <t>Yanagawa A.</t>
  </si>
  <si>
    <t>Detection of a humidity difference by antennae in the termite coptotermesformosanus (Isoptera: Rhinotermitidae)</t>
  </si>
  <si>
    <t>2-s2.0-77954969162</t>
  </si>
  <si>
    <t>['¬© 2010', 'wavelengths shorter', 'stable ramsey', 'remarkable precision', 'pulses originating', 'procedure yields', 'phase detector', 'phase coherence', 'p states', 'like fringes', 'high contrast', 'frequency comb', 'fc laser', 'extreme ultraviolet', 'electron system', '100nm ),']</t>
  </si>
  <si>
    <t>The remarkable precision of frequency-comb (FC) lasers is transferred to the extreme ultraviolet (XUV, wavelengths shorter than 100nm), a frequency region previously not accessible to these devices. A frequency comb at XUV wavelengths near 51nm is generated by amplification and coherent up-conversion of a pair of pulses originating from a near-infrared femtosecond FC laser. The phase coherence of the source in the XUV is demonstrated using helium atoms as a ruler and phase detector. Signals in the form of stable Ramsey-like fringes with high contrast are observed when the FC laser is scanned over P states of helium, from which the absolute transition frequency in the XUV can be extracted. This procedure yields a He4 ionization energy at h√ó 5945204212(6)MHz, improved by nearly an order of magnitude in accuracy, thus challenging QED calculations of this two-electron system. ¬© 2010 The American Physical Society.</t>
  </si>
  <si>
    <t>60008734;60008734-60028717;60008734;60008734;60008734-60028717</t>
  </si>
  <si>
    <t>23667615000;6506794475;35173415400;7006105679;6601969070</t>
  </si>
  <si>
    <t>Kandula, Dominik Z.;Gohle, Christoph;Pinkert, Tjeerd J.;Ubachs, Wim;Eikema, Kjeld S.E.</t>
  </si>
  <si>
    <t>Munich;Amsterdam</t>
  </si>
  <si>
    <t>Ludwig-Maximilians-Universit√§t M√ºnchen;Vrije Universiteit Amsterdam</t>
  </si>
  <si>
    <t>60028717;60008734</t>
  </si>
  <si>
    <t>Kandula D.</t>
  </si>
  <si>
    <t>Extreme ultraviolet frequency comb metrology</t>
  </si>
  <si>
    <t>10.1103/PhysRevLett.105.063001</t>
  </si>
  <si>
    <t>2-s2.0-77955314540</t>
  </si>
  <si>
    <t>['total 76', 'radiative emission', 'potential 71', 'perot resonator', 'one mirror', 'increase ).', 'fdtd simulations', 'familiar fabry', 'emitted power', 'additional 5']</t>
  </si>
  <si>
    <t>We investigate the improvement in efficiency of organic light emitting diodes/displays (OLEDs) by embedding a typical OLED structure within a metallic patch grating resonator. A patch grating resonator is similar to the more familiar Fabry-Perot resonator, except that one mirror of the resonator is a metallic patch grating with a pitch ‚àº Œª/2 that reduces lateral propagation of radiative emission. FDTD simulations of the proposed structure indicate a potential 71% increase in emitted power over that of a reference OLED structure, and an additional 5% gain from adding an ITO spacer adjacent to the metallic electrode layer (for a total 76% increase). Implementation of this structure requires little to no modification of the OLED manufacturing process. ¬© 2010 Optical Society of America.</t>
  </si>
  <si>
    <t>17477-17483</t>
  </si>
  <si>
    <t>36344037000;7203060115</t>
  </si>
  <si>
    <t>McDaniel, S.;Blair, S.</t>
  </si>
  <si>
    <t>McDaniel S.</t>
  </si>
  <si>
    <t>Increased OLED radiative efficiency using a directive Optical antenna</t>
  </si>
  <si>
    <t>10.1364/OE.18.017477</t>
  </si>
  <si>
    <t>2-s2.0-77955619010</t>
  </si>
  <si>
    <t>['radiation pattern', 'radiation enhancement', 'microscope objective', 'field interaction', 'emitting nanotube', 'directional redistribution', 'antenna characteristics']</t>
  </si>
  <si>
    <t>We observe the angular radiation pattern of single carbon nanotubes' photoluminescence in the back focal plane of a microscope objective and show that the emitting nanotube can be described by a single in-plane point dipole. The near-field interaction between a nanotube and an optical antenna modifies the radiation pattern that is now dominated by the antenna characteristics. We quantify the antenna induced excitation and radiation enhancement and show that the radiative rate enhancement is connected to a directional redistribution of the emission. ¬© 2010 Optical Society of America.</t>
  </si>
  <si>
    <t>16443-16451</t>
  </si>
  <si>
    <t>60028717;60028717;60028717;60027314;60007363;60007363;60028717</t>
  </si>
  <si>
    <t>26537061700;24478333500;16309646600;6603695797;55328809600;7004251316;55308896200</t>
  </si>
  <si>
    <t>B√∂hmler, Miriam;Hartmann, Nicolai;Georgi, Carsten;Hennrich, Frank;Green, Alexander A.;Hersam, Mark C.;Hartschuh, Achim</t>
  </si>
  <si>
    <t>Munich;Eggenstein-Leopoldshafen;Evanston</t>
  </si>
  <si>
    <t>Ludwig-Maximilians-Universit√§t M√ºnchen;Karlsruhe Institute of Technology, Campus North;Northwestern University</t>
  </si>
  <si>
    <t>60028717;60027314;60007363</t>
  </si>
  <si>
    <t>B√∂hmler M.</t>
  </si>
  <si>
    <t>Enhancing and redirecting carbon nanotube photoluminescence by an optical antenna</t>
  </si>
  <si>
    <t>10.1364/OE.18.016443</t>
  </si>
  <si>
    <t>2-s2.0-77955633240</t>
  </si>
  <si>
    <t>['‚ âà', 'terahertz radiation', 'optical switching', 'optical pumping', 'little affected', 'gold film', 'completely switched']</t>
  </si>
  <si>
    <t>We report on an order of magnitude enhanced nonlinear response of vanadium dioxide thin film patterned with nanoresonators - nano slot antennas fabricated on the gold film. Transmission of terahertz radiation, little affected by an optical pumping for the case of bulk thin film, can now be completely switched-off: ŒîT/T‚âà-0.9999 by the same optical pumping power. This unprecedentedly large optical pump-terahertz probe nonlinearity originates from the insulator-to-metal phase transition drastically reducing the antenna cross sections of the nanoresonators. Our scheme enables nanoscale-thin film technology to be used for all-optical switching of long wavelength light. ¬© 2010 Optical Society of America.</t>
  </si>
  <si>
    <t>16452-16459</t>
  </si>
  <si>
    <t>60013682;60013682;60013682;60013682;60013682;60013682;60001558;60013682;60013682;60001558;60013682</t>
  </si>
  <si>
    <t>35292493300;25640297500;55507879200;24773903900;36065542900;57199902051;8408688400;23003572100;7202111866;23474183900;35201115000</t>
  </si>
  <si>
    <t>Kyoung, Jisoo;Seo, Minah;Park, Hyeongryeol;Koo, Sukmo;Kim, Hyun Sun;Park, Youngmi;Kim, Bong Jun;Ahn, Kwangjun;Park, Namkyoo;Kim, Hyun Tak;Kim, Dai Sik</t>
  </si>
  <si>
    <t>Seoul National University;Electronics and Telecommunications Research Institute</t>
  </si>
  <si>
    <t>60013682;60001558</t>
  </si>
  <si>
    <t>Kyoung J.</t>
  </si>
  <si>
    <t>Giant nonlinear response of terahertz nanoresonators on Vo&lt;inf&gt;2&lt;/inf&gt; thin film</t>
  </si>
  <si>
    <t>10.1364/OE.18.016452</t>
  </si>
  <si>
    <t>2-s2.0-77955635780</t>
  </si>
  <si>
    <t>09 05 12 12 OFI_m</t>
  </si>
  <si>
    <t>['vertical component', 'theoretical results', 'particular case', 'oscillating function', 'numerical integration', 'function obtained', 'form convenient', 'fock integrals', 'field behavior', 'calculations performed']</t>
  </si>
  <si>
    <t>A representation of the vertical component of the electric field emitted by the grounded linear dipole is obtained in the form of an integral of an oscillating function and a method of its numerical integration is described. For the particular case in which the medium under the antenna is homogeneous and the field is calculated on the interface, the function obtained is transformed with the help of the Fock integrals to the form convenient for deriving simple approximate formulas and for analyzing the field behavior. Calculations performed by the expressions obtained corroborate the theoretical results. ¬© 2010 Pleiades Publishing, Ltd.</t>
  </si>
  <si>
    <t>1062-1065</t>
  </si>
  <si>
    <t>Tereshchenko, P. E.</t>
  </si>
  <si>
    <t>Apatity</t>
  </si>
  <si>
    <t>Polar Geophysical Institute, Russian Academy of Science</t>
  </si>
  <si>
    <t>Tereshchenko P.</t>
  </si>
  <si>
    <t>Vertical component of the extremely low-frequency electric field excited by the grounded horizontal dipole</t>
  </si>
  <si>
    <t>10.1134/S1063784210070248</t>
  </si>
  <si>
    <t>2-s2.0-77955016326</t>
  </si>
  <si>
    <t>['trifluoromethyl ketones', 'serine esterases', 'results may', 'repolarization time', 'potent inhibitor', 'otfp ).', 'noctuidae ),', 'insect antennae', 'fluorine atoms', 'fall armyworm', 'eag response', 'decreased amplitude', 'considering otfp', 'antennal receptors', 'affect either', '3 rt']</t>
  </si>
  <si>
    <t>EAG | Inhibition | OTFP | Sex pheromone | Spodoptera frugiperda</t>
  </si>
  <si>
    <t>In the search for new control methods for the fall armyworm (FAW), Spodoptera frugiperda (Lepidoptera: Noctuidae), we present the inhibition of the electroantennographic (EAG) response to the pheromone by 3-octylthio-1,1,1-trifluoropropan-2-one (OTFP). As a member of the trifluoromethyl ketones, OTFP is a potent inhibitor of serine esterases, particularly those of insect antennae. Exposure of antennal receptors to OTFP vapors resulted in a decreased amplitude and 2/3 repolarization time (2/3 RT) of the EAG response to the pheromone. The effect was reversible, with the amplitude and repolarization time being recovered upon suppression of the treatment. The non-fluorinated analogue 3-octhylthiopropan-2-one (OTP) did not affect either the amplitude or the 2/3 RT of the EAG response to the pheromone, confirming the key role played by fluorine atoms in this type of chemical. These results may be the basis for new behavioral studies with the aim of considering OTFP in future management strategies of the FAW. ¬© Pesticide Science Society of Japan.</t>
  </si>
  <si>
    <t>1348589X</t>
  </si>
  <si>
    <t>Journal of Pesticide Science</t>
  </si>
  <si>
    <t>60015438;60103742;60015438</t>
  </si>
  <si>
    <t>36606480200;7201428748;6701650771</t>
  </si>
  <si>
    <t>Luis, Celia Patricia Perez;Guerrero, Angel;Malo, Edi A.</t>
  </si>
  <si>
    <t>Spain;Mexico</t>
  </si>
  <si>
    <t>Barcelona;Tapachula</t>
  </si>
  <si>
    <t>CSIC - Instituto de Quimica Avanzada de Cataluna (IQAC);El Colegio de la Frontera Sur</t>
  </si>
  <si>
    <t>60103742;60015438</t>
  </si>
  <si>
    <t>Luis C.P.P.</t>
  </si>
  <si>
    <t>Inhibition of electrophysiological response to the pheromone of the fall armyworm, Spodoptera frugiperda</t>
  </si>
  <si>
    <t>10.1584/jpestics.G09-33</t>
  </si>
  <si>
    <t>2-s2.0-77955037600</t>
  </si>
  <si>
    <t>['vital role', 'two male', 'specific receptors', 'specific receptor', 'receptor involved', 'one female', 'olfactory sense', 'olfactory receptor', 'key players', 'highly specific', 'displays similarities']</t>
  </si>
  <si>
    <t>Lepidoptera | Manduca sexta | Odorant receptor | Olfaction | Pheromone receptor</t>
  </si>
  <si>
    <t>As odor information plays a vital role in the life of moths, their olfactory sense has evolved into a highly specific and sensitive apparatus relevant to reproduction and survival. The key players in the detection of odorants are olfactory receptor (OR) proteins. Here we identify four ORencoding genes differentially expressed in the antennae of males and females of the sphingid moth Manduca sexta. Two male-specific receptors (the previously reported MsexOR-1 and the newly identified MsexOR-4) show great resemblance to other male moth pheromone ORs. The putative pheromone receptors are co-expressed with the co-receptor involved in general odorant signal transduction, the DmelOr83b homolog MsexOR-2. One female-specific receptor (MsexOR-5) displays similarities to BmorOR-19, a receptor in Bombyx mori tuned to the detection of the plant odor linalool. ¬© 2010 Gro√üe-Wilde, Stieber, Forstner, Krieger, Wicher and Hansson.</t>
  </si>
  <si>
    <t>AUG</t>
  </si>
  <si>
    <t>60016305;60016305;60018373;60018373;60016305;60016305</t>
  </si>
  <si>
    <t>8559643100;24342542900;15062796500;7201508329;55973228300;7103226689</t>
  </si>
  <si>
    <t>Gro√üe-Wilde, Ewald;Stieber, Regina;Forstner, Maike;Krieger, J√ºrgen;Wicher, Dieter;Hansson, Bill S.</t>
  </si>
  <si>
    <t>Stuttgart;Jena</t>
  </si>
  <si>
    <t>Universit√§t Hohenheim;Max Planck Institute for Chemical Ecology</t>
  </si>
  <si>
    <t>60018373;60016305</t>
  </si>
  <si>
    <t>Gro√üe-Wilde E.</t>
  </si>
  <si>
    <t>Sex-specific odorant receptors of the tobacco hornworm Manduca sexta</t>
  </si>
  <si>
    <t>10.3389/fncel.2010.00022</t>
  </si>
  <si>
    <t>2-s2.0-79956328108</t>
  </si>
  <si>
    <t>['viridiplantae ).', 'universally found', 'structural predictions', 'seems likely', 'red algae', 'public genome', 'psbs families', 'psbs ).', 'protein superfamily', 'possible origin', 'partially due', 'new hypothesis', 'meticulous search', 'like sequences', 'like protein', 'lhc family', 'independent origins', 'independent evolution', 'helix proteins', 'harvesting complex', 'green plants', 'extended light', 'eukaryotic photosynthesis', 'enhanced proteins', 'could represent', 'complex superfamily', 'complex plastids', 'coherent classification', 'alternative topologies']</t>
  </si>
  <si>
    <t>Background. The extended light-harvesting complex (LHC) protein superfamily is a centerpiece of eukaryotic photosynthesis, comprising the LHC family and several families involved in photoprotection, like the LHC-like and the photosystem II subunit S (PSBS). The evolution of this complex superfamily has long remained elusive, partially due to previously missing families. Results. In this study we present a meticulous search for LHC-like sequences in public genome and expressed sequence tag databases covering twelve representative photosynthetic eukaryotes from the three primary lineages of plants (Plantae): glaucophytes, red algae and green plants (Viridiplantae). By introducing a coherent classification of the different protein families based on both, hidden Markov model analyses and structural predictions, numerous new LHC-like sequences were identified and several new families were described, including the red lineage chlorophyll a/b-binding-like protein (RedCAP) family from red algae and diatoms. The test of alternative topologies of sequences of the highly conserved chlorophyll-binding core structure of LHC and PSBS proteins significantly supports the independent origins of LHC and PSBS families via two unrelated internal gene duplication events. This result was confirmed by the application of cluster likelihood mapping. Conclusions. The independent evolution of LHC and PSBS families is supported by strong phylogenetic evidence. In addition, a possible origin of LHC and PSBS families from different homologous members of the stress-enhanced protein subfamily, a diverse and anciently paralogous group of two-helix proteins, seems likely. The new hypothesis for the evolution of the extended LHC protein superfamily proposed here is in agreement with the character evolution analysis that incorporates the distribution of families and subfamilies across taxonomic lineages. Intriguingly, stress-enhanced proteins, which are universally found in the genomes of green plants, red algae, glaucophytes and in diatoms with complex plastids, could represent an important and previously missing link in the evolution of the extended LHC protein superfamily. ¬© 2010 Engelken et al; licensee BioMed Central Ltd.</t>
  </si>
  <si>
    <t>60025525-60032942;60193864;60025525</t>
  </si>
  <si>
    <t>16244431700;7006111170;7004131607</t>
  </si>
  <si>
    <t>Engelken, Johannes;Brinkmann, Henner;Adamska, Iwona</t>
  </si>
  <si>
    <t>Canada;Spain;Germany</t>
  </si>
  <si>
    <t>Montreal;Barcelona;Konstanz</t>
  </si>
  <si>
    <t>Robert Cedergren Centre;Universitat Pompeu Fabra Barcelona;Universit√§t Konstanz</t>
  </si>
  <si>
    <t>60193864;60032942;60025525</t>
  </si>
  <si>
    <t>Engelken J.</t>
  </si>
  <si>
    <t>Taxonomic distribution and origins of the extended LHC (light-harvesting complex) antenna protein superfamily</t>
  </si>
  <si>
    <t>10.1186/1471-2148-10-233</t>
  </si>
  <si>
    <t>2-s2.0-77955081062</t>
  </si>
  <si>
    <t>['¬© 2010', 'transition rates', 'theoretical benchmark', 'tensor polarizabilities', 'structure levels', 'state e1', 'sr87 +.', 'sr ii', 'oscillator strengths', 'order method', 'order coulomb', 'matrix elements', 'lying levels', 'line strengths', 'kr ]=', 'hyperfine structure', 'ground state', 'first low', 'excitation energies', 'determined using', 'careful study', 'calculations provide', 'calculated shift', 'breit energies', 'b values', 'also investigate', 'also calculated', '26 ),']</t>
  </si>
  <si>
    <t>Excitation energies of the [Kr]ns1/2, [Kr]npj, [Kr]ndj, and [Kr]nfj (n‚â§9 and [Kr]= (1s22s22p63s23p63d104s24p6) in Sr ii are evaluated. First-order, second-order, third-order, and all-order Coulomb energies and first-order and second-order Coulomb-Breit energies are calculated. Reduced matrix elements, oscillator strengths, transition rates, and lifetimes are determined for the levels up to n=7. Electric-dipole (5s1/2-npj, n=5-26), electric-quadrupole (5s1/2-ndj, n=4-26), and electric-octupole (5s1/2-nfj, n=4-26) matrix elements are calculated to obtain the ground-state E1, E2, and E3 static polarizabilities. Scalar and tensor polarizabilities for the 5pj-9pj and 4dj-8dj excited states in Sr ii are also calculated. All the above-mentioned matrix elements are determined using the all-order method. We also investigate the hyperfine structure in Sr87+. The hyperfine A values and B values are determined for the first low-lying levels up to n=7. The quadratic Stark effect on hyperfine-structure levels of the Sr87+ ground state is investigated. The calculated shift for the (F=5,M=0)‚Üê(F=4,M=0) transition is found to be 0.120(1) Hz/(kV/cm)2. These calculations provide a theoretical benchmark for comparison with the experiment and theory. A careful study of uncertainty of our calculations is carried out for the transition-matrix elements, line strengths, transition rates, lifetimes, polarizabilities, and the Stark shift coefficient. ¬© 2010 The American Physical Society.</t>
  </si>
  <si>
    <t>All-order perturbation calculation of energies, hyperfine constants, multipole polarizabilities, and blackbody radiation shift in Sr87&lt;sup&gt;+&lt;/sup&gt;</t>
  </si>
  <si>
    <t>10.1103/PhysRevA.82.022504</t>
  </si>
  <si>
    <t>2-s2.0-77955806988</t>
  </si>
  <si>
    <t>['traditional bandwidth', 'stabilization loops', 'simplified model', 'reduced due', 'performances would', 'parameter variations', 'key parameters', 'fuzzy controller', 'designed according', 'antenna tracking', 'antenna pitching', 'also applied']</t>
  </si>
  <si>
    <t>Antenna tracking loop | PI compensator | PI-type fuzzy controller | Stabilization loop</t>
  </si>
  <si>
    <t>This research applied Proportion and Integration (PI) type fuzzy methods for mobile satellite antenna control system design. The detailed block diagram of a satellite antenna tracking system is very lousy; it is very difficult to obtain the key parameters for analyses and simulation. Thus a simplified model of antenna pitching or yawing control system is applied to speed up the design and obtain the key parameters. Firstly, the antenna tracking and the stabilization loops were designed according to the traditional bandwidth and phase margin requirements. However, the performances would be degraded if the tacking loop gain is reduced due to parameter variations. On the other hand a PI-type fuzzy controller was also applied for tracking loop design. It can be seen that the system performances obtained by the fuzzy controller were better for both lower and higher antenna tracking loop gains, and the tracking loop gain parameter variations effect can be reduced.</t>
  </si>
  <si>
    <t>474-483</t>
  </si>
  <si>
    <t>WSEAS Transactions on Systems and Control</t>
  </si>
  <si>
    <t>60008286;60008286</t>
  </si>
  <si>
    <t>7501721767;24723376400</t>
  </si>
  <si>
    <t>Lin, Jium Ming;Chang, Po Kuang</t>
  </si>
  <si>
    <t>Chung Hua University</t>
  </si>
  <si>
    <t>Lin J.</t>
  </si>
  <si>
    <t>PI-type fuzzy controllers for mobile satellite antenna control system design with tracking loop gain parameter variations</t>
  </si>
  <si>
    <t>2-s2.0-77955106077</t>
  </si>
  <si>
    <t>['triturative molar', 'rostrum constricted', 'new species', 'new genus', 'identification key', 'gnathopods 1', 'first time', 'family phoxocephalidae', 'easily recognized', 'discovered among', 'closely related', 'campos basin', 'brazilian waters', 'brazilian material', 'also described']</t>
  </si>
  <si>
    <t>Bathybirubius gen. nov. | Brazil | Coxophoxus | Leptophoxoides | Pseudharpinia</t>
  </si>
  <si>
    <t>A new genus and five new species of the family Phoxocephalidae are described from Campos Basin, south-eastern Brazilian deep sea. Bathybirubius gen nov. appears to be closely related to the Australian genus Birubius Barnard and Drummond, 1978. Also described is a new species of the genus Coxophoxus Barnard JL, 1966. The new species is easily recognized by its elongated antennae 1 and 2, and the obtuse palmar angle in gnathopods 1 and 2. A new species of the abyssal genus Leptophoxoides Barnard JL, 1962, characterized by rostrum constricted, sharp and deflexed, with cephalic dorsal keel present, and triturative molar, monotypic until now, is described and the genus is recorded for the first time from Brazilian waters. Two new species of the genus Pseudharpinia Schellenberg, 1931, discovered among the Brazilian material, are described. In addition, an identification key for the phoxocephalid species currently recorded from Brazil is presented. ¬© 2010 Taylor &amp; Francis.</t>
  </si>
  <si>
    <t>2075-2118</t>
  </si>
  <si>
    <t>33-34</t>
  </si>
  <si>
    <t>Senna, Andr√© R.</t>
  </si>
  <si>
    <t>Senna A.</t>
  </si>
  <si>
    <t>A new genus and five new species of phoxocephalidae (Crustacea: Amphipoda) from the south-east Brazilian deep sea</t>
  </si>
  <si>
    <t>10.1080/00222933.2010.486081</t>
  </si>
  <si>
    <t>2-s2.0-77955122207</t>
  </si>
  <si>
    <t>['temperature range', 'temperature cycling', 'psii core', 'permanent damage', 'low temperatures', 'high fluence', 'destabilized complexes', 'cp47 complex', 'absorbing chlorophyll', '77 k', '691 nm']</t>
  </si>
  <si>
    <t>It is shown that the fluorescence origin band maximum (‚àº695 nm) of the intact CP47 antenna protein complex of PSII from spinach does not shift in the temperature range of 5-77 K. However, emission shifts continuously to shorter wavelengths (‚àº692 nm) if high fluence is used, and hole burning takes place. If permanent damage does not occur, this process is reversible by cycling the temperature. In contrast, the emission peaks previously observed near 685 and 691 nm are characteristic of destabilized complexes and cannot be eliminated by temperature cycling. We argue that the CP47 complex is extremely light sensitive at low temperatures and that its 695 nm emission band in the PSII core, in contrast to several literature reports, does not arise from excitations that are trapped on red-absorbing chlorophyll of the ‚àº690 nm band, as 5 K emission of intact (nonaggregated) CP47 also peaks near 695 nm. ¬© 2010 American Chemical Society.</t>
  </si>
  <si>
    <t>60000689;60000689;60000689-60012519;60000689;60000689</t>
  </si>
  <si>
    <t>7005757778;57220405946;21234208600;57199740155;7005215675</t>
  </si>
  <si>
    <t>Acharya, K.;Neupane, B.;Reppert, M.;Feng, X.;Jankowiak, R.</t>
  </si>
  <si>
    <t>Poland;United States</t>
  </si>
  <si>
    <t>Warsaw;Manhattan</t>
  </si>
  <si>
    <t>Institute of Physics of the Polish Academy of Sciences;Kansas State University</t>
  </si>
  <si>
    <t>60012519;60000689</t>
  </si>
  <si>
    <t>Acharya K.</t>
  </si>
  <si>
    <t>On the unusual temperature-dependent emission of the CP47 antenna protein complex of photosystem II</t>
  </si>
  <si>
    <t>10.1021/jz100560z</t>
  </si>
  <si>
    <t>2-s2.0-77955367183</t>
  </si>
  <si>
    <t>['¬© 2010', 'transform antenna', 'rejected band', 'notched ultra', 'impedance bandwidth', 'hiperlan application', 'ground structures', 'ground plane', 'feed line', 'experimental prototype', 'coupled resonator', 'conventional methods', 'achieve band', '52 ghz', '2 ghz', '2 except', '11 ghz']</t>
  </si>
  <si>
    <t>A 5.2 GHz band-notched ultra-wideband monopole antenna using a proximity coupled resonator is proposed. Compared with conventional methods which transform antenna/ground structures to achieve band-notches, the proposed monopole antenna uses a coupled resonator to obtain a band-notch at 5.2 GHz and does not change the antenna surface current distribution. Two layer substrates are used and the resonator is placed between the feed line and the ground plane. An experimental prototype was fabricated and the measured data display an impedance bandwidth of 2.5-11 GHz with VSWR &lt; 2 except for the rejected band of 5.06-5.52 GHz for HIPERLAN application. Also, near-omnidirectional radiation characteristics in the desired frequency band can be obtained. ¬© 2010 The Institution of Engineering and Technology.</t>
  </si>
  <si>
    <t>1099-1100</t>
  </si>
  <si>
    <t>35308426300;7102211932;23007175300;16047931000</t>
  </si>
  <si>
    <t>Xie, H. H.;Jiao, Y. C.;Zhang, Z.;Song, Y.</t>
  </si>
  <si>
    <t>Band-notched ultra-wideband monopole antenna using coupled resonator</t>
  </si>
  <si>
    <t>10.1049/el.2010.1331</t>
  </si>
  <si>
    <t>2-s2.0-77955866887</t>
  </si>
  <si>
    <t>['¬© 2010', 'significant impact', 'several rays', 'reduced significantly', 'rake receiver', 'processing complexity', 'popular saleh', 'often assumed']</t>
  </si>
  <si>
    <t>Provided is an alternative physical interpretation of the wireless channel impulse response using the knowledge of the antenna impulse responses. As a result, it can be shown that the clusters in the popular Saleh-Valenzuela model actually represent one multipath component only, not several rays as is often assumed. This knowledge has a significant impact on receiver architecture since the number of fingers in a rake receiver can be reduced significantly, for some systems by a factor of up to eight. The drawback of the method is an increase in processing complexity in each finger, but it is anticipated that the overall processing complexity in the receiver will be reduced. ¬© 2010 The Institution of Engineering and Technology.</t>
  </si>
  <si>
    <t>1159-1160</t>
  </si>
  <si>
    <t>60026851;60026851;60026851</t>
  </si>
  <si>
    <t>35756756700;7401697889;35449666300</t>
  </si>
  <si>
    <t>Sipal, V.;Allen, B.;Edwards, D.</t>
  </si>
  <si>
    <t>University of Oxford</t>
  </si>
  <si>
    <t>Analysis and mitigation of antenna effects on wideband wireless channel</t>
  </si>
  <si>
    <t>10.1049/el.2010.1106</t>
  </si>
  <si>
    <t>2-s2.0-77955893568</t>
  </si>
  <si>
    <t>['¬© 2010', 'single emitter', 'quantum communication', 'potential applications', 'plasmon chains', 'generally applicable', 'dispersion relations', 'design method', 'calculations show']</t>
  </si>
  <si>
    <t>We propose a plasmon-based reconfigurable antenna to controllably distribute emission from single quantum emitters in spatially separated channels. Our calculations show that crossed particle arrays can split the stream of photons from a single emitter into multiple narrow beams. We predict that beams can be switched on and off by switching host refractive index. The design method is based on engineering the dispersion relations of plasmon chains and is generally applicable to traveling wave antennas. Controllable photon delivery has potential applications in classical and quantum communication. ¬© 2010 The American Physical Society.</t>
  </si>
  <si>
    <t>60011373-60005398;60011373;60005398</t>
  </si>
  <si>
    <t>23666586100;6701763675;6507519410</t>
  </si>
  <si>
    <t>Chen, Yuntian;Lodahl, Peter;Koenderink, A. Femius</t>
  </si>
  <si>
    <t>Denmark;Netherlands</t>
  </si>
  <si>
    <t>Lyngby;Amsterdam</t>
  </si>
  <si>
    <t>Danmarks Tekniske Universitet;FOM Institute for Atomic and Molecular Physics - AMOLF</t>
  </si>
  <si>
    <t>60011373;60005398</t>
  </si>
  <si>
    <t>Dynamically reconfigurable directionality of plasmon-based single photon sources</t>
  </si>
  <si>
    <t>10.1103/PhysRevB.82.081402</t>
  </si>
  <si>
    <t>2-s2.0-77957567337</t>
  </si>
  <si>
    <t>['¬© 2010', 'users set', 'results suggested', 'results indicated', 'remote controller', 'preliminary study', 'operation devices', 'muscular dystrophies', 'demerits respectively', 'antenna beside']</t>
  </si>
  <si>
    <t>Assistive technology | Cervical cord injury | Daily living | Remote controller | RFID | Spinal cord injury</t>
  </si>
  <si>
    <t>A variety of operation devices have been developed for severely disabled people such as those with cervical cord injuries and/or muscular dystrophies. Each device has its own merits and demerits respectively, but there is still a need to develop other types of operation devices. In this study, we have tried to develop a mouthpiece type remote controller to operate an electric powered wheelchair. This remote controller would be inserted into user's mouth and be operated by tongue. This remote controller has passive RFID transponders but no battery. To evaluate the performance of this system, the MCR (Maximum Communication Range) was measured. The results indicated that if users set the antenna beside their cheek, the remote controller would work well. For the preliminary study, the operativeness of this remote controller was suitable. With this system, we succeeded in an operating electric powered wheelchair on the market. These results suggested the possibility that this mouthpiece type remote controller system would be effective for severely disabled people. ¬© 2010 by JSME.</t>
  </si>
  <si>
    <t>Journal of Biomechanical Science and Engineering</t>
  </si>
  <si>
    <t>60008168;60008168;109926902;109926902;109927092;109927092</t>
  </si>
  <si>
    <t>19036833300;36806575500;36806274400;36806464400;36807331800;36806544400</t>
  </si>
  <si>
    <t>Terashima, Shojiro George;Satoh, Eiichi;Kotake, Kazuo;Sasaki, Eiichi;Ueki, Kazunori;Sasaki, Satoshi</t>
  </si>
  <si>
    <t>Kashiwazaki;Nishi-ku, Niigata, Niigata;Niigata</t>
  </si>
  <si>
    <t>Niigata Institute of Technology;Meirin College;Elite Ltd.</t>
  </si>
  <si>
    <t>60008168;109927092;109926902</t>
  </si>
  <si>
    <t>Terashima S.</t>
  </si>
  <si>
    <t>Development of a mouthpiece type remote controller for disabled persons</t>
  </si>
  <si>
    <t>10.1299/jbse.5.66</t>
  </si>
  <si>
    <t>2-s2.0-78651537168</t>
  </si>
  <si>
    <t>['‚ àº20', '¬© 2010', 'transfer band', 'sio2 shell', 'sio2 core', 'sio 2', 'scintillating nanoparticles', 'royal society', 'qy increased', 'quantum yield', 'pl intensity', 'photoluminescence excitation', 'increased luminescence', 'gd2o3 crystallized', 'gd2o 3', 'four times', 'europium charge', 'eu3 +,', 'eu 3', 'energy transfer', 'direct excitation', 'data showed', 'cubic structure', 'ctb decreased', 'could result', '7f2 transitions', '622 nm', '5d 0', '300 nm', '2 h']</t>
  </si>
  <si>
    <t>Scintillating nanoparticles with a SiO2 core and a Gd 2O3 shell, where either the core or the shell was doped with Eu3+, were synthesized with a solution precipitation process. Based on transmission electron microscopy (TEM) data, an ‚àº13 nm Gd 2O3 shell was successfully coated onto ‚àº220 nm mono-dispersed SiO2 nanocores. Concentrations of ‚àº20 at% Eu 3+ in the SiO2/Gd2O3 nanoparticles exhibited photoluminescent (PL) emission from the 5D 0-7F2 transitions of Eu3+ at 609 and 622 nm after being calcined at 800 ¬∞C for 2 h. The SiO2 remained amorphous after calcining, while the Gd2O3 crystallized to a cubic structure. Photoluminescence excitation (PLE) data showed that emission from Eu3+ could result from direct excitation, but was dominated by the oxygen to europium charge-transfer band (CTB) between 250 and 300 nm. The quantum yield (QY) from SiO2/Gd2O 3:Eu3+ core/shell nanoparticles excited at wavelengths in the CTB decreased from 25.0% to 16.5% with addition of a SiO2 shell to form a SiO2/Gd2O3:Eu3+/SiO 2 nanostructure. In contrast, the QY increased to 32.2% from a SiO2/Gd2O3:Eu3+/Gd2O 3 nanostructure. This increased luminescence with a Gd 2O3 surface shell is attributed to reduction of surface quenching sites. Moreover, for a SiO2:Eu3+ core, addition of a Gd2O3 capping layer increased the PL intensity by four times, which was attributed to the crystalline Gd2O3 layer also acting as an antenna for energy transfer to the SiO 2:Eu3+ core. ¬© 2010 The Royal Society of Chemistry.</t>
  </si>
  <si>
    <t>6111-6115</t>
  </si>
  <si>
    <t>60013959;60013959;60013959;60013959</t>
  </si>
  <si>
    <t>23398425200;55722531500;7401858202;16636779900</t>
  </si>
  <si>
    <t>Tseng, Teng Kuan;Choi, Jihun;Davidson, Mark;Holloway, Paul H.</t>
  </si>
  <si>
    <t>Tseng T.</t>
  </si>
  <si>
    <t>Synthesis and luminescent characteristics of europium dopants in SiO &lt;inf&gt;2&lt;/inf&gt;/Gd&lt;inf&gt;2&lt;/inf&gt;O&lt;inf&gt;3&lt;/inf&gt; core/shell scintillating nanoparticles</t>
  </si>
  <si>
    <t>10.1039/c0jm00941e</t>
  </si>
  <si>
    <t>2-s2.0-77954637579</t>
  </si>
  <si>
    <t>['typical wi', 'torso region', 'situations studied', 'represents less', 'planewave exposure', 'near field', 'fi devices', 'exposure conditions', 'electromagnetic fields', 'duty factor', 'body separation', 'basic restrictions', '5 ghz', '4 ghz', '34 cm', '100 mw']</t>
  </si>
  <si>
    <t>Specific energy absorption rate (SAR) values have been calculated in a 10 year old sitting voxel model from exposure to electromagnetic fields at 2.4 and 5 GHz, frequencies commonly used by Wi-Fi devices. Both planewave exposure of the model and irradiation from antennas in the near field were investigated for a variety of exposure conditions. In all situations studied, the SAR values calculated were considerably below basic restrictions. For a typical Wi-Fi exposure scenario using an inverted F antenna operating at 100 mW, a duty factor of 0.1 and an antenna-body separation of 34 cm, the maximum peak localized SAR was found to be 3.99 mW kg-1 in the torso region. At 2.4 GHz, using a power of 100 mW and a duty factor of 1, the highest localized SAR value in the head was calculated as 5.7 mW kg-1. This represents less than 1% of the SAR previously calculated in the head for a typical mobile phone exposure condition. ¬© 2010 Institute of Physics and Engineering in Medicine.</t>
  </si>
  <si>
    <t>60000733;60000733</t>
  </si>
  <si>
    <t>8677052800;7003510973</t>
  </si>
  <si>
    <t>Findlay, R. P.;Dimbylow, P. J.</t>
  </si>
  <si>
    <t>Health Protection Agency</t>
  </si>
  <si>
    <t>Findlay R.</t>
  </si>
  <si>
    <t>SAR in a child voxel phantom from exposure to wireless computer networks (Wi-Fi)</t>
  </si>
  <si>
    <t>10.1088/0031-9155/55/15/N01</t>
  </si>
  <si>
    <t>2-s2.0-78049423942</t>
  </si>
  <si>
    <t>['workers taken', 'three types', 'study reported', 'social form', 'small workers', 'small monogyne', 'shape changes', 'relatively shorter', 'regressions defined', 'properly attributed', 'polygyne colonies', 'observed differences', 'mature colonies', 'large monogyne', 'imaginai discs', 'head shape', 'fixed resources', 'differential growth', 'differ ).', 'completely determined', 'colony size', 'body size', 'body parts', 'allometric rules', 'allometric relationships', 'allometric constants', 'alinotum shape', 'alinotum heights', '0 license']</t>
  </si>
  <si>
    <t>growth rate | Imaginal discs | isometry | nutrition | polymorphism | size and shape</t>
  </si>
  <si>
    <t>Workers of the polymorphic fire ant Solenopsis invicta Buren (Hymenoptera: Formicidae) show modest changes of shape with increases in body size. These shape changes (allometries) have been described only for workers taken from mature colonies of the monogyne social form. For the study reported here, workers were collected from small and large monogyne and large polygyne colonies for tests of the effects of colony size and social form on allometry. The differential growth of body parts in relation to total body growth was determined by measurement of all major body parts and regression of the logs of these measurements, or their ratios, on the log of the body size. The slopes of these regressions defined the allometric relationships, and the slopes for these three types of colonies were compared for determination of the influence of colony size and social form on allometric rules. Most allometric constants did not differ with colony size or social form, but head shape, relative antennal size, and alinotum shape did. For a given worker size, heads of workers from small monogyne colonies or from polygyne colonies were narrower above the eyes. Antennae of workers from large monogyne colonies were relatively shorter than those from small monogyne or polygyne colonies (which did not differ). Alinotum heights of small workers from small monogyne colonies were greater than those from large monogyne or polygyne colonies (which were isometric and did not differ). These observed differences in allometric constants suggest that the relative growth rules are not completely determined by worker body size but are affected by colony size and social form. These differences are discussed in light of the growth of imaginai discs under conditions of fixed resources. ¬© This is an open access paper. We use the Creative Commons Attribution 3.0 license that permits unrestricted use, provided that the paper is properly attributed.</t>
  </si>
  <si>
    <t>60002092;60002092</t>
  </si>
  <si>
    <t>36197963400;7003279967</t>
  </si>
  <si>
    <t>Araujo, Matheus B.;Tschinkel, Walter R.</t>
  </si>
  <si>
    <t>Tallahassee</t>
  </si>
  <si>
    <t>Florida State University</t>
  </si>
  <si>
    <t>Araujo M.</t>
  </si>
  <si>
    <t>Worker allometry in relation to colony size and social form in the fire ant solenopsis invicta</t>
  </si>
  <si>
    <t>10.1673/031.010.9401</t>
  </si>
  <si>
    <t>2-s2.0-77955187761</t>
  </si>
  <si>
    <t>['two stages', 'rf stage', 'required directions', 'lower losses', 'letter presents', 'digital stage', 'digital counterpart', 'different channels', 'conformal apertures']</t>
  </si>
  <si>
    <t>Beam forming | conformal arrays | electronic scanning | phased arrays | vehicle antennas</t>
  </si>
  <si>
    <t>This letter presents a concept for a hybrid beam former that is composed of two stages: an RF stage with limited scanning steps and a digital stage that is capable of steering multiple beams of different channels in all required directions. The two-stage beam former uses fewer A/D converters than its all-digital counterpart and lower losses than the all-RF beam former. Examples are given for multifaceted or conformal apertures. Although the examples are limited to one-dimensional (1-D) scanning, the concept is valid for two-dimensional (2-D) scanning as well. ¬© 2010 IEEE.</t>
  </si>
  <si>
    <t>678-681</t>
  </si>
  <si>
    <t>60027090-60033252;60020444</t>
  </si>
  <si>
    <t>7007059212;6701571019</t>
  </si>
  <si>
    <t>Zaghloul, Amir I.;Kilic, Ozlem</t>
  </si>
  <si>
    <t>Adelphi;Blacksburg;Washington, D.C.</t>
  </si>
  <si>
    <t>U.S. Army Research Laboratory;Virginia Polytechnic Institute and State University;Catholic University of America</t>
  </si>
  <si>
    <t>60033252;60027090;60020444</t>
  </si>
  <si>
    <t>Zaghloul A.</t>
  </si>
  <si>
    <t>Hybrid beam former for distributed-aperture electronically steered arrays</t>
  </si>
  <si>
    <t>10.1109/LAWP.2010.2053512</t>
  </si>
  <si>
    <t>2-s2.0-77955222875</t>
  </si>
  <si>
    <t>['small size', 'proposed antenna', 'hand effect']</t>
  </si>
  <si>
    <t>Balanced mode | handset antennas | multiband antennas | slot antennas</t>
  </si>
  <si>
    <t>In this letter, a multiband handset antenna using folded slots is proposed to support the five wireless communication bands of GSM850 (824894 MHz), GSM900 (880960 MHz), DCS1800 (17101880 MHz), PCS1900 (18501990 MHz), and UMTS (19202170 MHz). Since the proposed antenna has balanced resonating characteristics, resonant frequency shifting due to the hand effect is reduced while allowing a small size of 40 √ó 18 √ó 7 mm 3 (W √ó L √ó H). As a result, the improved matching characteristic at the operating frequency band reduces the degeneration of the radiation efficiency due to the hand effect. ¬© 2010 IEEE.</t>
  </si>
  <si>
    <t>674-677</t>
  </si>
  <si>
    <t>60016912;60016912;60016912;60094206;60094206</t>
  </si>
  <si>
    <t>35835066800;15923535300;7402126718;36198215600;55739575300</t>
  </si>
  <si>
    <t>Heun Lee, Sang;Lim, Yohan;Joong Yoon, Young;Hong, Chang Beom;Kim, Hyung Il</t>
  </si>
  <si>
    <t>LG Electronics, Korea;Yonsei University</t>
  </si>
  <si>
    <t>60094206;60016912</t>
  </si>
  <si>
    <t>Heun Lee S.</t>
  </si>
  <si>
    <t>Multiband folded slot antenna with reduced hand effect for handsets</t>
  </si>
  <si>
    <t>10.1109/LAWP.2010.2058086</t>
  </si>
  <si>
    <t>2-s2.0-77955224554</t>
  </si>
  <si>
    <t>['wide band', 'whole bandwidth', 'waveform fidelity', 'uwb pulse', 'treat accurately', 'structure composed', 'spherical coordinates', 'relatively easy', 'radiation patterns', 'planar circuits', 'moderate way', 'mechanically stable', 'frequency dependence', 'first time', 'excitation pulse', 'electromagnetic band', 'dielectric interfaces', 'design achieves', 'antenna distorts', 'alternating high', '5 ghz']</t>
  </si>
  <si>
    <t>Bandwidths | Electromagnetic fields | Finite difference time-domain analysis</t>
  </si>
  <si>
    <t>Purpose - The purpose of this paper is to investigate of the ultra-wide band (UWB) characteristics of a conical antenna covered by an electromagnetic band-gap (EBG) structure composed of alternating high-and low-permittivity dielectric spherical shells. Design/methodology/approach - A finite difference time domain in spherical coordinates is implemented in order to characterize the antenna's performance and waveform fidelity in case an UWB pulse is used. The method of projected effective permittivity is used in order to treat accurately the dielectric interfaces between the dissimilar spherical shells. Findings - The design achieves a very wide impedance bandwidth above 5.5 GHz and presents UWB radiation characteristics and high average gain over the whole bandwidth. The radiation patterns are monopole-like and their frequency dependence is small in the whole UWB frequency band. A time domain study has shown that the antenna distorts the excitation pulse in a moderate way. Originality/value - In this paper, a quasi-planar wideband conical antenna coated on a dielectric EBG structure is proposed for what is believed to be the first time. It is mechanically stable and, relatively easy to build and integrate with the planar circuits. ¬© Emerald Group Publishing Limited.</t>
  </si>
  <si>
    <t>1135-1144</t>
  </si>
  <si>
    <t>COMPEL - The International Journal for Computation and Mathematics in Electrical and Electronic Engineering</t>
  </si>
  <si>
    <t>60069223;60069223;60069223</t>
  </si>
  <si>
    <t>8537265000;36108332100;36198977900</t>
  </si>
  <si>
    <t>Kliros, George S.;Kyritsis, George;Touzloudis, Dimos</t>
  </si>
  <si>
    <t>Hellenic Air Force Academy</t>
  </si>
  <si>
    <t>Kliros G.</t>
  </si>
  <si>
    <t>Dielectric-EBG covered conical antenna for UWB applications</t>
  </si>
  <si>
    <t>10.1108/03321641011044550</t>
  </si>
  <si>
    <t>2-s2.0-77955225622</t>
  </si>
  <si>
    <t>W911NF-07‚Äì1‚Äì0314</t>
  </si>
  <si>
    <t>['theoretical calculations', 'resonance wavelengths', 'resonance wavelength', 'optical resonance', 'nanostructures measured', 'excellent agreement', 'dielectric coating']</t>
  </si>
  <si>
    <t>We investigate the effect of dielectric coating on the optical resonance of metallic bowtie nanoantennas, both theoretically and experimentally. The resonance wavelengths of the nanostructures measured by means of dark-field scattering spectroscopy are in excellent agreement with our theoretical calculations. The resonance wavelength is redshifted as the thickness of the coating layer increases, which is attributed to a longer effective optical path due to the larger refractive index of the coating than that of the air. ¬© 2010 American Institute of Physics.</t>
  </si>
  <si>
    <t>60000745-60023529;60000745;60000745;60007174-60025038;60007174</t>
  </si>
  <si>
    <t>55587195700;10639458400;7202515804;55608846700;9245307300</t>
  </si>
  <si>
    <t>Lin, Tzy Rong;Chang, Shu Wei;Chuang, Shun Lien;Zhang, Zhaoyu;Schuck, P. James</t>
  </si>
  <si>
    <t>United States;Taiwan;United States;United States</t>
  </si>
  <si>
    <t>Berkeley;Keelung;Berkeley;Urbana</t>
  </si>
  <si>
    <t>University of California, Berkeley;National Taiwan Ocean University;Lawrence Berkeley National Laboratory;University of Illinois Urbana-Champaign</t>
  </si>
  <si>
    <t>60025038;60023529;60007174;60000745</t>
  </si>
  <si>
    <t>Lin T.R.</t>
  </si>
  <si>
    <t>Coating effect on optical resonance of plasmonic nanobowtie antenna</t>
  </si>
  <si>
    <t>10.1063/1.3478228</t>
  </si>
  <si>
    <t>2-s2.0-77955750157</t>
  </si>
  <si>
    <t>U.S. Fish and Wildlife Service</t>
  </si>
  <si>
    <t>07-IA-11330127-171</t>
  </si>
  <si>
    <t>USFWS</t>
  </si>
  <si>
    <t>['two co', 'total hydrocarbons', 'tested individually', 'synthetic 2me', 'subfamily prioninae', 'specific compounds', 'southern u', 'say ),', 'reproductive behavior', 'mating systems', 'mating bioassays', 'mating behaviors', 'mate recognition', 'mallodon dasystomus', 'males attempted', 'longhorned beetles', 'full progression', 'dominant methyl', 'critical role', 'contacting females', 'contact pheromones', 'contact pheromone', 'c28 make', 'business media', 'branched alkanes']</t>
  </si>
  <si>
    <t>Chemoreception | Contact pheromone | Mallodon dasystomus | Mating behavior | Sex pheromone | Solid phase microextraction</t>
  </si>
  <si>
    <t>Little is known of the reproductive behavior of longhorned beetles (Coleoptera: Cerambycidae) in the subfamily Prioninae. Mallodon dasystomus (Say), the hardwood stump borer, is a widely distributed prionine that is native to the southern U. S. Here, we explored the chemically-mediated mating behavior of M. dasystomus, and tested the hypothesis that males recognize females by a contact pheromone. In mating bioassays, all males tested attempted to mate with females only after contacting females with their antennae. Moreover, all males attempted to mate with solvent-washed dead females treated with as little as 0.15 ¬± 0.03 female equivalents of conspecific cuticular extracts, confirming that compounds on the cuticle of females are essential for mate recognition. Cuticular hydrocarbon profiles of females contained 13 compounds that were not present in profiles of males. Among the female-specific compounds, two co-dominant methyl-branched alkanes, 2-methylhexacosane (2Me-C26) and 2-methyloctacosane (2Me-C28), accounted for 17% of the total hydrocarbons. Our strategy for identifying the contact pheromone was to synthesize and test the bioactivity of female specific compounds, starting with the most abundant. In bioassays, males displayed mating behavior in response to synthetic 2Me-C26 and 2Me-C28 when tested individually. Furthermore, when these compounds were tested in combination, they elicited the full progression of mating behaviors, suggesting that 2Me-C26 and 2Me-C28 make up the contact pheromone. These findings are further evidence of the critical role of contact pheromones in mating systems of longhorned beetles. ¬© 2010 Springer Science+Business Media, LLC.</t>
  </si>
  <si>
    <t>943-954</t>
  </si>
  <si>
    <t>60009254;60009254;60029526;60029526;60023249;60023249;60009254</t>
  </si>
  <si>
    <t>36546910700;37031771900;7203077089;8586458800;7006780462;7003678099;6508349819</t>
  </si>
  <si>
    <t>Spikes, Annie E.;Paschen, Matthew A.;Millar, Jocelyn G.;Moreira, Jardel A.;Hamel, Paul B.;Schiff, Nathan M.;Ginzel, Matthew D.</t>
  </si>
  <si>
    <t>Riverside;Stoneville;West Lafayette</t>
  </si>
  <si>
    <t>University of California, Riverside;USDA Forest Service Center for Bottomland Hardwoods Research;Purdue University</t>
  </si>
  <si>
    <t>60029526;60023249;60009254</t>
  </si>
  <si>
    <t>Spikes A.</t>
  </si>
  <si>
    <t>First Contact Pheromone Identified for a Longhorned Beetle (Coleoptera: Cerambycidae) in the Subfamily Prioninae</t>
  </si>
  <si>
    <t>10.1007/s10886-010-9837-8</t>
  </si>
  <si>
    <t>2-s2.0-77956880808</t>
  </si>
  <si>
    <t>['walking bioassay', 'two nhv', 'trophic system', 'trophic chain', 'thanasimus formicarius', 'synthetic mixtures', 'recent reports', 'principal findings', 'prey non', 'predaceous beetle', 'potential inhibition', 'olfactory physiology', 'olfactory detection', 'nhv components', 'nhv chemicals', 'l .)', 'insect predators', 'hymenopteran parasitoids', 'host volatiles', 'host plants', 'herbivore prey', 'general importance', 'flight responses', 'first report', 'electroantennographic detection', 'effect size', 'coleopteran predators', 'cleridae ),', 'carene ).', 'behavioral responses', 'bark beetle', 'background noise', 'among nhv', 'also recognized']</t>
  </si>
  <si>
    <t>Background: Insect predators and parasitoids exploit attractive chemical signals from lower trophic levels as kairomones to locate their herbivore prey and hosts. We hypothesized that specific chemical cues from prey non-hosts and non-habitats, which are not part of the trophic chain, are also recognized by predators and would inhibit attraction to the host/prey kairomone signals. To test our hypothesis, we studied the olfactory physiology and behavior of a predaceous beetle, Thanasimus formicarius (L.) (Coleoptera: Cleridae), in relation to specific angiosperm plant volatiles, which are non-host volatiles (NHV) for its conifer-feeding bark beetle prey. Methodology/Principal Findings: Olfactory detection in the clerid was confirmed by gas chromatography coupled to electroantennographic detection (GC-EAD) for a subset of NHV components. Among NHV, we identified two strongly antennally active molecules, 3-octanol and 1-octen-3-ol. We tested the potential inhibition of the combination of these two NHV on the walking and flight responses of the clerid to known kairomonal attractants such as synthetic mixtures of bark beetle (Ips spp.) aggregation pheromone components (cis-verbenol, ipsdienol, and E-myrcenol) combined with conifer (Picea and Pinus spp.) monoterpenes (Œ±-pinene, terpinolene, and Œî3-carene). There was a strong inhibitory effect, both in the laboratory (effect size d =23.2, walking bioassay) and in the field (d =21.0, flight trapping). This is the first report of combining antennal detection (GC-EAD) and behavioral responses to identify semiochemical molecules that bypass the trophic system, signaling habitat information rather than food related information. Conclusions/Significance: Our results, along with recent reports on hymenopteran parasitoids and coleopteran predators, suggest that some NHV chemicals for herbivores are part of specific behavioral signals for the higher trophic level and not part of a background noise. Such bypass-trophic signals could be of general importance for third trophic level players in avoiding unsuitable habitats with non-host plants of their prey. ¬© 2010 Zhang, Schlyter.</t>
  </si>
  <si>
    <t>e11063</t>
  </si>
  <si>
    <t>60027152-100435506;60027152</t>
  </si>
  <si>
    <t>7406717249;55908956300</t>
  </si>
  <si>
    <t>Zhang, Qing He;Schlyter, Fredrik</t>
  </si>
  <si>
    <t>Sweden;United States</t>
  </si>
  <si>
    <t>Uppsala;Spokane</t>
  </si>
  <si>
    <t>Sveriges lantbruksuniversitet;Sterling International, Inc.</t>
  </si>
  <si>
    <t>60027152;100435506</t>
  </si>
  <si>
    <t>Inhibition of predator attraction to kairomones by non-host plant volatiles for herbivores: A bypass-trophic signal</t>
  </si>
  <si>
    <t>10.1371/journal.pone.0011063</t>
  </si>
  <si>
    <t>2-s2.0-77955261784</t>
  </si>
  <si>
    <t>['using air', 'rights reserved', 'reference sample', 'reference complexes', 'quantum efficiency', 'pyridinyl benzimidazole', 'photoluminescence properties', 'equilibrated aqueous', 'dichloromethane solution', 'carbazole unit', 'carbazole moiety', 'absorbing energy', '8 %).', '3l show']</t>
  </si>
  <si>
    <t>Carbazole | Lanthanide complex | Photoluminescence | Quantum efficiency</t>
  </si>
  <si>
    <t>A series of new ternary lanthanide complexes Ln(TFNB)3L (where Ln = Eu, Sm, Nd, Er, Yb, TFNB = 4,4,4-trifluoro-1-(2-naphthyl)-1,3- butanedionate, L = 1-(4-carbazolylphenyl)-2-pyridinyl benzimidazole) have been synthesised. The photoluminescence properties and TGA of them are described in detail. The trifluorinated ligand TFNB displays excellent antenna effect to sensitize the Ln(III) ions to emit characteristic spectra. The carbazole-containing ligand L is testified to be an outstanding synergistic ligand. The luminescence properties investigated and the quantum efficiency measured in dichloromethane solution of Eu(TFNB)3L and Sm(TFNB) 3L show that the carbazole moiety is good at absorbing energy to sensitize the metal-centered emitting states and can make the complexes more rigid, provide efficient shielding of the Ln(III) core towards external quenching compared with the reference complexes of Eu(TFNB)3(Pybm) and Sm(TFNB)3(Pybm) (Pybm = 2-(2-pyridine)-benzimidazole) which have no carbazole unit. The quantum efficiency of Eu(TFNB)3L in air-equilibrated CH2Cl2 solution is calculated to be 14.8% by using air-equilibrated aqueous [Ru(bpy)3]2+¬∑ 2Cl- solution as reference sample (Œ¶std = 2.8%). ¬© 2010 Elsevier B.V. All rights reserved.</t>
  </si>
  <si>
    <t>2394-2400</t>
  </si>
  <si>
    <t>60073599;60073599;60073599;60073599;60073599;60032389;60073599;60073599;60073599</t>
  </si>
  <si>
    <t>57203272699;57207208749;36906302600;34969710600;36905627000;8557403000;7404836693;55657422400;36072101800</t>
  </si>
  <si>
    <t>Wu, Jing;Li, Hong Yan;Xu, Qiu Lei;Zhu, Yu Cheng;Tao, Yun Mei;Li, Huan Rong;Zheng, You Xuan;Zuo, Jing Lin;You, Xiao Zeng</t>
  </si>
  <si>
    <t>Nanjing;Tianjin</t>
  </si>
  <si>
    <t>State Key Laboratory of Coordination Chemistry;Hebei University of Technology</t>
  </si>
  <si>
    <t>60073599;60032389</t>
  </si>
  <si>
    <t>Synthesis and photoluminescent properties of series ternary lanthanide (Eu(III), Sm(III), Nd(III), Er(III), Yb(III)) complexes containing 4,4,4-trifluoro-1-(2-naphthyl)-1,3-butanedionate and carbazole-functionalized ligand</t>
  </si>
  <si>
    <t>S0020169310002252</t>
  </si>
  <si>
    <t>10.1016/j.ica.2010.03.067</t>
  </si>
  <si>
    <t>2-s2.0-77955421439</t>
  </si>
  <si>
    <t>['wet component', 'using quasi', 'turbulent atmosphere', 'target separations', 'still limit', 'source separation', 'simultaneous observations', 'residual effects', 'radio interferometry', 'phase referencing', 'optical paths', 'obtain images', 'observing frequency', 'interferometric array', 'instrument compared', 'high fidelity', 'good model', 'frequency window', 'field observations', 'even waste', 'dynamic ranges', 'dynamic range', 'corresponding corrections', 'bad weather', 'atmospheric turbulence', 'astrometric precision', 'antenna receivers', 'also find', 'allows us', '99 %)', '10 ghz', '10 5']</t>
  </si>
  <si>
    <t>Atmospheric effects | Techniques: high angular resolution | Techniques: interferometric | Telescopes</t>
  </si>
  <si>
    <t>Phase referencing is a standard calibration procedure in radio interferometry. It allows us to detect weak sources by using quasi-simultaneous observations of closeby sources acting as calibrators. However, atmospheric turbulence may introduce strong differences in the optical paths of the signals of the target and calibrator and affect, or even waste, phase referencing in cases of relatively large calibrator-to-target separations and/or bad weather. The situation is similar in wide-field interferometric observations. We present the results of a Monte Carlo study of the astrometric precision and sensitivity of an interferometric array (a realization of the Square Kilometre Array, SKA) in phase-referenced and wide-field observations. These simulations can be extrapolated to other arrays by applying the corresponding corrections. We consider several effects from the turbulent atmosphere (i.e., ionosphere and wet component of the troposphere) and also from the antenna receivers. We study the changes in dynamic range and astrometric precision as a function of observing frequency, source separation, and strength of the turbulence. We find that, for frequencies between 1 and 10 GHz, it is possible to obtain images with high fidelity, although the atmosphere strongly limits the sensitivity of the instrument compared to the case with no atmosphere. Outside this frequency window, the dynamic range of the images and the accuracy of the source positions decrease. We also find that, even if a good model of the atmospheric turbulence (with an accuracy of 99%) is used in the imaging, residual effects from the turbulence can still limit the dynamic ranges of deep, high-contrast (10 5-106), images. ¬© 2010 ESO.</t>
  </si>
  <si>
    <t>A70</t>
  </si>
  <si>
    <t>60001754-60002644;60002644;60002644;60002644</t>
  </si>
  <si>
    <t>12040474800;6701378443;36150825500;7003522277</t>
  </si>
  <si>
    <t>Mart√≠-Vidal, I.;Guirado, J. C.;Jim√©nez-Monferrer, S.;Marcaide, J. M.</t>
  </si>
  <si>
    <t>Valencia;Bonn</t>
  </si>
  <si>
    <t>Universitat de Val√®ncia;Max Planck Institute for Radio Astronomy</t>
  </si>
  <si>
    <t>60002644;60001754</t>
  </si>
  <si>
    <t>Mart√≠-Vidal I.</t>
  </si>
  <si>
    <t>Atmospheric turbulence in phase-referenced and wide-field interferometric images</t>
  </si>
  <si>
    <t>10.1051/0004-6361/200913803</t>
  </si>
  <si>
    <t>2-s2.0-77955506967</t>
  </si>
  <si>
    <t>['transmitting data', 'thereby improving', 'simulation studies', 'rfid tags', 'rfid readers', 'receiving sensitivity', 'receiving antennas', 'moment method', 'ic designs', 'frequency domain', 'equivalent circuit', 'capacitive loads', 'apparent discrimination', 'analysis methods']</t>
  </si>
  <si>
    <t>Backscattering modulation | Impedance loaded antenna | RFID</t>
  </si>
  <si>
    <t>The dynamic backscattering analysis of impedance loaded wire antennas for passive RFID applications is presented where the two loading impedances represent the corresponding logic states in the transmitting data of RFID tags. The analysis is based on the equivalent circuit of receiving antennas from moment method and the timevarying load calculation from the conversion matrix technique in the frequency domain. Simulation studies on 915MHz with resistive or capacitive loads are shown where the reactive load indicates more apparent discrimination for the two logic states, thereby improving the receiving sensitivity of RFID readers. The analysis methods and results can provide useful information for antenna and IC designs of RFID tags. ¬© IEICE 2010.</t>
  </si>
  <si>
    <t>1169-1174</t>
  </si>
  <si>
    <t>57154889900;35975048800</t>
  </si>
  <si>
    <t>Huang, Chien Chang;Ku, Kai Wei</t>
  </si>
  <si>
    <t>Backscattering analysis of impedance loaded wire antenna for passive RFID applications</t>
  </si>
  <si>
    <t>10.1587/elex.7.1169</t>
  </si>
  <si>
    <t>2-s2.0-77955973845</t>
  </si>
  <si>
    <t>['upper bound', 'uncorrelated antennas', 'treated explicitly', 'system performance', 'ser ),', 'second case', 'relay channel', 'output amplify', 'outage probability', 'noise ratio', 'input multiple', 'hop multiple', 'generating function', 'first case', 'end snr', 'end signal', 'diversity gain', 'detrimental impact', 'destination channel', 'correlated antennas', 'coding gain', 'average ser', 'antenna relay', 'antenna destination', 'antenna correlations', 'antenna correlation', 'analytical results', 'also derived']</t>
  </si>
  <si>
    <t>A novel system model is proposed for the dual-hop multiple-input multiple-output amplify-andforward relay networks, and the impact of antenna correlation on the performance is studied. For a semiarbitrary correlated source-relay channel and an arbitrary correlated relay-destination channel, the complementary cumulative distribution function (CCDF) and the moment-generating function (MGF) approximations of the end-to-end signal-to-noise ratio (SNR) are derived. The outage probability, the average symbol error rate (SER), and the ergodic capacity approximations are also derived. Two special cases are treated explicitly: (1) dual-antenna relay and multiple-antenna destination and (2) uncorrelated antennas at the relay and correlated antennas at the destination. For the first case, the CCDF, the MGF and the average SER of an upper bound of the end-to-end SNR are derived in closed-form. For the second case, the CCDF, the MGF, the average SER, and the moments of SNR are derived in closed-form; as well, the high SNR approximations for the outage probability and the average SER are derived, and the diversity gain and coding gain are developed. Extensive numerical results and Monte Carlo simulation results are presented to verify the analytical results and to quantify the detrimental impact of antenna correlations on the system performance. ¬© 2010 Gayan Amarasuriya et al.</t>
  </si>
  <si>
    <t>7006820583;36170423900;35580965000</t>
  </si>
  <si>
    <t>Tellambura, Chintha;Amarasuriya, Gayan;Ardakani, Masoud</t>
  </si>
  <si>
    <t>Tellambura C.</t>
  </si>
  <si>
    <t>Impact of antenna correlation on a new dual-hop MIMO AF relaying model</t>
  </si>
  <si>
    <t>10.1155/2010/956721</t>
  </si>
  <si>
    <t>2-s2.0-77955285885</t>
  </si>
  <si>
    <t>Cisco Systems</t>
  </si>
  <si>
    <t>['upper bounds', 'system performance', 'system parameters', 'sum rate', 'physical layer', 'optimal amount', 'much feedback', 'initial assumption', 'information required', 'gains associated', 'fundamental question', 'enormous gains', 'dirk slock', 'csit feedback', 'csit ).', 'comprehensive treatment', 'certainly desirable', 'broadcast channel', 'better inter', 'base station', 'also developed', 'allowing multi', 'accepted metric']</t>
  </si>
  <si>
    <t>The enormous gains in a multi-antenna transmitter broadcast channel require the Channel State Information at the Transmitter (CSIT). Although the fundamental question How much feedback is required for a broadcast channel? has been treated in the literature to some extent, a more comprehensive treatment is certainly desirable. We study the time-division duplex broadcast channel with initial assumption of channel state information (CSI) neither at the base station (BS) nor at the users' side. We provide two transmission strategies through which the BS and the users get necessary CSI. We derive novel lower and upper bounds for the sum rate reflecting the rate loss compared to a perfect CSIT system. Corresponding approximate sum rate expressions are also developed for both schemes. These expressions fully capture the benefits of the CSIT feedback, allowing multi-user diversity gain and better inter-user interference cancellation, and the cost of exchange of information required. These expressions can be optimized for any set of system parameters to unveil the trade-off between the cost and the gains associated to feedback. Thus they allow to characterize the optimal amount of feedback which maximizes the sum rate of the broadcast channel, a well-accepted metric of system performance at the physical layer. ¬© 2010 Umer Salim and Dirk Slock.</t>
  </si>
  <si>
    <t>24478960100;7006207071</t>
  </si>
  <si>
    <t>Salim, Umer;Slock, Dirk</t>
  </si>
  <si>
    <t>Salim U.</t>
  </si>
  <si>
    <t>How much feedback is required for tdd multi-antenna broadcast channels with user selection?</t>
  </si>
  <si>
    <t>10.1155/2010/278952</t>
  </si>
  <si>
    <t>2-s2.0-77955288031</t>
  </si>
  <si>
    <t>['two methods', 'step operator', 'step approach', 'rx azimuth', 'process zero', 'possible provided', 'offset case', 'ndt application', 'monostatic gpr', 'maurizio lualdi', 'humanitarian demining', 'heterogeneous medium', 'fast algorithm', 'exactly equivalent', 'direct extension', 'direct contact']</t>
  </si>
  <si>
    <t>The two-step approach is a fast algorithm for 3D migration originally introduced to process zero-offset seismic data. Its application to monostatic GPR (Ground Penetrating Radar) data is straightforward. A direct extension of the algorithm for the application to bistatic radar data is possible provided that the TX-RX azimuth is constant. As for the zero-offset case, the two-step operator is exactly equivalent to the one-step 3D operator for a constant velocity medium and is an approximation of the one-step 3D operator for a medium where the velocity varies vertically. Two methods are explored for handling a heterogeneous medium; both are suitable for the application of the two-step approach, and they are compared in terms of accuracy of the final 3D operator. The aperture of the two-step operator is discussed, and a solution is proposed to optimize its shape. The analysis is of interest for any NDT application where the medium is expected to be heterogeneous, or where the antenna is not in direct contact with the medium (e.g., NDT of artworks, humanitarian demining, radar with air-launched antennas). ¬© 2010 Luigi Zanzi and Maurizio Lualdi.</t>
  </si>
  <si>
    <t>60023256;60023256</t>
  </si>
  <si>
    <t>6603924579;6701399330</t>
  </si>
  <si>
    <t>Zanzi, Luigi;Lualdi, Maurizio</t>
  </si>
  <si>
    <t>Politecnico di Milano</t>
  </si>
  <si>
    <t>Zanzi L.</t>
  </si>
  <si>
    <t>Analysis of approximations and aperture distortion for 3D migration of bistatic radar data with the two-step approach</t>
  </si>
  <si>
    <t>10.1155/2010/192378</t>
  </si>
  <si>
    <t>2-s2.0-77955291120</t>
  </si>
  <si>
    <t>['throughput increases', 'term evolution', 'single antenna', 'selected one', 'selected based', 'scheduling methods', 'schedulers using', 'scheduler maximizing', 'ofdm subcarriers', 'ofdm ).', 'multiple antennas', 'mobile terminals', 'many users', 'limited rate', 'large number', 'important set', 'good tradeoff', 'fading channel', 'computational complexity', 'channel correlation', 'channel conditions', 'beamforms signals', 'base station', 'achieved throughput']</t>
  </si>
  <si>
    <t>We consider a multiuser downlink transmission from a base station with multiple antennas (MIMO) to mobile terminals (users) with a single antenna, using orthogonal frequency division multiplexing (OFDM). Channel conditions are reported by a feedback from users with limited rate, and the base station schedules transmissions and beamforms signals to users. We show that an important set of schedulers using a general utility function can be reduced to a scheduler maximizing the weighted sum rate of the system. For this case we then focus on scheduling methods with many users and OFDM subcarriers. Various scheduling strategies are compared in terms of achieved throughput and computational complexity and a good tradeoff is identified in greedy and semiorthogonal user selection algorithms. In the greedy selection algorithm, users are selected one by one as long as the throughput increases, while in the semiorthogonal approach users are selected based on the channel correlation. An extension of these approaches from a flat-fading channel to OFDM is considered and simplifications that may be useful for a large number of subcarriers are presented. Results are reported for a typical cellular transmission of the long-term evolution (LTE) of 3GPP. ¬© 2010 Ermanna Conte et al.</t>
  </si>
  <si>
    <t>A comparison of scheduling strategies for MIMO broadcast channel with limited feedback on OFDM systems</t>
  </si>
  <si>
    <t>10.1155/2010/968703</t>
  </si>
  <si>
    <t>2-s2.0-77955292423</t>
  </si>
  <si>
    <t>['transmit antennas', 'square error', 'spatial multiplexing', 'second scenario', 'proposed equalizers', 'propose time', 'numerical simulations', 'mimo transmission', 'linear equalizers', 'invariant coefficients', 'input multiple', 'first scenario', 'equalizer bem', 'dimensional time', 'designed according', 'derived based', 'channel bem', 'bem ),', 'based multiple', 'approximated using']</t>
  </si>
  <si>
    <t>We propose time-varying FIR equalization techniques for spatial multiplexing-based multiple-input multiple-output (MIMO) transmission over doubly selective channels. The doubly selective channel is approximated using the basis expansion model (BEM), and equalized by means of time-varying FIR filters designed according to the BEM. By doing so, the time-varying deconvolution problem is converted into a two-dimensional time-invariant deconvolution problem in the time-invariant coefficients of the channel BEM and the time-invariant coefficients of the equalizer BEM. The timevarying FIR equalizers are derived based on either the matched filtering criterion, or the linear minimum mean-square error (MMSE) or the zero-forcing (ZF) criteria. In addition to the linear equalizers, the decision feedback equalizer (DFE) is proposed. The DFE can be designed according to two different scenarios. In the first scenario, the DFE is based on feeding back previously estimated symbols from one particular antenna at a time. Whereas, in the second scenario, the previously estimated symbols from all transmit antennas are fed back together. The performance of the proposed equalizers in the context of MIMO transmission is analyzed in terms of numerical simulations. ¬© I. Barhumi and M. Moonen.</t>
  </si>
  <si>
    <t>60008665;60025063</t>
  </si>
  <si>
    <t>6603405654;7006229574</t>
  </si>
  <si>
    <t>Barhumi, Imad;Moonen, Marc</t>
  </si>
  <si>
    <t>Belgium;United Arab Emirates</t>
  </si>
  <si>
    <t>3000 Leuven;Al Ain</t>
  </si>
  <si>
    <t>KU Leuven;United Arab Emirates University</t>
  </si>
  <si>
    <t>60025063;60008665</t>
  </si>
  <si>
    <t>Barhumi I.</t>
  </si>
  <si>
    <t>Time-varying FIR equalization for MIMO transmission over doubly selective channels</t>
  </si>
  <si>
    <t>10.1155/2010/704350</t>
  </si>
  <si>
    <t>2-s2.0-77955296943</t>
  </si>
  <si>
    <t>['wide range', 'thus provide', 'sensor array', 'seismic processing', 'proposed technique', 'proposed method', 'polarization state', 'paper presents', 'method allowing', 'larger number', 'information given', 'important step', 'data processing', 'complete characterization', 'classic techniques']</t>
  </si>
  <si>
    <t>This paper presents a method allowing a complete characterization of wave signals received on a vector-sensor array. The proposed technique is based on wavefields separation processing and on estimation of fundamental waves attributes as the state of polarization state and the direction of arrival. Estimation of these attributes is an important step in data processing for a wide range of applications where vector sensor antennas technology is involved such as seismic processing, electromagnetic fields studies, and telecommunications. Compared to the classic techniques, the proposed method is based on computation of multicomponent wideband spectral matrices which enable to take into account all information given by the vector sensor array structures and thus provide a complete characterization of a larger number of sources. ¬© 2010 C. Paulus and J.I. Mars.</t>
  </si>
  <si>
    <t>60104170;60104170</t>
  </si>
  <si>
    <t>7004216193;23390305800</t>
  </si>
  <si>
    <t>Mars, J√©r√¥me I.;Paulus, Caroline</t>
  </si>
  <si>
    <t>Saint Martin d'Heres</t>
  </si>
  <si>
    <t>Grenoble Images Parole Signal Automatique</t>
  </si>
  <si>
    <t>Mars J.</t>
  </si>
  <si>
    <t>Vector-sensor array processing for polarization parameters and DOA estimation</t>
  </si>
  <si>
    <t>10.1155/2010/850265</t>
  </si>
  <si>
    <t>2-s2.0-77955299960</t>
  </si>
  <si>
    <t>['two particles', 'subnanometer proximity', 'study demonstrates', 'sio2 shell', 'significant challenge', 'remarkably narrow', 'optical properties', 'nanoparticle structure', 'interparticle gap', 'hot spots', 'form crevices', 'efs vary', 'detailed relationship', 'crucially dependent', 'containing nanoparticles', 'aggregation state', 'activity remains', '2 orders']</t>
  </si>
  <si>
    <t>Understanding the detailed relationship between nanoparticle structure and activity remains a significant challenge for the field of surface-enhanced Raman spectroscopy. To this end, the structural and optical properties of individual plasmonic nanoantennas comprised of Au nanoparticle assemblies that are coated with organic reporter molecules and encapsulated by a SiO2 shell have been determined using correlated transmission electron microscopy (TEM), dark-field Rayleigh scattering microscopy, surface-enhanced Raman scattering (SERS) microscopy, and finite element method (FEM) calculations. The distribution of SERS enhancement factors (EFs) for a structurally and optically diverse set of nanoantennas is remarkably narrow. For a collection of 30 individual nanoantennas ranging from dimers to heptamers, the EFs vary by less than 2 orders of magnitude. Furthermore, the EFs for the hot-spot-containing nanoparticles are uncorrelated to aggregation state and localized surface plasmon resonance (LSPR) wavelength but are crucially dependent on the size of the interparticle gap. This study demonstrates that the creation of hot spots, where two particles are in subnanometer proximity or have coalesced to form crevices, is paramount to achieving maximum SERS enhancements. ¬© 2010 American Chemical Society.</t>
  </si>
  <si>
    <t>10903-10910</t>
  </si>
  <si>
    <t>60007363;60007363;60007363;100524607;100524607;100524607;100524607;60007363;60007363</t>
  </si>
  <si>
    <t>8907922100;24453119100;23100413600;35614355800;36453308200;6602774459;7007113169;35498524400;7003766433</t>
  </si>
  <si>
    <t>Wustholz, Kristin L.;Henry, Anne Isabelle;McMahon, Jeffrey M.;Freeman, R. Griffith;Valley, Nicholas;Piotti, Marcelo E.;Natan, Michael J.;Schatz, George C.;Duyne, Richard P.Van</t>
  </si>
  <si>
    <t>Evanston;Mountain View</t>
  </si>
  <si>
    <t>Northwestern University;Oxonica Inc.</t>
  </si>
  <si>
    <t>60007363;100524607</t>
  </si>
  <si>
    <t>Wustholz K.</t>
  </si>
  <si>
    <t>Structure-activity relationships in gold nanoparticle dimers and trimers for surface-enhanced raman spectroscopy</t>
  </si>
  <si>
    <t>10.1021/ja104174m</t>
  </si>
  <si>
    <t>2-s2.0-77955373367</t>
  </si>
  <si>
    <t>EP/G005222/1</t>
  </si>
  <si>
    <t>['whether coherence', 'study focuses', 'results suggest', 'recent evidence', 'quantum yield', 'quantum efficiency', 'prototype system', 'practical functionality', 'molecular systems', 'lightharvesting function', 'inverse relationship', 'harvesting complex', 'entanglement yield', 'entanglement among', 'energy transfer', 'electronic coherence', 'average entanglement']</t>
  </si>
  <si>
    <t>Recent evidence of electronic coherence during energy transfer in photosynthetic antenna complexes has reinvigorated the discussion about whether coherence and/or entanglement have any practical functionality for these molecular systems. Here we investigate quantitative relationships between the quantum yield of a light-harvesting complex and the distribution of entanglement among its components. Our study focuses on the entanglement yield or average entanglement surviving a time scale comparable to the average excitation trapping time. We consider the Fenna-Matthews-Olson (FMO) protein of green sulfur bacteria as a prototype system and show that there is an inverse relationship between the quantum efficiency and the average entanglement between distant donor sites. Our results suggest that long-lasting electronic coherence among distant donors might help in the modulation of the lightharvesting function. ¬© IOP Publishing Ltd and Deutsche Physikalische Gesellschaft.</t>
  </si>
  <si>
    <t>60026851-60022148;60026851-60022148</t>
  </si>
  <si>
    <t>35224855000;6603420246</t>
  </si>
  <si>
    <t>Fassioli, Francesca;Olaya-Castro, Alexandra</t>
  </si>
  <si>
    <t>Distribution of entanglement in light-harvesting complexes and their quantum efficiency</t>
  </si>
  <si>
    <t>10.1088/1367-2630/12/8/085006</t>
  </si>
  <si>
    <t>2-s2.0-77956565396</t>
  </si>
  <si>
    <t>['¬© 2010', 'wave astronomy', 'type equations', 'two subdomains', 'truly high', 'time evolution', 'spatial discretization', 'smooth enough', 'several simulations', 'ratio inspiral', 'present results', 'precision tools', 'perturbations created', 'particle location', 'particle formulation', 'numerical computations', 'new time', 'multidomain framework', 'main sources', 'local force', 'kutta algorithm', 'homogeneous wave', 'gravitational waves', 'future space', 'force computations', 'eccentric orbits', 'domain technique', 'derivatives across', 'deep understanding', 'data analysis', 'circular case']</t>
  </si>
  <si>
    <t>The inspiral of a stellar compact object into a massive black hole, an extreme-mass-ratio inspiral, is one of the main sources of gravitational waves for the future space-based Laser Interferometer Space Antenna. We expect to be able to detect and analyze many cycles of these slowly inspiraling systems, which makes them truly high-precision tools for gravitational-wave astronomy. To that end, the use of very precise theoretical waveform templates in the data analysis is required. To build them, we need to have a deep understanding of the gravitational backreaction mechanism responsible for the inspiral. The self-force approach describes the inspiral as the action of a local force that can be obtained from the regularization of the perturbations created by the stellar compact object on the massive black hole geometry. In this paper we extend a new time-domain technique for the computation of the self-force from the circular case to the case of eccentric orbits around a nonrotating black hole. The main idea behind our scheme is to use a multidomain framework in which the small compact object, described as a particle, is located at the interface between two subdomains. Then, the equations at each subdomain are homogeneous wave-type equations, without distributional sources. In this particle-without-particle formulation, the solution of the equations is smooth enough to provide good convergence properties for the numerical computations. This formulation is implemented by using a pseudospectral collocation method for the spatial discretization, combined with a Runge-Kutta algorithm for the time evolution. We present results from several simulations of eccentric orbits in the case of a scalar charged particle around a Schwarzschild black hole, an excellent test bed model for testing the techniques for self-force computations. In particular, we show the convergence of the method and its ability to resolve the field and its derivatives across the particle location. Finally, we provide numerical values of the self-force for different orbital parameters. ¬© 2010 The American Physical Society.</t>
  </si>
  <si>
    <t>60103733;60103733;60011901-60003174</t>
  </si>
  <si>
    <t>24773420300;6604053934;7005841333</t>
  </si>
  <si>
    <t>Canizares, Priscilla;Sopuerta, Carlos F.;Jaramillo, Jos√© Luis</t>
  </si>
  <si>
    <t>Spain;Germany;France</t>
  </si>
  <si>
    <t>Barcelona;Am M√ºhlenberg 1;Meudon</t>
  </si>
  <si>
    <t>CSIC - Instituto de Ciencias del Espacio (ICE);Max Planck Institute for Gravitational Physics (Albert Einstein Institute);LUTH - Laboratoire de l'Univers et de ses Theories</t>
  </si>
  <si>
    <t>60103733;60011901;60003174</t>
  </si>
  <si>
    <t>Canizares P.</t>
  </si>
  <si>
    <t>Pseudospectral collocation methods for the computation of the self-force on a charged particle: Generic orbits around a Schwarzschild black hole</t>
  </si>
  <si>
    <t>10.1103/PhysRevD.82.044023</t>
  </si>
  <si>
    <t>2-s2.0-77956909928</t>
  </si>
  <si>
    <t>['wireless communications', 'significant effects', 'proposed antennas', 'mutual coupling', 'multiple ports', 'indoor environment', 'important role', 'femtocell applications', 'diversity antenna', 'cover gsm1800', 'channel capacity', 'channel capacities']</t>
  </si>
  <si>
    <t>Diversity antennas play an important role in wireless communications. However, mutual coupling between multiple ports of a diversity antenna has significant effects on wireless radio links and channel capacity. In this paper, dual-port pattern diversity antennas for femtocell applications are proposed to cover GSM1800, UMTS, and WLAN frequency bands. The channel capacities of the proposed antennas and two ideal dipoles with different mutual coupling levels are investigated in an indoor environment. The relation between mutual coupling and channel capacity is observed through investigations of these antennas. ¬© 2010 Yue Gao et al.</t>
  </si>
  <si>
    <t>60022109;60022109;60022109;60022109;60022109;60022109</t>
  </si>
  <si>
    <t>55731393400;55817177600;36441169200;57247218500;7005244140;35426425500</t>
  </si>
  <si>
    <t>Gao, Yue;Wang, Shihua;Falade, Oluyemi;Chen, Xiadong;Parini, Clive;Cuthbert, Laurie</t>
  </si>
  <si>
    <t>Mutual coupling effects on pattern diversity antennas for MIMO femtocells</t>
  </si>
  <si>
    <t>10.1155/2010/756848</t>
  </si>
  <si>
    <t>2-s2.0-78651593647</t>
  </si>
  <si>
    <t>['¬© 2010', 'wideband multiple', 'system performance', 'spatial correlation', 'results obtained', 'rayleigh channels', 'operational signal', 'noise ratio', 'multiplexing tradeoff', 'much lower', 'measured channels', 'input multiple', 'eigenvalue statistics', 'china universities', 'antenna spacing', 'antenna configurations', 'also presented', '9 ghz']</t>
  </si>
  <si>
    <t>Capacity | Indoor hotspot scenario | Spatial characteristics | Wideband multiple-input multiple-output (MIMO) measurement</t>
  </si>
  <si>
    <t>In this article, results obtained from wideband multiple-input multiple-output channel measurements at 4.9 GHz are presented. Measurements were performed in an indoor hotspot scenario with both line-of-sight and non-line-of-sight propagation conditions. Vertical polarized uniform linear arrays (ULAs) with different antenna spacing and orientation were utilized for investigating the impact of antenna configurations on the system performance. Based on measured channel impulse responses, the spatial correlation of ULA is analyzed and compared with the theoretical values calculated from the power azimuth spectrum. Following that, the eigenvalue statistics and capacity with respect to antenna spacing and orientation are given and compared. The diversity-multiplexing tradeoff (DMT) of measured channels at operational signal-to-noise ratio (SNR) is also presented. The reason why the DMT of measured channels is much lower than that of i.i.d. Rayleigh channels is specified. ¬© 2010 The Journal of China Universities of Posts and Telecommunications.</t>
  </si>
  <si>
    <t>38-44</t>
  </si>
  <si>
    <t>60001604-60016930;60001604-60016930;60016930;60001604;60001604-60016930</t>
  </si>
  <si>
    <t>57206301925;55999375100;55731258400;7406678578;7404158804</t>
  </si>
  <si>
    <t>Nie, Xin;Zhang, Jian Hua;Huang, Chen;Liu, Ze Min;Zhang, Ping</t>
  </si>
  <si>
    <t>Nie X.</t>
  </si>
  <si>
    <t>Spatial characteristics and capacity investigation of indoor hotspot channel based on wideband MIMO measurement at 4.9 GHz</t>
  </si>
  <si>
    <t>S1005888509604660</t>
  </si>
  <si>
    <t>10.1016/S1005-8885(09)60466-0</t>
  </si>
  <si>
    <t>2-s2.0-77955335121</t>
  </si>
  <si>
    <t>National Basic Research Program of China (973 Program)</t>
  </si>
  <si>
    <t>2006AA01Z257</t>
  </si>
  <si>
    <t>['¬© 2010', 'sphere decoding', 'snr ).', 'real value', 'numerical results', 'new understandings', 'new method', 'modulation scheme', 'infinite lattices', 'important characterization', 'given based', 'finite lattices', 'expected complexity', 'china universities', 'channel matrix', 'bound holds', 'antenna systems']</t>
  </si>
  <si>
    <t>Expected complexity | MIMO | Sphere decoding</t>
  </si>
  <si>
    <t>In this article a bridge between the expected complexity and performance of sphere decoding (SD) is built. The expected complexity of SD for infinite lattices is then investigated, which naturally is the upper-bound of those for all the finite lattices if given by the same channel matrix and signal noise ratio (SNR). Such expected complexity is an important characterization of SD in multi-antenna systems, because no matter what modulation scheme is used in practice (generally it has finite constellation size) this upper-bound holds. Above bridge also leads to a new method of determining the radius for SD. The numerical results show both the real value and upper-bound of average searched number of candidates in SD for 16-QAM modulated system using the proposed sphere radius determining method. Most important of all new understandings of expected complexity of SD are given based on above mentioned theoretic analysis and numerical results. ¬© 2010 The Journal of China Universities of Posts and Telecommunications.</t>
  </si>
  <si>
    <t>25929516700;35240602500;56350643700;7501758911</t>
  </si>
  <si>
    <t>Qian, Rong Rong;Qi, Yuan;Peng, Tao;Wang, Wen Bo</t>
  </si>
  <si>
    <t>Qian R.</t>
  </si>
  <si>
    <t>Complexity study of sphere decoding in multi-antenna systems</t>
  </si>
  <si>
    <t>S1005888509604593</t>
  </si>
  <si>
    <t>10.1016/S1005-8885(09)60459-3</t>
  </si>
  <si>
    <t>2-s2.0-77955339484</t>
  </si>
  <si>
    <t>Ministry of Science and Technology of the People's Republic of China</t>
  </si>
  <si>
    <t>2006FY120100</t>
  </si>
  <si>
    <t>['ventral chaetotaxy', 'type locality', 'specimens collected', 'present study', 'original description', 'macrosetal structure', 'abdominal segments']</t>
  </si>
  <si>
    <t>Crossodonthina hainana | Crossodonthina tiantongshana | Hainan | Zhejiang</t>
  </si>
  <si>
    <t>Two Chinese species, Crossodonthina hainana Xiong et al., 2005 and C. tiantongshana Xiong et al., 2005, are redescribed in detail on the basis of reexamining the types and other specimens collected from the type locality during the present study. More characters are described and figured, such as the labrum, labium, antenna, leg and ventral chaetotaxy of abdominal segments I-VI. Corrections are made to the original description and figures on mandible, maxilla, macrosetal structure, body dorsal tubercles and chaetotaxy. ¬© 2010 Taylor &amp; Francis.</t>
  </si>
  <si>
    <t>2119-2129</t>
  </si>
  <si>
    <t>60033100;60033100</t>
  </si>
  <si>
    <t>26657380100;57196106493</t>
  </si>
  <si>
    <t>Luo, Yongzheng;Chen, Jian Xiu</t>
  </si>
  <si>
    <t>Luo Y.</t>
  </si>
  <si>
    <t>Redescription of two Crossodonthina species (Collembola: Neanuridae: Lobellini) from China</t>
  </si>
  <si>
    <t>10.1080/00222933.2010.488751</t>
  </si>
  <si>
    <t>2-s2.0-77955340546</t>
  </si>
  <si>
    <t>['versatility offered', 'triazole subunit', 'tb3 +,', 'royal society', 'prepared efficiently', 'efficient antennae', 'dipicolinic acids', 'covalent linkage', 'chemistry 2010']</t>
  </si>
  <si>
    <t>4-Triazolyl-dipicolinic acids, prepared efficiently by CuAAC, proved to act as efficient antennae for optical lanthanide probes containing Eu3+ or Tb3+, under linear and non linear excitations (one, two and three photons provided by laser induced luminescence). The versatility offered by the substitution of the triazole subunit is, in addition, useful for covalent linkage to slide glass providing luminescent films. ¬© The Royal Society of Chemistry 2010.</t>
  </si>
  <si>
    <t>7091-7097</t>
  </si>
  <si>
    <t>60138276;60138276;60138276-60008134;60138276-60008134;60138276-60008134;60138276-60008134</t>
  </si>
  <si>
    <t>26867467900;57221244415;7004577962;7006382889;7103060034;7003269913</t>
  </si>
  <si>
    <t>Chamas, Zein El Abidine;Guo, Xianmin;Canet, Jean Louis;Gautier, Arnaud;Boyer, Damien;Mahiou, Rachid</t>
  </si>
  <si>
    <t>Clermont-Ferrand;Paris</t>
  </si>
  <si>
    <t>Universit√© Clermont Auvergne;CNRS Centre National de la Recherche Scientifique</t>
  </si>
  <si>
    <t>60138276;60008134</t>
  </si>
  <si>
    <t>Chamas Z.E.A.</t>
  </si>
  <si>
    <t>Clicked dipicolinic antennae for lanthanide luminescent probes</t>
  </si>
  <si>
    <t>10.1039/c002982c</t>
  </si>
  <si>
    <t>2-s2.0-77954784984</t>
  </si>
  <si>
    <t>['unambiguously identified', 'subsequently revealed', 'present study', 'peptidergic signaling', 'olfactory system', 'olfactory sense', 'myoinhibitory peptide', 'mass spectrometry', 'local interneurons', 'insect brain', 'huge complexity', 'food search', 'findings suggest', 'extensive analysis', 'earlier studies', 'different populations', 'different circuits', 'classical neurotransmitters', 'antennal lobes', 'antennal lobe']</t>
  </si>
  <si>
    <t>immunocytochemistry | insect brain | mass spectrometry | neuromodulation | olfaction</t>
  </si>
  <si>
    <t>The fruitfly, Drosophila, is dependent on its olfactory sense in food search and reproduction. Processing of odorant information takes place in the antennal lobes, the primary olfactory center in the insect brain. Besides classical neurotransmitters, earlier studies have indicated the presence of a few neuropeptides in the olfactory system. In the present study we made an extensive analysis of the expression of neuropeptides in the Drosophila antennal lobes by direct profiling using matrix-assisted laser desorption/ionization- time-of-flight (MALDI-TOF) mass spectrometry and immunocytochemistry. Neuropeptides from seven different precursor genes were unambiguously identified and their localization in neurons was subsequently revealed by immunocytochemistry. These were short neuropeptide F, tachykinin related peptide, allatostatin A, myoinhibitory peptide, SIFamide, IPNamide, and myosuppressin. The neuropeptides were expressed in subsets of olfactory sensory cells and different populations of local interneurons and extrinsic (centrifugal) neurons. In some neuron types neuropeptides were colocalized with classical neurotransmitters. Our findings suggest a huge complexity in peptidergic signaling in different circuits of the antennal lobe. ¬© 2010 Wiley-Liss, Inc.</t>
  </si>
  <si>
    <t>3359-3380</t>
  </si>
  <si>
    <t>60028378;60012556;60012556;60028378</t>
  </si>
  <si>
    <t>35981632300;36611605800;8051525100;7004648516</t>
  </si>
  <si>
    <t>Carlsson, Mikael A.;Diesner, Max;Schachtner, Joachim;N√§ssel, Dick R.</t>
  </si>
  <si>
    <t>Stockholm;Marburg</t>
  </si>
  <si>
    <t>Stockholms universitet;Philipps-Universit√§t Marburg</t>
  </si>
  <si>
    <t>60028378;60012556</t>
  </si>
  <si>
    <t>Carlsson M.A.</t>
  </si>
  <si>
    <t>Multiple neuropeptides in the drosophila antennal lobe suggest complex modulatory circuits</t>
  </si>
  <si>
    <t>10.1002/cne.22405</t>
  </si>
  <si>
    <t>2-s2.0-77954593419</t>
  </si>
  <si>
    <t>NSC98-2811-E-006-057</t>
  </si>
  <si>
    <t>['substantial number', 'shell nanoparticles', 'sensing surface', 'reverse direction', 'response time', 'ratio i0', 'pure oxygen', 'pure nitrogen', 'paper presents', 'oxygen sensor', 'oxygen quenching', 'one end', 'i100 represent', 'highest sensitivity', 'dye entrapped', 'composite xerogel']</t>
  </si>
  <si>
    <t>Core-shell | Optical fiber oxygen sensor | Pt(II) complex | Sol-gel process</t>
  </si>
  <si>
    <t>This paper presents a highly sensitive oxygen sensor that comprises an optical fiber coated at one end with platinum(II) meso- tetrakis(pentafluorophenyl)porphyrin (PtTFPP) and PtTFPP entrapped core-shell silica nanoparticles embedded in an n-octyltriethoxysilane (Octyl-triEOS)/ tetraethylorthosilane (TEOS) composite xerogel. The sensitivity of the optical oxygen sensor is quantified in terms of the ratio I0/I100, where I0 and I100 represent the detected fluorescence intensities in pure nitrogen and pure oxygen environments, respectively. The experimental results show that the oxygen sensor has a sensitivity (I 0/I100) of 166. The response time was 1.3 s when switching from pure nitrogen to pure oxygen, and 18.6 s when switching in the reverse direction. The experimental results show that compared to oxygen sensors based on PtTFPP, PtOEP, or Ru(dpp)32+ dyes, the proposed optical fiber oxygen sensor has the highest sensitivity. In addition to the increased surface area per unit mass of the sensing surface, the dye entrapped in the core of silica nanoparticles also increases the sensitivity because a substantial number of aerial oxygen molecules penetrate the porous silica shell. The dye entrapped core-shell nanoparticles is more prone to oxygen quenching. ¬© 2010 Elsevier B.V.</t>
  </si>
  <si>
    <t>1044-1051</t>
  </si>
  <si>
    <t>Talanta</t>
  </si>
  <si>
    <t>36629913100;36814022600;55035204400</t>
  </si>
  <si>
    <t>Chu, Chen Shane;Lo, Yu Lung;Sung, Ti Wen</t>
  </si>
  <si>
    <t>Chu C.</t>
  </si>
  <si>
    <t>Enhanced oxygen sensing properties of Pt(II) complex and dye entrapped core-shell silica nanoparticles embedded in sol-gel matrix</t>
  </si>
  <si>
    <t>S0039914010004479</t>
  </si>
  <si>
    <t>10.1016/j.talanta.2010.06.020</t>
  </si>
  <si>
    <t>2-s2.0-77955425220</t>
  </si>
  <si>
    <t>['strain coefficients', 'first time', 'dual strain']</t>
  </si>
  <si>
    <t>We present, for the first time to our knowledge, a dual strain/temperature sapphire fiber Bragg grating sensor. Temperature and strain coefficients of the grating are evaluated. By recording the blackbody radiation level above 650¬∞C, wavelength shifts due to temperature can be decoupled from those due to strain. ¬© 2010 Optical Society of America.</t>
  </si>
  <si>
    <t>2810-2812</t>
  </si>
  <si>
    <t>60018714;60018714;60018714</t>
  </si>
  <si>
    <t>7004085472;6602527122;6603434991</t>
  </si>
  <si>
    <t>Mihailov, Stephen J.;Grobnic, Dan;Smelser, Christopher W.</t>
  </si>
  <si>
    <t>Communications Research Centre</t>
  </si>
  <si>
    <t>Mihailov S.</t>
  </si>
  <si>
    <t>High-temperature multiparameter sensor based on sapphire fiber Bragg gratings</t>
  </si>
  <si>
    <t>10.1364/OL.35.002810</t>
  </si>
  <si>
    <t>2-s2.0-77955855981</t>
  </si>
  <si>
    <t>['quantumcascade laser', 'potential applications', 'optical nanoantennas', 'novel metal', 'metal coupled', 'ir biosensors', 'field intensity', 'difference time', 'dielectric thicknesses', 'building mid', 'beam milling', 'antenna gap', '30 nm']</t>
  </si>
  <si>
    <t>Optical nanoantennas are capable of enhancing the near-field intensity and confining optical energy within a small spot size. We report a novel metal-dielectric-metal coupled-nanorods antenna integrated on the facet of a quantumcascade laser. Finite-difference time-domain simulations showed that, for dielectric thicknesses in the range from 10 to 30 nm, peak optical intensity at the top of the antenna gap is 4000 times greater than the incident field intensity. This is 4 times higher enhancement compared to a coupled metal antenna. The antenna is fabricated using focused ion-beam milling and measured using modified scanning probe microscopy. Such a device has potential applications in building mid-IR biosensors. ¬© 2010 Optical Society of America.</t>
  </si>
  <si>
    <t>2783-2785</t>
  </si>
  <si>
    <t>60007363;60007363;60007363;60007363;60007363</t>
  </si>
  <si>
    <t>23670322300;34868454600;8089306800;36964488700;8910864000</t>
  </si>
  <si>
    <t>Dey, Dibyendu;Kohoutek, John;Gelfand, Ryan M.;Bonakdar, Alireza;Mohseni, Hooman</t>
  </si>
  <si>
    <t>Dey D.</t>
  </si>
  <si>
    <t>Quantum-cascade laser integrated with a metal-dielectric-metal-based plasmonic antenna</t>
  </si>
  <si>
    <t>10.1364/OL.35.002783</t>
  </si>
  <si>
    <t>2-s2.0-77955908496</t>
  </si>
  <si>
    <t>2006CB601103</t>
  </si>
  <si>
    <t>['upon excitation', 'synergistic ligand', 'rights reserved', 'maximum absorption', 'main sensitizers', 'luminescence properties', 'ions via', 'characteristic near', 'central ln3', 'antenna effect']</t>
  </si>
  <si>
    <t>Antenna effect | Fluorinated-ligand | NIR-luminescence | Ternary lanthanide</t>
  </si>
  <si>
    <t>A series of lanthanide complexes Ln(tfnb)3dafone, Ln(hfth) 3dafone and Ln(pfnd)3dafone (Ln = Er, Nd and Yb) with fluorinated-ligand 1-(2-naphthyl)-4,4,4-trifluoro-1,3-butanedionate (Htfnb), 4,4,5,5,6,6,6-heptafluoro-1-(2-thienyl)hexane-1,3-dione (Hhfth) and 4,4,5,5,6,6,7,7,8,8,9,9,10,10,10-pentadecafluoro-1-(naphthalen-2-yl)decane-1, 3-dione (Hpfnd) served as main sensitizers, respectively, and 4,5-diazafluoren-9-one (dafone) as the synergistic ligand were synthesized. Upon excitation at the maximum absorption of the ligands, the complexes all show the characteristic near-infrared (NIR) luminescence of the corresponding Ln 3+ ions, which is due to efficient energy transfer from the ligands to the central Ln3+ ions via an antenna effect. Moreover, an indirect excitation model is proposed and the influence of ligands on the luminescence properties of the complexes is further discussed. ¬© 2010 Elsevier B.V. All rights reserved.</t>
  </si>
  <si>
    <t>152-160</t>
  </si>
  <si>
    <t>Journal of Photochemistry and Photobiology A: Chemistry</t>
  </si>
  <si>
    <t>60001255-60027363;60001255;60001255-60027363;60001255;60001255;60001255;60001255;60001255-60027363;60001255</t>
  </si>
  <si>
    <t>24337393400;8582415700;57225117723;55875906000;56515695800;7102363960;56460604000;34770250200;55797896100</t>
  </si>
  <si>
    <t>Dang, Song;Yu, Jiang Bo;Wang, Xiao Fei;Guo, Zhi Yong;Sun, Li Ning;Deng, Rui Ping;Feng, Jing;Fan, Wei Qiang;Zhang, Hong Jie</t>
  </si>
  <si>
    <t>Dang S.</t>
  </si>
  <si>
    <t>A study on the NIR-luminescence emitted from ternary lanthanide [Er(III), Nd(III) and Yb(III)] complexes containing fluorinated-ligand and 4,5-diazafluoren-9-one</t>
  </si>
  <si>
    <t>S1010603010002261</t>
  </si>
  <si>
    <t>10.1016/j.jphotochem.2010.06.019</t>
  </si>
  <si>
    <t>2-s2.0-77956059957</t>
  </si>
  <si>
    <t>2010-0013273</t>
  </si>
  <si>
    <t>['radiation efficiency', 'order resonance', 'multilayered conductor', 'measured 3', 'current cancellation', 'conductor strip', '66 %.']</t>
  </si>
  <si>
    <t>Electrically small antenna | mu-negative (MNG) | zeroth-order resonance (ZOR)</t>
  </si>
  <si>
    <t>In this letter, an electrically small mu-negative (MNG) zeroth-order resonance (ZOR) antenna with multilayered conductor is presented. To improve the radiation efficiency, the structure of the MNG ZOR antenna is determined to increase radiation resistance by reducing the current cancellation between the conductor strip of the antenna. In particular, the multilayered conductor is employed to enhance the radiation efficiency by reducing ohmic loss. The MNG ZOR antenna using multilayered conductor (kr=0.182) has a measured 3-dB fractional bandwidth of 0.846% and radiation efficiency of 18.66%. ¬© 2006 IEEE.</t>
  </si>
  <si>
    <t>724-727</t>
  </si>
  <si>
    <t>57192515287;57218643344</t>
  </si>
  <si>
    <t>Lee, Seung Wook;Lee, Jeong Hae</t>
  </si>
  <si>
    <t>Lee S.W.</t>
  </si>
  <si>
    <t>Electrically small MNG ZOR antenna with multilayered conductor</t>
  </si>
  <si>
    <t>10.1109/LAWP.2010.2057403</t>
  </si>
  <si>
    <t>2-s2.0-77955433429</t>
  </si>
  <si>
    <t>Ministry of Higher Education, Malaysia</t>
  </si>
  <si>
    <t>MOHE</t>
  </si>
  <si>
    <t>['reference antennas', 'receiver terminal', 'proper orientation', 'measured correlation', 'feeding networks', 'achieve nearly']</t>
  </si>
  <si>
    <t>Dual circularly polarized (CP) antenna | quadrifilar helix antenna | satellite multiple-inputmultiple-output (MIMO) systems</t>
  </si>
  <si>
    <t>An outdoor measurement campaign was undertaken with a dual circularly polarized (CP) contrawound quadrifilar helix antenna (CQHA) at the receiver terminal in a low-elevation land mobile satellite multiple-inputmultiple-output (MIMO) system. The CQHA is a combination of two colocated miniaturized quadrifilar helix antennas and feeding networks. Performance of the CQHA was then evaluated and compared to spatially separated reference antennas in terms of measured correlation and capacity. Measurement results indicate that CQHA has the same performance as the reference antennas in non-line-of-sight (NLOS) environment, while in obstructed-LOS (OLOS) areas, proper orientation of the CQHA is required to achieve nearly the same capacity as the reference antennas. ¬© 2006 IEEE.</t>
  </si>
  <si>
    <t>712-715</t>
  </si>
  <si>
    <t>60021097;60021097;60021097</t>
  </si>
  <si>
    <t>35090200700;16425448000;55806265000</t>
  </si>
  <si>
    <t>Mansor, Mohd F.B.;Brown, Tim W.C.;Evans, Barry G.</t>
  </si>
  <si>
    <t>Guildford</t>
  </si>
  <si>
    <t>University of Surrey</t>
  </si>
  <si>
    <t>Mansor M.</t>
  </si>
  <si>
    <t>Satellite MIMO measurement with colocated quadrifilar helix antennas at the receiver terminal</t>
  </si>
  <si>
    <t>10.1109/LAWP.2010.2058990</t>
  </si>
  <si>
    <t>2-s2.0-77955433592</t>
  </si>
  <si>
    <t>['work presents', 'radiation patterns', 'planar feed', 'planar dual', 'multilayered structure', 'microstrip feed', 'coupling feed', '30 dbi', '2 ghz']</t>
  </si>
  <si>
    <t>Aperture coupling | direct broadcast satellite (DBS) | patch array | suspended microstrip</t>
  </si>
  <si>
    <t>This work presents a planar dual-polarized reflector feed for direct broadcast satellite (DBS) systems. The planar feed is a multilayered structure, featuring a suspended planar array with the aperture-coupling feed and the suspended-microstrip feed. The design of independent feeding circuits on each side of the ground plane provides effective isolation between the two feeding ports (35 dB). Radiation patterns for a 2 √ó 2 suspended array feed are similar to those of the conventional feed horn. The planar feed antenna gains are 12 and 30 dBi, as measured with a 20-in reflector at 12.2 GHz. ¬© 2006 IEEE.</t>
  </si>
  <si>
    <t>693-696</t>
  </si>
  <si>
    <t>60024666;109435373</t>
  </si>
  <si>
    <t>7405539894;56130081300</t>
  </si>
  <si>
    <t>Chen, Tai Lee;Wu, Hsu Sheng</t>
  </si>
  <si>
    <t>Taoyuan;Hsin-chu</t>
  </si>
  <si>
    <t>National Central University;Gemtek Technology Company, Ltd.</t>
  </si>
  <si>
    <t>Chen T.</t>
  </si>
  <si>
    <t>Dual-polarized planar reflector feed for direct broadcast satellite systems</t>
  </si>
  <si>
    <t>10.1109/LAWP.2010.2055817</t>
  </si>
  <si>
    <t>2-s2.0-77955435783</t>
  </si>
  <si>
    <t>06-02-11-SF0087</t>
  </si>
  <si>
    <t>['sustained power', 'spa element', 'require self', 'renewable energy', 'reflection coefficients', 'reflecting surfaces', 'radiation patterns', 'provide light', 'proposed configurations', 'potentially useful', 'new concept', 'input impedance', 'increased voltage', 'green antenna', 'focusing effect', 'first time', 'cell systems', 'cell system', 'antenna gain']</t>
  </si>
  <si>
    <t>Green energy | L-probe-fed antenna | solar cell | suspended plate antenna (SPA)</t>
  </si>
  <si>
    <t>For the first time, the idea of using a light-reflecting metallic antenna for design of a solar-cell system is proposed. The antenna for this new concept is named Green Antenna for its association with renewable energy. Both the Green Antenna and its ground plane simultaneously act as light-reflecting surfaces for the solar-cell system. To demonstrate the idea, a suspended plate antenna (SPA) array is built on a nonplanar ground plane that provides focusing effect for the light. Each SPA element is excited by an L-probe to give a wideband microwave operation. Since the nonplanar ground plane can provide light-focusing effect, larger output voltages can be obtained from the solar-cell systems. The increased voltage can be as much as ‚àº 80 higher than that without the Green Antenna. The reflection coefficients, input impedance, antenna gain, and radiation patterns of the Green Antenna are studied. The proposed configurations are potentially useful to wireless communication systems that require self-sustained power. ¬© 2006 IEEE.</t>
  </si>
  <si>
    <t>689-692</t>
  </si>
  <si>
    <t>60090708;60013983;60090708;60090708</t>
  </si>
  <si>
    <t>24825036300;56415172000;36446923600;36447089500</t>
  </si>
  <si>
    <t>Lim, E. H.;Leung, K. W.;Su, C. C.;Wong, H. Y.</t>
  </si>
  <si>
    <t>Malaysia;Hong Kong</t>
  </si>
  <si>
    <t>Kajang;Kowloon</t>
  </si>
  <si>
    <t>Universiti Tunku Abdul Rahman;City University of Hong Kong</t>
  </si>
  <si>
    <t>60090708;60013983</t>
  </si>
  <si>
    <t>Green antenna for solar energy collection</t>
  </si>
  <si>
    <t>10.1109/LAWP.2010.2055819</t>
  </si>
  <si>
    <t>2-s2.0-77955437790</t>
  </si>
  <si>
    <t>['wireless signals', 'universal platform', 'system performance', 'system capable', 'system application', 'stable connection', 'space transmission', 'space propagation', 'space optics', 'proposed system', 'km free', 'heavy rain', 'design concept', 'atmospheric turbulence']</t>
  </si>
  <si>
    <t>angle of arrival (AOA) | Atmospheric turbulence | free-space optics (FSO) | radio over FSO (RoFSO) | wireless over fiber (WoF)</t>
  </si>
  <si>
    <t>In this paper, we present the design concept and performance evaluation results of a newly developed DWDM Radio over Free-Space Optics (RoFSO) system capable of transmitting multiple wireless service signals simultaneously. The system performance is evaluated over 1-km free-space transmission under effects of atmospheric turbulence and attenuation. Effectiveness of a proposed tracking scheme used to mitigate beam angle-of-arrival (AOA) effect and the viability of the communication system using a specially designed optical antenna are illustrated. The properties of free-space propagation under influences of atmospheric turbulence and attenuation are characterized. We then present the performance of wireless signals after being transmitted over the system. We verify that the system can provide a stable connection for wireless services especially with the absence of strong atmospheric turbulence and heavy rain. Finally, we present a consideration on the system application by indicating the possible applicable link range based on the system designed power margin and the tracking system efficiency. The proposed system is expected to be an alternative or be combined with wireless over fiber (WoF) to realize a universal platform for ubiquitous and high throughput wireless communications. ¬© 2006 IEEE.</t>
  </si>
  <si>
    <t>2258-2267</t>
  </si>
  <si>
    <t>60023462;60023462;60023462;60023462;60023462</t>
  </si>
  <si>
    <t>57193882872;24464901500;6506630654;23986573000;7404940571</t>
  </si>
  <si>
    <t>Dat, Pham Tien;Bekkali, Abdelmoula;Kazaura, Kamugisha;Wakamori, Kazuhiko;Matsumoto, Mitsuji</t>
  </si>
  <si>
    <t>Dat P.</t>
  </si>
  <si>
    <t>A Universal platform for ubiquitous wireless communications using radio over FSO system</t>
  </si>
  <si>
    <t>10.1109/JLT.2010.2049641</t>
  </si>
  <si>
    <t>2-s2.0-77955442487</t>
  </si>
  <si>
    <t>SWJTU09ZT38</t>
  </si>
  <si>
    <t>['results indicate', 'high power', 'handling capacity', 'field distributions', 'element single', 'coupling requirement', 'axial ratio', 'antenna prototype', 'also used']</t>
  </si>
  <si>
    <t>Array antenna | helical antenna | high-power microwave (HPM) | rectangular aperture | single-layer</t>
  </si>
  <si>
    <t>A 16-element single-layer rectangular radial line helical array antenna is proposed and investigated. In the single-layer radial line feed system, two new probes are used to satisfy the coupling requirement. The sequential rotation technique is introduced to improve the axial ratio of the antenna. An antenna prototype is designed, simulated, and measured. The results indicate its advantages of high aperture efficiency, low input VSWR, and favorable axial ratio. The field distributions of this antenna are analyzed through simulation, which prove its advantage of high power-handling capacity. This array is also used to form an 8 √ó 8 array antenna, which demonstrates its ability to be used as a subarray. ¬© 2006 IEEE.</t>
  </si>
  <si>
    <t>708-711</t>
  </si>
  <si>
    <t>60010421;60010421;60010421;60010421</t>
  </si>
  <si>
    <t>36072479200;36063200200;57214899761;35212663800</t>
  </si>
  <si>
    <t>Li, Xiang Qiang;Liu, Qing Xiang;Zhang, Jian Qiong;Zhao, Liu</t>
  </si>
  <si>
    <t>Southwest Jiaotong University</t>
  </si>
  <si>
    <t>16-element single-layer rectangular radial line helical array antenna for high-power applications</t>
  </si>
  <si>
    <t>10.1109/LAWP.2010.2059371</t>
  </si>
  <si>
    <t>2-s2.0-77955443850</t>
  </si>
  <si>
    <t>133-791</t>
  </si>
  <si>
    <t>HYU</t>
  </si>
  <si>
    <t>['wideband antenna', 'parasitic patches', 'mutual coupling', 'fabricated antenna', 'db attenuator', 'achieved using', '9 dbi', '80 db', '5 ghz', '3g band']</t>
  </si>
  <si>
    <t>Aluminum wall | coupling | indoor repeater antenna | isolation</t>
  </si>
  <si>
    <t>In this letter, a wideband antenna for 3G indoor repeater applications is proposed. A wide impedance bandwidth was achieved using a 3-dB attenuator and mutual coupling between main and parasitic patches. The fabricated antenna has a VSWR below 1.5, a gain over 3.9 dBi, and an isolation between transmitting and receiving antennas higher than 80 dB over the 3G band from 1.92 to 2.5 GHz. ¬© 2006 IEEE.</t>
  </si>
  <si>
    <t>697-700</t>
  </si>
  <si>
    <t>55716130900;57220917490;56535582400</t>
  </si>
  <si>
    <t>Lee, Youngki;Ha, Jeageun;Choi, Jaehoon</t>
  </si>
  <si>
    <t>Design of a wideband indoor repeater antenna with high isolation for 3G systems</t>
  </si>
  <si>
    <t>10.1109/LAWP.2010.2057236</t>
  </si>
  <si>
    <t>2-s2.0-77955449653</t>
  </si>
  <si>
    <t>Department of Electrical Engineering, Chulalongkorn University</t>
  </si>
  <si>
    <t>MISIS</t>
  </si>
  <si>
    <t>['paper demonstrates', 'novel technique', 'fiber systems', '22 mb', '10 cm']</t>
  </si>
  <si>
    <t>Beam steering systems | binary phase shift keying | millimeter wave | mode locked lasers | phase shifters | radio-over-fiber | wireless injection locking</t>
  </si>
  <si>
    <t>This paper demonstrates a novel technique to wirelessly injection lock a state-of-the-art 40 GHz mode locked laser and shows baseband data transmission using such a technique. This allows mode locked lasers to be used as millimeter wave modulated data sources for next generation Radio-over-Fiber systems. Binary phase shift keying data transmission rates of up to 22 Mb/s have been demonstrated for a short wireless range of 10 cm. These devices can also be used as millimeter wave phase shifters for advanced antenna beam steering systems. ¬© 2006 IEEE.</t>
  </si>
  <si>
    <t>2268-2276</t>
  </si>
  <si>
    <t>24436217500;16554512900</t>
  </si>
  <si>
    <t>Khawaja, Bilal A.;Cryan, Martin J.</t>
  </si>
  <si>
    <t>Khawaja B.</t>
  </si>
  <si>
    <t>Wireless hybrid mode locked lasers for next generation radio-over-fiber systems</t>
  </si>
  <si>
    <t>10.1109/JLT.2010.2050461</t>
  </si>
  <si>
    <t>2-s2.0-77955453351</t>
  </si>
  <si>
    <t>['uhf band', 'terminal chassis', 'separate wavemodes', 'general understanding', 'different parts', 'combined performance', 'antenna structure', 'also helps']</t>
  </si>
  <si>
    <t>Antenna theory | capacitive coupling elements (CCE) | equivalent circuits | microstrip antennas | mobile antennas</t>
  </si>
  <si>
    <t>In this letter, it is shown how the behavior of a capacitive coupling element (CCE)-based mobile terminal antenna can be modeled at the UHF band as a combination of the separate wavemodes of the structure. The proposed equivalent circuit model improves the general understanding of the operation of the antenna structure. It can be used for analyzing the combined performance of the capacitive coupling element and terminal chassis, but it also helps in analyzing how different parts of the antenna structure contribute to the impedance and radiation. ¬© 2006 IEEE.</t>
  </si>
  <si>
    <t>716-719</t>
  </si>
  <si>
    <t>60103653;60103653;60103653;60103653;60103653</t>
  </si>
  <si>
    <t>15030088300;27468028200;6602383937;27367951900;7005441452</t>
  </si>
  <si>
    <t>Holopainen, Jari;Valkonen, Risto;Kivekas, Outi;Ilvonen, Janne;Vainikainen, Pertti</t>
  </si>
  <si>
    <t>Holopainen J.</t>
  </si>
  <si>
    <t>Broadband equivalent circuit model for capacitive coupling elementbased mobile terminal antenna</t>
  </si>
  <si>
    <t>10.1109/LAWP.2010.2057237</t>
  </si>
  <si>
    <t>2-s2.0-77955464747</t>
  </si>
  <si>
    <t>['snr reduction', 'performance improvement', 'noise ratio', 'multielement antenna', 'ifas ).', 'f antennas', 'evaluated using', 'edg expressions', 'edg ).', 'diversity performance', 'ber ).']</t>
  </si>
  <si>
    <t>Antenna diversity | bit error rate (BER) | covariance matrix | effective diversity gain (EDG) | mutual coupling | outage probability | selection combining (SC)</t>
  </si>
  <si>
    <t>Until now, the application of the covariance matrix method for evaluating the selection-combining (SC) diversity performance is restricted to the case of actual antenna systems comprising two elements. In this letter, the method is extended in order to apply to multielement antenna (MEA) systems. The performance improvement is evaluated using the effective diversity gain (EDG). Usually, EDG is measured in terms of the signal-to-noise ratio (SNR) enhancement at a specific outage probability. EDG, however, can also be measured in terms of the SNR reduction for achieving a specific average bit error rate (BER). Both EDG expressions are presented and evaluated for a compact MEA system comprising three printed inverted-F antennas (IFAs). ¬© 2006 IEEE.</t>
  </si>
  <si>
    <t>705-707</t>
  </si>
  <si>
    <t>Papamichael, Vasilis Christos</t>
  </si>
  <si>
    <t>Selection-combining diversity performance of actual multielement antenna systems using the covariance matrix method</t>
  </si>
  <si>
    <t>10.1109/LAWP.2010.2059691</t>
  </si>
  <si>
    <t>2-s2.0-77955464748</t>
  </si>
  <si>
    <t>North Atlantic Treaty Organization</t>
  </si>
  <si>
    <t>CBP.EAP.CLG983910</t>
  </si>
  <si>
    <t>NATO</t>
  </si>
  <si>
    <t>['theoretical estimates', 'terahertz excitation', 'terahertz detection', 'silica fibers', 'photoconductivity caused', 'nonmonotonic behavior', 'frequency domain', 'first one', 'experimental observations', 'electronic transport', 'bolometric effect', '70 k']</t>
  </si>
  <si>
    <t>Carbon nanotube layers prepared as coatings on silica fibers are found to be suitable for terahertz detection in 0.5-7.3 THz range within temperatures of 4.2-70 K. In time-domain of terahertz excitation, two following constituents in the photoresponse are discriminated: the first one is attributed to the bolometric effect while the other one is related to the photoconductivity caused by the terahertz-induced hopping effect. In frequency domain, nonmonotonic behavior of the photoconductivity is associated with prevailing carbon nanotube-induced antenna effects in the electronic transport. The experimental observations are supported by theoretical estimates. ¬© 2010 American Institute of Physics.</t>
  </si>
  <si>
    <t>60105695-60077981;60105695;60105695;60105695;60061193;60061193;60061193;60061193;60046660;60025447;60025447</t>
  </si>
  <si>
    <t>6602867380;8260277200;6506183222;6603806146;13609773100;57200289247;7005177292;57189043843;6602144703;7004481472;55231329600</t>
  </si>
  <si>
    <t>Seliuta, Dalius;Ka≈°alynas, Irmantas;MacUtkevic, Jan;Valu≈°is, Gintaras;Shuba, Mikhail V.;Kuzhir, Polina P.;Slepyan, Gregory Ya;Maksimenko, Sergey A.;Ksenevich, Vitaly K.;Samuilov, Vladimir;Lu, Qi</t>
  </si>
  <si>
    <t>Lithuania;Lithuania;Belarus;Belarus;United States</t>
  </si>
  <si>
    <t>Vilnius;Vilnius;Minsk;Minsk;Queens</t>
  </si>
  <si>
    <t>Fizini≈≥ ir Technologijos Moksl≈≥ Centras;Vilniaus Gedimino Technikos Universitetas;Institute for Nuclear Problems of Belarusian State University;Belarusian State University;St. John's University</t>
  </si>
  <si>
    <t>60105695;60077981;60061193;60046660;60025447</t>
  </si>
  <si>
    <t>Seliuta D.</t>
  </si>
  <si>
    <t>Terahertz sensing with carbon nanotube layers coated on silica fibers: Carrier transport versus nanoantenna effects</t>
  </si>
  <si>
    <t>10.1063/1.3478009</t>
  </si>
  <si>
    <t>2-s2.0-77956055378</t>
  </si>
  <si>
    <t>['velocity reduction', 'temporal width', 'sras ),', 'sra pumped', 'silicon photonics', 'signal pulse', 'realize soliton', 'realistic conditions', 'raman gain', 'raman dispersion', 'pumping scenario', 'optical pulses', 'numerical approach', 'nonlinear process', 'lorentzian shapes', 'like pulse', 'like propagation', 'generally employed', 'gaussian pulse', 'fully accounts', 'exact formula', 'even though', 'dispersion parameter', 'dispersion effects', 'coupled pump', 'analytical formulation', 'amplifier makes', 'amplified inside']</t>
  </si>
  <si>
    <t>The nonlinear process of stimulated Raman scattering is important for silicon photonics as it enables optical amplification and lasing. To understand the dynamics of silicon Raman amplifiers (SRAs), a numerical approach is generally employed, even though it provides little insight into the contribution of different SRA parameters to the signal amplification process. In this paper, we solve the coupled pump-signal equations analytically under realistic conditions, and derive an exact formula for the envelope of a signal pulse when picosecond optical pulses are amplified inside a SRA pumped by a continuous-wave laser beam. Our solution is valid for an arbitrary pulse shape and fully accounts for the Raman gain-dispersion effects, including temporal broadening and group-velocity reduction (a slow-light effect). It can be applied to any pumping scenario and leads to a simple analytic expression for the maximum optical delay produced by the Raman dispersion in a unidirectionally pumped SRA. We employ our analytical formulation to study the evolution of optical pulses with Gaussian, exponential, and Lorentzian shapes. The ability of a Gaussian pulse to maintain its shape through the amplifier makes it possible to realize soliton-like propagation of chirped Gaussian pulses in SRAs. We obtain analytical expressions for the required linear chirp and temporal width of a soliton-like pulse in terms of the net signal gain and the Raman-dispersion parameter. Our results are useful for optimizing the performance of SRAs and for engineering controllable signal delays. ¬© 2010 Optical Society of America.</t>
  </si>
  <si>
    <t>18324-18338</t>
  </si>
  <si>
    <t>60019578;60019578;60008950;60008950;60011253</t>
  </si>
  <si>
    <t>6506955578;6602194258;8718752700;7004663644;56457603900</t>
  </si>
  <si>
    <t>Rukhlenko, Ivan D.;Premaratne, Malin;Garanovich, Ivan L.;Sukhorukov, Andrey A.;Agrawal, Govind P.</t>
  </si>
  <si>
    <t>Australia;United States;Australia</t>
  </si>
  <si>
    <t>Melbourne;Rochester;Canberra</t>
  </si>
  <si>
    <t>Monash University;University of Rochester Institute of Optics;The Australian National University</t>
  </si>
  <si>
    <t>60019578;60011253;60008950</t>
  </si>
  <si>
    <t>Rukhlenko I.</t>
  </si>
  <si>
    <t>Analytical study of pulse amplification in silicon Raman amplifiers</t>
  </si>
  <si>
    <t>10.1364/OE.18.018324</t>
  </si>
  <si>
    <t>2-s2.0-77956366080</t>
  </si>
  <si>
    <t>['thz wave', 'substituted e', 'resonance frequency', 'natural resonance', 'magnetooptic devices', 'magnetization precession', 'gyromagnetic effect', 'galliumsubstituted e', 'first observation', 'domain spectroscopy', 'demonstration reveals']</t>
  </si>
  <si>
    <t>We report the first observation of sub-terahertz bulkmagnetization precession, using terahertz time-domain spectroscopy. The magnetization precession in gallium-substituted e-iron oxide nanoferromagnets under zero magnetic field is induced by the impulsive magnetic field of the THz wave through the gyromagnetic effect. Just at the resonance frequency, the linear to circular polarized wave conversion is realized. This is understood as the free induction decay signal radiated from a rotating magnetic dipole corresponding to the natural resonance. Furthermore, this demonstration reveals that the series of galliumsubstituted e-iron oxide nano-ferromagnets is very prospective for magnetooptic devices, which work at room temperature without external magnetic field, in next-generation wireless communication. ¬© 2010 Optical Society of America.</t>
  </si>
  <si>
    <t>18260-18268</t>
  </si>
  <si>
    <t>55236697600;26321180300;7006445519;7005356547</t>
  </si>
  <si>
    <t>Nakajima, M.;Namai, A.;Ohkoshi, S.;Suemoto, T.</t>
  </si>
  <si>
    <t>Nakajima M.</t>
  </si>
  <si>
    <t>Ultrafast time domain demonstration of bulk magnetization precession at zero magnetic field ferromagnetic resonance induced by terahertz magnetic field</t>
  </si>
  <si>
    <t>10.1364/OE.18.018260</t>
  </si>
  <si>
    <t>2-s2.0-77956379552</t>
  </si>
  <si>
    <t>['vp system', 'time coding', 'theory analysis', 'target ber', 'switching thresholds', 'simulation results', 'results show', 'performance analysis', 'lagrange multiplier', 'good agreement', 'form expressions', 'existence condition', 'average ber', 'antenna systems', 'adaptive modulation']</t>
  </si>
  <si>
    <t>adaptive modulation | constant power | multiple input multiple output (MIMO) | space-time block code | variable power</t>
  </si>
  <si>
    <t>In this paper, the performance analysis of multi-antenna MIMO systems with variable-power (VP) adaptive modulation and space-time coding is presented. The fading gain value is partitioned into a number of regions by which we decide the transmission power according to the region the fading gain falls in. The optimum fading gain region boundaries (switching thresholds) for maximizing spectrum efficiency (SE) under a target BER and average power constraint are derived. It is shown that the Lagrange multiplier in the constrained SE optimization will be unique if the existence condition for multi-antenna systems is satisfied, and is unique for single antenna systems. A practical iterative calculation method based on Steepest Descent Algorithm for finding the Lagrange multiplier is proposed. With the switching thresholds, the closed-form expressions of the SE and average BER, respectively for VP system and constant-power (CP) system are achieved. Simulation results for SE and average BER are in good agreement with the theory analysis. The results show that VP adaptive modulation with space-time coding provides better SE than the counterpart with CP under a target BER and average power constraint. ¬© 2010 Science China Press and Springer-Verlag Berlin Heidelberg.</t>
  </si>
  <si>
    <t>2106-2115</t>
  </si>
  <si>
    <t>60021666-60005244;60021666</t>
  </si>
  <si>
    <t>7404115747;57199075068</t>
  </si>
  <si>
    <t>Yu, Xiang Bin;Shi, Hui Bin</t>
  </si>
  <si>
    <t>Performance analysis of variable-power adaptive modulation in space-time block coded MIMO diversity systems</t>
  </si>
  <si>
    <t>10.1007/s11432-010-4060-3</t>
  </si>
  <si>
    <t>2-s2.0-77956431857</t>
  </si>
  <si>
    <t>['sum beamformer', 'simulation results', 'proposed methods', 'ml sense', 'mimo radar', 'maximum likelihood', 'input multiple', 'computational load', 'coherent reception', 'backscattered signals', 'addressed herein']</t>
  </si>
  <si>
    <t>maximum-likelihood | multiple-input multiple-output (MIMO) radars | parameter estimation</t>
  </si>
  <si>
    <t>A multiple-input multiple-output (MIMO) radar uses multiple antennas to simultaneously transmit multiple independent probing signals, and uses multiple antennas to receive the backscattered signals. The modeling of MIMO radar with transmit spatial diversity and coherent reception is addressed herein. The maximum likelihood (ML) method for parameter estimation using MIMO radars is considered, and two approximate ML algorithms are proposed. In the uniform noise scenario, one of the proposed algorithms performs similarly to the delay-and-sum beamformer which is optimal in the ML sense in single target case, while it outperforms the other proposed approximate ML algorithm at the cost of more computational load. In the non-uniform noise scenario, the proposed approximate ML algorithms both outperform the delay-and-sum beamformer. The efficiency of the proposed methods is validated by the simulation results. ¬© 2010 Science China Press and Springer-Verlag Berlin Heidelberg.</t>
  </si>
  <si>
    <t>2127-2137</t>
  </si>
  <si>
    <t>57207153322;9238606900;36466610800</t>
  </si>
  <si>
    <t>Xia, Wei;He, Zi Shu;Liao, Yu Yu</t>
  </si>
  <si>
    <t>Xia W.</t>
  </si>
  <si>
    <t>On the maximum likelihood method for target localization using MIMO radars</t>
  </si>
  <si>
    <t>10.1007/s11432-010-4058-x</t>
  </si>
  <si>
    <t>2-s2.0-77956437910</t>
  </si>
  <si>
    <t>['significant benefit', 'several applications', 'selectconnect technologies', 'organometallic material', 'molded component', 'lds process', 'laser beam', 'laptop antennas', 'glucose meter', 'first molding', 'electroless plating', 'design freedom', 'dental tools', 'created three', 'circuit layouts', 'automated pipets']</t>
  </si>
  <si>
    <t>SelectConnect Technologies has created three-dimensional molded interconnect device (3D-MID) by first molding a component from thermoplastic resin doped with an organometallic material. Circuit layouts are patterned on the molded component with a process called Laser Direct Structuring (LDS), using a laser beam from the LPKF Microline 3D laser system to create the desired circuit paths. The significant benefit of the LDS process is the design freedom from utilizing injection molded thermoplastics as the base of the device. Electroless plating is the method for forming electromechanical traces on the laser defined structure or the doubleshot-molded component. The sequence includes electroless copper plating (100 to 600 micro inches), electroless nickel plating (50 to 100 micro inches), and immersion gold plating (3 to 8 micro inches). Several applications for 3D-MID include IV regulators, laptop antennas, automated pipets, glucose meter, and dental tools.</t>
  </si>
  <si>
    <t>35-37</t>
  </si>
  <si>
    <t>Metal Finishing</t>
  </si>
  <si>
    <t>109437081;60096958</t>
  </si>
  <si>
    <t>6505977787;36448129900</t>
  </si>
  <si>
    <t>MacAry, Richard L.;Hamilton, Robert</t>
  </si>
  <si>
    <t>Waterbury;</t>
  </si>
  <si>
    <t>MacDermid, Inc.;Arlington Plating Company</t>
  </si>
  <si>
    <t>60096958;109437081</t>
  </si>
  <si>
    <t>MacAry R.</t>
  </si>
  <si>
    <t>SelectConnect‚Ñ¢ process for metallizing circuits on molded parts and components</t>
  </si>
  <si>
    <t>S0026057610000164</t>
  </si>
  <si>
    <t>10.1016/S0026-0576(10)00016-4</t>
  </si>
  <si>
    <t>2-s2.0-77955485044</t>
  </si>
  <si>
    <t>Wallonie-Bruxelles International</t>
  </si>
  <si>
    <t>WBI</t>
  </si>
  <si>
    <t>['width w', 'studied analytically', 'radiation resistance', 'parametric study', 'numerical results', 'model based', 'located orthogonally', 'length l', 'length h', 'impedance matching']</t>
  </si>
  <si>
    <t>Ground plane | monopole antenna | radiation resistance | reactance | short antenna</t>
  </si>
  <si>
    <t>The radiation resistance of a short planar monopole antenna with a small ground plane is studied. The monopole of length h (Œª/ 100&lt;h&lt;Œª10) is located orthogonally to the edge of a rectangular ground plane of length L and width W. First, a parametric study is realized in order to determine the effect of the ground plane dimensions on the radiation resistance. Then, the two limit configurations, long and wide, are studied analytically with a model based on triangular current distributions, and comparisons to numerical results are shown. Finally, impedance matching by addition of one or two dipole arms is studied. We explain why this addition, besides reactance compensation, further increases the radiation resistance. ¬© 2010 IEEE.</t>
  </si>
  <si>
    <t>60050038-60060524;60000874;60000874</t>
  </si>
  <si>
    <t>6507528900;16023794700;6603945085</t>
  </si>
  <si>
    <t>Rmili, Hatem;Aberbour, Lyazid;Craeye, Christophe</t>
  </si>
  <si>
    <t>Tunisia;Tunisia;Belgium</t>
  </si>
  <si>
    <t>Tunis;Monastir;Louvain-la-Neuve</t>
  </si>
  <si>
    <t>Universit√© de Tunis El Manar, Ecole Nationale d'Ing√©nieurs de Tunis;Universit√© de Monastir;Universit√© Catholique de Louvain</t>
  </si>
  <si>
    <t>60060524;60050038;60000874</t>
  </si>
  <si>
    <t>Rmili H.</t>
  </si>
  <si>
    <t>On the radiation resistance of a planar monopole antenna with reduced groundplane</t>
  </si>
  <si>
    <t>10.1109/LAWP.2010.2059692</t>
  </si>
  <si>
    <t>2-s2.0-77955523076</t>
  </si>
  <si>
    <t>['transmit simultaneously', 'transmission medium', 'radio penetration', 'optical fiber', 'multimode fiber', 'mmf infrastructure', 'main benefits', 'low loss', 'light weight', 'latest technologies', 'inherent transparency', 'highly desirable', 'growing need', 'greater interest', 'flexible solution', 'fiber technique', 'fiber systems', 'equipment room', 'cellular services', 'allows configuring']</t>
  </si>
  <si>
    <t>IEEE802.11a/b/g | Multimode fiber (MMF) | uncooled lasers | vertical cavity surface emitting lasers (VCSELs) | wireless local area network (WLAN) | wireless-over-fiber</t>
  </si>
  <si>
    <t>With the growing need for low cost wireless over fiber systems the use of multimode fiber (MMF) has become of greater interest. The well known advantages of optical fiber as a transmission medium such as low loss, light weight, large bandwidth characteristics and small size make it the most flexible solution for transporting radio signals to remotely located antenna sites where coverage is required. To provide reliable indoor cellular and wireless local area network (WLAN) coverage without dependence on the radio penetration from outside base stations, it is highly desirable that the same MMF infrastructure be used to carry additional services between the equipment room and the remote antenna units around the building. One of the main benefits of using the wireless over fiber technique is the inherent transparency to the transported wireless signals. This allows configuring the system for a range of both wireless and cellular services to be combined to transmit simultaneously. Hence, it is highly desirable to invest in a multiservice broadband remoting infrastructure which is capable of handling both current and future RF systems. In this paper we present an overview of some of the latest technologies for wireless over multimode fiber systems. ¬© 2010 IEEE.</t>
  </si>
  <si>
    <t>2430-2435</t>
  </si>
  <si>
    <t>7004751445;8987774000</t>
  </si>
  <si>
    <t>Seeds, A. J.;Ismail, T.</t>
  </si>
  <si>
    <t>Seeds A.</t>
  </si>
  <si>
    <t>Broadband access using wireless over multimode fiber systems</t>
  </si>
  <si>
    <t>10.1109/JLT.2010.2053347</t>
  </si>
  <si>
    <t>2-s2.0-77955527020</t>
  </si>
  <si>
    <t>FP7-ICT-2007-215533</t>
  </si>
  <si>
    <t>['wireless system', 'wireless range', 'significant impact', 'rof links', 'optimum choice', 'noise introduced', 'modulation complexity', 'cost perspective']</t>
  </si>
  <si>
    <t>Distributed antenna systems | next generation wireless systems | radio over fiber (RoF)</t>
  </si>
  <si>
    <t>The performance of radio over fiber (RoF) links using low cost optoelectronic components is assessed for distributed antenna applications in next generation wireless systems. Important design issues are discussed and an example link design is presented for a wireless system requiring the transmission of four radio channels per link direction, each with 100 MHz bandwidth, modulation complexity of 256-QAM and 2048 OFDM subcarriers. We show that the noise introduced by the RoF links does not have a significant impact on wireless range, provided the wireless system has uplink power control. Finally, we compare the cost and performance of RoF links for this application with alternative link types that use digitized radio transmission and show that RoF is the optimum choice from a cost perspective. ¬© 2010 IEEE.</t>
  </si>
  <si>
    <t>2456-2464</t>
  </si>
  <si>
    <t>60010818;60010818;60010818</t>
  </si>
  <si>
    <t>23023532000;10143962300;7006386088</t>
  </si>
  <si>
    <t>Wake, David;Nkansah, Anthony;Gomes, Nathan J.</t>
  </si>
  <si>
    <t>Radio over fiber link design for next generation wireless systems</t>
  </si>
  <si>
    <t>10.1109/JLT.2010.2045103</t>
  </si>
  <si>
    <t>2-s2.0-77955545100</t>
  </si>
  <si>
    <t>['water molecules', 'uncertainties concerning', 'type gfp', 'systematic investigation', 'recruited via', 'ray structures', 'ray structure', 'protonation state', 'proteins reveals', 'previously observed', 'present structure', 'photodissociated proton', 'leak outside', 'highest resolution', 'hb network', 'gfp x', 'funnel protons', 'findings corroborate', 'connecting glu222', 'computer algorithm', 'collecting apparatus', 'collecting antenna', 'clear correlation', 'active site']</t>
  </si>
  <si>
    <t>"Proton-collecting antenna" are conjectured to consist of several carboxylates within hydrogen-bond (HB) networks on the surface of proteins, which funnel protons to the orifice of an internal proton wire leading to the protein's active site. Yet such constructions were never directly visualized. Here we report an X-ray structure of green fluorescent protein (GFP) of the highest resolution to date (0.9 √Ö). It allows the identification of some pivotal hydrogen atoms pertinent to uncertainties concerning the protonation state of the chromophore. Applying a computer algorithm for mapping proton wires in proteins reveals the previously observed "active site wire" connecting Glu222 with the surface carboxylate Glu5. In addition, it is now possible to identify what appears to be a proton-collecting apparatus of GFP. It consists of a negative surface patch containing carboxylates, threonines, and water molecules, connected by a HB network to Glu5. Furthermore, we detect exit points via Asn146 and His148 to a hydrophobic surface region. The more extensive HB network of the present structure, as compared with earlier GFP structures, is not accidental. A systematic investigation of over 100 mutants shows a clear correlation between the observed water content of GFP X-ray structures and their resolution. With increasing water content, the proton wires become progressively larger. These findings corroborate the scenario in which the photodissociated proton from wild-type GFP can leak outside, whereafter another proton is recruited via the proton-collecting apparatus reported herein. ¬© 2010 American Chemical Society.</t>
  </si>
  <si>
    <t>11093-11102</t>
  </si>
  <si>
    <t>60007903;60021311;60102575-105227868;60007903</t>
  </si>
  <si>
    <t>35197052600;7004321586;56855500700;7005373275</t>
  </si>
  <si>
    <t>Shinobu, Ai;Palm, Gottfried J.;Schierbeek, Abraham J.;Agmon, Noam</t>
  </si>
  <si>
    <t>United States;Germany;Israel;United Kingdom</t>
  </si>
  <si>
    <t>Madison;Greifswald;Jerusalem;Sevenoaks</t>
  </si>
  <si>
    <t>Bruker AXS Inc, USA;Universit√§t Greifswald;Hebrew University of Jerusalem;Rigaku Europe</t>
  </si>
  <si>
    <t>60102575;60021311;60007903;105227868</t>
  </si>
  <si>
    <t>Shinobu A.</t>
  </si>
  <si>
    <t>Visualizing proton antenna in a high-resolution green fluorescent protein structure</t>
  </si>
  <si>
    <t>10.1021/ja1010652</t>
  </si>
  <si>
    <t>2-s2.0-77955582052</t>
  </si>
  <si>
    <t>['terminal positions', 'stranded dna', 'straightforward strategy', 'isolated using', 'hot spots', 'gold nanoparticles', 'dna strand', 'discrete dna', 'direct relevance', 'aunp conjugates', 'assemble well', 'age ).', '5 nm', '13 nm']</t>
  </si>
  <si>
    <t>A straightforward strategy to stably anchor one or more gold nanoparticles (AuNPs) at both the internal and terminal positions of single-stranded DNA is presented. Discrete DNA-AuNP conjugates are isolated using a noncovalent extension strand strategy, that helps to resolve prepared species by agarose gel electrophoresis (AGE). These are used to assemble well-defined AuNP squares and rectangles. Two complementary bis-AuNP-labeled DNA conjugates are then prepared. One of these places two smaller (5 nm) AuNPs at defined internal positions within a DNA strand, and the other places two larger (13 nm) AuNPs at each of its terminal positions. We show the self-assembly of these bis-AuNP conjugates into a tapered tetrameric gold nanoparticle "antenna" structures of direct relevance to engineered "hot spots" and surface enhanced Raman scattering (SERS) substrates. ¬© 2010 American Chemical Society.</t>
  </si>
  <si>
    <t>1413-1416</t>
  </si>
  <si>
    <t>Bioconjugate Chemistry</t>
  </si>
  <si>
    <t>60002494;60002494;60002494;60002494;60002494</t>
  </si>
  <si>
    <t>8586235000;13608346200;12238771400;55731105500;6602987477</t>
  </si>
  <si>
    <t>Wen, Yongqiang;McLaughlin, Christopher K.;Lo, Pik Kwan;Yang, Hua;Sleiman, Hanadi F.</t>
  </si>
  <si>
    <t>Wen Y.</t>
  </si>
  <si>
    <t>Stable gold nanoparticle conjugation to internal DNA positions: Facile generation of discrete gold nanoparticle-DNA assemblies</t>
  </si>
  <si>
    <t>10.1021/bc100160k</t>
  </si>
  <si>
    <t>2-s2.0-77955811471</t>
  </si>
  <si>
    <t>['thermomechanical properties', 'submicrometer scale', 'spheroidal modes', 'revealed experimentally', 'probing wavevector', 'predicted dependence', 'bls spectra', 'allow access']</t>
  </si>
  <si>
    <t>Brillouin light scattering (BLS) can record particle resonances, which allow access to thermomechanical properties on a submicrometer scale. The full theoretical representation of BLS eigenmode spectra of polymer and silica colloids resolves a longstanding discussion showing that both even and odd l spheroidal modes are active. The BLS spectra of transparent silica suspensions fully support the predicted dependence of the strength of the individual resonance modes on the probing wavevector. It is this dependence that selects which spheroidal modes will be revealed experimentally. ¬© 2010 American Chemical Society.</t>
  </si>
  <si>
    <t>2440-2444</t>
  </si>
  <si>
    <t>60030637;60015986;60007323;60030637-60001524;60015986</t>
  </si>
  <si>
    <t>24340183800;6603348590;25228792800;7004405803;7102565589</t>
  </si>
  <si>
    <t>Still, T.;Mattarelli, M.;Kiefer, D.;Fytas, G.;Montagna, M.</t>
  </si>
  <si>
    <t>Germany;Italy;Germany;Greece</t>
  </si>
  <si>
    <t>Mainz;Trento;Darmstadt;Rethymnon</t>
  </si>
  <si>
    <t>Max Planck Institute for Polymer Research;Universit√† di Trento;Fraunhofer Institute for Structural Durability and System Reliability LBF;University of Crete</t>
  </si>
  <si>
    <t>60030637;60015986;60007323;60001524</t>
  </si>
  <si>
    <t>Still T.</t>
  </si>
  <si>
    <t>Eigenvibrations of submicrometer colloidal spheres</t>
  </si>
  <si>
    <t>10.1021/jz100774b</t>
  </si>
  <si>
    <t>2-s2.0-77955896915</t>
  </si>
  <si>
    <t>['¬© 2010', 'return losses', 'proposed antenna', 'flexible antenna', 'composite right', 'antenna operates', 'almost unchanged', '90 ¬∞.', '90 ¬∞']</t>
  </si>
  <si>
    <t>A flexible antenna based on the composite right/left-handed transmission line is proposed. The flexible antenna is fabricated on liquid crystal polymer substrate with a thickness of 80m. The antenna operates at 2.3GHz and its size is 38√ó43mm. The return losses of the proposed antenna are almost unchanged while it is bent from -90¬∞ to +90¬∞. ¬© 2010 The Institution of Engineering and Technology.</t>
  </si>
  <si>
    <t>1181-1182</t>
  </si>
  <si>
    <t>60073747;60073747;60073747</t>
  </si>
  <si>
    <t>57202837384;35304984100;57212223256</t>
  </si>
  <si>
    <t>Choi, S. H.;Jung, T. J.;Lim, S.</t>
  </si>
  <si>
    <t>Seongnam</t>
  </si>
  <si>
    <t>Korea Electronics Technology Institute</t>
  </si>
  <si>
    <t>Choi S.H.</t>
  </si>
  <si>
    <t>Flexible antenna based on composite right/left-handed transmission line</t>
  </si>
  <si>
    <t>10.1049/el.2010.1464</t>
  </si>
  <si>
    <t>2-s2.0-77956027005</t>
  </si>
  <si>
    <t>['¬© 2010', 'slit etched', 'radiated arm', 'proposed antenna', 'proper length', 'printed inverted', 'l antenna', 'forward gain', 'folded inverted', 'back ratio']</t>
  </si>
  <si>
    <t>A novel compact printed double-folded inverted-L antenna is presented. The radiator is modified from a printed inverted-L antenna by extending and folding its radiated arm. A unidirectional radiation pattern is obtained as the radiator is mounted on a vertical printed rectangular ground. A slit etched on the ground of proper length and position is used to improve antenna directivity and suppress backward radiation. Measured results indicate that the proposed antenna has a good impedance characteristic (9 for return loss less than 10dB), excellent front-to-back ratio and forward gain of 5.09dBi. The antenna is applicable for long-range RFID handheld reader application. ¬© 2010 The Institution of Engineering and Technology.</t>
  </si>
  <si>
    <t>1179-1181</t>
  </si>
  <si>
    <t>57221230915;25229387400;55726438400;26656467500</t>
  </si>
  <si>
    <t>Yang, X.;Yin, Y. Z.;Hu, W.;Zhao, G.</t>
  </si>
  <si>
    <t>Yang X.</t>
  </si>
  <si>
    <t>Compact printed double-folded inverted-L antenna for long-range RFID handheld reader</t>
  </si>
  <si>
    <t>10.1049/el.2010.1031</t>
  </si>
  <si>
    <t>2-s2.0-77956035622</t>
  </si>
  <si>
    <t>['¬© 2010', 'uhf band', 'operating bandwidth', 'operating band', 'novel design', 'metallic objects', 'metallic object', 'fundamental mode', 'e antenna', 'directional pattern']</t>
  </si>
  <si>
    <t>A novel design of a planar compact inverted-E tag antenna mounted on metallic objects for UHF RFID systems is proposed. By insetting the slit into the upper horizontal strip of the proposed compact tag antenna, a new resonant mode close to the fundamental mode of the inverted-E antenna is excited to enhance the operating bandwidth. The obtained impedance bandwidth across the operating band can reach about 123MHz (13.7) for the UHF band. Also, with directional pattern, the measured reading distance is about 2.5m when the proposed compact tag antenna is mounted on the metallic object. ¬© 2010 The Institution of Engineering and Technology.</t>
  </si>
  <si>
    <t>1182-1183</t>
  </si>
  <si>
    <t>7601561423;36468410900</t>
  </si>
  <si>
    <t>Lu, J. H.;Hung, K. T.</t>
  </si>
  <si>
    <t>Planar inverted-E antenna for UHF RFID tag on metallic objects with bandwidth enhancement</t>
  </si>
  <si>
    <t>10.1049/el.2010.0817</t>
  </si>
  <si>
    <t>2-s2.0-77956035624</t>
  </si>
  <si>
    <t>['¬© 2010', 'wideband characteristic', 'successful design', 'slot width', 'slot transition', 'measured results', 'endfire direction', 'directivity enhancement']</t>
  </si>
  <si>
    <t>A very simple and successful design for an endfire directional tapered slot antenna with ultra-wideband characteristic using CPW to wide-slot transition is presented. By widening the slot width in the transition, ultra-wideband characteristic and directivity enhancement to the endfire direction of the antenna are obtained. To verify this characteristic, the electric field distributions in the transition are presented, and comparisons between simulated and measured results are demonstrated. ¬© 2010 The Institution of Engineering and Technology.</t>
  </si>
  <si>
    <t>1183-1185</t>
  </si>
  <si>
    <t>Ultra-wideband endfire directional tapered slot antenna using CPW to wide-slot transition</t>
  </si>
  <si>
    <t>10.1049/el.2010.1792</t>
  </si>
  <si>
    <t>2-s2.0-77956036885</t>
  </si>
  <si>
    <t>['¬© 2010', 'wideband antenna', 'three subbands', 'successfully fabricated', 'small volume', 'semicircular slots', 'radiating patch', 'notched subbands', '8mm 3']</t>
  </si>
  <si>
    <t>A coplanar waveguide fed monopole ultra-wideband antenna with triple subband notched characteristics and small volume (23√ó29√ó0.8mm 3) is presented. The proposed antenna yields impedance bandwidth of 3.1-10.6GHz with return loss S11&lt;-10dB, except for the three subbands of 3.3-3.7GHz for WiMAX, 5.15-5.825GHz for WLAN and 7.25-7.75GHz for the downlink of X-band satellite communication systems. These notched subbands are obtained by etching two simple types of slots on the radiating patch, which are L-shaped and semicircular slots. The antenna was successfully fabricated and measured, showing broadband matched impedance and nearly omnidirectional radiation pattern. ¬© 2010 The Institution of Engineering and Technology.</t>
  </si>
  <si>
    <t>1177-1179</t>
  </si>
  <si>
    <t>36469205300;57209835466;36014208200</t>
  </si>
  <si>
    <t>Trang, N. D.;Lee, D. H.;Park, H. C.</t>
  </si>
  <si>
    <t>Trang N.</t>
  </si>
  <si>
    <t>Compact printed CPW-fed monopole ultra-wideband antenna with triple subband notched characteristics</t>
  </si>
  <si>
    <t>10.1049/el.2010.1140</t>
  </si>
  <si>
    <t>2-s2.0-77956040420</t>
  </si>
  <si>
    <t>['¬© 2010', 'planar inverted', 'feed line', 'f antenna', 'extended ground', 'branch structures', 'antenna design']</t>
  </si>
  <si>
    <t>Proposed is an antenna design for achieving wide bandwidth using an extended ground. The poor radiation performance of a planar inverted-F antenna with branch structures was significantly improved using the proposed feeding method, in which the ground is extended under a feed line. The antenna design achieved 27 relative impedance bandwidth at 1.9GHz. ¬© 2010 The Institution of Engineering and Technology.</t>
  </si>
  <si>
    <t>1176-1177</t>
  </si>
  <si>
    <t>38061559800;26039146300;7410128245</t>
  </si>
  <si>
    <t>Kim, K.;Jeon, S.;Kim, H.</t>
  </si>
  <si>
    <t>Bandwidth improvement method using extended ground</t>
  </si>
  <si>
    <t>10.1049/el.2010.1360</t>
  </si>
  <si>
    <t>2-s2.0-77956044849</t>
  </si>
  <si>
    <t>['rssi ).', 'radio environment', 'parasitic antennas', 'packet rate', 'made intelligent', 'antenna allowed', '10 db']</t>
  </si>
  <si>
    <t>Combined sewer overflow | parasitic array antenna | smart manhole cover antenna | wireless sensor network</t>
  </si>
  <si>
    <t>A city-wide wireless sewer sensor network can be made intelligent by having parasitic slot array manhole cover antennas. The utilization of parasitic antennas is explored to demonstrate the effect of limited beam scanning on a real sensor network system. The combination of an electronically steerable beamforming capability and an angular diversity technique in this antenna allowed the antenna to adapt to its radio environment and find optimal receive characteristics. The sensor measurement result indicates that the intelligence of the antenna significantly improves packet reception rate and received signal strength indication (RSSI). We improved by 64% in packet rate and 10 dB in RSSI, compared to a uniformly radiating dipole antenna. ¬© 2006 IEEE.</t>
  </si>
  <si>
    <t>760-763</t>
  </si>
  <si>
    <t>60009254;60009254</t>
  </si>
  <si>
    <t>25638154400;7004359541</t>
  </si>
  <si>
    <t>Jeong, Seongheon;Chappell, William J.</t>
  </si>
  <si>
    <t>A city-wide smart wireless sewer sensor network using parasitic slot array antennas</t>
  </si>
  <si>
    <t>10.1109/LAWP.2010.2060710</t>
  </si>
  <si>
    <t>2-s2.0-77955594697</t>
  </si>
  <si>
    <t>['ghz application', 'dual polarized', 'azimuth plane', '45 ¬∞']</t>
  </si>
  <si>
    <t>0¬∞/90¬∞ dual polarization | 45¬∞ linear polarization | metallic electromagnetic band-gap (M-EBG) antenna | sectoral pattern</t>
  </si>
  <si>
    <t>In this letter, a novel sectoral antenna for 45¬∞ linear polarization with a high improved isolation and low cross polarization using metallic electromagnetic band-gap (M-EBG) material is investigated. This antenna provides two orthogonal polarizations, vertical and horizontal, 45¬∞ with a sectoral radiation pattern in the azimuth plane. In order to verify the results, a dual polarized M-EBG sectoral antenna prototype for WiMAX [5.15-5.35] GHz application is realized and measured. Finally, the possibility to generate 45¬∞ linear polarization is studied. ¬© 2006 IEEE.</t>
  </si>
  <si>
    <t>737-740</t>
  </si>
  <si>
    <t>60027892;106925100;60027892;60027892</t>
  </si>
  <si>
    <t>24765903600;16023902200;6603055868;7006402070</t>
  </si>
  <si>
    <t>Hajj, Mohamad;Chantalat, Regis;Mon√©di√®re, Thierry;Jecko, Bernard</t>
  </si>
  <si>
    <t>A 45¬∞ linearly polarized sectoral antenna with M-EBG structure for WiMAX base stations</t>
  </si>
  <si>
    <t>10.1109/LAWP.2010.2060464</t>
  </si>
  <si>
    <t>2-s2.0-77955631598</t>
  </si>
  <si>
    <t>['¬© 2010', 'used maxwell', 'site attenuations', 'site attenuation', 'nec2 ),', 'moment method', 'integration form', 'fi method', 'examination mentioned', 'electrical engineers', 'electric field', 'cell size', 'cause mentioned', 'calculations values', 'calculation value', 'best size', 'antenna surroundings', 'anechoic chamber', '50 divisions', '300 divisions']</t>
  </si>
  <si>
    <t>Anechoic chamber | FDTD method | FI method | Open area test site | Site attenuation</t>
  </si>
  <si>
    <t>In this paper, to calculate site attenuation of anechoic chamber, we applied the FI method that was used Maxwell's relations with the integration form. First, in order to examine the influence of the cell size on the site attenuation calculation, we compared with the difference between the calculations values of a 30MHz tuned dipole antenna and a shortened dipole antenna using 40MHz tuned dipole antenna at the frequency of 30MHz. As a result, it was necessary for the 30MHz tuned dipole antenna to be 50 divisions to the wavelength of 30MHz, but, for the shortened dipole antenna to be 300 divisions to the wavelength. In order to examine this cause, we calculated the electric field in the antenna surroundings by the moment method (NEC2), and found that the change of the electric field distribution around the shortened dipole antenna was steeper than that around the tuned dipole antenna. Therefore, it is thought that the difference of the electric field distribution with this antenna was the cause mentioned above. The best size of the cell was presumed from the examination mentioned above, and we calculated the site attenuations of an open area test site and an anechoic chamber by the FI method. As for the open area test site, the calculation value by the FI method agreed with that by the moment method within 0.4dB. As for the anechoic chamber, the calculation value by the FI method was corresponding to the actual measurement value within 0.5dB by setting the cell size of 2cm. Therefore, it was confirmed that the FI method is effective for the calculation of site attenuation on the anechoic chamber. ¬© 2010 The Institute of Electrical Engineers of Japan.</t>
  </si>
  <si>
    <t>60016648;60009824;60009824</t>
  </si>
  <si>
    <t>25641159500;36456386700;56077904100</t>
  </si>
  <si>
    <t>Ishizuka, Kazuo;Terada, Kousei;Tokuda, Masamitsu</t>
  </si>
  <si>
    <t>Analysis of site attenuation for an anechoic chamber using FI method</t>
  </si>
  <si>
    <t>10.1541/ieejfms.130.660</t>
  </si>
  <si>
    <t>2-s2.0-77955633467</t>
  </si>
  <si>
    <t>KI001685</t>
  </si>
  <si>
    <t>['wlan bands', 'wiggly line', 'suppressed harmonics', 'slot antenna', 'proposed antenna', 'line band', 'harmonic frequencies', 'dielectric constant', 'center frequency', 'bragg conditions', '508 mm', '4 ghz', '3 ghz']</t>
  </si>
  <si>
    <t>Harmonic suppression | slot antenna | wiggly line</t>
  </si>
  <si>
    <t>In this letter, a microstrip slot antenna using a wiggly line for suppressed harmonics is proposed. To eliminate unwanted radiation at harmonic frequencies, a wiggly-line band-stop filter structure applying the Bragg conditions is used. The size of the proposed slot antenna is 60 √ó 40 mm2. It is fabricated on a substrate with a dielectric constant of 2.5 and thickness of 0.508 mm. The center frequency of the proposed antenna is 2.4 GHz, WLAN bands. The measured return loss is near 0 dB, and the measured radiation pattern of the slot antenna with wiggly line shows -15 dB suppression at 7.3 GHz, the third harmonic frequency. From the results, the proposed antenna has novel suppression characteristics in the harmonic frequency band. ¬© 2006 IEEE.</t>
  </si>
  <si>
    <t>741-743</t>
  </si>
  <si>
    <t>60001558;60001558;60001558;60010065;60016912</t>
  </si>
  <si>
    <t>24483474300;56146908500;7006825380;7404877986;7402126718</t>
  </si>
  <si>
    <t>Kwak, Sang Il;Kwon, Jong Hwa;Sim, Dong Uk;Chang, Kihun;Yoon, Young Joong</t>
  </si>
  <si>
    <t>Seoul;Tucson;Daejeon</t>
  </si>
  <si>
    <t>Yonsei University;The University of Arizona;Electronics and Telecommunications Research Institute</t>
  </si>
  <si>
    <t>60016912;60010065;60001558</t>
  </si>
  <si>
    <t>Kwak S.</t>
  </si>
  <si>
    <t>Design of the printed slot antenna using wiggly line with harmonic suppression</t>
  </si>
  <si>
    <t>10.1109/LAWP.2010.2056910</t>
  </si>
  <si>
    <t>2-s2.0-77955633859</t>
  </si>
  <si>
    <t>['tl structures', 'proposed antenna', 'outer patch', 'operating frequency', 'letter presents', 'large scale', 'frequency ratio', 'composite right', 'arbitrarily chosen']</t>
  </si>
  <si>
    <t>Composite right/left-handed transmission line (CRLH-TL) | frequency ratio | microstrip antennas | triband antennas</t>
  </si>
  <si>
    <t>This letter presents a novel compact triband patch antenna filled with composite right/left-handed transmission line (CRLH-TL) structures. The CRLH-TL structures enhance left-handed (LH) characteristics and lower the operating frequency, which enable size reduction and large scale of frequency ratio from 1.5 up to 4. The upper two operating frequencies are realized by the outer patch of the proposed antenna, and the lowest operating frequency is controlled by CRLH-TL structures. The large scale of frequency ratio can be arbitrarily chosen by adjusting the dimensions of the patch and CRLH-TL structures. ¬© 2006 IEEE.</t>
  </si>
  <si>
    <t>744-747</t>
  </si>
  <si>
    <t>36994928700;7402045302;37092279800</t>
  </si>
  <si>
    <t>Wang, Chen;Hu, Bin Jie;Zhang, Xiu Yin</t>
  </si>
  <si>
    <t>Compact triband patch antenna with large scale of frequency ratio using CRLH-TL structures</t>
  </si>
  <si>
    <t>10.1109/LAWP.2010.2060711</t>
  </si>
  <si>
    <t>2-s2.0-77955635826</t>
  </si>
  <si>
    <t>['trihydroxybutylphosphonic acid', 'significant variety', 'resulting 6', 'proximal isomers', 'potential interest', 'phosphonate substituent', 'oxazine cycloadducts', 'nr3 group', 'medicinal chemistry', 'limited number', 'enylphosphonic acid', 'diethyl 4', 'diethyl 3', 'chemical steps', 'aminophosphonic derivatives', 'aminophosphonic compounds', '4 -(']</t>
  </si>
  <si>
    <t>The hetero-Diels-Alder (HDA) reaction of 1-(diethoxyphosphonyl)-1,3- butadiene, 1-(dibenzyloxyphosphonyl)-1,3-butadiene, and 1-(diethoxyphosphonyl)- 3-tert-butyldimethylsilyloxy-1,3-butadiene with various nitroso heterodienophiles has been investigated as a new synthetic route for aminophosphonic derivatives. The HDA cycloadditions regioselectively led to the proximal isomers, i.e., presenting the NR3 group in the meta position regarding the phosphonate substituent. From the resulting 6-phosphono-3,6- dihydro-1,2-oxazine cycloadducts, a limited number of chemical steps were allowed to obtain a significant variety of aminophosphonic compounds of potential interest in medicinal chemistry. This has been illustrated through the synthesis of (Z)-4-(o-tolylamino)-1-hydroxybut-2-enylphosphonic acid, diethyl 3,4-dihydroxy-1-o-tolylpyrrolidin-2-yl-2-phosphonate, 4-(o-tolylamino)-1,2,3- trihydroxybutylphosphonic acid, diethyl 3-(2-(o-tolylamino)-1-hydroxyethyl) oxiran-2-yl-2-phosphonate, and diethyl 4,5-dihydroxymorpholin-6-yl-6- phosphonate. ¬© 2010 American Chemical Society.</t>
  </si>
  <si>
    <t>5478-5486</t>
  </si>
  <si>
    <t>60000874;60000874;60000874</t>
  </si>
  <si>
    <t>23485964800;7003941905;7005798882</t>
  </si>
  <si>
    <t>Monbaliu, Jean Christophe;Tinant, Bernard;Marchand-Brynaert, Jacqueline</t>
  </si>
  <si>
    <t>Louvain-la-Neuve</t>
  </si>
  <si>
    <t>Universit√© Catholique de Louvain</t>
  </si>
  <si>
    <t>Monbaliu J.</t>
  </si>
  <si>
    <t>Cycloadditions of 1-phosphono-1,3-butadienes with nitroso heterodienophiles: A versatile synthetic route for polyfunctionalized aminophosphonic derivatives</t>
  </si>
  <si>
    <t>10.1021/jo100230r</t>
  </si>
  <si>
    <t>2-s2.0-77955669337</t>
  </si>
  <si>
    <t>['uda antenna', 'strongly polarized', 'single emitter', 'results show', 'resulting quantum', 'quantum optics', 'quantum dot', 'optical antennas', 'near field', 'nanofabricated yagi', 'key elements', 'highly directed', 'dot luminescence', 'communicate energy', 'antenna dimensions']</t>
  </si>
  <si>
    <t>Nanoscale quantum emitters are key elements in quantum optics and sensing. However, efficient optical excitation and detection of such emitters involves large solid angles because their interaction with freely propagating light is omnidirectional. Here, we present unidirectional emission of a single emitter by coupling to a nanofabricated Yagi-Uda antenna. A quantum dot is placed in the near field of the antenna so that it drives the resonant feed element of the antenna. The resulting quantum-dot luminescence is strongly polarized and highly directed into a narrow forward angular cone. The directionality of the quantum dot can be controlled by tuning the antenna dimensions. Our results show the potential of optical antennas to communicate energy to, from, and between nano-emitters.</t>
  </si>
  <si>
    <t>930-933</t>
  </si>
  <si>
    <t>Science</t>
  </si>
  <si>
    <t>60016357;60016357;60016357;60016357;60016357-60032907;60016357-60032907</t>
  </si>
  <si>
    <t>56667259000;55391086000;15842761300;7102301560;6701547083;7004913451</t>
  </si>
  <si>
    <t>Curto, Alberto G.;Volpe, Giorgio;Taminiau, Tim H.;Kreuzer, Mark P.;Quidant, Romain;Van Hulst, Niek F.</t>
  </si>
  <si>
    <t>Barcelona;Castelldefels</t>
  </si>
  <si>
    <t>Instituci√≥ Catalana de Recerca i Estudis Avan√ßats;Institut de Ciencies Fotoniques</t>
  </si>
  <si>
    <t>60032907;60016357</t>
  </si>
  <si>
    <t>Curto A.</t>
  </si>
  <si>
    <t>Unidirectional emission of a quantum dot coupled to a nanoantenna</t>
  </si>
  <si>
    <t>10.1126/science.1191922</t>
  </si>
  <si>
    <t>2-s2.0-77955915514</t>
  </si>
  <si>
    <t>['¬© 2010', 'systematically investigate', 'synthesis models', 'results show', 'produced via', 'physical properties', 'orbital periods', 'lisa detector', 'latest findings', 'help improve', 'double helium', 'detectable cdwds', 'chirp masses', 'ce channel', 'ce ),', 'cdwds together', 'cdwd sources', 'astrophysical sources', 'also find', 'also explore', '1 hz']</t>
  </si>
  <si>
    <t>Binaries: close | Galaxy: stellar content | Gravitational waves</t>
  </si>
  <si>
    <t>Close double white dwarfs (CDWDs) are believed to dominate the Galactic gravitational wave (GW) radiation in the frequency range 10-4 to 0.1 Hz, which will be detected by the Laser Interferometer Space Antenna (LISA) detector. The aim of this detector is to detect GW radiation from astrophysical sources in the universe and to help improve our understanding of the origin of the sources and their physical properties (masses and orbital periods). In this paper, we study the probable candidate sources in the Galaxy for the LISA detector: CDWDs. We use the binary population synthesis approach of CDWDs together with the latest findings of the synthesis models from Han, who proposed three evolutionary channels: (1) stable Roche lobe overflow plus common envelope (RLOF+CE), (2) CE+CE, and (3) exposed core plus CE. As a result, we systematically investigate the detailed physical properties (the distributions of masses, orbital periods, and chirp masses) of the CDWD sources for the LISA detector, examine the importance of the three evolutionary channels for the formation of CDWDs, and carry out Monte Carlo simulations. Our results show that RLOF+CE and CE+CE are the main evolutionary scenarios leading to the formation of CDWDs. For the LISA detectable sources, we also explore and discuss the importance of these three evolutionary channels. Using the calculated birth rate, we compare our results to the LISA sensitivity curve and the foreground noise floor of CDWDs. We find that our estimate for the number of CDWD sources that can be detected by the LISA detector is greater than 10,000. We also find that the detectable CDWDs are produced via the CE+CE channel and we analyze the fraction of the detectable CDWDs that are double helium (He+He), or carbon-oxygen plus helium (CO+He) WD binary systems. ¬© 2010. The American Astronomical Society.</t>
  </si>
  <si>
    <t>1546-1552</t>
  </si>
  <si>
    <t>60014205-60027363-60019499;60014205-60019499;60014205-60019499;60014205-60027363-60019499</t>
  </si>
  <si>
    <t>53986412600;55608191600;7404968803;54901212900</t>
  </si>
  <si>
    <t>Liu, Jinzhong;Han, Zhanwen;Zhang, Fenghui;Zhang, Yu</t>
  </si>
  <si>
    <t>University of Chinese Academy of Sciences;Chinese Academy of Sciences;National Astronomical Observatories Chinese Academy of Sciences</t>
  </si>
  <si>
    <t>60027363;60019499;60014205</t>
  </si>
  <si>
    <t>A comprehensive study of close double white dwarfs as gravitational wave sources: Evolutionary channels, birth rates, and physical properties</t>
  </si>
  <si>
    <t>10.1088/0004-637X/719/2/1546</t>
  </si>
  <si>
    <t>2-s2.0-78049493391</t>
  </si>
  <si>
    <t>['¬© 2010', 'yc density', 'wave telescope', 'undergo mergers', 'thus examine', 'statistical analysis', 'rights reserved', 'particularly suited', 'nss ).', 'neutron stars', 'much larger', 'milky way', 'mergers starting', 'mergers might', 'mergers detectable', 'mass range', 'local universe', 'lisa detections', 'lisa ).', 'large uncertainties', 'instruments operating', 'information available', 'imbh mergers', 'host intermediate', 'gws ),', 'gravitational waves', 'einstein gravitational', 'different classes', 'current sensitivity', 'compact objects', 'bh binaries', 'advanced ligo']</t>
  </si>
  <si>
    <t>Binaries: general | Black hole physics | Galaxies: star clusters: general | Gravitational waves | Stars: kinematics and dynamics</t>
  </si>
  <si>
    <t>Massive young clusters (YCs) are expected to host intermediate-mass black holes (IMBHs) born via runaway collapse. These IMBHs are likely in binaries and can undergo mergers with other compact objects, such as stellar mass black holes (BHs) and neutron stars (NSs). We derive the frequency of such mergers starting from information available in the local universe; in particular, we assume that a fraction (‚àº0.75) of all the YCs more massive than 105 M‚äô might host one IMBH, as suggested by a statistical analysis of the properties of YCs in the Milky Way and in the Antennae. Mergers of IMBH-NS and IMBH-BH binaries are sources of gravitational waves (GWs), which might allow us to reveal the presence of IMBHs. We thus examine their detectability by current and future GW observatories, both ground-and space-based. In particular, as representatives of different classes of instruments, we consider the Initial and Advanced LIGO, the Einstein gravitational-wave Telescope (ET) and the Laser Interferometer Space Antenna (LISA). We find that IMBH mergers are unlikely to be detected with instruments operating at the current sensitivity (Initial LIGO). LISA detections are disfavored by the mass range of IMBH-NS and IMBH-BH binaries: less than one event per year is expected to be observed by such an instrument. Advanced LIGO is expected to observe a few merger events involving IMBH binaries in a oneyear long observation. Advanced LIGO is particularly suited for mergers of relatively light IMBHs (‚àº102M‚äô) with stellar mass BHs. The number of mergers detectable with ET is much larger: tens (hundreds) of IMBH-NS (IMBH-BH) mergers might be observed per year, according to the runaway collapse scenario for the formation of IMBHs. We note that our results are affected by large uncertainties, produced by poor observational constraints on many of the physical processes involved in this study, such as the evolution of the YC density with redshift. ¬© 2010. The American Astronomical Society. All rights reserved. Printed in the U.S.A.</t>
  </si>
  <si>
    <t>987-995</t>
  </si>
  <si>
    <t>60024034-60012306;60024034;60024034;60024034;60019702</t>
  </si>
  <si>
    <t>55941312500;43361324300;7201915434;7004142612;7005547723</t>
  </si>
  <si>
    <t>Mapelli, M.;Huwyler, C.;Mayer, L.;Jetzer, P. H.;Vecchio, A.</t>
  </si>
  <si>
    <t>Switzerland;United Kingdom;Italy</t>
  </si>
  <si>
    <t>Zurich;Birmingham;Milan</t>
  </si>
  <si>
    <t>University of Zurich, Institute for Theoretical Physics;University of Birmingham;Universit√† degli Studi di Milano-Bicocca</t>
  </si>
  <si>
    <t>60024034;60019702;60012306</t>
  </si>
  <si>
    <t>Mapelli M.</t>
  </si>
  <si>
    <t>Gravitational waves from intermediate-mass black holes in young clusters</t>
  </si>
  <si>
    <t>10.1088/0004-637X/719/2/987</t>
  </si>
  <si>
    <t>2-s2.0-78049522961</t>
  </si>
  <si>
    <t>['wireless user', 'wavelength assignments', 'successful operation', 'sight conditions', 'rau site', 'operate successfully', 'network topology', 'network topologies', 'minor variations', 'medium transparency', 'high throughput', 'getting adapted', 'electronically converted', 'different number', 'different loads', 'different cases', 'architectures requiring', '3 gb']</t>
  </si>
  <si>
    <t>60 GHz local access network (LAN) | 60 GHz wireless network | Medium access control (MAC) protocol | medium-transparent MAC (MT-MAC) | optical bus topology network | passive optical network (PON) | radio-over-fiber (RoF) network</t>
  </si>
  <si>
    <t>We present an agile and medium-transparent Medium Access Control (MT-MAC) protocol for seamless and dynamic capacity allocation over both optical and wireless transmission media in 60 GHz broadband Radio-Over-Fiber (RoF) networks. Medium transparency is achieved by means of parallelism between two simultaneously running contention periods and through nesting of wireless user-specific dataframes within Remote Antenna Unit (RAU)-specific optical Superframes. The first contention period reports on the traffic requesting RAUs and decides about the wavelength assignments, whereas the second contention period arbitrates traffic between wireless clients served by the same RAU. Seamless service delivery is completed by RAU-dedicated optical Superframes, each one incorporating multiple user-specific and time-division multiplexed dataframes that are opto-electronically converted at the RAU site and get transmitted wirelessly down to each end-user. The proposed MAC protocol is demonstrated to operate successfully both in RoF-over-bus as well as in RoF-over-Passive Optical Network (PON) architectures requiring only minor variations for getting adapted to the network topology. Its performance for both network topologies is evaluated through simulations for different number of end-users, different loads and network node densities and for bit-rates up to 3 Gb/s, both for a Poisson and for a burst-mode traffic model. Successful operation is demonstrated for all different cases, confirming its agility and showing that extended range 60 GHz LAN areas between wireless users even without line of sight conditions can be obtained. Moreover, the high throughput and low latency values for non-saturated network conditions reveal its potential for transforming broadband 60 GHz picocellular networks into highly effective RoF-enabled 60 GHz Wireless LANs even for high-bandwidth and time-sensitive applications like High-Definition video streaming. ¬© 2010 IEEE.</t>
  </si>
  <si>
    <t>2315-2326</t>
  </si>
  <si>
    <t>60023629;60023629</t>
  </si>
  <si>
    <t>55973329300;6602154170</t>
  </si>
  <si>
    <t>Kalfas, George;Pleros, Nikos</t>
  </si>
  <si>
    <t>Informatics and Telematics Institute</t>
  </si>
  <si>
    <t>Kalfas G.</t>
  </si>
  <si>
    <t>An agile and medium-transparent MAC protocol for 60 GHz radio-over-fiber local access networks</t>
  </si>
  <si>
    <t>10.1109/JLT.2010.2046394</t>
  </si>
  <si>
    <t>2-s2.0-77955678346</t>
  </si>
  <si>
    <t>['two arms', 'significant role', 'radiation characteristics', 'quadrature currents', 'properly adjusting', 'measured results', 'lateral size', 'l antenna', 'good agreement', 'folded arms', 'feeding configuration', 'external polarizer', 'design concept', 'circular polarization', '92 %.']</t>
  </si>
  <si>
    <t>Circularly polarized (CP) antenna | folded antenna | inverted-L antenna | low profile</t>
  </si>
  <si>
    <t>A low-profile and small circularly polarized (CP) antenna is proposed and developed in this letter. The proposed CP antenna consists of two modified linearly polarized (LP) inverted-L antenna (ILA) elements with double-folded arms. The double-folded structure plays a significant role in improving impedance matching and radiation characteristics. By properly adjusting the lengths of two arms, quadrature currents can be produced on two orthogonal elements so that circular polarization is achieved. Since the proposed LP elements are low-profile and small in size, the proposed CP antenna is minimized to be about Œª0/4 in lateral size and Œª0/7 in height. In addition, the feeding configuration is simplified by using only a short vertical probe instead of an external polarizer. Good agreement is obtained between the simulated and measured results, which validate our design concept. The measured results show that the fabricated CP antenna has a wide impedance bandwidth (VSWR &lt; 2) of 10.4% and a 3-dB axial ratio (AR) bandwidth of 2.92%. ¬© 2010 IEEE.</t>
  </si>
  <si>
    <t>767-770</t>
  </si>
  <si>
    <t>57221230915;25229387400;55726438400;7003448436</t>
  </si>
  <si>
    <t>Yang, Xi;Yin, Ying Zeng;Hu, Wei;Zuo, Shao Li</t>
  </si>
  <si>
    <t>Low-profile, small circularly polarized inverted-L antenna with double-folded arms</t>
  </si>
  <si>
    <t>10.1109/LAWP.2010.2063011</t>
  </si>
  <si>
    <t>2-s2.0-77955682946</t>
  </si>
  <si>
    <t>['wave band', 'vht service', 'two ends', 'supporting existing', 'support optical', 'shifting technique', 'rf spectrum', 'radio signals', 'proposed technologies', 'mimo services', 'high throughput', 'first time', 'experimentally demonstrated', 'existing non', 'end users', 'enable protocol', 'effective way', 'door facilities', 'devices deployed', 'demonstrate simultaneous', 'building environments', '60 ghz', '500 mhz', '3 ghz']</t>
  </si>
  <si>
    <t>Broadband wireless access | distributed antenna system (DAS) | in-building fiber network | multiple input multiple output (MIMO) | radio-over-fiber (RoF) | wireless-over-fiber</t>
  </si>
  <si>
    <t>We present two key system technologies on the two ends of RF spectrum to support optical-wireless access using radio-over-fiber (RoF) based distributed antenna system (DAS) for in-building environments. The proposed technologies can enable protocol-independent, multi-carrier broadband connectivity to the end users' devices deployed in the in-door facilities by supporting existing and emerging wireless services with lower radio frequency carrier (from 500 MHz up to 3 GHz) as well as future-proof very high throughput (VHT) gigabit wireless services using 60 GHz mm-wave band. For low frequency wireless services, a broad spectrum band-shifting technique is experimentally demonstrated to simultaneously transmit multi-service multiple input multiple output (MIMO) radio signals over in-building active DAS. This approach facilitates easy upgrading of existing non-MIMO services to MIMO services or adding future MIMO services in a simple and cost-effective way. For wireless-VHT service, for the first time to our knowledge, we demonstrate simultaneous all-optical up-conversion of multiple, separate gigabit wireless services at 60 GHz and 64 GHz mm-wave band using one single lightwave transmitter. This scheme can be used to achieve seamless convergence of very high throughput wireless personal area network (VHT-WPAN) with more conventional low frequency distributed antenna based optical-wireless access system. ¬© 2010 IEEE.</t>
  </si>
  <si>
    <t>2406-2415</t>
  </si>
  <si>
    <t>60021032;60021032;60021032;60021032;60021032</t>
  </si>
  <si>
    <t>7202527601;34871488500;24174272300;55682081900;55793189184</t>
  </si>
  <si>
    <t>Chowdhury, Arshad;Chien, Hung Chang;Fan, Shu Hao;Yu, Jianjun;Chang, Gee Kung</t>
  </si>
  <si>
    <t>Chowdhury A.</t>
  </si>
  <si>
    <t>Multi-band transport technologies for in-building host-neutral wireless over fiber access systems</t>
  </si>
  <si>
    <t>10.1109/JLT.2010.2049192</t>
  </si>
  <si>
    <t>2-s2.0-77955693766</t>
  </si>
  <si>
    <t>['vector multiplications', 'usually built', 'propose using', 'preconditioning solution', 'preconditioning purposes', 'preconditioning operation', 'outer solver', 'original system', 'mlfma solutions', 'low cost', 'iterative solver', 'iterative solutions', 'iterative solution', 'information stored', 'incomplete factors', 'field system', 'field preconditioner', 'field matrix', 'field integral', 'exact solution', 'equation problems', 'entire near', 'efficient solution', 'difficult integral', 'approximate inverses', 'applied mathematics', 'alternative strategy', 'allowing us']</t>
  </si>
  <si>
    <t>Computational electromagnetics | Fast multipole method (FMM) | Flexible solvers | Integral equations | Multilevel fast multipole algorithm (MLFMA) | Preconditioning | Sparse approximate inverse preconditioners | Variable preconditioning</t>
  </si>
  <si>
    <t>For iterative solutions of large and difficult integral-equation problems in computational electromagnetics using the multilevel fast multipole algorithm (MLFMA), preconditioners are usually built from the available sparse near-field matrix. The exact solution of the near-field system for the preconditioning operation is infeasible because the LU factors lose their sparsity during the factorization. To prevent this, incomplete factors or approximate inverses can be generated so that the sparsity is preserved, but at the expense of losing some information stored in the near-field matrix. As an alternative strategy, the entire near-field matrix can be used in an iterative solver for preconditioning purposes. This can be accomplished with low cost and complexity since Krylov subspace solvers merely require matrix-vector multiplications and the near-field matrix is sparse. Therefore, the preconditioning solution can be obtained by another iterative process, nested in the outer solver, provided that the outer Krylov subspace solver is flexible. With this strategy, we propose using the iterative solution of the near-field system as a preconditioner for the original system, which is also solved iteratively. Furthermore, we use a fixed preconditioner obtained from the near-field matrix as a preconditioner to the inner iterative solver. MLFMA solutions of several model problems establish the effectiveness of the proposed nested iterative near-field preconditioner, allowing us to report the efficient solution of electric-field and combined-field integral-equation problems involving difficult geometries and millions of unknowns. ¬© 2010 Societ y for Industrial and Applied Mathematics.</t>
  </si>
  <si>
    <t>1929-1949</t>
  </si>
  <si>
    <t>7004393069;15730028400</t>
  </si>
  <si>
    <t>G√ºrel, Levent;Malas, Tahir</t>
  </si>
  <si>
    <t>G√ºrel L.</t>
  </si>
  <si>
    <t>Iterative near-field preconditioner for the multilevel fast multipole algorithm</t>
  </si>
  <si>
    <t>10.1137/09076101X</t>
  </si>
  <si>
    <t>2-s2.0-77955696479</t>
  </si>
  <si>
    <t>['unauthorized reproduction', 'sparse solution', 'smooth surfaces', 'robust scheme', 'previously published', 'helmholtz green', 'four applications', 'copyright ¬©', 'continuation scheme', 'computational physics', 'certain domains', 'broad class']</t>
  </si>
  <si>
    <t>Antennae | Boundary integral equations | Generalized quadrature | Helmholtz's equation | Laplace's equation | Plane wave expansions | Quadrature</t>
  </si>
  <si>
    <t>We present a new nonlinear optimization procedure for the computation of generalized Gaussian quadratures for a broad class of square integrable functions on intervals. While some of the components of this algorithm have been previously published, we present a simple and robust scheme for the determination of a sparse solution to an underdetermined nonlinear optimization problem which replaces the continuation scheme of the previously published works. The new algorithm successfully computes generalized Gaussian quadratures in a number of instances in which the previous algorithms fail. Four applications of our scheme to computational physics are presented: the construction of discrete plane wave expansions for the Helmholtz Green's function, the design of linear array antennae, the computation of a quadrature for the discretization of Laplace boundary integral equations on certain domains with corners, and the construction of quadratures for the discretization of Laplace and Helmholtz boundary integral equations on smooth surfaces. Copyright ¬© by SIAM. Unauthorized reproduction of this article is prohibited.</t>
  </si>
  <si>
    <t>1761-1788</t>
  </si>
  <si>
    <t>60014439;60003261;60005455</t>
  </si>
  <si>
    <t>36348206500;6506101053;6701361168</t>
  </si>
  <si>
    <t>Bremert, James;Gimbutas, Zydrunas;Rokhlin, Vladimir</t>
  </si>
  <si>
    <t>Davis;New Haven;New York</t>
  </si>
  <si>
    <t>University of California, Davis;Yale University;Courant Institute of Mathematical Sciences</t>
  </si>
  <si>
    <t>60014439;60005455;60003261</t>
  </si>
  <si>
    <t>Bremert J.</t>
  </si>
  <si>
    <t>A nonlinear optimization procedure for generalized Gaussian quadratures</t>
  </si>
  <si>
    <t>10.1137/080737046</t>
  </si>
  <si>
    <t>2-s2.0-77955704783</t>
  </si>
  <si>
    <t>['solution space', 'new method', 'linear arrays', 'exhaustive search', 'complex cases', 'attainable results']</t>
  </si>
  <si>
    <t>Optimization methods | sparse array antennas</t>
  </si>
  <si>
    <t>There exist many methodologies for the thinning of linear arrays, each with its advantages and disadvantages. Instead of presenting a new method, this communication presents actual lower bounds to attainable results and estimates lower bounds for more complex cases. When feasible, results were obtained through an exhaustive search of the solution space. When this was not possible, binary particle swarm optimization was used. ¬© 2010 IEEE.</t>
  </si>
  <si>
    <t>771-774</t>
  </si>
  <si>
    <t>60006667;60006667</t>
  </si>
  <si>
    <t>55861223900;7202894438</t>
  </si>
  <si>
    <t>Hooker, Jerris W.;Arora, Rajendra K.</t>
  </si>
  <si>
    <t>FAMU-FSU College of Engineering</t>
  </si>
  <si>
    <t>Hooker J.</t>
  </si>
  <si>
    <t>Optimal thinning levels in linear arrays</t>
  </si>
  <si>
    <t>10.1109/LAWP.2010.2062482</t>
  </si>
  <si>
    <t>2-s2.0-77955706102</t>
  </si>
  <si>
    <t>['¬© 2010', 'wave simulation', 'u ),', 'patch q', 'patch capacitance', 'particular antenna', 'parameter values', 'order approximation', 'new closed', 'making use', 'lossless patches', 'l l', 'inversely proportional', 'inductance increases', 'inductance decreases', 'group delay', 'good agreement', 'frequency derivative', 'equivalent circuit', 'efficient technique', 'closed form', 'circuit parameters', 'calculated via', 'balanced compromise', 'asymptotic value', 'antenna polarization', 'antenna approaches', 'analytical results', 'analytical model']</t>
  </si>
  <si>
    <t>In this study, we investigate the group delay characteristics of linearly and circularly polarized lossless stacked patch antennas. A new closed-form analytic expression for group delay was derived for both polarizations to obtain physical insight and have an efficient technique for conducting parametric studies of the antenna group delay characteristics. The analytical model was constructed by employing an equivalent circuit, consisting of resonant RLC sections that model the lossless patches. The group delay is calculated via the frequency derivative of the input phase function (disregarding the far-field phase contribution, a second-order effect), which is obtained in closed form. The group delay is a function of the circuit parameters (Rl,u, L l,u, Cl,u), the values of which must be determined for a particular antenna. We employ a reduced-order Pad√© approximation to extract the parameter values by making use of sampled data obtained from either a full-wave simulation or alternatively via measured data. A circuit synthesis methodology is then employed to map the extracted Pad√© expansion coefficients onto a known impedance function. Comparison of the analytical results with the full-wave numerical calculations of the impedance, phase, and group delay quantities show very good agreement. The reduced-order approximation is a balanced compromise between the fidelity of the equivalent circuit model and the ability to obtain the group delay in an analytically exact fashion. Results shown herein establish that the group delay of a stacked patch antenna is proportional to the patch Q and the patch capacitance. The peak group delay of the antenna approaches an asymptotic value as the input resistance increases without bound, and the rate at which this occurs is inversely proportional to the patch Q. Results also illustrate that the peak group delay of the stacked patch approaches infinity as the inductance decreases, and approaches an asymptotic value as the inductance increases. Interestingly, all of these characteristics are independent of antenna polarization. ¬© 2010 by the American Geophysical Union.</t>
  </si>
  <si>
    <t>RS4009</t>
  </si>
  <si>
    <t>60029575;60029575</t>
  </si>
  <si>
    <t>7004527298;7102929732</t>
  </si>
  <si>
    <t>Villegas, Frank J.;Rousseau, Paul</t>
  </si>
  <si>
    <t>El Segundo</t>
  </si>
  <si>
    <t>Aerospace Corporation, USA</t>
  </si>
  <si>
    <t>Villegas F.</t>
  </si>
  <si>
    <t>Characterization of group delay in linearly and circularly polarized lossless stacked patch antennas</t>
  </si>
  <si>
    <t>10.1029/2009RS004242</t>
  </si>
  <si>
    <t>2-s2.0-77955706964</t>
  </si>
  <si>
    <t>['successful detection', 'subsequent bio', 'step method', 'situ conjugation', 'psma ).', 'particularly considering', 'medical applications', 'increased yields', 'gold nanoparticles', 'general applicability', 'emerging biological', 'easily used', 'conventional generation', 'conjugated nanoparticles', 'aqueous media', '3 %.']</t>
  </si>
  <si>
    <t>Background: Bio-conjugated nanoparticles are important analytical tools with emerging biological and medical applications. In this context, in situ conjugation of nanoparticles with biomolecules via laser ablation in an aqueous media is a highly promising one-step method for the production of functional nanoparticles resulting in highly efficient conjugation. Increased yields are required, particularly considering the conjugation of cost-intensive biomolecules like RNA aptamers.Results: Using a DNA aptamer directed against streptavidin, in situ conjugation results in nanoparticles with diameters of approximately 9 nm exhibiting a high aptamer surface density (98 aptamers per nanoparticle) and a maximal conjugation efficiency of 40.3%. We have demonstrated the functionality of the aptamer-conjugated nanoparticles using three independent analytical methods, including an agglomeration-based colorimetric assay, and solid-phase assays proving high aptamer activity. To demonstrate the general applicability of the in situ conjugation of gold nanoparticles with aptamers, we have transferred the method to an RNA aptamer directed against prostate-specific membrane antigen (PSMA). Successful detection of PSMA in human prostate cancer tissue was achieved utilizing tissue microarrays.Conclusions: In comparison to the conventional generation of bio-conjugated gold nanoparticles using chemical synthesis and subsequent bio-functionalization, the laser-ablation-based in situ conjugation is a rapid, one-step production method. Due to high conjugation efficiency and productivity, in situ conjugation can be easily used for high throughput generation of gold nanoparticles conjugated with valuable biomolecules like aptamers. ¬© 2010 Walter et al; licensee BioMed Central Ltd.</t>
  </si>
  <si>
    <t>Journal of Nanobiotechnology</t>
  </si>
  <si>
    <t>60004935;60016367;60004935;60004935;60016367</t>
  </si>
  <si>
    <t>11639194500;24391278900;7103019706;56262617800;56219696600</t>
  </si>
  <si>
    <t>Walter, Johanna G.;Petersen, Svea;Stahl, Frank;Scheper, Thomas;Barcikowski, Stephan</t>
  </si>
  <si>
    <t>Hannover;Hannover</t>
  </si>
  <si>
    <t>Laser Zentrum Hannover e.V.;Gottfried Wilhelm Leibniz Universit√§t Hannover</t>
  </si>
  <si>
    <t>60016367;60004935</t>
  </si>
  <si>
    <t>Walter J.</t>
  </si>
  <si>
    <t>Laser ablation-based one-step generation and bio-functionalization of gold nanoparticles conjugated with aptamers</t>
  </si>
  <si>
    <t>10.1186/1477-3155-8-21</t>
  </si>
  <si>
    <t>2-s2.0-77955804304</t>
  </si>
  <si>
    <t>['work suggests', 'silver microflake', 'silver flakes', 'significantly reduce', 'redox property', 'percolation threshold', 'nonstoichiometric silver', 'loading level', 'electrical resistivity', 'electrical conductivity', 'dramatically improved', 'conductive composites', '5 wt']</t>
  </si>
  <si>
    <t>The electrical conductivity of a silver microflake-filled conductive composites is dramatically improved after a filler surface treatment. By a simple iodine solution treatment, nonstoichiometric silver/silver iodide nanoislands form on the silver filler surface. Evidence of the decrease of surface silver oxide species is provided by TOF-SIMS and the redox property of the nanoclusters is studied using cyclic volta m metry and TOF-SIMS depth profile analyses. The redox property of the nanoclusters on silver flakes helps enhance the electrical conductivity of the conductive composites. The electrical resistivity of the improved conductive composites is measured by four-point probe method; the reliability of the printed thin film resistors is evaluated by both the 85 ¬∞C/85% relative humidity moisture exposure and the -40 - 125 ¬∞C thermal cycling exposure. The conductive composite printed radio frequency identification (RFID) antennas with 27.5 wt% of the modified silver flake content show comparable performance in the RFID tag read range versus copper foil antennas, and better than those commercial conductive adhesives that require much higher silver content (i.e., 80 wt%). This work suggests that a surface chemistry method can significantly reduce the percolation threshold of the loading level of the silver flakes and improve the electrical conductivity of an important printed electronic passive component. ¬© 2010 WILEY-VCH Verlag GmbH &amp; Co. KGaA, Weinheim.</t>
  </si>
  <si>
    <t>60008592;60008592;60008592;60008592;60008592;60021182;60019647</t>
  </si>
  <si>
    <t>56275246000;56325440400;7102031967;57203463554;57094482200;7201634323;7404954862</t>
  </si>
  <si>
    <t>Yang, Cheng;Xie, Yu Tao;Yuen, Matthew Ming Fai;Xu, Bing;Gao, Bo;Xiong, Xiaomin;Wong, C. P.</t>
  </si>
  <si>
    <t>China;United States;Hong Kong</t>
  </si>
  <si>
    <t>Guangzhou;Atlanta;Hong Kong</t>
  </si>
  <si>
    <t>Sun Yat-Sen University;Georgia Institute of Technology;Hong Kong University of Science and Technology</t>
  </si>
  <si>
    <t>60021182;60019647;60008592</t>
  </si>
  <si>
    <t>Silver surface iodination for enhancing the conductivity of conductive composites</t>
  </si>
  <si>
    <t>10.1002/adfm.201000673</t>
  </si>
  <si>
    <t>2-s2.0-77956043887</t>
  </si>
  <si>
    <t>['¬© 2010', 'three times', 'stark coefficient', 'second refers', 'room temperature', 'rb87 using', 'previous calculation', 'predicted value', 'particular care', 'order method', 'leading contributor', 'generally carried', 'finite temperature', 'final value', 'experimental measurements', 'detailed evaluation', 'clock transition', 'blackbody radiation', 'bbr shifts', 'atomic clocks', 'accurately account', 'absolute zero']</t>
  </si>
  <si>
    <t>The operation of atomic clocks is generally carried out at room temperature, whereas the definition of the second refers to the clock transition in an atom at absolute zero. This implies that the clock transition frequency should be corrected in practice for the effect of finite temperature, of which the leading contributor is the blackbody radiation (BBR) shift. Experimental measurements of the BBR shifts are difficult. In this work, we have calculated the blackbody radiation shift of the ground-state hyperfine microwave transition in Rb87 using the relativistic all-order method and carried out a detailed evaluation of the accuracy of our final value. Particular care is taken to accurately account for the contributions from highly excited states. Our predicted value for the Stark coefficient, kS=-1.240(4)√ó10-10 Hz/(V/m)2, is three times more accurate than the previous calculation. ¬© 2010 The American Physical Society.</t>
  </si>
  <si>
    <t>60023004-60020304;60023004;60001769-60069259</t>
  </si>
  <si>
    <t>7004658909;24724578600;7005024863</t>
  </si>
  <si>
    <t>Safronova, M. S.;Jiang, Dansha;Safronova, U. I.</t>
  </si>
  <si>
    <t>Russian Federation;United States;United States;United States</t>
  </si>
  <si>
    <t>Troitsk;Newark;College Park;Reno</t>
  </si>
  <si>
    <t>Institute of Spectroscopy, Russian Academy of Sciences;University of Delaware;University of Maryland, College Park;University of Nevada, Reno</t>
  </si>
  <si>
    <t>60069259;60023004;60020304;60001769</t>
  </si>
  <si>
    <t>Safronova M.</t>
  </si>
  <si>
    <t>Blackbody radiation shift in the Rb87 frequency standard</t>
  </si>
  <si>
    <t>10.1103/PhysRevA.82.022510</t>
  </si>
  <si>
    <t>2-s2.0-77956293289</t>
  </si>
  <si>
    <t>W911NF-04-D-0001</t>
  </si>
  <si>
    <t>['switching p', 'resonant bandwidth', 'provides insight', 'one embodiment', 'n diodes', 'n diode', 'modulation effect', 'mechanisms behind', 'integrated fast', 'electromagnetic simulation', 'direct modulation', 'design tool', 'bias voltage']</t>
  </si>
  <si>
    <t>Computational electromagnetics | direct modulation | p-i-n diode | patch antenna</t>
  </si>
  <si>
    <t>The direct modulation of an L-band microstrip patch antenna with integrated fast-switching p-i-n diodes is explored over a range of modulation frequencies well beyond the resonant bandwidth of the antenna. Electromagnetic simulation of one embodiment of a directly modulated antenna, including an equivalent circuit model for the p-i-n diode as a function of bias voltage, provides insight into the mechanisms behind the modulation effect and serves as a design tool to optimize and predict the modulation of the antenna radiation pattern. ¬© 2010 IEEE.</t>
  </si>
  <si>
    <t>779-782</t>
  </si>
  <si>
    <t>60033252;60002059;60008724</t>
  </si>
  <si>
    <t>25638856100;24484145900;7004721662</t>
  </si>
  <si>
    <t>Keller, Steven D.;Palmer, W. Devereux;Joines, William T.</t>
  </si>
  <si>
    <t>Adelphi;Durham;Research Triangle Park</t>
  </si>
  <si>
    <t>U.S. Army Research Laboratory;Duke University;U.S. Army Research Office</t>
  </si>
  <si>
    <t>60033252;60008724;60002059</t>
  </si>
  <si>
    <t>Keller S.</t>
  </si>
  <si>
    <t>Electromagnetic modeling and simulation of a directly modulated patch antenna</t>
  </si>
  <si>
    <t>10.1109/LAWP.2010.2063414</t>
  </si>
  <si>
    <t>2-s2.0-77955722504</t>
  </si>
  <si>
    <t>['vswr less', 'proposed antenna', 'printed l', 'output signals', 'mountable structure', 'home networks', 'general criterion', 'frequency domains', 'dongle peripherals', 'data transfer', 'approximately 6', '6 ghz']</t>
  </si>
  <si>
    <t>Fidelity | L-shaped ultrawideband (UWB) antenna | signal distortion | transfer function</t>
  </si>
  <si>
    <t>A printed L-shaped monopole antenna for applications in ultrawideband (UWB) systems such as home networks and various wireless systems is presented with signal transfer analyses both in the time and frequency domains. A miniaturization of the proposed antenna has been accomplished by folding and tuning the printed monopole antenna and considering the easy-mountable structure in high-data-rate wireless systems and universal serial bus (USB) dongle peripherals. The results obtained show that the input impedance bandwidth is approximately 6.6 GHz ranging from 4 to 10.6 GHz under the general criterion of VSWR less than 2:1. In addition, the relationship between the efficiency of data transfer and input/output signals is considered. ¬© 2010 IEEE.</t>
  </si>
  <si>
    <t>775-778</t>
  </si>
  <si>
    <t>60080732;60080732;60080732</t>
  </si>
  <si>
    <t>55419608900;14060688500;8675470800</t>
  </si>
  <si>
    <t>Jung, Eun Young;Lee, Jae W.;Cho, Choon Sik</t>
  </si>
  <si>
    <t>Jung E.</t>
  </si>
  <si>
    <t>Signal distortion analysis of L-shaped UWB antenna</t>
  </si>
  <si>
    <t>10.1109/LAWP.2010.2058991</t>
  </si>
  <si>
    <t>2-s2.0-77955739340</t>
  </si>
  <si>
    <t>['viii narrowed', 'species relationships', 'slightly projected', 'segments ii', 'rostrum tricarinate', 'resulting two', 'recent study', 'pygidium impressed', 'pronotal impression', 'new topology', 'magnolia press', 'longitudinal furrow', 'longitudinal carina', 'jordani sp', 'jekeli sp', 'interstria 4', 'histoire naturelle', 'feebly impressed', 'coxal depression', 'cladistic reanalysis', 'apical tubercles', 'apical angles', 'antennae short', 'antebasal carina', '19 ingroup']</t>
  </si>
  <si>
    <t>Biogeography | Cladistics | Fungus weevils | Neotropical | Systematics</t>
  </si>
  <si>
    <t>A recent study of specimens in the Mus√©um National d'Histoire Naturelle, Paris, allowed for the recognition of two new species of Hypselotropis: H. jekeli sp. nov. from Colombia and H. jordani sp. nov. from Brazil. Hypselotropis jekeli sp. nov. is characterized by: longitudinal carina of rostrum entirely raised from apex; sides of rostrum tricarinate; antennae short, reaching only antebasal carina of prothorax; segments II-VIII narrowed and feebly impressed; lacking longitudinal carina on pronotum; lacking lateral carina on prothorax; prosternum without either furrow or ante-coxal depression; elytra strongly impressed along interstriae 1 and 2; ante-apical tubercles on interstria 4; pygidium impressed only on each side of longitudinal furrow, subtruncate at apex; and ventrite V strongly impressed, slightly projected at apical angles. Hypselotropis jordani sp. nov. is distinguished by the lack of a pronotal impression; short male antennae, reaching only middle of prothorax; and meso- and metafemora lacking dark vitta. A key to species and illustrations are provided. A cladistic reanalysis of the genus included 41 characters and 19 ingroup and 5 outgroup taxa. The resulting two most-parsimonious cladograms corroborated previous hypotheses of the relationships among Ptychoderini genera and the monophyly of Hypselotropis, with a new topology for the species relationships. Copyright ¬© 2010. Magnolia Press.</t>
  </si>
  <si>
    <t>6504807326;57193800539</t>
  </si>
  <si>
    <t>Mermudes, Jose Ricardo M.;Dos Santos Rodrigues, Juliana Mour√£o</t>
  </si>
  <si>
    <t>Mermudes J.R.M.</t>
  </si>
  <si>
    <t>Description of two new species of hypselotropis jekel with a revised key and phylogenetic reanalysis of the genus (Coleoptera, Anthribidae, Anthribinae)</t>
  </si>
  <si>
    <t>10.11646/zootaxa.2575.1.3</t>
  </si>
  <si>
    <t>2-s2.0-77956213224</t>
  </si>
  <si>
    <t>['yet characterizing', 'polystyrene microspheres', 'optical antennas', 'numerical computations', 'new demonstration', 'nanoscale volumes', 'nanoantennas realizes', 'matter interaction', 'locally enhance', 'interface light', 'highly needed', 'gold nanoapertures', 'fully understand', 'experimental characterization', 'essential devices', 'enhanced light', 'emission process', 'electromagnetic intensity', 'directly measure', 'challenging task', 'antenna response', 'antenna amplification', 'accurate tool']</t>
  </si>
  <si>
    <t>Auger recombination | Colloidal quantum dots | Fluorescence enhancement | Metal nanoapertures | Microspheres | Nanoantennas | Plasmonics</t>
  </si>
  <si>
    <t>Optical antennas are essential devices to interface light to nanoscale volumes and locally enhance the electromagnetic intensity. Various experimental methods can be used to quantify the antenna amplification on the emission process, yet characterizing the antenna amplification at the excitation frequency solely is a challenging task. Such experimental characterization is highly needed to fully understand and optimize the antenna response. Here, we describe a novel experimental tool to directly measure the antenna amplification on the excitation field independently of the emission process. We monitor the transient emission dynamics of colloidal quantum dots and show that the ratio of doubly to singly excited state photoluminescence decay amplitudes is an accurate tool to quantify the local excitation intensity amplification. This effect is demonstrated on optical antennas made of polystyrene microspheres and gold nanoapertures, and supported by numerical computations. The increased doubly excited state formation on nanoantennas realizes a new demonstration of enhanced light-matter interaction at the nanoscale. ¬© 2010 American Chemical Society.</t>
  </si>
  <si>
    <t>4571-4578</t>
  </si>
  <si>
    <t>60107031;60017563;60107031;60103368;60103368;60107031;60017563;60107031</t>
  </si>
  <si>
    <t>24779636000;35766483800;14020988000;7003417327;7007038622;7004286330;7003438467;8886932900</t>
  </si>
  <si>
    <t>Aouani, Heykel;Itzhakov, Stella;Gachet, David;Devaux, Elo√Øse;Ebbesen, Thomas W.;Rigneault, Herv√©;Oron, Dan;Wenger, J√©r√¥me</t>
  </si>
  <si>
    <t>France;France;Israel</t>
  </si>
  <si>
    <t>Marseille;Strasbourg;Rehovot</t>
  </si>
  <si>
    <t>Institut Fresnel;Universit√© de Strasbourg;Weizmann Institute of Science Israel</t>
  </si>
  <si>
    <t>60107031;60103368;60017563</t>
  </si>
  <si>
    <t>Aouani H.</t>
  </si>
  <si>
    <t>Colloidal quantum dots as probes of excitation field enhancement in photonic antennas</t>
  </si>
  <si>
    <t>10.1021/nn1009209</t>
  </si>
  <si>
    <t>2-s2.0-78650116081</t>
  </si>
  <si>
    <t>09-02-00530</t>
  </si>
  <si>
    <t>['single ground', 'effective distance', 'disk radius', 'baselines necessary', 'angular resolution']</t>
  </si>
  <si>
    <t>Interstellar turbulent plasma can be considered to be a radio astronomy antenna-an interstellar diffraction grating, with an aperture size roughly equal to the scattering-disk radius, Rsc = zeff Œ∏sc ‚âà 1 AU (where zeff is the effective distance and Œ∏sc the scattering angle). The angular resolution of this interstellar diffraction grating is of the order of œÜdif = 1/(kRsc). A single ground-based radio telescope can be used as a receiver for the interstellar diffraction grating. The grating's parameters can be obtained only from observations on a system of interferometers with an angular resolution comparable to the scattering angle Œ∏sc. The range of baselines necessary to determine the parameters of the grating is close that of the Earth-space RadioAstron interferometer. ¬© 2010 Pleiades Publishing, Ltd.</t>
  </si>
  <si>
    <t>724-729</t>
  </si>
  <si>
    <t>Astronomy Reports</t>
  </si>
  <si>
    <t>Shishov, V. I.</t>
  </si>
  <si>
    <t>P.N. Lebedev Physical Institute of the Russian Academy of Sciences</t>
  </si>
  <si>
    <t>Shishov V.</t>
  </si>
  <si>
    <t>Interstellar scintillations and nanoarcsecond resolution in radio astronomy</t>
  </si>
  <si>
    <t>10.1134/S1063772910080056</t>
  </si>
  <si>
    <t>2-s2.0-77955832715</t>
  </si>
  <si>
    <t>['‚ àº140', '¬© 2010', 'well explained', 'water vapor', 'three antennas', 'submillimeter waves', 'submillimeter array', 'refraction induced', 'phase screen', 'phase information', 'phase fluctuations', 'outermost antennas', 'outer one', 'mauna kea', 'inner antennas', 'inner antenna', 'highly affected', 'extrapolation phase', 'correction scheme', 'astronomical society', 'almost perpendicular', 'aca phase']</t>
  </si>
  <si>
    <t>Atmospheric effects | Submillimeter | Techniques high angular resolution | Techniques interferometric</t>
  </si>
  <si>
    <t>We conducted observational tests of a phase-correction scheme for the Atacama Compact Array (ACA) of the Atacama Large Millimeter and submillimeter Array (ALMA) using the Submillimeter Array (SMA) on Mauna Kea in Hawaii. Interferometers at millimeter and submillimeter waves are highly affected by refraction induced by water vapor in the troposphere, which results in phase fluctuations. The ACA is planning to compensate for the atmospheric phase fluctuation using phase information of the outermost antennas with interpolating into the inner antennas by creating a phase screen. The interpolation and extrapolation phase-correction schemes using phase screens have been tested by the SMA to study how effective they are. We produce a plane of wavefront (phase screen) from the phase information of three antennas for each integration, and this phase screen is used for interpolating the phase of the inner antenna and extrapolating that of the outer one. The interpolation scheme apparently obtains improved results, suggesting that the ACA phase-correction scheme works well. On the other hand, the extrapolation one often does not improve the results. After extrapolation, unexpectedly large phase fluctuations occur in the phases of the antennas at a distance of ‚àº140 m away from the center of the three reference antennas. The directions of these antennas are almost perpendicular to that of the wind, suggesting that the phase fluctuations can be well explained by the frozen phase screen in the atmosphere. ¬© 2010. Astronomical Society of Japan.</t>
  </si>
  <si>
    <t>1053-1062</t>
  </si>
  <si>
    <t>60091990-60086353;60091990-60005429-109533209</t>
  </si>
  <si>
    <t>7201408992;36494192100</t>
  </si>
  <si>
    <t>Matsushita, Satoki;Chen, Yu Lin</t>
  </si>
  <si>
    <t>Taiwan;Chile;Taiwan;Taiwan</t>
  </si>
  <si>
    <t>Taipei;Santiago;Taipei;Taipei</t>
  </si>
  <si>
    <t>Academia Sinica, Institute of Astronomy and Astrophysics;Atacama Large Millimeter-submillimeter Array;National Taiwan University;Taipei County Yong-Ho Junior High School</t>
  </si>
  <si>
    <t>60091990;60086353;60005429;109533209</t>
  </si>
  <si>
    <t>Matsushita S.</t>
  </si>
  <si>
    <t>Testing the Atacama Compact Array phase-correction scheme using the Submillimeter Array</t>
  </si>
  <si>
    <t>10.1093/pasj/62.4.1053</t>
  </si>
  <si>
    <t>2-s2.0-77956912580</t>
  </si>
  <si>
    <t>['way propagation', 'wave emission', 'significantly reduce', 'show experimentally', 'proposed plane', 'plane waves', 'perfectly matched', 'one component', 'microwave region', 'line source', 'free space', 'electromagnetic waves', 'cylindrical waves', 'conformal antennas', 'arbitrary shape', 'anisotropic metamaterial', 'achieved using']</t>
  </si>
  <si>
    <t>We show experimentally that a line source in an anisotropic metamaterial directly radiates planar electromagnetic waves instead of cylindrical waves, when one component of the permeability tensor approaches zero. The impedance of this material can be perfectly matched to that of free space, which can significantly reduce the reflections between the source and the superstrate, as in traditional highly directive antennas based on zero index metamaterials. Such a unique property determines the two-way propagation of electromagnetic waves excited by a line source, instead of all-way propagation. From this feature, ahighly directive emission of electromagnetic waves is achieved using the anisotropic metamaterial with arbitrary shape. We have designed and fabricated the anisotropic metamaterial in the microwave region, and observed the generation of plane waves and their highly directive emission. The proposed plane-wave emission is independent ofthe shape variance of the anisotropic metamaterial,which can be utilized in the design of conformal antennas. ¬© 2010 IOP Publishing Ltd.</t>
  </si>
  <si>
    <t>60005244;60005244;60005244</t>
  </si>
  <si>
    <t>10640912900;36077619200;55342807700</t>
  </si>
  <si>
    <t>Cheng, Qiang;Jiang, Wei Xiang;Cui, Tie Jun</t>
  </si>
  <si>
    <t>Cheng Q.</t>
  </si>
  <si>
    <t>Radiation of planar electromagnetic waves by a line source in anisotropic metamaterials</t>
  </si>
  <si>
    <t>10.1088/0022-3727/43/33/335406</t>
  </si>
  <si>
    <t>2-s2.0-77957162611</t>
  </si>
  <si>
    <t>['superconducting substrate', 'substrate model', 'stack acts', 'spatial fluctuations', 'rectangular widths', 'rectangular stacks', 'rectangular mesas', 'partially coherent', 'lock onto', 'linear polarization', 'higher harmonics', 'harmonic sequence', 'greatly reducing', 'fundamental mode', 'especially parallel', 'equivalence principles', 'electric polarization', 'either fully', 'cylindrical mesas', 'coherent emission', 'cavity models', 'boundary conditions', 'based upon', 'angular dependence', '5 mw']</t>
  </si>
  <si>
    <t>The angular dependence of the radiation-zone output power and electric polarization of stimulated terahertz amplified radiation (STAR) emitted from a dc voltage applied across cylindrical and rectangular stacks of intrinsic Josephson junctions is calculated. The boundary conditions are obtained from Love's equivalence principles. During coherent emission, a spatially uniform ac Josephson current density in the stack acts as a surface electric current density antenna source, leading to a harmonic radiation frequency spectrum, as in experiment, but absent in all cavity models of cylindrical mesas. Spatial fluctuations of the ac Josephson current allow its fundamental mode to lock onto the lowest finite energy cylindrical cavity mode, causing it to resonate, leading to a non-uniform magnetic surface current density radiation source, and a non-trivial combined fundamental frequency output power with linear polarization for general radiation directions, which may be fully or partially coherent. The higher ac Josephson harmonics do not excite other cylindrical cavity modes. For rectangular mesas, the lowest energy modes are empirically not excited, but the non-uniform ac Josephson current can excite the harmonic sequence of modes with spatial variation across the rectangular widths, leading to combined radiation outputs both for the fundamental and the higher harmonics, which combinations also may be either fully or partially coherent. The superconducting substrate is modeled as a perfect magnetic conductor, greatly reducing the STAR emitter power and modifying its angular dependence, especially parallel to the substrate. Based upon this substrate model, existing Bi 2Sr2CaCu2O8+Œæ crystals atop perfect electric conductors could have STAR emitter power in excess of 5 mW, acceptable for many device applications. ¬© 2010 IOP Publishing Ltd.</t>
  </si>
  <si>
    <t>1361648X</t>
  </si>
  <si>
    <t>Journal of Physics Condensed Matter</t>
  </si>
  <si>
    <t>Output from a Josephson stimulated terahertz amplified radiation emitter</t>
  </si>
  <si>
    <t>10.1088/0953-8984/22/37/375701</t>
  </si>
  <si>
    <t>2-s2.0-77957200745</t>
  </si>
  <si>
    <t>['silver nanocaps', 'plasmonic antennae', 'nonradiative near', 'nearby p', 'microstructural analysis', 'intensity enhancement', 'improved dramatically', 'hot spots', 'glass used', 'fold compared', 'fluorscein isothiocyanate', 'fluorophores bound', 'fluorescence signals', 'field emission', 'evenly distributed', 'enhanced 8', 'emitting p', 'conventional imaging', 'cell cytoskeletons', 'also act']</t>
  </si>
  <si>
    <t>cell fluorescence imaging | localized surface plasmons | patterned silver nanocap arrays | photostability | porous anodic alumina</t>
  </si>
  <si>
    <t>Patterned silver nanocap arrays (PSNAs) prepared on porous anodic alumina templates by a simple coating technique yield enhanced sensitivity and stability in cellular fluorescence imaging. Microstructural analysis, surface-enhanced Raman scattering mapping, and finite difference time domain simulation indicate that the hot spots are evenly distributed on the substrate. Ag1522 or Chinese Hamster Ovary cells are labeled by phalloidin-fluorscein isothiocyanate (P-FITC) on the cytoskeletons and the fluorescence signals from the fluorophores bound on the cell cytoskeletons on the PSNAs are enhanced 8-fold compared to those on glass used in conventional imaging. In addition to the intensity enhancement, the photostability is improved dramatically. Spectral analysis suggests that the PSNAs can create more excitons in the light-emitting P-FITC because of plasmon resonance energy transfer from the silver nanocaps to the nearby P-FITC. They can also act as plasmonic antennae by converting a part of the nonradiative near-field emission from the fluorophores to the far field consequently enhancing the emission. ¬© 2010 American Chemical Society.</t>
  </si>
  <si>
    <t>2465-2470</t>
  </si>
  <si>
    <t>ACS Applied Materials and Interfaces</t>
  </si>
  <si>
    <t>60005244-60013983;60013983-60020697;60013983;60005244;60005244;60013983</t>
  </si>
  <si>
    <t>7006115580;57198571660;57214983892;35072908900;7404114493;56426644700</t>
  </si>
  <si>
    <t>Qiu, Teng;Jiang, Jiang;Zhang, Wenjun;Lang, Xianzhong;Yu, Xiaoqiang;Chu, Paul K.</t>
  </si>
  <si>
    <t>Hefei;Kowloon;Nanjing</t>
  </si>
  <si>
    <t>Institute of Plasma Physics Chinese Academy of Sciences;City University of Hong Kong;Southeast University</t>
  </si>
  <si>
    <t>60020697;60013983;60005244</t>
  </si>
  <si>
    <t>Qiu T.</t>
  </si>
  <si>
    <t>High-sensitivity and stable cellular fluorescence imaging by patterned silver nanocap arrays</t>
  </si>
  <si>
    <t>10.1021/am100534h</t>
  </si>
  <si>
    <t>2-s2.0-77957669399</t>
  </si>
  <si>
    <t>['radiation impedance', 'one side', 'monopole antenna', 'measured along', 'irradiated aperture', 'induced voltages', 'experimental study', 'experimental ones', 'computer box', 'complex enclosure']</t>
  </si>
  <si>
    <t>The coupling between an irradiated aperture and a monopole antenna into a complex enclosure is investigated. The aperture is realized at the one side of the enclosure and the monopole antenna at the other side. The proposed study uses Babinet's principle to extend the Random Coupling Model to determine the radiation impedance of apertures. An experimental study is carried out using a computer box as an enclosure. A high intensity external electromagnetic radiation is applied to the aperture. The induced voltages is measured along the monopole antenna. The simulated probability levels of the induced voltages agree well with the experimental ones.</t>
  </si>
  <si>
    <t>155-164</t>
  </si>
  <si>
    <t>109926281;109926281;109926481;109926281;109926481;109926481</t>
  </si>
  <si>
    <t>36682065200;6603606586;6507712626;6602470301;36721315700;36682074500</t>
  </si>
  <si>
    <t>Caudron, F.;Ouslimani, A.;V√©zinet, R.;Kasbari, A.;Lavergne, J. L.;Borrod, J. S.</t>
  </si>
  <si>
    <t>Gramat;</t>
  </si>
  <si>
    <t>CEA Gramat;ENSEA 6 av. du Ponceau Cergy</t>
  </si>
  <si>
    <t>109926481;109926281</t>
  </si>
  <si>
    <t>Caudron F.</t>
  </si>
  <si>
    <t>Coupling between an irradiated aperture and monopole antennas into a complex enclosure</t>
  </si>
  <si>
    <t>10.2528/PIERM10032405</t>
  </si>
  <si>
    <t>2-s2.0-78651522753</t>
  </si>
  <si>
    <t>['wide range', 'superstrate parameters', 'open literature', 'feed locations', 'equation solver', 'different theoretical', 'computed values', 'also used']</t>
  </si>
  <si>
    <t>A very simple and more efficient CAD model is proposed to demonstrate the effect on input impedance characteristics based on cavity model analysis for wide range of superstrate parameters and feed locations of an equilateral triangular microstrip patch antenna having different side lengths. The computed values are compared with different theoretical and experimental values available in open literature, showing close agreement. A Maxwell's equation solver is also used to validate our model.</t>
  </si>
  <si>
    <t>60111836;60103965</t>
  </si>
  <si>
    <t>7102911954;56070439700</t>
  </si>
  <si>
    <t>Biswas, M.;Mandal, A.</t>
  </si>
  <si>
    <t>Kolkata;Kolkata</t>
  </si>
  <si>
    <t>West Bengal State University;Future Institute of Engineering and Management</t>
  </si>
  <si>
    <t>Biswas M.</t>
  </si>
  <si>
    <t>Cad model to compute the input impedance of an equilateral triangular microstrip patch antenna with radome</t>
  </si>
  <si>
    <t>10.2528/PIERM10041302</t>
  </si>
  <si>
    <t>2-s2.0-78651589228</t>
  </si>
  <si>
    <t>['useful tool', 'underlying structure', 'systematic approach', 'spherical array', 'sensor locations', 'paper presents', 'increased flexibility', 'hybrid array', 'frequency band', 'beamforming example', 'arrival estimation', 'alternative design', 'active problem']</t>
  </si>
  <si>
    <t>Acoustic scene analysis | beamforming | circular array | spatial soundfield | spherical array of microphones | spherical harmonics | wavefield | wavefield decomposition</t>
  </si>
  <si>
    <t>Spherical harmonic decomposition of wavefields is not only an active problem in acoustic signal processing but also a useful tool in a plethora of applications such as 3-D beamforming, direction of arrival estimation, and spatial sound recording. This paper presents a novel array structure consisting of a set of parallel circular arrays of sensors to decompose a wavefield into spherical harmonic components. The new structure presented here provides an alternative design to the traditional spherical microphone arrays with increased flexibility on sensor locations. We use the underlying structure of the wave propagation together with the properties of the associated Legendre functions and the spherical Bessel functions to develop a systematic approach to place circular arrays and construct a hybrid array. As an illustration, we design a fifth-order spherical harmonic decomposition array using 57 microphones to operate over a frequency band of an octave and compare it with a spherical array. We use computer simulations to show the performance of the array in a beamforming example. ¬© 2010 IEEE.</t>
  </si>
  <si>
    <t>1655-1666</t>
  </si>
  <si>
    <t>60008950;60008950</t>
  </si>
  <si>
    <t>6701558519;57202697751</t>
  </si>
  <si>
    <t>Abhayapala, Thushara D.;Gupta, Aastha</t>
  </si>
  <si>
    <t>Abhayapala T.</t>
  </si>
  <si>
    <t>Spherical harmonic analysis of wavefields using multiple circular sensor arrays</t>
  </si>
  <si>
    <t>10.1109/TASL.2009.2038821</t>
  </si>
  <si>
    <t>2-s2.0-77955789224</t>
  </si>
  <si>
    <t>['umswf based', 'umswf ).', 'theoretical analysis', 'systems suffer', 'proposed algorithm', 'new method', 'lower complexity', 'high snr', 'high complexity', 'convergence rate', 'computational complexity', 'blocking matrix', 'better performance', 'ber performance', '8 antennas', '5 times']</t>
  </si>
  <si>
    <t>blocking matrix | joint detection | multiple input multiple output (MIMO) systems | unitary multistage Wiener filter (UMSWF)</t>
  </si>
  <si>
    <t>Traditional equalization algorithms for multiple input multiple output (MIMO) systems suffer from high complexity and low convergence rate. So an improved adaptive reduced-rank joint detection algorithm of multistage Wiener filter (MSWF) based on rectangle blocking matrices is proposed. The MSWF is implemented by the correlation subtraction algorithm (CSA) structure and is called unitary multistage Wiener filter (UMSWF). The new scheme adopts rectangle submatrix as blocking matrix, which is chosen from the square blocking matrix for UMSWF. The proposed algorithm can reduce the size of the observation data vectors step by step in the forward recursion decomposition of UMSWF. Thus, the computational complexity is reduced and the convergence rate is increased. Theoretical analysis and simulation results show that this improved adaptive reduced-rank joint detection algorithm of UMSWF based on rectangle blocking matrix has better performance such as lower complexity and faster convergence rate. In particular, simulations are conducted in the vertical-Bell Labs layered space-time (V-BLAST) system which adopts BPSK modulation, where 4 and 8 antennas are equipped at the transmitter and receiver, respectively. Compared with traditional equalization algorithm based on UMSWF, our new method can achieve the same BER performance at high SNR with only 0.5 times that of computational complexity. ¬© 2010 Science China Press and Springer-Verlag Berlin Heidelberg.</t>
  </si>
  <si>
    <t>2116-2126</t>
  </si>
  <si>
    <t>60018308;109502927;60018308</t>
  </si>
  <si>
    <t>7006259979;57205656934;36467229400</t>
  </si>
  <si>
    <t>Ren, Pin Yi;Wang, Rui;Zhang, Shi Jiao</t>
  </si>
  <si>
    <t>Xi'an Jiaotong University;The State Administration of Radio Film and Television</t>
  </si>
  <si>
    <t>60018308;109502927</t>
  </si>
  <si>
    <t>Ren P.Y.</t>
  </si>
  <si>
    <t>Rectangle blocking matrices based unitary multistage Wiener reduced-rank joint detection algorithm for multiple input multiple output systems</t>
  </si>
  <si>
    <t>10.1007/s11432-010-4063-0</t>
  </si>
  <si>
    <t>2-s2.0-77956438391</t>
  </si>
  <si>
    <t>['spectrum efficiency', 'proposed model', 'modeled based', 'energy efficiency', 'channel interference', 'cellular networks', 'cellular network']</t>
  </si>
  <si>
    <t>Cellular network | Energy efficiency | Markovian chain | Multi-antenna | Multi-cell</t>
  </si>
  <si>
    <t>In this paper, the relationship between the energy efficiency and spectrum efficiency in a two-cell cellular network is obtained, and the impact of multi-antenna on the energy efficiency of cellular network is analyzed and modeled based on two-state Markovian wireless channels. Then, the energy efficiency of multi-cell cellular networks with co-channel interference is investigated. Simulation results verify the proposed model and the energy-spectrum efficiency tradeoffs in cellular networks with multi-antenna and co-channel interference. ¬© 2010 KSII.</t>
  </si>
  <si>
    <t>560-574</t>
  </si>
  <si>
    <t>KSII Transactions on Internet and Information Systems</t>
  </si>
  <si>
    <t>60025761;60025761;60005273;60013682;60025761;60025761-60031106</t>
  </si>
  <si>
    <t>23090878800;36496512100;23479890500;25821032200;55499433200;6603264573</t>
  </si>
  <si>
    <t>Ge, Xiaohu;Cao, Chengqian;Jo, Minho;Chen, Min;Hu, Jinzhong;Humar, Iztok</t>
  </si>
  <si>
    <t>Slovenia;China;South Korea;South Korea</t>
  </si>
  <si>
    <t>Ljubljana;Wuhan;Seoul;Seoul</t>
  </si>
  <si>
    <t>Univerza v Ljubljani;Huazhong University of Science and Technology;Seoul National University;Korea University</t>
  </si>
  <si>
    <t>60031106;60025761;60013682;60005273</t>
  </si>
  <si>
    <t>Ge X.</t>
  </si>
  <si>
    <t>Energy efficiency modelling and analyzing based on multi-cell and multi-antenna cellular networks</t>
  </si>
  <si>
    <t>10.3837/tiis.2010.08.007</t>
  </si>
  <si>
    <t>2-s2.0-77956971383</t>
  </si>
  <si>
    <t>['two algorithms', 'smart antennas', 'simulation results', 'return loss', 'radiation characteristics', 'performance comparison', 'optimum output', 'latent solution', 'estimation using', 'esprit ).', 'dect systems', 'dect system', 'adaptive beamforming']</t>
  </si>
  <si>
    <t>DECT | LMS | MUSIC | Planar array | Smart antenna System | WLL</t>
  </si>
  <si>
    <t>Digital Enhanced Cordless Telecommunication (DECT) can be a latent solution for wireless local loop (WLL) based communication system planning. However DECT performs poorly in multipath propagation scenarios. To overcome the difficulties and utilize the advantages of DECT systems, smart antennas can be introduced. In this paper, the design and simulation of a smart antenna system for DECT radio base stations in WLL is presented. A 8 √ó 8 planar microstrip antenna array is designed and associated signal processing techniques for one and two dimensional cases of smart antenna systems are analyzed. Two different algorithms are used for Direction-of-arrival (DOA) estimation using the 8 √ó 8 array parameters, these are MUltiple SIgnal Classification (MUSIC) and Estimation of Signal Parameters via Rotational Invariance Techniques (ESPRIT). Simulation results and performance comparison of these two algorithms for optimum output are incorporated. For adaptive beamforming, Least Mean Square (LMS) algorithm is used here. Radiation characteristics, gain and return loss of the fixed beam planar array antenna are simulated using Zeland IE3D software. Signal processing simulations are run in MATLAB. This smart antenna system is designed for DECT system in 1.88-1.90GHz frequency band. ¬© 2010 ACADEMY PUBLISHER.</t>
  </si>
  <si>
    <t>593-603</t>
  </si>
  <si>
    <t>Journal of Communications</t>
  </si>
  <si>
    <t>60025301;101128719;60025301</t>
  </si>
  <si>
    <t>57211597785;26638953700;57214530842</t>
  </si>
  <si>
    <t>Alam, Muhammad Mahfuzul;Rajib, Majharul Islam;Biswas, Sumon Kumar</t>
  </si>
  <si>
    <t>Khulna;</t>
  </si>
  <si>
    <t>Khulna University of Engineering and Technology;Northern University Bangladesh</t>
  </si>
  <si>
    <t>60025301;101128719</t>
  </si>
  <si>
    <t>Design and Performance Analysis of Smart Antenna System for DECT Radio Base Station in Wireless Local Loop</t>
  </si>
  <si>
    <t>10.4304/jcm.5.8.593-603</t>
  </si>
  <si>
    <t>2-s2.0-78651537013</t>
  </si>
  <si>
    <t>['weak ir', 'traffic modeling', 'strong noise', 'srake fingers', 'physical layer', 'noise ratio', 'mpcs ),', 'major constraints', 'less number', 'large number', 'irth uwb', 'instantaneous signal', 'impulse radio', 'ieee 802', 'error performance', 'efficiently recovers', 'correlation receivers', 'conventional srake', 'collision avoidance', 'channel environment', 'also propose', 'accessing delays']</t>
  </si>
  <si>
    <t>Adaptive SRake receiver | Field level industrial network | IEEE 802.15.4a | Industrial NLOS environment | Synchronous and asynchronous data</t>
  </si>
  <si>
    <t>We introduce the deployment of IEEE 802.15.4a in industrial field level communication, which is unexplored so far. Impulse radio-time hopping ultra wide band (IRTH UWB) physical layer is robust against dense multipath fading and interferences. However, we propose an adaption in medium access control (MAC) to meet the major constraints of reliability and timeliness. The self configuring MAC overcomes the difficulties and limitations of specified carrier sense multiple access/collision avoidance (CSMA/CA), slotted Aloha and guaranteed time slots (GTS) mechanisms. Addressable TH codes in fixed time slots of modified superframe structure are used to handle asynchronous alarm requests during ongoing synchronous transmissions. Traffic modeling is presented and we derive the expressions for accessing delays of both the synchronous and asynchronous data traffics. The realistic industrial non line of sight (NLOS) channel environment of IEEE 802.15.4a is employed and the respective power delay profile (PDP) and cumulative density function (CDF) of instantaneous signal to noise ratio (SNR) are found. Moreover, for large number of resolvable multipath components (MPCs), we also propose a reduced complexity adaptive SRake receiver, which efficiently recovers the weak IR-TH UWB signals in dense multipath propagation and strong noise. In addition, we evaluate the error performance of the proposed receiver architecture in comparison with conventional SRake and additive white Gaussian noise (AWGN) correlation receivers. Our simulation results show a significant performance improvement with very less number of SRake fingers. ¬© 2010 ACADEMY PUBLISHER.</t>
  </si>
  <si>
    <t>36180028700;7202086786</t>
  </si>
  <si>
    <t>Haroon, Farah;Ahmed, Kazi M.</t>
  </si>
  <si>
    <t>Haroon F.</t>
  </si>
  <si>
    <t>An Adaptive IEEE 802.15.4a TH-TDMA UWB Industrial Field Level Network</t>
  </si>
  <si>
    <t>10.4304/jcm.5.7.571-580</t>
  </si>
  <si>
    <t>2-s2.0-78651543713</t>
  </si>
  <si>
    <t>['xy plane', 'using method', 'stair ila', 'respectively within', 'respectively covering', 'radiation efficiency', 'peak gain', 'numerical simulation', 'l antenna', 'experimental analysis', 'center frequency', '650 mhz', '5820 mhz', '5680 mhz', '5 ghz', '360 mhz']</t>
  </si>
  <si>
    <t>ILA | Matching network | Stair ILA | WLAN</t>
  </si>
  <si>
    <t>This paper presents impedance matched high gain inverted-L antenna (ILA) and stair ILA for 5 GHz wireless local area network (WLAN) by means of numerical and experimental analysis. Numerical simulation is carried out using method of moments in Numerical Electromagnetic Code (NEC-2) and agilent vector network analyzer, watts antenna trainer, and microwave engineering trainer are used for the measurement. The experimental results show that ILA and stair ILA has 10-dB return loss bandwidth of 650 MHz (5170-5820 MHz) and 360 MHz (5320-5680 MHz) respectively covering the unlicensed national information infrastructure (U-NII) mid frequency bands for 5 GHz WLAN operation. Omnidirectional radiation patterns are achieved for both antennas in XY plane and the antennas have peak gain of 6.65 and 10.987 dBi respectively at center frequency (5.5 GHz) of antenna operating bandwidth. Moreover, the antennas have radiation efficiency of greater than 84% and 91% respectively within the return loss bandwidth. ¬© 2010 ACADEMY PUBLISHER.</t>
  </si>
  <si>
    <t>60025301;60025301;60025301</t>
  </si>
  <si>
    <t>35732243400;35731948300;57215418961</t>
  </si>
  <si>
    <t>Morshed, Khaled Mahbub;Karmokar, Debabrata Kumar;Talukder, Mitun</t>
  </si>
  <si>
    <t>Khulna</t>
  </si>
  <si>
    <t>Khulna University of Engineering and Technology</t>
  </si>
  <si>
    <t>Morshed K.M.</t>
  </si>
  <si>
    <t>Numerical and Experimental Analysis of Impedance Matched Inverted-L and Stair Inverted-L Antenna for 5 GHz WLAN Operation</t>
  </si>
  <si>
    <t>10.4304/jcm.5.8.612-619</t>
  </si>
  <si>
    <t>2-s2.0-78651567069</t>
  </si>
  <si>
    <t>['space wavelength', 'simulated results', 'radiation pattern', 'phase center', 'lower edge', 'impedance bandwidth', 'domain behaviors', 'broadside gain', 'antenna performance', 'agrees well', '65 ghz', '3 db', '10 db']</t>
  </si>
  <si>
    <t>A wideband elliptical bowtie impulse antenna is proposed and investigated in this paper. Simulated results reveal that it can achieve an impedance bandwidth of 141% for |S11| ‚â§ -10 dB, a broadside gain of 2.4-5.3 dB, and stable radiation pattern over the whole operating band. The measured reflection coefficient is less than -10 dB over the frequency from 1.30 to 6.65 GHz, and it agrees well with the simulated results. The characteristics of frequency-domain such as radiation pattern, phase center and time-domain behaviors are discussed. The antenna electrical dimension is 0:31Œª0, where Œª0 is the free-space wavelength at lower edge of the operating frequency band. Parameters are studied to optimize the antenna performance.</t>
  </si>
  <si>
    <t>57198468151;55276453500;55152059000</t>
  </si>
  <si>
    <t>Wu, X. H.;Ruan, C. L.;Peng, L.</t>
  </si>
  <si>
    <t>Wu X.H.</t>
  </si>
  <si>
    <t>A wideband elliptical bowtie impulse antenna</t>
  </si>
  <si>
    <t>2-s2.0-78651590035</t>
  </si>
  <si>
    <t>['wavelength dipole', 'thz source', 'six times', 'significantly improving', 'resonance characteristics', 'proposed structure', 'photomixer used', 'output power', 'mismatch efficiency', 'maximum directivity', 'input resistance', 'infinite substrate', 'first investigated', 'computation time', 'antenna structure', 'antenna characteristics', '7 times']</t>
  </si>
  <si>
    <t>To improve the output power of a photomixer used as a THz source, we propose a four-leaf-clover-shaped antenna structure composed of a highly resonant radiation element and a stable DC feed element. The resonance characteristics of the proposed structure were first investigated on a half-infinite substrate as a simplified radiation environment to reduce the computation time. Based on the antenna characteristics on that half-infinite substrate, the antenna structure was designed to have a maximum total efficiency and a maximum directivity on an extended hemispherical lens. The input resistance of this structure was six times that of a full-wavelength dipole, significantly improving the mismatch efficiency between a photomixer and the antenna. The terahertz output power from this structure is expected to be 2.7 times that of a full-wavelength dipole. ¬© 2010 Optical Society of America.</t>
  </si>
  <si>
    <t>18532-18542</t>
  </si>
  <si>
    <t>60002445;60002445;60032330;60002445;60002445</t>
  </si>
  <si>
    <t>16306159300;55318932000;7401968921;7403094890;10043078000</t>
  </si>
  <si>
    <t>Woo, Insang;Nguyen, Truong Khang;Han, Haewook;Lim, Hanjo;Park, Ikmo</t>
  </si>
  <si>
    <t>Woo I.</t>
  </si>
  <si>
    <t>Four-leaf-clover-shaped antenna for a THz photomixer</t>
  </si>
  <si>
    <t>10.1364/OE.18.018532</t>
  </si>
  <si>
    <t>2-s2.0-77956386949</t>
  </si>
  <si>
    <t>['tarsi yellow', 'striped coloration', 'pointing posteriorly', 'phaea hendel', 'oriental species', 'new species', 'new shore', 'larger body', 'iv long', 'following features', 'fly species', 'color wings', 'black spots', 'antennae yellow']</t>
  </si>
  <si>
    <t>A new shore-fly species, Notiphila thaica sp. n. from Thailand, is described. The species is characterized by the following features: antennae yellow, eye-to-gena index equal to 7 : 1, all tibiae and tarsi yellow, and setae on abdominal segments III and IV long and pointing posteriorly. The species is similar to Notiphila puncta de Meijere in the presence of numerous brown stripes on the thorax, but differs in the absence of velvety-black spots on the frons, the presence of two strong facial setae, and in the one-color wings. The new species is also very similar to N. phaea Hendel in the structure of the genitalia, but differs in the striped coloration, larger body, and apically widened surstyli. A key to the Oriental species of Notiphila is given. ¬© 2010 Pleiades Publishing, Ltd.</t>
  </si>
  <si>
    <t>664-667</t>
  </si>
  <si>
    <t>Entomological Review</t>
  </si>
  <si>
    <t>Krivosheina, M. G.</t>
  </si>
  <si>
    <t>Krivosheina M.</t>
  </si>
  <si>
    <t>A new species of the shore-fly genus Notiphila (Diptera, Ephydridae) from Thailand</t>
  </si>
  <si>
    <t>10.1134/S0013873810050167</t>
  </si>
  <si>
    <t>2-s2.0-77955992655</t>
  </si>
  <si>
    <t>['œ ¥', '¬© 2010', 'use expressions', 'test particle', 'recent breakthroughs', 'present analysis', 'potential applications', 'particle limit', 'numerical simulations', 'numerical results', 'newtonian waveforms', 'newtonian expansion', 'mass œº', 'late stages', 'improved waveforms', 'gravitational waves', 'factorized resummation', 'data analysis', 'cross polarizations', 'complete set', 'circular orbit', 'associated œå', 'also examine', 'accurate h', '5pn h', '2pn œå']</t>
  </si>
  <si>
    <t>Recent breakthroughs in numerical relativity enable one to examine the validity of the post-Newtonian expansion in the late stages of inspiral. For the comparison between post-Newtonian (PN) expansion and numerical simulations, the waveforms in terms of the spin-weighted spherical harmonics are more useful than the plus and cross polarizations, which are used for data analysis of gravitational waves. Factorized resummed waveforms achieve better agreement with numerical results than the conventional Taylor expanded post-Newtonian waveforms. In this paper, we revisit the post-Newtonian expansion of gravitational waves for a test particle of mass Œº in circular orbit of radius r0 around a Schwarzschild black hole of mass M and derive the spherical harmonic components associated with the gravitational wave polarizations up to order v11 beyond Newtonian. Using the more accurate h m's computed in this work, we provide the more complete set of associated œÅ m's and Œ¥ m's that form important bricks in the factorized resummation of waveforms with potential applications for the construction of further improved waveforms for prototypical compact binary sources in the future. We also provide ready-to-use expressions of the 5.5PN gravitational waves polarizations h+ and h√ó in the test-particle limit for gravitational waves data analysis applications. Additionally, we provide closed analytical expressions for 2.5PN h m, 2PN œÅ m, and 3PN Œ¥ m, for general multipolar orders and m in the test-particle limit. Finally, we also examine the implications of the present analysis for compact binary sources in Laser Interferometer Space Antenna. ¬© 2010 The American Physical Society.</t>
  </si>
  <si>
    <t>60022784;60022784</t>
  </si>
  <si>
    <t>55971686900;35566424000</t>
  </si>
  <si>
    <t>Fujita, Ryuichi;Iyer, Bala R.</t>
  </si>
  <si>
    <t>Raman Research Institute</t>
  </si>
  <si>
    <t>Fujita R.</t>
  </si>
  <si>
    <t>Spherical harmonic modes of 5.5 post-Newtonian gravitational wave polarizations and associated factorized resummed waveforms for a particle in circular orbit around a Schwarzschild black hole</t>
  </si>
  <si>
    <t>10.1103/PhysRevD.82.044051</t>
  </si>
  <si>
    <t>2-s2.0-77956916151</t>
  </si>
  <si>
    <t>['¬© 2010', 'thermomechanical dissipation', 'thermoelastic noises', 'arbitrary hermite']</t>
  </si>
  <si>
    <t>We study the thermal noise caused by mechanical or thermomechanical dissipation in mirrors of interferometric gravitational wave antennas. We give relative figures of merit for arbitrary Hermite-Gauss or Laguerre-Gauss optical beams regarding the Brownian and thermoelastic noises (substrate and coating) in the infinite mirror approximation. ¬© 2010 The American Physical Society.</t>
  </si>
  <si>
    <t>Vinet, Jean Yves</t>
  </si>
  <si>
    <t>Nice</t>
  </si>
  <si>
    <t>Astrophysique Relativiste, Th√©ories, Exp√©riences, Metrologie, Instrumentation, Signaux</t>
  </si>
  <si>
    <t>Vinet J.Y.</t>
  </si>
  <si>
    <t>Thermal noise in advanced gravitational wave interferometric antennas: A comparison between arbitrary order Hermite and Laguerre Gaussian modes</t>
  </si>
  <si>
    <t>10.1103/PhysRevD.82.042003</t>
  </si>
  <si>
    <t>2-s2.0-77956940816</t>
  </si>
  <si>
    <t>['xrd ),', 'turning point', 'transition pressure', 'thermal stabilities', 'situ high', 'si ),', 'results obtained', 'ray diffraction', 'pressure xrd', 'pressure x', 'obviously stabilizes', 'modified properties', 'minor alloying', 'metallic glasses', 'investigated using', 'higher tx', 'density amorphous', 'could modify', 'also properties', '300 k', '2 gpa']</t>
  </si>
  <si>
    <t>Using in situ high-pressure x-ray diffraction (XRD), we observed a pressure-induced polyamorphic transition from the low-density amorphous (LDA) state to the high-density amorphous (HDA) state in Ce75Al 23Si2 metallic glass at about 2 GPa and 300 K. The thermal stabilities of both LDA and HDA metallic glasses were further investigated using in situ high-temperature and high-pressure XRD, which revealed different pressure dependences of the onset crystallization temperature (Tx) between them with a turning point at about 2 GPa. Compared with Ce 75Al25 metallic glass, minor Si doping shifts the onset polyamorphic transition pressure from 1.5 to 2 GPa and obviously stabilizes both LDA and HDA metallic glasses with higher Tx and changes their slopes dT x/dP. The results obtained in this work reveal another polyamorphous metallic glass system by minor alloying (e.g. Si), which could modify the transition pressure and also properties of LDA and HDA metallic glasses. The minor alloying effect reported here is valuable for the development of more polyamorphous metallic glasses, even multicomponent bulk metallic glasses with modified properties, which will trigger more investigations in this field and improve our understanding of polyamorphism and metallic glasses. ¬© 2010 lOP Publishing Ltd.</t>
  </si>
  <si>
    <t>60003970;60003078-60031454;60003970;60003970;60003970;60108609;60108609;60108609;60030635;60003078;60108609;60003970</t>
  </si>
  <si>
    <t>14057332200;9845420500;55601615500;57198658727;55961796600;7404291962;7403292431;57217345373;6602136141;7403465449;56217765900;35196060700</t>
  </si>
  <si>
    <t>Zeng, Q. S.;Fang, Y. Z.;Lou, H. B.;Gong, Y.;Wang, X. D.;Yang, K.;Li, A. G.;Yan, S.;Lathe, C.;Wu, F. M.;Yu, X. H.;Jiang, J. Z.</t>
  </si>
  <si>
    <t>China;China;Germany;China;China</t>
  </si>
  <si>
    <t>Shanghai;Xi'an;Hamburg;Hangzhou;Jinhua</t>
  </si>
  <si>
    <t>Shanghai Institute of Applied Physics, Chinese Academy of Sciences;Xi'an University of Architecture and Technology;Deutsches Elektronen-Synchrotron (DESY);Zhejiang University;Zhejiang Normal University</t>
  </si>
  <si>
    <t>60108609;60031454;60030635;60003970;60003078</t>
  </si>
  <si>
    <t>Zeng Q.S.</t>
  </si>
  <si>
    <t>Low-density to high-density transition in Ce&lt;inf&gt;75&lt;/inf&gt;Al &lt;inf&gt;23&lt;/inf&gt;Si&lt;inf&gt;2&lt;/inf&gt; metallic glass</t>
  </si>
  <si>
    <t>10.1088/0953-8984/22/37/375404</t>
  </si>
  <si>
    <t>2-s2.0-77957159746</t>
  </si>
  <si>
    <t>['versus current', 'usually quantified', 'threshold regime', 'suitable design', 'substantial improvements', 'strongly improve', 'standard qws', 'single phase', 'rights reserved', 'requirements imposed', 'required criteria', 'proposed 1ps', 'paper shows', 'laser structure', 'higher ),', 'extended range', 'even better', 'emitted power', 'distributed feedback', 'dfb lasers', 'dfb laser', 'better ),', '5 ith']</t>
  </si>
  <si>
    <t>Distributed feedback laser | Semiconductor laser | Transfer-matrix-method</t>
  </si>
  <si>
    <t>This paper shows that a suitable design of a single phase-shift (1PS) distributed coupling coefficient (DCC) distributed feedback (DFB) laser structure can strongly improve both the normalized mode selectivity S and the flatness of the electrical field profile of DFB lasers-usually quantified by a flatness parameter F -in order to ensure the required criteria for single longitudinal mode operation (S ‚â• 0.25 and F ‚â§ 0.05) through an extended range of biasing current injection (I). It is shown that a symmetric longitudinal laser cavity should be used in order to accomplish the requirements imposed by the modern optical communication systems. Photon and carrier rate equations have been used to evaluate the performance of the proposed laser structure in the above-threshold regime. The variations of the selectivity, the flatness, the lasing-wavelength, the emitted power (P) and the side-mode suppression ratio (SMSR) versus current have been assessed. For I=5 Ith, where Ith is the laser threshold current, substantial improvements in S (60% higher), in F (40% better), in P (45% higher) and in the SMSR (about 4 dB higher) are achieved in the proposed 1PS-DCC-DFB laser when compared to similar single phase-shifted DFB structures referred elsewhere. The improvements are even better when compared to the standard QWS-DFB laser. ¬© 2010 Elsevier Ltd. All rights reserved.</t>
  </si>
  <si>
    <t>975-984</t>
  </si>
  <si>
    <t>Optics and Laser Technology</t>
  </si>
  <si>
    <t>60017375-100471599;60017375-60004956;60017375</t>
  </si>
  <si>
    <t>7007170706;23396714300;26653996300</t>
  </si>
  <si>
    <t>Morgado, Jos√© A.P.;Fernandes, Carlos A.F.;Boavida, Jos√© B.M.</t>
  </si>
  <si>
    <t>Portugal;Portugal;Portugal</t>
  </si>
  <si>
    <t>Lisboa;Lisbon;</t>
  </si>
  <si>
    <t>Instituto de Telecomunicacoes;Instituto Superior T√©cnico;Portuguese Air Force Academy</t>
  </si>
  <si>
    <t>60017375;60004956;100471599</t>
  </si>
  <si>
    <t>Morgado J.</t>
  </si>
  <si>
    <t>Novel DFB laser structure suitable for stable single longitudinal mode operation</t>
  </si>
  <si>
    <t>S0030399210000198</t>
  </si>
  <si>
    <t>10.1016/j.optlastec.2010.01.018</t>
  </si>
  <si>
    <t>2-s2.0-77249148796</t>
  </si>
  <si>
    <t>['valenzuela model', 'scale fading', 'rights reserved', 'received power', 'reason fitted', 'power decay', 'known saleh', 'distribution provides', 'differ significantly', 'better fit', '800 mhz', '4 ghz']</t>
  </si>
  <si>
    <t>Industrial environment | Power delay profile | Propagation | Saleh-Valenzuela model | Statistical channel modeling</t>
  </si>
  <si>
    <t>In this letter, measurements of the industrial power delay profile are presented. Measurements are performed through frequency-domain channel sounding in the range from 800 MHz to 4 GHz and by using the virtual antenna array method. Received power as a function of delay clearly exhibits clustering and is for this reason fitted to the well-known Saleh-Valenzuela model. With this, new statistical modifications to the rates of power decay in the Saleh-Valenzuela model are presented. It is found that the model's parameters do not seem to differ significantly between LOS and NLOS. Small-scale fading is Rayleigh distributed except for the first arriving delay tap, for which a Nakagami-m distribution provides a better fit. ¬© 2009 Elsevier GmbH. All rights reserved.</t>
  </si>
  <si>
    <t>806-812</t>
  </si>
  <si>
    <t>24479883500;22985227300;36165285400;24479868400;7103396069</t>
  </si>
  <si>
    <t>Tanghe, Emmeric;Joseph, Wout;Bruyne, Jeffrey De;Verloock, Leen;Martens, Luc</t>
  </si>
  <si>
    <t>Tanghe E.</t>
  </si>
  <si>
    <t>The industrial indoor channel: Statistical analysis of the power delay profile</t>
  </si>
  <si>
    <t>S1434841109001848</t>
  </si>
  <si>
    <t>10.1016/j.aeue.2009.06.003</t>
  </si>
  <si>
    <t>2-s2.0-77953958635</t>
  </si>
  <si>
    <t>['router applications', 'rights reserved', 'radiation pattern', 'nearly omnidirectional', 'impedance bandwidth', 'average gain', '91 db', '1 ghz', '06 œª']</t>
  </si>
  <si>
    <t>Monopole-like pattern | Planar antenna | Surface wave antenna | Wideband | WLAN</t>
  </si>
  <si>
    <t>In this paper, a wideband planar surface wave antenna for the 5 GHz wireless local area network (WLAN) router applications is proposed. The antenna is excited by a center-fed circular patch with an annular ring patch (ARP) and a thin dielectric slab with periodic circular patches (PCPs) is loaded on the circular patch radiator. A prototype of the 0.3-mm-thick (0.06 Œª) antenna was constructed and tested to evaluate its suitability for reducing router thickness. The impedance bandwidth of the antenna was 23.6% (5.7-7.1 GHz) and its average gain was 5.91 dB. The radiation pattern of the antenna was nearly omnidirectional. ¬© 2009 Elsevier GmbH. All rights reserved.</t>
  </si>
  <si>
    <t>888-894</t>
  </si>
  <si>
    <t>60023075;60023075;60023075;60023075;60023075;60023075;60023075</t>
  </si>
  <si>
    <t>25630934300;25630999300;57198682041;24825118200;26658924600;56097950700;24825205600</t>
  </si>
  <si>
    <t>Kim, Cheolbok;Jang, Jaesam;Jung, Youngho;Lee, Hosang;Cho, Dongki;Park, Seungbae;Lee, Mun Soo</t>
  </si>
  <si>
    <t>Kim C.</t>
  </si>
  <si>
    <t>A wideband planar surface wave antenna for the WLAN router</t>
  </si>
  <si>
    <t>S1434841109001824</t>
  </si>
  <si>
    <t>10.1016/j.aeue.2009.06.001</t>
  </si>
  <si>
    <t>2-s2.0-77953962328</t>
  </si>
  <si>
    <t>['working efficiency', 'transmitted power', 'thin layer', 'switching behavior', 'radome layer', 'properly choosing', 'printed antenna', 'power loss', 'made zero', 'ho ),', 'ferrite radome', 'ferrite material', 'ferrite layer', 'extreme situation', 'curie temperature', 'certain range', 'bias field', 'analysis absorbing']</t>
  </si>
  <si>
    <t>In this paper the characteristics of LiTiMg-ferrite radome are presented. A thin layer of LiTiMg-ferrite is used as superstrate or radome, which controls the radiation, reception, and scattering from a printed antenna or array by applying a dc magnetic bias field in the plane of the ferrite, orthogonal to the RF magnetic field. In this analysis absorbing and transmission power coefficients are calculated to obtain the power loss and transmitted power through the radome layer respectively. The absorbing power coefficient verifies the switching behavior of radome for certain range of applied external magnetic field (Ho), which depends on the resonance width parameter (ŒîH) of ferrite material. By properly choosing the bias field, electromagnetic wave propagation in the ferrite layer can be made zero or negligible over a certain frequency range, resulting in switching behavior of the ferrite layer. In this communication we also show precise preparation of radome layer and present its electric and magnetic properties along with its Curie temperature, which shows the working efficiency of layer under extreme situation. This radome layer can be very useful for the sensitive and smart communication systems. ¬© 2010 Elsevier B.V.</t>
  </si>
  <si>
    <t>2641-2646</t>
  </si>
  <si>
    <t>Study of LiTiMg-ferrite radome for the application of satellite communication</t>
  </si>
  <si>
    <t>S0304885310002106</t>
  </si>
  <si>
    <t>10.1016/j.jmmm.2010.03.032</t>
  </si>
  <si>
    <t>2-s2.0-77954213889</t>
  </si>
  <si>
    <t>MRTN-CT-2003-505069</t>
  </si>
  <si>
    <t>['ultrafast intra', 'transfer steps', 'transfer processes', 'theoretical modeling', 'room temperature', 'results challenge', 'resolved spectroscopy', 'red states', 'primary processes', 'picosecond processes', 'photosystem ii', 'lumenal sides', 'energy equilibration', 'conclusions drawn', 'concluded previously', 'antenna complexes', '5 higher']</t>
  </si>
  <si>
    <t>Antenna complexes | Energy transfer | Femtosecond absorption | Fluorescence kinetics | Photosynthesis | Photosystem II</t>
  </si>
  <si>
    <t>The energy equilibration and transfer processes in the isolated core antenna complexes CP43 and CP47 of photosystem II have been studied by steady-state and ultrafast (femto- to nanosecond) time-resolved spectroscopy at room temperature. The annihilation-free femtosecond absorption data can be described by surprisingly simple sequential kinetic models, in which the excitation energy transfer between blue and red states in both antenna complexes is dominated by sub-picosecond processes and is completed in less than 2. ps. The slowest energy transfer steps with lifetimes in the range of 1-2. ps are assigned to transfer steps between the chlorophyll layers located on the stromal and lumenal sides. We conclude that these ultrafast intra-antenna energy transfer steps do not represent a bottleneck in the rate of the primary processes in intact photosystem II. Since the experimental energy equilibration rates are up to a factor of 3-5 higher than concluded previously, our results challenge the conclusions drawn from theoretical modeling. ¬© 2010 Elsevier B.V.</t>
  </si>
  <si>
    <t>1606-1616</t>
  </si>
  <si>
    <t>60030318;60072285-60009305;60072285;60030318;60072285</t>
  </si>
  <si>
    <t>7006364542;57193445608;57199034833;7006530694;35501122300</t>
  </si>
  <si>
    <t>Casazza, Anna Paola;Szczepaniak, Malwina;M√ºller, Marc G.;Zucchelli, Giuseppe;Holzwarth, Alfred R.</t>
  </si>
  <si>
    <t>Germany;Italy;Spain</t>
  </si>
  <si>
    <t>Mulheim an der Ruhr;Milan;Madrid</t>
  </si>
  <si>
    <t>Max Planck Institute for Chemical Energy Conversion;Universit√† degli Studi di Milano;CSIC - Centro de Investigaciones Biol√≥gicas Margarita Salas (CIB)</t>
  </si>
  <si>
    <t>60072285;60030318;60009305</t>
  </si>
  <si>
    <t>Casazza A.P.</t>
  </si>
  <si>
    <t>Energy transfer processes in the isolated core antenna complexes CP43 and CP47 of photosystem II</t>
  </si>
  <si>
    <t>S0005272810005827</t>
  </si>
  <si>
    <t>10.1016/j.bbabio.2010.05.008</t>
  </si>
  <si>
    <t>2-s2.0-77954762705</t>
  </si>
  <si>
    <t>['wide variety', 'various researchers', 'techniques employed', 'symbolic regression', 'sorting networks', 'software repair', 'small number', 'reverse engineering', 'research groups', 'produced results', 'photonic systems', 'parallel computing', 'paper observes', 'paper ends', 'operative parts', 'novel solutions', 'mechanical systems', 'mathematical algorithms', 'llc 2010', 'initial generation', 'infringing solutions', 'increasing flow', 'increased intricacy', 'increased availability', 'impressive results', 'image recognition', 'genetic programming', 'game playing', 'finite algebras', 'fields involved', 'developmental process', 'computing power', 'competitive results', 'communication protocols', 'business media', 'broadly correlated', 'best individual']</t>
  </si>
  <si>
    <t>Automated design | Developmental genetic programming | Genetic programming | Human-competitive results | Moore's law | Parallel computing | Patented inventions</t>
  </si>
  <si>
    <t>Genetic programming has now been used to produce at least 76 instances of results that are competitive with human-produced results. These human-competitive results come from a wide variety of fields, including quantum computing circuits, analog electrical circuits, antennas, mechanical systems, controllers, game playing, finite algebras, photonic systems, image recognition, optical lens systems, mathematical algorithms, cellular automata rules, bioinformatics, sorting networks, robotics, assembly code generation, software repair, scheduling, communication protocols, symbolic regression, reverse engineering, and empirical model discovery. This paper observes that, despite considerable variation in the techniques employed by the various researchers and research groups that produced these human-competitive results, many of the results share several common features. Many of the results were achieved by using a developmental process and by using native representations regularly used by engineers in the fields involved. The best individual in the initial generation of the run of genetic programming often contains only a small number of operative parts. Most of the results that duplicated the functionality of previously issued patents were novel solutions, not infringing solutions. In addition, the production of human-competitive results, as well as the increased intricacy of the results, are broadly correlated to increased availability of computing power tracked by Moore's law. The paper ends by predicting that the increased availability of computing power (through both parallel computing and Moore's law) should result in the production, in the future, of an increasing flow of human-competitive results, as well as more intricate and impressive results. ¬© Springer Science+Business Media, LLC 2010.</t>
  </si>
  <si>
    <t>251-284</t>
  </si>
  <si>
    <t>Genetic Programming and Evolvable Machines</t>
  </si>
  <si>
    <t>Koza, John R.</t>
  </si>
  <si>
    <t>Koza J.R.</t>
  </si>
  <si>
    <t>Human-competitive results produced by genetic programming</t>
  </si>
  <si>
    <t>10.1007/s10710-010-9112-3</t>
  </si>
  <si>
    <t>2-s2.0-77954956281</t>
  </si>
  <si>
    <t>['unique way', 'strong directivity', 'optical property', 'metallic nano', 'maximum radiation', 'infrared regime', 'incidence angle', 'hole array', 'findings extend', 'excitation light', 'electric dipoles']</t>
  </si>
  <si>
    <t>In this work, we investigate the emission of the nano-hole array in an ultrathin silver film at infrared regime. It is shown that when the incident light illuminates the nano-hole array, the localized surface plasmons are excited and serve as electric dipoles. The emission of the nano-hole array presents a strong directivity. The maximum radiation is located at infrared regime, and it can be tuned by the period of the nano-hole array, the incidence angle and the polarization of the excitation light. These findings extend our understandings of optical property of metallic nano-structures and provide a unique way to achieve infrared antenna arrays, which may achieve potential applications in photovoltaics and telecommunication. ¬© 2010 EDP Sciences.</t>
  </si>
  <si>
    <t>EPJ Applied Physics</t>
  </si>
  <si>
    <t>60033100;60033100;60033100;60033100;60033100;60033100;60033100;60033100</t>
  </si>
  <si>
    <t>7405320920;55549962500;57218977151;57200393736;36500698900;57226042601;55729151200;55566202600</t>
  </si>
  <si>
    <t>Li, D.;Zhang, Z. J.;Gao, F.;Wang, Z.;Fan, R. H.;Sun, L. Y.;Zhang, R. L.;Peng, R. W.</t>
  </si>
  <si>
    <t>Li D.</t>
  </si>
  <si>
    <t>Infrared antenna array based on nano-holes in ultrathin metallic films</t>
  </si>
  <si>
    <t>10.1051/epjap/2010114</t>
  </si>
  <si>
    <t>2-s2.0-77955221236</t>
  </si>
  <si>
    <t>Qatar Foundation</t>
  </si>
  <si>
    <t>QF</t>
  </si>
  <si>
    <t>['unacceptable quality', 'spatial diversity', 'single antennas', 'mobile users', 'may cooperate', 'destination channel', 'decoding set', 'analytical results', 'active relays']</t>
  </si>
  <si>
    <t>Cooperative diversity | Distributed space-time code | Outage analysis | Relaying</t>
  </si>
  <si>
    <t>Mobile users with single antennas can still take advantage of spatial diversity through repetition based cooperative transmission. In this paper, we consider a scheme in which the cooperation is triggered only if the source-destination channel is of an unacceptable quality. Therefore, the destination selects one relay out of a decoding set of relays for cooperation. We analyze the end-to-end outage probability in slow and fast fading environments and we evaluate the usefulness of relaying when the source acts blindly and ignores the decision of the selected relay whether it may cooperate or not. The performance in both environments are evaluated through analysis and simulations in terms of end-to-end outage probability and the number of active relays. Some selected performance results show that some selected computer simulation based results coincide with our analytical results. ¬© 2009 Elsevier B.V.</t>
  </si>
  <si>
    <t>190-197</t>
  </si>
  <si>
    <t>60072753;60072753;60072749</t>
  </si>
  <si>
    <t>14032387400;35570711700;6701788606</t>
  </si>
  <si>
    <t>Tourki, Kamel;Alouini, Mohamed Slim;Hasna, Mazen Omar</t>
  </si>
  <si>
    <t>Qatar;Qatar</t>
  </si>
  <si>
    <t>Doha;Doha</t>
  </si>
  <si>
    <t>Texas A&amp;M University at Qatar;Qatar University</t>
  </si>
  <si>
    <t>60072753;60072749</t>
  </si>
  <si>
    <t>Wireless transmission using cooperation on demand</t>
  </si>
  <si>
    <t>S1874490709000871</t>
  </si>
  <si>
    <t>10.1016/j.phycom.2009.10.003</t>
  </si>
  <si>
    <t>2-s2.0-77955324984</t>
  </si>
  <si>
    <t>['significant advantages', 'scheduling scheme', 'results obtained', 'presented schemes', 'performance analysis', 'outage probability', 'normalized snr', 'form expressions', 'fading channels', 'derive closed', 'ber ),', 'based scheduling', 'antenna diversities']</t>
  </si>
  <si>
    <t>Adaptive modulation | Fading channels | MIMO | Performance evaluation | User scheduling</t>
  </si>
  <si>
    <t>A performance analysis of user scheduling schemes for multiuser MIMO systems exploiting the multiuser and antenna diversities over Nakagami-m fading channels is presented. We consider different scheduling schemes including absolute SNR-based scheduling, and normalized SNR-based scheduling schemes for both heterogeneous and homogeneous wireless networks. We derive closed-form expressions for the average spectral efficiency, average bit error rate (BER), and outage probability of the system under study for each scheduling scheme. Using the results obtained from the closed-form analytical expressions, we compare the presented schemes and show their significant advantages. ¬© 2009 Elsevier B.V.</t>
  </si>
  <si>
    <t>168-179</t>
  </si>
  <si>
    <t>60019141;60019141;60027863</t>
  </si>
  <si>
    <t>56251802800;7004169509;21742200200</t>
  </si>
  <si>
    <t>Torabi, Mohammad;Haccoun, David;Ajib, Wessam</t>
  </si>
  <si>
    <t>Universit√© du Qu√©bec √† Montr√©al;Polytechnique Montr√©al</t>
  </si>
  <si>
    <t>60027863;60019141</t>
  </si>
  <si>
    <t>Torabi M.</t>
  </si>
  <si>
    <t>Analysis of the performance of multiuser MIMO systems with user scheduling over Nakagami-m fading channels</t>
  </si>
  <si>
    <t>S1874490709000536</t>
  </si>
  <si>
    <t>10.1016/j.phycom.2009.08.011</t>
  </si>
  <si>
    <t>2-s2.0-77955328013</t>
  </si>
  <si>
    <t>['transmit power', 'successfully decoded', 'reference schemes', 'propose multi', 'decoding techniques', 'bandwidth efficiency', 'antenna destination']</t>
  </si>
  <si>
    <t>Bandwidth efficiency | Iterative decoding | Multi-user cooperation</t>
  </si>
  <si>
    <t>We propose multi-user cooperation schemes in which all cooperating users simultaneously forward their partners' signals that are successfully decoded to a multi-antenna destination to achieve high bandwidth efficiency. Various suitable signal processing and decoding techniques at the relay and at the destination are considered. Simulation results show that the proposed schemes significantly outperform direct transmission and reference schemes under the same transmit power and bandwidth efficiency. ¬© 2009 Elsevier B.V.</t>
  </si>
  <si>
    <t>180-189</t>
  </si>
  <si>
    <t>56037067400;7005375558</t>
  </si>
  <si>
    <t>Khuong, Ho Van;Le-Ngoc, Tho</t>
  </si>
  <si>
    <t>Khuong H.</t>
  </si>
  <si>
    <t>Multi-user cooperation schemes with iterative decoding</t>
  </si>
  <si>
    <t>S1874490709000627</t>
  </si>
  <si>
    <t>10.1016/j.phycom.2009.09.003</t>
  </si>
  <si>
    <t>2-s2.0-77955335297</t>
  </si>
  <si>
    <t>['variation characterised', 'thermal coefficient', 'solar radiation', 'solar antennas', 'full integration', 'electromagnetic properties', 'dielectric constant', 'contrasting values']</t>
  </si>
  <si>
    <t>Microstrip patch | Photovoltaic cell | PV antenna | Temperature | Thermal coefficient of dielectric constant</t>
  </si>
  <si>
    <t>The integration of microstrip patch antennas with photovoltaics has been proposed for applications in autonomous wireless communication systems located on building fa√ßades. Full integration was achieved using polycrystalline silicon solar cells as both antenna ground plane and direct current power generation in the same device. An overview of the proposed photovoltaic antenna designs is provided and the variation characterised of the electromagnetic properties of the device with temperature and solar radiation. Measurements for both copper and solar antennas are reported on three different commercial laminates with contrasting values for thermal coefficient of the dielectric constant. ¬© 2010 Elsevier Ltd.</t>
  </si>
  <si>
    <t>1619-1627</t>
  </si>
  <si>
    <t>0038092X</t>
  </si>
  <si>
    <t>Solar Energy</t>
  </si>
  <si>
    <t>60012873;60012873;60003675;60012873;60011149;60012873</t>
  </si>
  <si>
    <t>24822055000;8336585300;55955296400;7005794256;25638808000;7102113887</t>
  </si>
  <si>
    <t>Roo-Ons, M. J.;Shynu, S. V.;Seredynski, M.;Ammann, M. J.;McCormack, S. J.;Norton, B.</t>
  </si>
  <si>
    <t>Ireland;Ireland;Poland</t>
  </si>
  <si>
    <t>Dublin;Dublin;Warsaw</t>
  </si>
  <si>
    <t>Technological University Dublin;Trinity College Dublin;Politechnika Warszawska</t>
  </si>
  <si>
    <t>60012873;60011149;60003675</t>
  </si>
  <si>
    <t>Roo-Ons M.</t>
  </si>
  <si>
    <t>Influence of solar heating on the performance of integrated solar cell microstrip patch antennas</t>
  </si>
  <si>
    <t>S0038092X10002185</t>
  </si>
  <si>
    <t>10.1016/j.solener.2010.06.007</t>
  </si>
  <si>
    <t>2-s2.0-77955420582</t>
  </si>
  <si>
    <t>['target spectral', 'spectrum estimation', 'simulations present', 'siar radar', 'received antenna', 'preordering treatment', 'orthogonal signals', 'multiple targets', 'method presented', 'large sidelobe', 'frequency emission', 'different snrs', 'different elevations', 'array expansion', 'angle estimation']</t>
  </si>
  <si>
    <t>Bayesian maximum posteriori probability formulation | frequency diversity | l -norm weighted constraint 2 | synthetic impulse and aperture radar</t>
  </si>
  <si>
    <t>The orthogonal signals of multi-carrier-frequency emission and multiple antennas receipt module are used in SIAR radar. The corresponding received echo is equivalent to non-uniform spatial sampling after the frequency diversity process. As using the traditional Fourier transform will result in the target spectral with large sidelobe, the method presented in this paper firstly makes the preordering treatment for the position of the received antenna. Then, the Bayesian maximum posteriori estimation with l2-norm weighted constraint is utilized to achieve the equivalent uniform array echo. The simulations present the spectrum estimation in angle precision estimation of multiple targets under different SNRs, different virtual antenna numbers and different elevations. The estimation results confirm the advantage of SIAR radar both in array expansion and angle estimation. ¬© 2010 Science China Press and Springer-Verlag Berlin Heidelberg.</t>
  </si>
  <si>
    <t>2581-2588</t>
  </si>
  <si>
    <t>1862281X</t>
  </si>
  <si>
    <t>Science China Technological Sciences</t>
  </si>
  <si>
    <t>54794683500;55536676300;56164519400</t>
  </si>
  <si>
    <t>Zhao, Guanghui;Shi, Guangming;Zhou, Jiashe</t>
  </si>
  <si>
    <t>Angel estimation via frequency diversity of the SIAR radar based on Bayesian theory</t>
  </si>
  <si>
    <t>10.1007/s11431-010-4025-1</t>
  </si>
  <si>
    <t>2-s2.0-77955500655</t>
  </si>
  <si>
    <t>2006CB303-006</t>
  </si>
  <si>
    <t>['transmit diversity', 'rights reserved', 'proposed algorithms', 'promising technology', 'power consumption', 'paper studies', 'important operations', 'formally prove', 'first define', 'distributed algorithms', 'difficult nature', 'data aggregation', 'cooperative communication', 'communication paradigm', 'also described']</t>
  </si>
  <si>
    <t>Cooperative communications | Data aggregation | Energy efficiency | Lifetime | Wireless sensor networks</t>
  </si>
  <si>
    <t>Recently, cooperative communication mechanism is shown to be a promising technology to improve the transmit diversity only by a single transceiver antenna. Using this communication paradigm, multiple source nodes are able to coordinate their transmissions so as to obtain energy savings. As data aggregation is one of the most important operations in wireless sensor networks, this paper studies the energy-efficient data aggregation problem through cooperative communication. We first define the cooperative data aggregation (CDA) problem, and formally prove that this problem is NP-Hard. Due to the difficult nature of this problem, we propose a heuristic algorithm MCT for cooperative data aggregation. The theoretical analysis shows that this algorithm can reach the approximate performance ratio of 2. Moreover, the distributed implementation DMCT of the algorithm is also described. We prove that both centralized and distributed algorithms can construct the same topology for cooperative data aggregation. The experimental simulations show that the proposed algorithms will decrease the power consumption by about 12.5% and 66.3% compared with PEDAP and PEGASIS algorithms respectively. ¬© 2010 Elsevier Inc. All rights reserved.</t>
  </si>
  <si>
    <t>953-961</t>
  </si>
  <si>
    <t>Journal of Parallel and Distributed Computing</t>
  </si>
  <si>
    <t>60019118;;;;;</t>
  </si>
  <si>
    <t>55347490500;55682506000;35753998700;7405612583;36149922500;57198573300</t>
  </si>
  <si>
    <t>Xu, Hongli;Huang, Liusheng;Zhang, Yindong;Huang, He;Jiang, Shenglong;Liu, Gang</t>
  </si>
  <si>
    <t>University of Science and Technology of China</t>
  </si>
  <si>
    <t>Energy-efficient cooperative data aggregation for wireless sensor networks</t>
  </si>
  <si>
    <t>S0743731510001103</t>
  </si>
  <si>
    <t>10.1016/j.jpdc.2010.05.009</t>
  </si>
  <si>
    <t>2-s2.0-77955509547</t>
  </si>
  <si>
    <t>['tetraethyl orthosilicate', 'study based', 'room temperature', 'right reserved', 'possible applications', 'polyvinyl alcohol', 'pbo addition', 'microwave devices', 'magnetic properties', 'fabrication procedure', 'dra ).', 'dielectric permittivity', 'dielectric loss', 'ceramic matrix', 'also added']</t>
  </si>
  <si>
    <t>A. Inorganic compounds | D. Electrical properties</t>
  </si>
  <si>
    <t>In this paper we studied the effects of Bi2O3 and PbO addition on BiFeO3 (BFO) ceramic matrix. The structural, dielectric and magnetic properties of fifteen BFO samples were discussed in view of possible applications in RF and microwave devices. The present work also reports the preparation of the samples. Polyvinyl alcohol (PVA) and tetraethyl orthosilicate (TEOS) were also added as a binder in the fabrication procedure. The samples have been studied by X-ray powder diffraction (XRD), scanning electron microscopy (SEM) and magnetic hysteresis measurements. Further, a study based on impedance spectroscopy also has been done. Dielectric permittivity (Œµ‚Ä≤) and dielectric loss (tan Œ¥) were measured at room temperature in the frequency range 100 Hz10 MHz, as well as a.c. conductivity. The Im[Z(f)] versus Re[Z(f)] plot has been obtained. The samples were investigated in view of possible applications like miniaturized filters, diplexers and dielectric resonator antennas (DRA). In the RF and MW frequency region, the application of magneto-dielectric and multiferroic perovskite composite materials is desirable for the miniaturization of components. ¬© 2010 Elsevier Ltd. All right reserved.</t>
  </si>
  <si>
    <t>1329-1336</t>
  </si>
  <si>
    <t>Journal of Physics and Chemistry of Solids</t>
  </si>
  <si>
    <t>60020457-105727225;60020457-105727225;105727225;60020457;60020457-105727225;105727225;105727225</t>
  </si>
  <si>
    <t>35269970900;57196989077;57192266419;23971476800;16432657100;55482432800;7006207689</t>
  </si>
  <si>
    <t>Rodrigues, H. O.;Pires, G. F.M.;Almeida, J. S.;Sancho, E. O.;Ferreira, A. C.;Silva, M. A.S.;Sombra, A. S.B.</t>
  </si>
  <si>
    <t>Fortaleza;Fortaleza</t>
  </si>
  <si>
    <t>Universidade Federal do Cear√°;Laborat√≥rio de Telecomunica√ß√µes e Ci√™ncia e Engenharia Dos Materiais</t>
  </si>
  <si>
    <t>60020457;105727225</t>
  </si>
  <si>
    <t>Rodrigues H.O.</t>
  </si>
  <si>
    <t>Study of the structural, dielectric and magnetic properties of Bi &lt;inf&gt;2&lt;/inf&gt;O&lt;inf&gt;3&lt;/inf&gt; and PbO addition on BiFeO&lt;inf&gt;3&lt;/inf&gt; ceramic matrix</t>
  </si>
  <si>
    <t>S0022369710001770</t>
  </si>
  <si>
    <t>10.1016/j.jpcs.2010.05.016</t>
  </si>
  <si>
    <t>2-s2.0-77955511512</t>
  </si>
  <si>
    <t>['wind speed', 'wind loading', 'welded joint', 'weibull distribution', 'structural hot', 'stationary structures', 'spot stress', 'service strength', 'numerical procedure', 'modified palmgren', 'fatigue assessment', 'estimated according', 'dynamic response', 'durability life', 'data related']</t>
  </si>
  <si>
    <t>Croatian coastal region | Fatigue life estimation | Operational stress | Service strength | Stress spectra | Wind loading</t>
  </si>
  <si>
    <t>In this paper the procedure for the service strength validation of stationary structures under wind loading is treated. The procedure includes static strength evaluation under maximum monotonic load and fatigue assessment under variable cyclic wind loads. For the validation of the service strength of a mobile antenna tower placed in the Croatian coastal area, the data related to the wind speed, direction, loads and stresses were measured and analyzed. Analyses of the specific wind load conditions (northerly and southerly winds Bura and Jugo) and resulting stresses show that the stress spectrum shape can be described by mathematical terms based on the Weibull distribution with the shape parameter value of Œ≤=1.5. The other two spectrum parameters for the fatigue strength evaluation-maximum spectrum value and number of cycles-can be accounted for by the dynamic response of a structure under the specific wind load, obtained by a numerical procedure. Based on the derived stress spectra and corresponding fatigue data (Woehler curve related to local structural notch or structural hot-spot stress), the expected damage accumulation and the durability life are estimated according to the modified Palmgren-Miner damage accumulation hypothesis. The fatigue strength evaluation including durability life estimation, based on structural hot-spot stress, is described for an example of the welded joint of a mobile antenna tower. ¬© 2010 Elsevier Ltd.</t>
  </si>
  <si>
    <t>2767-2775</t>
  </si>
  <si>
    <t>60077678;60077678-105473448;60077678</t>
  </si>
  <si>
    <t>6506062242;7003746348;36085192500</t>
  </si>
  <si>
    <t>Barle, Jani;Grubisic, Vatroslav;Radica, Danko</t>
  </si>
  <si>
    <t>Croatia;Germany</t>
  </si>
  <si>
    <t>Split;Budingen</t>
  </si>
  <si>
    <t>Fakultet Elektrotehnike, Strojarstva i Brodogradnje, Sveuƒçili≈°te u Splitu;Technical Consulting</t>
  </si>
  <si>
    <t>60077678;105473448</t>
  </si>
  <si>
    <t>Barle J.</t>
  </si>
  <si>
    <t>Service strength validation of wind-sensitive structures, including fatigue life evaluation</t>
  </si>
  <si>
    <t>S0141029610001902</t>
  </si>
  <si>
    <t>10.1016/j.engstruct.2010.04.046</t>
  </si>
  <si>
    <t>2-s2.0-77955513006</t>
  </si>
  <si>
    <t>['wave antennas', 'wave antenna', 'simulated ones', 'significant achievement', 'periodic leaky', 'occurs due', 'measured patterns', 'experimentally investigated', 'etc .)', 'dielectric line', 'dielectric leaky', 'business media', 'broadside radiator', 'antenna type', 'antenna parameters', 'also obtained']</t>
  </si>
  <si>
    <t>Broadside radiation | Dielectric leaky wave antennas | Diffraction grating | Frequency scanning antennas</t>
  </si>
  <si>
    <t>A dielectric leaky-wave antenna (DLWA) coupled with a metallic diffraction grating is experimentally investigated in millimeter-waves. The interaction between dielectric line and grating is from the narrow-face of dielectric and it is contactless. Measured patterns are compared with simulated ones. The antenna parameters (HPBW, side lobe levels, etc.) are also obtained. The most significant achievement of this antenna is to obtain broadside radiation without any suppression, which occurs due to the periodicity of grating. This situation is not available for the most of the periodic leaky-wave antennas. This antenna type can be used as a broadside radiator by this property as well as a frequency scanning purposes. ¬© 2010 Springer Science+Business Media, LLC.</t>
  </si>
  <si>
    <t>1032-1047</t>
  </si>
  <si>
    <t>Salman A.O.</t>
  </si>
  <si>
    <t>The millimeter wave radiation of a dielectric leaky-wave antenna coupled with a diffraction grating for the broadside radiation: Narrow-face interaction</t>
  </si>
  <si>
    <t>10.1007/s10762-010-9675-3</t>
  </si>
  <si>
    <t>2-s2.0-77955514182</t>
  </si>
  <si>
    <t>['vary obviously', 'two types', 'source location', 'simulated results', 'resonant condition', 'reflection coefficient', 'reasonable criterion', 'radiation property', 'primary source', 'planar fabry', 'perot cavity', 'pattern bandwidth', 'normalized product', 'investigated theoretically', 'ground plate', 'great significance', 'good agreement', 'firstly proposed', 'certain positions', 'certain limitation', 'calculated theoretically', 'business media', 'bandwidth act', 'antenna designing']</t>
  </si>
  <si>
    <t>Bandwidth of gain | Fabry-Perot Resonator antenna | Partially Reflective Surface (PRS) | Perfect Magnetic Conductor (PMC)</t>
  </si>
  <si>
    <t>The radiation property of Fabry-Perot Resonator antennas made of PEC or PMC ground plate covered with a partially-reflecting surface effected by the primary source location is investigated theoretically, respectively. It is shown that the location of primary source affects the gain of Fabry-Perot Resonator antenna greatly, and the maximum of gain can be obtained when primary source is located at certain positions for these two types of ground plate. But the pattern bandwidth does not vary obviously with the source location, as long as the resonant condition on the height of Fabry-Perot cavity is satisfied. At the same time the normalized product of maxium of gain and its bandwidth act as a reasonable criterion for evaluating the performance of such kind of antenna, a function of reflection coefficient of partially reflective surface, trending to a certain limitation with increase of reflection coefficient is firstly proposed. Finally the simulated results of planar Fabry-Perot Resonator antenna are validated to have good agreement with the calculated theoretically, which is of great significance to antenna designing. ¬© 2010 Springer Science+Business Media, LLC.</t>
  </si>
  <si>
    <t>1022-1031</t>
  </si>
  <si>
    <t>60005244-60017161;60017161</t>
  </si>
  <si>
    <t>36065963500;57198926864</t>
  </si>
  <si>
    <t>Liu, Zhen Guo;Guo, Yong Xin</t>
  </si>
  <si>
    <t>National University of Singapore;Southeast University</t>
  </si>
  <si>
    <t>60017161;60005244</t>
  </si>
  <si>
    <t>Effect of primary source location on fabry-perot resonator antenna with PEC or PMC ground plate</t>
  </si>
  <si>
    <t>10.1007/s10762-010-9662-8</t>
  </si>
  <si>
    <t>2-s2.0-77955517406</t>
  </si>
  <si>
    <t>Agency for Defense Development</t>
  </si>
  <si>
    <t>['target situation', 'target existence', 'spurious benefit', 'sensor time', 'response time', 'often translated', 'next track', 'individual tracks', 'approximative expressions']</t>
  </si>
  <si>
    <t>ESA radar | multitarget tracking | probability of target existence | resource allocation | tracking</t>
  </si>
  <si>
    <t>Assume an electronically steered antenna (ESA) radar. In between the search mode operations (where the radar completes one scan of the surveillance area), we may optimize performance by judiciously updating individual tracks. The optimization is often translated into the choice of the next track to update. We propose a resource allocation scheme designed to minimize the response time to changing target situation; i.e., confirmation of new tracks following new targets, and termination of tracks without targets. The resource allocation cost is a function of the probability of target existence of individual tracks. Approximative expressions are derived and verified. Simulation results show that resource allocation based on this cost significantly improves the response time of the system to the changes in target situation. As a spurious benefit, some of the sensor time is liberated for other activities. ¬© 2006 IEEE.</t>
  </si>
  <si>
    <t>4496-4506</t>
  </si>
  <si>
    <t>7202363594;23971381500</t>
  </si>
  <si>
    <t>Song, Taek Lyul;Mu≈°icki, Darko</t>
  </si>
  <si>
    <t>Song T.L.</t>
  </si>
  <si>
    <t>Target existence based resource allocation</t>
  </si>
  <si>
    <t>10.1109/TSP.2010.2051152</t>
  </si>
  <si>
    <t>2-s2.0-77955600628</t>
  </si>
  <si>
    <t>KRF-2008-220-D00079</t>
  </si>
  <si>
    <t>['user time', 'sufficient conditions', 'proposed algorithm', 'previous method', 'practical case', 'new algorithm', 'lower complexity', 'linear system', 'linear equations', 'invariant multi', 'interference alignment', 'input multi', 'faster convergence', 'dummy variables', 'beam design']</t>
  </si>
  <si>
    <t>Interference alignment | interference channels | iterative algorithm | least squares | multi-user MIMO</t>
  </si>
  <si>
    <t>In this correspondence, the problem of interference alignment for K-user time-invariant multi-input multi-output interference channels is considered. The necessary and sufficient conditions for interference alignment are converted to a system of linear equations that have dummy variables. Based on this linear system, a new algorithm for beam design for interference alignment is proposed by minimizing the overall interference misalignment. The proposed algorithm consists of solving a least squares problem iteratively. The convergence of the proposed algorithm is established, and its complexity is analyzed. The performance of the proposed algorithm is also evaluated numerically. It is shown that the proposed algorithm has faster convergence and lower complexity than the previous method with a comparable sum rate performance in the most practical case of two receive antennas. ¬© 2006 IEEE.</t>
  </si>
  <si>
    <t>4960-4966</t>
  </si>
  <si>
    <t>9241720300;8055148900</t>
  </si>
  <si>
    <t>Yu, Heejung;Sung, Youngchul</t>
  </si>
  <si>
    <t>Yu H.</t>
  </si>
  <si>
    <t>Least squares approach to joint beam design for interference alignment in multiuser multi-input multi-output interference channels</t>
  </si>
  <si>
    <t>10.1109/TSP.2010.2051155</t>
  </si>
  <si>
    <t>2-s2.0-77955614952</t>
  </si>
  <si>
    <t>['vector precoding', 'vector basis', 'square error', 'results show', 'resulting coefficients', 'reduced csi', 'rank reduction', 'multiuser multiple', 'multiple antennas', 'mse conditioned', 'jointly optimized', 'input single', 'following sources', 'feedback data', 'fed back', 'expressions take', 'designed based', 'conditional mean', 'conditional covariance', 'channel estimator', 'channel estimation', 'back csi']</t>
  </si>
  <si>
    <t>Bayesian methods | channel estimation | channel state information | limited rate feedback | vector broadcast channel</t>
  </si>
  <si>
    <t>We consider the robust precoder design for multiuser multiple-input single-output (MU-MISO) systems where the channel state information (CSI) is fed back from the single antenna receivers to the centralized transmitter equipped with multiple antennas. We propose to compress the feedback data by projecting the channel estimates onto a vector basis, known at the receivers and the transmitter, and quantizing the resulting coefficients. The channel estimator and the basis for the rank reduction are jointly optimized by minimizing the mean-square error (MSE) between the true and the rank-reduced CSI. Expressions for the conditional mean and the conditional covariance of the channel are derived which are necessary for the robust precoder design. These expressions take into account the following sources of error: channel estimation, truncation for rank reduction, quantization, and feedback channel delay. As an example for the robust problem formulation, vector precoding (VP) is designed based on the expectation of the MSE conditioned on the fed-back CSI. Our results show that robust precoding based on fed-back CSI clearly outperforms conventional precoding designs which do not take into account the errors in the CSI. ¬© 2006 IEEE.</t>
  </si>
  <si>
    <t>4954-4960</t>
  </si>
  <si>
    <t>60019722;60023610;60023610;60019722</t>
  </si>
  <si>
    <t>6603372326;8645293300;57189299510;6701497651</t>
  </si>
  <si>
    <t>Joham, Michael;Castro, Paula M.;Castedo, Luis;Utschick, Wolfgang</t>
  </si>
  <si>
    <t>A Coruna;Munich</t>
  </si>
  <si>
    <t>Universidade da Coru√±a;Technical University of Munich</t>
  </si>
  <si>
    <t>60023610;60019722</t>
  </si>
  <si>
    <t>Joham M.</t>
  </si>
  <si>
    <t>Robust precoding with Bayesian error modeling for limited feedback MU-MISO systems</t>
  </si>
  <si>
    <t>10.1109/TSP.2010.2052046</t>
  </si>
  <si>
    <t>2-s2.0-77955616613</t>
  </si>
  <si>
    <t>['two phases', 'transmitter sends', 'transmit beamforming', 'snr ),', 'significant margin', 'signals received', 'separable receive', 'second phase', 'rr channels', 'relay node', 'relay multiplies', 'received signals', 'output vector', 'one solution', 'one antenna', 'novel concept', 'noise ratio', 'multiple antennas', 'joint receive', 'information symbols', 'form solution', 'corresponding antenna', 'communication scheme', 'also prove']</t>
  </si>
  <si>
    <t>Cooperative communications | receive beamforming | relay-assisted communications | transmit beamforming</t>
  </si>
  <si>
    <t>In this correspondence, we study the problem of joint receive and transmit beamforming for a wireless network consisting of a transmitter, a receiver, and a relay node. The relay node is equipped with multiple antennas while the transmitter and the receiver each uses only one antenna. Our communication scheme consists of two phases: first the transmitter sends the information symbols to the relay. In the second phase, the relay re-transmits a linearly transformed version of the vector of the signals received at its multiple antennas. We introduce the novel concept of general rank beamforming which can be applied to our communication scheme. In our general rank beamforming approach, the relay multiplies the vector of its received signals by a general-rank complex matrix and re-transmits each entry of the output vector on the corresponding antenna. Through maximizing the signal-to-noise ratio (SNR), we obtain a closed-form solution to the general rank beamforming problem. We also prove that for the case of statistically independent transmitter-relay (TR) and relay-receiver (RR) channels, the general rank beamforming approach results in a rank-one solution for the beamforming matrix regardless of the rank of the channel correlation matrices. Simulation results show that when applied to the case of statistically dependent TR and RR channels, our general rank beamforming technique outperforms the separable receive and transmit beamforming method by a significant margin. ¬© 2006 IEEE.</t>
  </si>
  <si>
    <t>4966-4972</t>
  </si>
  <si>
    <t>Joint receive-transmit beamforming for multi-antenna relaying schemes</t>
  </si>
  <si>
    <t>10.1109/TSP.2010.2051431</t>
  </si>
  <si>
    <t>2-s2.0-77955627158</t>
  </si>
  <si>
    <t>['within 1', 'statistical model', 'simultaneous effects', 'self match', 'network theory', 'multiantenna interference', 'multiantenna capacity', 'modeled using', 'model expands', 'measurements performed', 'hz except', 'channel models', 'article provides', 'antenna matching', 'also observed', '2 bits']</t>
  </si>
  <si>
    <t>3D ray tracing | Channel measurements | Interference</t>
  </si>
  <si>
    <t>This article provides a detailed signal model (DSM) based on network theory to predict the multiantenna capacity in the presence of co- and adjacent channel interference. This model expands on previous channel models by including the simultaneous effects of interference, antenna matching, efficiency, directivity and polarization. Single and multiantenna interference are modeled using both a statistical channel model and a site-specific 3D ray tracer. The network theory based DSM was obtained by adding antenna front end effects at both the transmitter and receiver to the channel models. This model was validated with measurements performed in two underground tunnels. The site-specific model predicted the capacity to within 1 bit/sec/Hz of the measurements while the statistical model was within 1-2 bits/sec/Hz except for a few locations. It was also observed that for small antenna spacing the conjugate match provides higher capacity than the self match. ¬© 2010 Wiley Periodicals.</t>
  </si>
  <si>
    <t>2031-2037</t>
  </si>
  <si>
    <t>60025488;60025488;60025488</t>
  </si>
  <si>
    <t>57189674611;24483441700;7003923643</t>
  </si>
  <si>
    <t>Ananthanarayanan, Sai;Magleby, Alyssa;Furse, Cynthia</t>
  </si>
  <si>
    <t>Ananthanarayanan S.</t>
  </si>
  <si>
    <t>Measurement and modeling of interference for multiple antenna system</t>
  </si>
  <si>
    <t>10.1002/mop.25367</t>
  </si>
  <si>
    <t>2-s2.0-77955668596</t>
  </si>
  <si>
    <t>['stop function', 'shaped slot', 'radiation patch', 'notched characteristics', 'frequency bands', 'dual band', 'desired bandwidths', '9 ghz', '8 ghz', '4 ghz', '3 ghz', '11 ghz']</t>
  </si>
  <si>
    <t>Dual band-notched | Printed antenna | Ultra wide band</t>
  </si>
  <si>
    <t>A compact wideband printed antenna with dual band-notched characteristics for wireless local area network (WLAN) (2.4 GHz/5.8 GHz) is introduced. It is demonstrated that dual band rejection characteristics at 2.4 and 5.8 GHz with desired bandwidths can be obtained by using two different types of slots, one is a folded stripline slot on the radiation patch, and the other is a pair of inverted-L-shaped slot on the ground. The proposed antenna operates over 2.2-11 GHz for VSWR &lt;2, while providing a band-stop function in the frequency bands of 2.3-2.9 GHz and 5.5-6.3 GHz. ¬© 2010 Wiley Periodicals.</t>
  </si>
  <si>
    <t>1930-1933</t>
  </si>
  <si>
    <t>24544486900;57205024977;36456500100</t>
  </si>
  <si>
    <t>Jiang, Jun Bo;Yan, Ze Hong;Zhang, Jie Yu</t>
  </si>
  <si>
    <t>Dual band-notched ultra-wideband printed antenna with two different types of slots</t>
  </si>
  <si>
    <t>10.1002/mop.25411</t>
  </si>
  <si>
    <t>2-s2.0-77955670661</t>
  </si>
  <si>
    <t>['simulation results', 'signal strength', 'real circumstance', 'proposed antenna', 'improved using', 'different edges', 'cost switched', 'circuit terminations', 'article proposes']</t>
  </si>
  <si>
    <t>This article proposes a low-cost switched-beam antenna using single antenna element for WLANs. This octagonal-shape antenna allows eight beam-patterns, which can be controlled by shorted-circuit terminations at different edges. The prototype of proposed antenna is constructed and tested to demonstrate its beam steering capability, compared with simulation results. Also the prototype is tested under real circumstance in existing WLAN infrastructure. The measured results reveal that signal strength can be improved using the proposed antenna over omnidirectional antenna utilized in these days. ¬© 2010 Wiley Periodicals.</t>
  </si>
  <si>
    <t>6506488555;35789702600;6506413918</t>
  </si>
  <si>
    <t>Uthansakul, Monthippa;Chaipanya, Pichaya;Uthansakul, Peerapong</t>
  </si>
  <si>
    <t>Uthansakul M.</t>
  </si>
  <si>
    <t>Performance evaluation OFA low-cost switched-beam antenna for WLAN users</t>
  </si>
  <si>
    <t>10.1002/mop.25394</t>
  </si>
  <si>
    <t>2-s2.0-77955672572</t>
  </si>
  <si>
    <t>['simulation results', 'rf switches', 'radiation patterns', 'plane slot', 'performance optimizations', 'overall size', 'lumped capacitors', 'lumped capacitor', 'independently switch', 'frequency notch', 'different states', 'different frequencies', 'band notches', 'also presented', 'added capacitors']</t>
  </si>
  <si>
    <t>Ground-plane slot | Reconfigurable antennas | Ultra wideband printed antennas</t>
  </si>
  <si>
    <t>UWB printed monopole antenna with embedded reconfigurable multiband frequency notch function is proposed. Frequency notch is achieved by using a ground-plane slot. Lumped capacitors are added to miniaturize the slots and hence take advantages of adding more slots to reject more bands without increasing the overall size of the antenna. Added capacitors are also enhancing band rejection and introduce tunable capability. Reconfigurabiltiy is introduced in a way you can independently switch ON/OFF the band notches by mean of RF switches. Investigation on the effect of lumped capacitor is presented. Simulation results of S11 for different states and radiation patterns at different frequencies are also presented. Simulation results are verified with measurements. The commercial CST Microwave Studio 5 is used for simulations and performance optimizations. ¬© 2010 Wiley Periodicals.</t>
  </si>
  <si>
    <t>2076-2080</t>
  </si>
  <si>
    <t>60010491;60018623;60005916;60018362;60016618</t>
  </si>
  <si>
    <t>35194082200;56234267600;6603063814;7202864116;55396208600</t>
  </si>
  <si>
    <t>Khidre, Ahmed;Rahman, Adel Abdel;Elsadek, Hala;Omar, Abbas;Ragai, Hani</t>
  </si>
  <si>
    <t>Egypt;Germany;Egypt;United States;Egypt</t>
  </si>
  <si>
    <t>Qena;Magdeburg;Cairo;University;Cairo</t>
  </si>
  <si>
    <t>South Valley University;Otto von Guericke University of Magdeburg;Ain Shams University;University of Mississippi;Electronics Research Institute of Cairo</t>
  </si>
  <si>
    <t>60018623;60018362;60016618;60010491;60005916</t>
  </si>
  <si>
    <t>Khidre A.</t>
  </si>
  <si>
    <t>UWB printed monopole antenna with embedded reconfigurable multiband filter based on miniaturized ground plane slot</t>
  </si>
  <si>
    <t>10.1002/mop.25365</t>
  </si>
  <si>
    <t>2-s2.0-77955675401</t>
  </si>
  <si>
    <t>['square slits', 'square patch', 'ratio bandwidths', 'proposed slits', 'overall size', 'microstrip antenna', 'measured 10', 'four slits', 'diagonally loaded', 'diagonal directions', 'db axial', 'cp radiation', 'cp ).', 'combined v', 'circular polarization', 'array designs', '55 ghz']</t>
  </si>
  <si>
    <t>Axial-ratio | Circular polarization | Compact microstrip antennas | Microstrip antenna</t>
  </si>
  <si>
    <t>Novel diagonally slits-loaded compact microstrip antennas are proposed for circular polarization (CP). A group of four slits is loaded on the square patch radiator for compact antenna size with CP radiation. The slit with unequal sizes loaded on square patch in diagonal directions is used to achieve CP radiation. The combined V-shaped and square slits, diagonally loaded, microstrip antenna is compact when compared with V-shaped slits loaded microstrip antenna. The measured 10-dB return loss and 3-dB axial-ratio bandwidths are 3.55% and 0.82%, respectively, for a combined V-shaped and square slits loaded microstrip patch antenna. The overall size of the antenna is 0.256Œª0√ó0. 256Œª0√ó0.0136Œª0 at 2.55 GHz. The proposed slits-loaded patch radiator is useful for compact circularly polarized microstrip antenna and array designs. ¬© 2010 Wiley Periodicals.</t>
  </si>
  <si>
    <t>2043-2049</t>
  </si>
  <si>
    <t>22935760300;7006326283;7409485017</t>
  </si>
  <si>
    <t>Nasimuddin, N.;Qing, X.;Chen, Z. N.</t>
  </si>
  <si>
    <t>Nasimuddin N.</t>
  </si>
  <si>
    <t>Slits-loaded microstrip antennas for circular polarization</t>
  </si>
  <si>
    <t>10.1002/mop.25417</t>
  </si>
  <si>
    <t>2-s2.0-77955675832</t>
  </si>
  <si>
    <t>['three sections', 'size reduction', 'resonant antenna', 'rectangular patch', 'proposed antenna', 'interdigital line', 'interdigital capacitors', 'defected ground', 'antenna size', 'antenna gain', 'antenna consists', '7 db']</t>
  </si>
  <si>
    <t>Defected ground structure | Interdigital capacitor | Metamaterial | Microstrip antennas | Periodic structures</t>
  </si>
  <si>
    <t>A new composite right/left-handed (CRLH) resonant antenna with interdigital capacitors for a size reduction is proposed in this letter. This antenna consists of three sectional patches, two interdigital lines (capacitors) with a defected ground, and two shorting pins. A rectangular patch is split into three sections and each section is coupled with an interdigital line. When the proposed antenna is operated in the LH resonant mode, the antenna size is reduced by 33% and the antenna gain is increased by 7 dB as compared with one without defected ground structures. ¬© 2010 Wiley Periodicals.</t>
  </si>
  <si>
    <t>60005273;60005273;60005273;60002877;60005273</t>
  </si>
  <si>
    <t>55716893100;26656068900;24922356700;57204797155;55699604800</t>
  </si>
  <si>
    <t>Lee, M. J.;Pyo, S.;Yoon, W. S.;Shin, I. C.;Kim, Y. S.</t>
  </si>
  <si>
    <t>Korea University;Dankook University</t>
  </si>
  <si>
    <t>60005273;60002877</t>
  </si>
  <si>
    <t>Lee M.</t>
  </si>
  <si>
    <t>A size reduced crlh resonant antenna based on interdigital capacitors with defected ground structure</t>
  </si>
  <si>
    <t>10.1002/mop.25362</t>
  </si>
  <si>
    <t>2-s2.0-77955677163</t>
  </si>
  <si>
    <t>['stop performance', 'shaped slots', 'shaped conductor', 'notch characteristic', 'frequency band', 'fractional bandwidth', 'backed plane', 'additional resonances', '150 %.']</t>
  </si>
  <si>
    <t>Monopole antenna</t>
  </si>
  <si>
    <t>In this article, a novel square monopole antenna for ultra wideband applications with variable frequency band-notch characteristic is presented. By using T-shaped slots, additional resonances are excited and hence, the fractional bandwidth is increased up to 150%. A modified T-shaped conductor-backed plane is used to generate the frequency band-stop performance. ¬© 2010 Wiley Periodicals.</t>
  </si>
  <si>
    <t>2065-2069</t>
  </si>
  <si>
    <t>60000627;60000627;60000627;109458142</t>
  </si>
  <si>
    <t>35796144900;24474815100;55913973000;28767961100</t>
  </si>
  <si>
    <t>Rouhi, R.;Ghobadi, Ch;Nourinia, J.;Ojaroudi, M.</t>
  </si>
  <si>
    <t>Urmia University;GBIAU</t>
  </si>
  <si>
    <t>60000627;109458142</t>
  </si>
  <si>
    <t>Rouhi R.</t>
  </si>
  <si>
    <t>Microstrip-fed small square monopole antenna for UWB application with variable band-notched function</t>
  </si>
  <si>
    <t>10.1002/mop.25395</t>
  </si>
  <si>
    <t>2-s2.0-77955677825</t>
  </si>
  <si>
    <t>['small footprint', 'slow variations', 'simulated results', 'sar values', 'respectively cover', 'radiating portion', 'printed pifa', 'planar inverted', 'operating bands', 'mobile phone', 'input impedance', 'ground portion', 'especially suitable', 'enhanced bandwidths', 'also tested', '960 mhz', '900 operation', '2500 operation']</t>
  </si>
  <si>
    <t>Bandwidth enhancement | Coupled-fed PIFA | Handset antenna | Mobile antenna | Printed antenna</t>
  </si>
  <si>
    <t>By connecting a bypass radiating strip to the radiating portion of a coupled-fed on-board printed PIFA (planar inverted-F antenna), significant bandwidth enhancement can be obtained. The bypass radiating strip provides a bypass for the excited surface currents of the printed PIFA, which leads to more uniform surface current distributions on the printed PIFA. This behavior can result in slow variations in the antenna's input impedance over the operating bands, which makes it very promising to achieve improved impedance matching; thus, enhanced bandwidths of the printed PIFA are obtained. In this study, with a small footprint to be printed on the no-ground portion of 15 √ó 48 mm2 in the system circuit board of the mobile phone, the proposed on-board printed antenna is especially suitable for slim mobile phone applications and can generate two wide operating bands to respectively cover the LTE700/GSM850/900 operation (698-960 MHz) and the GSM1800/1900/UMTS/LTE2300/ 2500 operation (1710-2690 MHz). The proposed antenna held by the user's hand and attached to the user's head is also tested for its SAR values over the eight operating bands. Measured and simulated results are presented. ¬© 2010 Wiley Periodicals.</t>
  </si>
  <si>
    <t>2059-2065</t>
  </si>
  <si>
    <t>35770373900;35460663000</t>
  </si>
  <si>
    <t>Chen, Shu Chuan;Wong, Kin Lu</t>
  </si>
  <si>
    <t>Bandwidth enhancement of coupled-fed on-board printed PIFA using bypass radiating strip for eight-band LTE/WWAN slim mobile phone</t>
  </si>
  <si>
    <t>10.1002/mop.25406</t>
  </si>
  <si>
    <t>2-s2.0-77955677826</t>
  </si>
  <si>
    <t>['wimax2350 applications', 'wideband characteristic', 'shaped slots', 'operation band', 'loaded structure', 'ground plane', 'good omni', 'design procedure']</t>
  </si>
  <si>
    <t>L-shaped slots | Monopole antenna | Multiband antenna | Tapered feeding line</t>
  </si>
  <si>
    <t>A multiband monopole antenna with wideband characteristic is proposed for CDMA/GSM900/DCS1800/PCS1900/UMTS/IMT2000/Wibro/WiMAX2350 applications. By using a stripline-loaded structure, L-shaped slots in the ground plane and tapered feeding line, wideband characteristic can be achieved. The proposed antenna occupies a volume of 39.7 √ó 8.3 √ó 11 mm3 barring the ground plane. Moreover, it has good omni-directional radiation characteristics within its operation band. A prototype has been fabricated and tested, and the experimental results validate the design procedure. ¬© 2010 Wiley Periodicals.</t>
  </si>
  <si>
    <t>2120-2122</t>
  </si>
  <si>
    <t>23007175300;35736995800;7203001464;7003448436</t>
  </si>
  <si>
    <t>Zhang, Zhiya;Fu, Guang;Gong, Shuxi;Zuo, Shaoli</t>
  </si>
  <si>
    <t>A multiband monopole antenna for mobile handsets</t>
  </si>
  <si>
    <t>10.1002/mop.25388</t>
  </si>
  <si>
    <t>2-s2.0-77955679182</t>
  </si>
  <si>
    <t>['various parasitic', 'stub length', 'slot antennas', 'simultaneously obtained', 'shaped strip', 'ring slot', 'resonant frequency', 'reconfigurable design', 'prototype designed', 'proposed antenna', 'properly selected', 'patch dimensions', 'parasitic patches', 'noticeable reduction', 'impedance matching', 'frequency operation', 'experimental results', 'employing diodes', 'cp antenna', 'antenna designs', '1665 mhz']</t>
  </si>
  <si>
    <t>Circular polarization | Dual frequency | Reconfigurable antenna | Slot antenna</t>
  </si>
  <si>
    <t>A reconfigurable design for circularly-polarized (CP) slot antennas with dual-frequency operation is presented in this article. The proposed antenna structure is composed of an annular-ring slot, fed by an L-shaped strip, and four parasitic patches, symmetrically placed along the circumference of the ring slot. The slot antenna operates at a one-wavelength resonant mode, and its resonant frequency has a noticeable reduction with increasing the dimensions of the parasitic patches. Furthermore, while the resonant frequency is decreased, both good CP radiation and impedance matching can be simultaneously obtained as long as the open-stub length of the L-shaped strip is properly selected. For the proposed antenna, the effects of various parasitic-patch dimensions on resonant frequency are investigated, and the obtained results indicate that the resonant frequency ranges between 1050 and 1665 MHz as the length of the parasitic patches is changed. Therefore, a CP antenna with the capability of switching between two operating frequencies can be realized by employing diodes to reconfigure the length of the parasitic patches. A prototype designed for the dual-frequency operation (L1/L2) of the Global Positioning System is implemented. Details of the antenna designs and experimental results are presented and discussed. ¬© 2010 Wiley Periodicals.</t>
  </si>
  <si>
    <t>2023-2029</t>
  </si>
  <si>
    <t>Design of dual-frequency circularly-polarized slot antennas with switchable frequency</t>
  </si>
  <si>
    <t>10.1002/mop.25396</t>
  </si>
  <si>
    <t>2-s2.0-77955679633</t>
  </si>
  <si>
    <t>['spline scatterer', 'previous solution', 'present approach', 'po currents', 'patterns obtained', 'outstanding advantage', 'hybrid method']</t>
  </si>
  <si>
    <t>Hybrid method of moments and physical-optics (MOM-PO) | Ludwig integral | Nonuniform rational B-spline (NURBS)</t>
  </si>
  <si>
    <t>A new efficient technique for analyzing disturbed pattern of antenna around nonuniform rational B-spline scatterer is proposed in this article, termed the hybrid method of moments and physical-optics (MOM-PO) technique. The integral of PO currents is calculated by using Ludwig integral, which solves the invalidation when the distance between antenna and scatterer is less than one wavelength mentioned in literatures before. The relative pattern obtained using this method is compared with the patterns obtained from the previous solution and MOM. The pattern of the presented method agrees more closely with that of MOM, which demonstrates the accuracy of this approach. The outstanding advantage is that the present approach is applicable without restrictions on the distance between the antenna and the surface. ¬© 2010 Wiley Periodicals.</t>
  </si>
  <si>
    <t>2049-2053</t>
  </si>
  <si>
    <t>Improved MOM-PO hybrid method for analyzing antenna around nurbs scatterer</t>
  </si>
  <si>
    <t>10.1002/mop.25392</t>
  </si>
  <si>
    <t>2-s2.0-77955679848</t>
  </si>
  <si>
    <t>['umts bands', 'small footprint', 'resonant behavior', 'proposed antenna', 'printed pifa', 'planar inverted', 'nearby loudspeaker', 'mobile phone', 'f antenna', 'compact integration', 'capacitively excited', 'also promising', 'also contributed', '900 operation', '850 mhz', '415 mm2', '2650 mhz', '2500 operation', '1900 mhz']</t>
  </si>
  <si>
    <t>Antennas | Handset antennas | Mobile antennas | Printed PIFA | Small antennas</t>
  </si>
  <si>
    <t>A coupled-fed printed PIFA (planar inverted-F antenna) with a small footprint (about 415 mm2) for eight-band operation covering the LTE700/2300/2500, GSM850/900/1800/1900, and UMTS bands in the mobile phone is presented. The proposed PIFA uses only a single radiating strip of length 45 mm which is short-circuited to the system ground plane of the mobile phone through a long inductive shorting strip and is capacitively excited by a long coupling strip. The capacitive excitation leads to the generation of the Œª/8 resonant mode at about 850 MHz and the higher order resonant modes at about 1900 MHz for the printed PIFA. The inductive shorting strip contributes additional inductance to achieve enhanced impedance matching for the excited 850 MHz band to achieve a dual-resonant behavior, which results in a wide lower band to cover the LTE700/GSM850/900 operation. A higher order resonant mode at about 2650 MHz is also contributed by the long inductive shorting strip. This resonant mode incorporating the one at about 1900 MHz generated by using the coupling feed forms a wide upper band to cover the GSM1800/1900/UMTS/LTE2300/2500 operation. Compact integration of the proposed antenna with a nearby loudspeaker is also promising. Details of the results are presented. ¬© 2010 Wiley Periodicals.</t>
  </si>
  <si>
    <t>2123-2128</t>
  </si>
  <si>
    <t>60011357;60011357;60022847;60022847</t>
  </si>
  <si>
    <t>35460663000;26656461900;7404814879;36068679100</t>
  </si>
  <si>
    <t>Wong, Kin Lu;Tu, Ming Fang;Wu, Tzuenn Yih;Li, Wei Yu</t>
  </si>
  <si>
    <t>Hsinchu;Kaohsiung</t>
  </si>
  <si>
    <t>Industrial Technology Research Institute of Taiwan;National Sun Yat-Sen University</t>
  </si>
  <si>
    <t>60022847;60011357</t>
  </si>
  <si>
    <t>Small-size coupled-fed printed pifa for internal eight-band lte/gsm/umts mobile phone antenna</t>
  </si>
  <si>
    <t>10.1002/mop.25387</t>
  </si>
  <si>
    <t>2-s2.0-77955681185</t>
  </si>
  <si>
    <t>['two openings', 'respective influences', 'respective cumulative', 'required diameter', 'precisely dimensioning', 'combining openings', 'circular polarization', 'attenuating effects']</t>
  </si>
  <si>
    <t>Circular polarization (CP) | Image sensors | Microstrip antennas</t>
  </si>
  <si>
    <t>A single-feed circularly polarized patch antenna has been designed with two openings. Their respective influences are investigated. Circular polarization can be achieved by precisely dimensioning them. By combining openings with respective cumulative or attenuating effects, the diameter of one chosen opening can be designed to fit a required diameter. ¬© 2010 Wiley Periodicals.</t>
  </si>
  <si>
    <t>1958-1962</t>
  </si>
  <si>
    <t>Bernard, L.</t>
  </si>
  <si>
    <t>Saint-Louis</t>
  </si>
  <si>
    <t>French-German Research Institute</t>
  </si>
  <si>
    <t>Bernard L.</t>
  </si>
  <si>
    <t>Double-opening circularly polarized patch antenna with one desired opening diameter</t>
  </si>
  <si>
    <t>10.1002/mop.25422</t>
  </si>
  <si>
    <t>2-s2.0-77955688034</t>
  </si>
  <si>
    <t>['spiral slot', 'slot antenna', 'proposed antenna']</t>
  </si>
  <si>
    <t>Circular polarization | Microstrip feed | Quasi-spiral slot antenna | Wideband antenna</t>
  </si>
  <si>
    <t>In this article, a new slot antenna with a quasi-spiral slot is proposed. A simple microstrip line feed is used to excite the slot antenna. Measurement results show that 10 dB return loss bandwidth and 3 dB axial ratio bandwidth of the proposed antenna are 87 and 43%, respectively. ¬© 2010 Wiley Periodicals.</t>
  </si>
  <si>
    <t>2081-2083</t>
  </si>
  <si>
    <t>60001800-60012835;60001800;60001800</t>
  </si>
  <si>
    <t>Ghalibafan, Javad;Attari, Amir Reza;Kashani, Farokh Hojjat</t>
  </si>
  <si>
    <t>Wideband circularly polarized quasi-spiral slot antenna</t>
  </si>
  <si>
    <t>10.1002/mop.25360</t>
  </si>
  <si>
    <t>2-s2.0-77955690417</t>
  </si>
  <si>
    <t>['size reduction', 'simple structure', 'resonant frequency', 'radiating patch', 'proposed antenna', 'polarization diversity', 'pin diode', 'conventional antenna', 'consumption current', 'antenna system']</t>
  </si>
  <si>
    <t>Microstrip antenna | Polarization diversity | Reconfigurable antenna</t>
  </si>
  <si>
    <t>In this letter, a novel reconfigurable microstrip antenna with polarization diversity is proposed. The proposed antenna has a simple structure, consisting of a corner-truncated square radiating patch, two small triangular conductors, and a microstrip line feed. The proposed antenna can produce left hand circular polarization or right hand circular polarization according to the on- or off-state of PIN diode, which is between radiating patch and parasitic triangular conductor. Comparing with a conventional antenna, the proposed antenna may obtain a size reduction of the antenna system and a low-consumption current because the required PIN diode is reduced by half. Measured results show that symmetrical radiation patterns with good CP characteristics are obtained at the resonant frequency. ¬© 2010 Wiley Periodicals.</t>
  </si>
  <si>
    <t>2053-2056</t>
  </si>
  <si>
    <t>Sung, Y.</t>
  </si>
  <si>
    <t>A novel reconfigurable microstrip antenna with polarization diversity</t>
  </si>
  <si>
    <t>10.1002/mop.25391</t>
  </si>
  <si>
    <t>2-s2.0-77955690418</t>
  </si>
  <si>
    <t>['wwan antenna', 'vary greatly', 'various orientations', 'upper ground', 'surface currents', 'stable performances', 'small effects', 'shorter wavelength', 'parallel resonance', 'operating states', 'obtained results', 'mhz bands', 'main ground', 'idle condition', 'hence leads', 'greatly decreases', 'chassis shapes']</t>
  </si>
  <si>
    <t>Band-stop circuit | Clamshell mobile phone antennas | Handset antennas | WWAN antennas</t>
  </si>
  <si>
    <t>Stable performances of an internal WWAN antenna applied in the clamshell mobile phone with various chassis shapes are obtained. Six different states including five possible operating states and one closed state (idle condition) of the clamshell mobile phone, wherein the chassis shapes (main ground and upper ground) vary greatly, are studied. The WWAN antenna is mounted at the bottom of the main ground, and there are three connecting positions between the main ground and the upper ground. For each operating states, the upper ground is connected to the main ground at one of the three connecting positions. At each position, a band-stop circuit formed by two parallel LC chip elements is embedded, which is designed to excite a parallel resonance at around 900 MHz and hence leads to very high impedance seen into the upper ground in the 900 MHz band. This greatly decreases the excited surface currents on the upper ground, making the presence of the upper ground to have very small effects on the performances of the WWAN antenna mounted at the bottom of the main ground. At around 1900 MHz, owing to its shorter wavelength, the surface currents on the upper ground excited by the WWAN antenna on the main ground are small. Thus, over both the 900- and 1900-MHz bands, the various orientations of the upper ground to the main ground cause small effects on the WWAN antenna embedded therein. Details of the obtained results are presented. ¬© 2010 Wiley Periodicals.</t>
  </si>
  <si>
    <t>2148-2154</t>
  </si>
  <si>
    <t>60011357;60011357;60011357</t>
  </si>
  <si>
    <t>35460663000;14519407500;36456139500</t>
  </si>
  <si>
    <t>Wong, Kin Lu;Lee, Cheng Tse;Lyu, Chao An</t>
  </si>
  <si>
    <t>Internal WWAN antenna for the clamshell mobile phone with various chassis shapes</t>
  </si>
  <si>
    <t>10.1002/mop.25413</t>
  </si>
  <si>
    <t>2-s2.0-77955692206</t>
  </si>
  <si>
    <t>['wideband applications', 'successfully designed', 'style ground', 'small size', 'proposed antenna', 'operation band', 'modified stair', 'good time', 'compact cpw', 'antenna achieves', '2 ghz', '10 db']</t>
  </si>
  <si>
    <t>CPW-fed | Planar monopole antenna | UWB antenna</t>
  </si>
  <si>
    <t>In this article, a simple and compact CPW-fed planar monopole antenna for ultra-wideband applications is presented and investigated. The proposed antenna with a small size of 26 mm √ó 26 mm √ó 1 mm is composed of a gourd-like radiation element fed by a CPW feed line, and a modified stair-style ground. The proposed antenna has been successfully designed, fabricated, and measured. The measured results show that the antenna achieves a wide impendence bandwidth from 3.1 to 15.2 GHz with return loss less than - 10 dB. In addition, it exhibits a nearly omnidirectional radiation pattern, stable antenna gain, and good time-domain characteristics across the operation band. ¬© 2010 Wiley Periodicals.</t>
  </si>
  <si>
    <t>2100-2104</t>
  </si>
  <si>
    <t>A novel compact CPW-fed planar monopole antenna with modified stair-style ground for ultra-wideband applications</t>
  </si>
  <si>
    <t>10.1002/mop.25378</t>
  </si>
  <si>
    <t>2-s2.0-77955692207</t>
  </si>
  <si>
    <t>['srr ).', 'realized using', 'miniaturization method', 'frequency band', 'axial ratio', 'artificial magneto', 'achieved using', '914 mhz', '75 dbi', '3 db']</t>
  </si>
  <si>
    <t>Artificial magneto-dielectric | Metamaterial | Miniaturization | RFID | Split ring resonator</t>
  </si>
  <si>
    <t>In this article, a miniaturization method for a ultrahigh frequency radio frequency identification reader antenna using an artificial magneto-dielectric is proposed. The miniaturization was achieved using an artificial magneto-dielectric, realized using a split ring resonator (SRR). The 10 dB return loss bandwidth of the designed antenna ranges from 908.5 to 914 MHz. The measured peak gain is -3.75 dBi and the axial ratio is below 3 dB over the frequency band of interest. ¬© 2010 Wiley Periodicals.</t>
  </si>
  <si>
    <t>1926-1930</t>
  </si>
  <si>
    <t>35108739500;55716130900;56535582400</t>
  </si>
  <si>
    <t>Chung, Haeil;Lee, Youngki;Choi, Jaehoon</t>
  </si>
  <si>
    <t>Chung H.</t>
  </si>
  <si>
    <t>Miniaturization of an UHF RFID reader antenna using an artificial magneto-dielectric</t>
  </si>
  <si>
    <t>10.1002/mop.25423</t>
  </si>
  <si>
    <t>2-s2.0-77955692651</t>
  </si>
  <si>
    <t>['wide enough', 'tissue erosion', 'size miniaturization', 'screen printed', 'proposed antenna', 'mgta 1', 'metal parts', 'measured s11', 'ism band', 'implanted biotelemetry', 'implanted antenna', 'coplanar waveguide', 'bandwidth enhancement', '8 ).', '5nb 0', '43 db', '405 mhz', '100 mhz']</t>
  </si>
  <si>
    <t>CPW | Dual rectangular type meander (DRM) | Implantable antenna</t>
  </si>
  <si>
    <t>A compact broadband planar monopole antenna fed by coplanar waveguide is developed and screen-printed on the high dielectric constant microwave dielectric ceramic substrate for the applications of implanted biotelemetry. Biocompatible ceramic materials are selected for substrate (MgTa 1.5Nb0.5O6, Œµr = 28) and superstrate (Al2O3, Œµr = 9.8). Additionally, for protecting from the tissue erosion, the metal parts (the body of the implanted antenna) are screen printed on a MgTa1.5Nb 0.5O6 ceramic substrate and covered by a Al 2O3 ceramic superstrate. Because the inductive loading effect generated by the rectangular type meander and the use of high dielectric constant ceramics, both size miniaturization and bandwidth enhancement can be achieved. The measured S11 of the proposed antenna in lossy emulated tissue is -43 dB, and the bandwidth of this proposed antenna can be improved to 100 MHz (351-461 MHz), which it is wide enough for the applications of modern MICS band (402-405 MHz) and ISM band (433-435 MHz). ¬© 2010 Wiley Periodicals.</t>
  </si>
  <si>
    <t>2136-2139</t>
  </si>
  <si>
    <t>60014982;60021353;60021353;60014982</t>
  </si>
  <si>
    <t>36170379600;35975466500;34267461600;7402443389</t>
  </si>
  <si>
    <t>Chien, Tsung Fu;Yang, Hung Chi;Cheng, Chien Min;Luo, Ching Hsing</t>
  </si>
  <si>
    <t>Develop CPW-fed monopole broadband implantable antennas on the high dielectric constant ceramic substrates</t>
  </si>
  <si>
    <t>10.1002/mop.25376</t>
  </si>
  <si>
    <t>2-s2.0-77955697354</t>
  </si>
  <si>
    <t>['presented antenna', 'impedance characteristic', 'impedance bandwidth', 'cpw ).', 'axial ratio', 'around 33', '71 %.']</t>
  </si>
  <si>
    <t>Broadband | Circular polarization | Coplanar waveguide | Slot antenna</t>
  </si>
  <si>
    <t>A novel broadband circularly polarized slot antenna is presented in this article. The antenna is fed by a step-shaped coplanar waveguide (CPW). A central symmetry slot is etched in the center of the patch to create circularly polarized wave. A rectangle slot beside the CPW is applied to improve the impedance characteristic of the antenna. The presented antenna has axial ratio and impedance bandwidth of around 33.3 and 71%. ¬© 2010 Wiley Periodicals.</t>
  </si>
  <si>
    <t>2111-2114</t>
  </si>
  <si>
    <t>36348679100;7203001464;55271584500;55378065700</t>
  </si>
  <si>
    <t>Jiang, Lin Tao;Gong, Shu Xi;Hong, Tao;Jiang, Wen</t>
  </si>
  <si>
    <t>Jiang L.</t>
  </si>
  <si>
    <t>Broadband CPW-fed slot antenna with circular polarization</t>
  </si>
  <si>
    <t>10.1002/mop.25363</t>
  </si>
  <si>
    <t>2-s2.0-77955698224</t>
  </si>
  <si>
    <t>['vertical axis', 'thereby eliminating', 'ring symmetric', 'remote sensing', 'range 5', 'potential applications', 'patch elements', 'microwave imaging', 'five elements', 'fabricated antennas', 'experimental results', 'coaxial feed', 'biomedical areas', 'axis perpendicular', 'antenna offers', '6 dbi', '50 ¬∞']</t>
  </si>
  <si>
    <t>Co-ax fed EM coupled | Multi element | No power divider | Ring pattern</t>
  </si>
  <si>
    <t>A multi-element suspended microstrip patch antenna with flower shaped printed pattern excited at its centre by a coaxial feed is presented. All the radiating patch elements are electromagnetically coupled symmetrically to the same coaxial feed, thereby eliminating the need for a separate power division network. With three or more elements, the antenna beam illuminates an area in the form of a ring symmetric about the axis perpendicular to the plane of the patch elements. The antenna offers a gain in the range 5-6 dBi with a 3 dB beamwidth of about 50¬∞ in any cross-sectional plane passing through the vertical axis. Details of the simulation studies carried out on the antenna with one to five elements and experimental results on the fabricated antennas are presented. The antenna has potential applications in remote sensing and biomedical areas, particularly for microwave imaging. ¬© 2010 Wiley Periodicals.</t>
  </si>
  <si>
    <t>2037-2043</t>
  </si>
  <si>
    <t>60114073;60114073</t>
  </si>
  <si>
    <t>36348825200;57197143843</t>
  </si>
  <si>
    <t>Shekhar, T. K.Chandra;Bhat, B.</t>
  </si>
  <si>
    <t>Mysore</t>
  </si>
  <si>
    <t>Vidya Vikas Institute of Engineering &amp; Technology, Mysore</t>
  </si>
  <si>
    <t>Shekhar T.</t>
  </si>
  <si>
    <t>A coaxial fed flower shaped multi-element suspended patch antenna with illumination area in the form of a ring</t>
  </si>
  <si>
    <t>10.1002/mop.25418</t>
  </si>
  <si>
    <t>2-s2.0-77955701321</t>
  </si>
  <si>
    <t>['wide band', 'two ultra', 'impedance bandwidth', 'article presents']</t>
  </si>
  <si>
    <t>Coplanar waveguide | Planar monopole antenna | Reconfigurable antenna | Slot antenna | Ultra-wideband antenna</t>
  </si>
  <si>
    <t>This article presents a reconfigurable uniplanar printed slot antenna with eight microwave switches, it is possible to reconfigure the impedance bandwidth, of the antenna between three discrete states (two ultra-wide band and one narrowband). ¬© 2010 Wiley Periodicals.</t>
  </si>
  <si>
    <t>1988-1990</t>
  </si>
  <si>
    <t>Reconfigurable ultra-wideband slot antenna</t>
  </si>
  <si>
    <t>10.1002/mop.25398</t>
  </si>
  <si>
    <t>2-s2.0-77955704602</t>
  </si>
  <si>
    <t>['various sites', 'test infrastructures', 'propagation channel', 'performance evaluation', 'diversity performance']</t>
  </si>
  <si>
    <t>Antenna diversity | Channel measurements | Digital video broadcasting</t>
  </si>
  <si>
    <t>This article presents measurements performed with test infrastructures for digital TV broadcasting (DVB-SH standard). The objective is to determine the diversity performance of a mobile terminal integrating two orthogonally polarized antennas in various sites. The performance evaluation is based on a narrow band analysis of the propagation channel. ¬© 2010 Wiley Periodicals.</t>
  </si>
  <si>
    <t>2145-2148</t>
  </si>
  <si>
    <t>60085092;60085092;60085092;60026638;60026638</t>
  </si>
  <si>
    <t>16025698500;23567659600;7003360986;36348348800;35104848600</t>
  </si>
  <si>
    <t>Poussot, Benoit;Delcroix, David;Laheurte, Jean Marc;Dussauby, Eric;Duval, R√©gis</t>
  </si>
  <si>
    <t>Marne-la-Vallee;Espoo</t>
  </si>
  <si>
    <t>Universit√© Paris-Est;Nokia Corporation</t>
  </si>
  <si>
    <t>60085092;60026638</t>
  </si>
  <si>
    <t>Poussot B.</t>
  </si>
  <si>
    <t>Experimental evaluation of the diversity performance for a DVB-SH mobile terminal</t>
  </si>
  <si>
    <t>10.1002/mop.25361</t>
  </si>
  <si>
    <t>2-s2.0-77955705004</t>
  </si>
  <si>
    <t>['microstrip line', 'high band', 'good bandwidth', 'frequency bandwidth', 'bottom area', 'antenna design', 'also presented', '95 dbi', '3 db']</t>
  </si>
  <si>
    <t>Mobile antenna | Monopole antenna</t>
  </si>
  <si>
    <t>In this article, added microstrip line at the bottom area of printed circuit board (PCB) is proposed for improving the bandwidth of GSM900, DCS1800, and PCS1900. By printing the microstrip line at the bottom area of PCB, frequency bandwidth of slim-type cellular phone which has a low-profile monopole antenna is improved. Dimension of the microstrip line is 45 mm √ó 9 mm. The width and length of the microstrip line is modified for good bandwidth. The measured return loss of the antenna is better than 7.3 dB for low and high band. Measured peak gains of the proposed antenna present 3.41, 5.48, and 5.95 dBi in each band, respectively. Details of the antenna design are described. Its performances are also presented. ¬© 2010 Wiley Periodicals.</t>
  </si>
  <si>
    <t>1984-1988</t>
  </si>
  <si>
    <t>56316991100;57043654100;55699604800</t>
  </si>
  <si>
    <t>Cho, B. G.;Lee, K. M.;Kim, Y. S.</t>
  </si>
  <si>
    <t>Cho B.</t>
  </si>
  <si>
    <t>Adding microstrip line at the bottom of PCB for enhancing antenna bandwidth</t>
  </si>
  <si>
    <t>10.1002/mop.25399</t>
  </si>
  <si>
    <t>2-s2.0-77955707180</t>
  </si>
  <si>
    <t>['vital sign', 'radar system', 'proposed bio', 'pll without', 'pll employment', 'phase noise', 'novel bio', 'noncontact measurement', 'locked loop', 'local oscillator', 'letter presents', 'greatly improved', 'dominant factor', 'distances larger', '30 cm']</t>
  </si>
  <si>
    <t>Bio-radar | Doppler radar | Phase noise | Phase-locked loop</t>
  </si>
  <si>
    <t>This letter presents a novel bio-radar system with phase-locked loop (PLL) for noncontact measurement of vital sign. As the leakage of the phase noise of local oscillator (LO) through antenna is dominant factor for the distances larger than about 30 cm, the performance of a bio-radar system can be improved with the PLL employment. The proposed bio-radar and PLL are implemented by using conventional commercial components, and the measured result shows that the bio-radar system performance is greatly improved with a PLL without any additional digital signal processing. ¬© 2010 Wiley Periodicals.</t>
  </si>
  <si>
    <t>2074-2076</t>
  </si>
  <si>
    <t>60016912;60016912;60016912;60006245</t>
  </si>
  <si>
    <t>6603009439;57196407681;55921743900;7102746589</t>
  </si>
  <si>
    <t>Myoung, Seong Sik;Park, Jae Hyung;Yook, Jong Gwan;Jang, Byung Jun</t>
  </si>
  <si>
    <t>Yonsei University;Kookmin University</t>
  </si>
  <si>
    <t>60016912;60006245</t>
  </si>
  <si>
    <t>2.4 GHz bio-radar system with improved performance by using phase-locked loop</t>
  </si>
  <si>
    <t>10.1002/mop.25366</t>
  </si>
  <si>
    <t>2-s2.0-77955707659</t>
  </si>
  <si>
    <t>['single excitation', 'proposed antenna', 'high efficiency', 'gsm 850', 'folded monopoles', '900 applications', '6 ghz', '50 ghz']</t>
  </si>
  <si>
    <t>Handheld devices | Monopole antennas | Multibands | Radiation efficiency</t>
  </si>
  <si>
    <t>A compact multiband antenna is proposed for mobile handheld devices. The antenna is composed of three-folded monopoles and they are fed by only a single excitation. The simulated and measured results show that the proposed antenna has achieved the exceptionally wide bandwidths from 1.69 to 2.50 GHz and 3 to 6 GHz in addition to GSM 850/900 applications, whereas the antenna still keeps small size and high efficiency. ¬© 2010 Wiley Periodicals.</t>
  </si>
  <si>
    <t>2087-2090</t>
  </si>
  <si>
    <t>109457674;109457674</t>
  </si>
  <si>
    <t>Rao, Qinjiang;Geyi, Wen</t>
  </si>
  <si>
    <t>Institute National of Research and Science</t>
  </si>
  <si>
    <t>Folded multiband strip antenna</t>
  </si>
  <si>
    <t>10.1002/mop.25390</t>
  </si>
  <si>
    <t>2-s2.0-77955707849</t>
  </si>
  <si>
    <t>['wave materials', 'useful method', 'total length', 'selective surfaces', 'proposed system', 'port measurements', 'paper describes', 'paper addresses', 'output planes', 'network analyzer', 'frequency response', 'core components', 'compact quasi', 'coaxial ports', 'array environment', 'antenna elements']</t>
  </si>
  <si>
    <t>Focusing arrays | frequency-selective surfaces (FSSs) | Gaussian beams | millimeter-wave measurements | quasi-optics</t>
  </si>
  <si>
    <t>This paper describes the design and implementation of a compact quasi-optical Gaussian beam system for measuring the frequency response of millimeter-wave materials, frequency-selective surfaces, and antenna elements in the array environment. The core components of this system are two wideband millimeter-wave focusing array antennas that act as adapters between the coaxial ports of the network analyzer and the wave ports defined at the input and output planes of the device under test. The use of planar focusing arrays for generating the Gaussian beams leads to very compact measurement setups with a total length of only a few centimeters. This paper addresses the design of the Ka/Q-band focusing arrays and demonstrates the utility of the proposed system through experiment. A useful method that allows reproducing two-port S-parameters from one-port measurements will also be introduced. ¬© 2006 IEEE.</t>
  </si>
  <si>
    <t>2437-2444</t>
  </si>
  <si>
    <t>60032995;60003892;60003892;60003892</t>
  </si>
  <si>
    <t>36455836600;25521084400;56141695800;6603613030</t>
  </si>
  <si>
    <t>Iyer, Shreyas;Cheng, Chih Chieh;Kim, Chong;Abbas, Abbaspour Tamijani</t>
  </si>
  <si>
    <t>Morris Plains;Tempe</t>
  </si>
  <si>
    <t>Honeywell International Inc.;Arizona State University</t>
  </si>
  <si>
    <t>60032995;60003892</t>
  </si>
  <si>
    <t>Iyer S.</t>
  </si>
  <si>
    <t>Compact Gaussian beam system for S-parameter characterization of planar sructures at millimeter-wave frequencies</t>
  </si>
  <si>
    <t>10.1109/TIM.2009.2036478</t>
  </si>
  <si>
    <t>2-s2.0-77955708991</t>
  </si>
  <si>
    <t>['wireless handset', 'technique separates', 'single measurement', 'significant reduction', 'significant factor', 'measurement time', 'measurement resolution', 'fundamental theory']</t>
  </si>
  <si>
    <t>Calibration procedure | mean effective gain (MEG) | received signal strength indicator (RSSI) | total isotropic sensitivity (TIS) measurement | total radiated power (TRP) measurement</t>
  </si>
  <si>
    <t>A technique for using a receive signal strength indicator to measure the total isotropic sensitivity of a wireless handset is proposed in this paper. This technique separates the measurements of the mobile station radiated sensitivity and its receive antenna gain. A single measurement of the mobile station radiated sensitivity is performed while the mobile station antenna gain is obtained through the receive signal strength indicator. Hence, a significant reduction in measurement time can be achieved. The fundamental theory for the method is described. Techniques for reducing the p2 dB error in the receive signal strength indicator reporting system and the improvement of the measurement resolution are developed. Overall, this technique can reduce measurement time by a significant factor and also improve measurement accuracy over the conventional measurement approach. ¬© 2006 IEEE.</t>
  </si>
  <si>
    <t>2414-2419</t>
  </si>
  <si>
    <t>60101612;60101612;60101612;60101612;60005837</t>
  </si>
  <si>
    <t>24296060700;24801942800;24802764900;24801925400;57201263577</t>
  </si>
  <si>
    <t>Qi, Yihong;Jarmuszewski, Perry;Zhou, Qingmai;Certain, Michael;Chen, Ji</t>
  </si>
  <si>
    <t>Waterloo;Houston</t>
  </si>
  <si>
    <t>Research in Motion Limited;University of Houston</t>
  </si>
  <si>
    <t>60101612;60005837</t>
  </si>
  <si>
    <t>Qi Y.</t>
  </si>
  <si>
    <t>An efficient TIS measurement technique based on RSSI for wireless mobile stations</t>
  </si>
  <si>
    <t>10.1109/TIM.2009.2036407</t>
  </si>
  <si>
    <t>2-s2.0-77955717883</t>
  </si>
  <si>
    <t>['structure exhibits', 'sides flare', 'side lobes', 'principal planes', 'extremely low', 'entire x', 'elliptic function', 'conventional sense']</t>
  </si>
  <si>
    <t>Elliptic profile | Horn antenna | Waveguide horn</t>
  </si>
  <si>
    <t>An X-band waveguide horn of which the sides flare by an elliptic function is described. Measurements performed show that the structure exhibits an absence of side lobes in the conventional sense, and that the radiation pattern varies very little over the entire X-band. It has almost equal beamwidth in the principal planes, and the input return loss is extremely low. ¬© 2010 Wiley Periodicals.</t>
  </si>
  <si>
    <t>2118-2120</t>
  </si>
  <si>
    <t>60021902;60021902</t>
  </si>
  <si>
    <t>35565202000;36457790200</t>
  </si>
  <si>
    <t>Malherbe, J. A.G.;Katcodia, Y.</t>
  </si>
  <si>
    <t>Malherbe J.</t>
  </si>
  <si>
    <t>An elliptically flared waveguide horn</t>
  </si>
  <si>
    <t>10.1002/mop.25414</t>
  </si>
  <si>
    <t>2-s2.0-77955733459</t>
  </si>
  <si>
    <t>AGS-0735110</t>
  </si>
  <si>
    <t>['¬© 2010', 'zero degrees', 'video disdrometer', 'vertical chord', 'tunnel data', 'terminal velocity', 'synergistic manner', 'subtle differences', 'subsequent research', 'standard deviations', 'small raindrops', 'slightly larger', 'significant changes', 'sessile drop', 'raindrops larger', 'raindrop shapes', 'raindrop shape', 'radar measurements', 'particular case', 'oscillations increase', 'ongoing work', 'ongoing experiments', 'new information', 'natural rain', 'modern analytical', 'model investigations', 'mm region', 'mm drops', 'mm ),', 'microphysical conditions', 'mainz wind', 'larger drops', 'laboratory studies', 'increasing weight', 'increasing differential', 'high cross', 'hans r', 'generally consistent', 'field measurements', 'fall data', 'excite oscillations', 'enhances agreement', 'eddy shedding', 'drop diameter', 'direct estimates', 'consistent picture', 'considerable shift', 'canting angles', 'broader understanding', 'band system', 'backscattered light', 'axis ratios', 'also reported', 'also inferred', '8 ¬∞', '7 ¬∞,', '2dvd measurements']</t>
  </si>
  <si>
    <t>Clouds physics | Radar meteorology</t>
  </si>
  <si>
    <t>In this paper raindrop shapes from laboratory, field and model investigations are examined in order to distill a consistent picture of raindrop axis ratios as a function of size. The first realistic measurements of raindrop shape were made in the UCLA vertical wind tunnel that was built under the supervision of Hans R. Pruppacher at UCLA in 1968.Subsequent research has investigated raindrop shape in more detail by laboratory studies, field measurements and modeling. Measurements of rain at night in backscattered light have revealed that raindrops larger than 1. mm diameter oscillate in conditions where winds and collisions are too weak to excite oscillations. One apparent source of these oscillations is a resonance with eddy shedding. Subsequent laboratory studies have demonstrated that such oscillations increase the average axis ratio of small raindrops.Details of past theoretical research show that raindrop axis ratios decrease with size in the manner of a sessile drop because of its increasing weight, but also because of an increasing differential in the fore-aft aerodynamic pressure. Modern analytical and numerical models predicted similar axis ratios for water drops falling at terminal velocity and these results are generally consistent with laboratory and field measurements.Although the axis ratios first measured in the UCLA wind tunnel and the more recent laboratory measurements have led to a broader understanding of raindrop axis ratios, new information about raindrop shape is available from recent field measurements using improved techniques.Raindrop axis ratios, orientation and canting angles using 2-D video disdrometer (2DVD) are also reported. The results include measurements from an artificial rain experiment conducted under calm wind conditions where the drops (over 115,000) were allowed to fall a distance of 80. m. Axis ratios and drop shapes show good agreement with the Mainz wind-tunnel data and images, as well as canting angle distributions symmetric about zero degrees with a standard deviations of 7-8¬∞ for all drops &gt;2. mm.Measurements of 2DVD raindrop shape has been collected from Okinawa, Sumatra, Toronto, Huntsville and Brisbane. An unusually wide axis ratio distribution was observed in the D=1.6-1.8. mm region, which may be evidence for drop oscillations caused by eddy-shedding. Some subtle differences can also be seen for larger drops (e.g. D=4. mm), the vertical chord being slightly larger than the horizontal chord leading to slightly larger axis ratios compared with the 80. m fall data.Additionally, an example using individual drop information from 2DVD measurements is considered, which enhances agreement with C-band polarimetric radar measurements. In this particular case, a considerable shift in the axis ratio distribution for 3.5. mm drops is observed during the initial strong convective phase of the event. Further ongoing work will combine the 2DVD measurements with polarimetric radar observations in a synergistic manner in order to identify the meteorological or microphysical conditions under which significant changes in drop shapes may occur in natural rain.Improved polarimetric radar estimates of canting angles are reported from an S-band system with high cross-polar performance antenna. The histogram of the standard deviation derived from the radar data obtained in light stratiform rain event with embedded convection shows a canting angle mode of about 7¬∞, with a significant positive skewness. An increase in stability with drop diameter is also inferred from the radar measurements, which is in agreement with direct estimates from the 2DVD. Ongoing experiments in the Mainz wind tunnel are evaluating how the raindrop shapes are affected by collisions with drizzle drops within rain shafts. ¬© 2010.</t>
  </si>
  <si>
    <t>396-415</t>
  </si>
  <si>
    <t>Atmospheric Research</t>
  </si>
  <si>
    <t>108326586;60009226;60009226</t>
  </si>
  <si>
    <t>7102784320;57154391900;7003653764</t>
  </si>
  <si>
    <t>Beard, Kenneth V.;Bringi, V. N.;Thurai, M.</t>
  </si>
  <si>
    <t>Fort Collins;Savoy</t>
  </si>
  <si>
    <t>Colorado State University;Atmospheric Physics Associates</t>
  </si>
  <si>
    <t>60009226;108326586</t>
  </si>
  <si>
    <t>Beard K.</t>
  </si>
  <si>
    <t>A new understanding of raindrop shape</t>
  </si>
  <si>
    <t>S0169809510000268</t>
  </si>
  <si>
    <t>10.1016/j.atmosres.2010.02.001</t>
  </si>
  <si>
    <t>2-s2.0-77955774590</t>
  </si>
  <si>
    <t>['theoretically assessed', 'system relies', 'single piece', 'proposed implementation', 'polarization domain', 'operation principle', 'concept experiment', 'beam squinting']</t>
  </si>
  <si>
    <t>MachZehnder delay interferometer (MZDI) | Phased array antennas | Photonic true-time delay beamforming</t>
  </si>
  <si>
    <t>In this paper, we propose a novel photonic true-time delay beamforming system for phased array antennas. The system relies on tunable delay lines which are based on MachZehnder delay interferometers (MZDIs) with tunable coupling ratio. As the MZDIs are implemented on the polarization domain, a single optical source and a single piece of polarization maintaining fiber are required. The proposed implementation is theoretically assessed and beam squinting is investigated by simulation. A proof-of-concept experiment that validates the operation principle of the proposed delay lines is presented. ¬© 2006 IEEE.</t>
  </si>
  <si>
    <t>2492-2498</t>
  </si>
  <si>
    <t>60024825;60024825;60024825</t>
  </si>
  <si>
    <t>24831870100;7101681923;15751790100</t>
  </si>
  <si>
    <t>Drummond, Miguel V.;Monteiro, Paulo P.;Nogueira, Rogrio N.</t>
  </si>
  <si>
    <t>Drummond M.</t>
  </si>
  <si>
    <t>Photonic true-time delay beamforming based on polarization-domain interferometers</t>
  </si>
  <si>
    <t>10.1109/JLT.2010.2057408</t>
  </si>
  <si>
    <t>2-s2.0-77956020308</t>
  </si>
  <si>
    <t>['receiving mode', 'received power', 'real case', 'perfect ground', 'monopoles shorter', 'free space', 'effective length', 'effective height', 'different value', 'determined using']</t>
  </si>
  <si>
    <t>Antenna factor | antenna resonant height | antenna resonant length | dipole antenna | effective antenna height | effective antenna length | folded monopole antenna | ground plane | ground plane equivalent loss resistance | ground plane losses | LF MF AM broadcast antennas | LF MF AM transmitting antennas | monopole antenna | natural ground plane | quarter wave monopole antenna | short dipole antenna | short monopole antenna</t>
  </si>
  <si>
    <t>The effective length (Le) of linear antennas like dipoles and the effective height (He) of monopoles shorter than a wavelength are determined using a transmitting Hertz Dipole as a reference. Effective Receiving Area (AeR) has been calculated in the receiving mode and hence the Antenna Receiving Directivity (DR) or Gain (GR) can be determined. From these calculations, it can be seen that the Received Power (WR) in a link between two dipole antennas in free space or between two monopole antennas over a perfect ground is of the same value in the far field region. As a result, the directivity or gain of the ideal dipole antenna in free space has the same value in transmission and reception; but, a different value for monopole and dipole antennas installed over a perfect ground plane. This result is fulfilled in the ideal as well as the real case where losses and mismatchings are involved. ¬© 2006 IEEE.</t>
  </si>
  <si>
    <t>379-409</t>
  </si>
  <si>
    <t>60001563;60001563</t>
  </si>
  <si>
    <t>35618021600;36447302100</t>
  </si>
  <si>
    <t>Trainotti, Valentino;Figueroa, Gonzalo</t>
  </si>
  <si>
    <t>Universidad de Buenos Aires</t>
  </si>
  <si>
    <t>Trainotti V.</t>
  </si>
  <si>
    <t>Vertically polarized dipoles and monopoles, directivity, effective height and antenna factor</t>
  </si>
  <si>
    <t>10.1109/TBC.2010.2050627</t>
  </si>
  <si>
    <t>2-s2.0-77956020512</t>
  </si>
  <si>
    <t>['wave applications', 'operational bandwidth', 'new single', 'measurements show', 'measured gain', 'large portion', 'impedance bandwidth', 'circular polarization', 'axial ratio', '9 db', '10 %)']</t>
  </si>
  <si>
    <t>Circular polarization | dielectric resonator antennas | microstrip antennas | millimeter-wave antennas</t>
  </si>
  <si>
    <t>A new single-element circularly polarized antenna for millimeter-wave applications is presented in this letter. A simple hybrid microstrip/elliptical dielectric ring resonator configuration is used to achieve a relatively high antenna gain. A reversed T-shaped coupling slot generates the circular polarization. The ring-shaped dielectric resonator is used to increase the gain and fine-tune the axial ratio (AR) bandwidth. Measurements show that an impedance bandwidth of 12% and a considerably wide axial ratio bandwidth (10%) are possible. The measured gain is maintained over 9 dB for a large portion of the operational bandwidth. ¬© 2006 IEEE.</t>
  </si>
  <si>
    <t>783-786</t>
  </si>
  <si>
    <t>Circularly polarized microstrip/elliptical dielectric ring resonator antenna for millimeter-wave applications</t>
  </si>
  <si>
    <t>10.1109/LAWP.2010.2064750</t>
  </si>
  <si>
    <t>2-s2.0-77956036871</t>
  </si>
  <si>
    <t>['work carried', 'validate predictions', 'theoretical modeling', 'techniques investigated', 'systems employing', 'paper describes', 'mean power', 'laboratory simulations', 'h transmitter', 'dvb standard', 'brunel university', 'broadreach systems', 'also investigated', '4 dbw']</t>
  </si>
  <si>
    <t>Broadcasting | delay diversity (DD) | DVB-T/H | errored second ratio (ESR) | field trials | MISO</t>
  </si>
  <si>
    <t>This paper describes the work carried out by Brunel University and Broadreach Systems (UK) to quantify the advantages that can be achieved if Transmit Delay Diversity is applied to systems employing the DVB standard. The techniques investigated can be applied to standard receiver equipment without modification. An extensive and carefully planned field trial was performed during the winter of 2007/2008 in Uxbridge (UK) to validate predictions from theoretical modeling and laboratory simulations. The transmissions were performed in the 730 MHz frequency band with a DVB-T/H transmitter and a mean power of 18.4 dBW. The impact of the transmit antenna separation and the MPE-FEC was also investigated. It is shown that transmit delay diversity significantly improves the quality of reception in fast fading mobile broadcasting applications. ¬© 2006 IEEE.</t>
  </si>
  <si>
    <t>369-378</t>
  </si>
  <si>
    <t>60021097;100847002;60027856;60020167;60020167;60020623;60014105;60020623</t>
  </si>
  <si>
    <t>24724306800;16030721100;6603243584;35167779000;6603175144;7003481262;36652697900;6603111339</t>
  </si>
  <si>
    <t>Di Bari, Raffaele;Bard, Maurice;Arrinda, Amaia;Ditto, Paolo;Araniti, Giuseppe;Cosmas, John;Loo, Kok Keong;Nilavalan, Rajagopal</t>
  </si>
  <si>
    <t>Spain;United Kingdom;United Kingdom;Italy;United Kingdom;United Kingdom</t>
  </si>
  <si>
    <t>Leioa;Guildford;Uxbridge;Reggio Calabria;London;Bampton</t>
  </si>
  <si>
    <t>Universidad del Pais Vasco;University of Surrey;Brunel University London;Universit√† degli Studi di Reggio Calabria;Middlesex University;Broadreach Systems</t>
  </si>
  <si>
    <t>60027856;60021097;60020623;60020167;60014105;100847002</t>
  </si>
  <si>
    <t>Di Bari R.</t>
  </si>
  <si>
    <t>Measurement campaign on transmit delay diversity for mobile DVB-T/H systems</t>
  </si>
  <si>
    <t>10.1109/TBC.2010.2050030</t>
  </si>
  <si>
    <t>2-s2.0-77956060754</t>
  </si>
  <si>
    <t>['three efficient', 'system agile', 'stringent requirements', 'results show', 'paper describes', 'overall size', 'mechanical structure', 'low cost', 'feedback channel', 'design methodology', 'convergence speed', 'configurations used', 'array antenna']</t>
  </si>
  <si>
    <t>Adaptive antenna | digital satellite broadcasting | mobile satellite communication | phased array antenna</t>
  </si>
  <si>
    <t>This paper describes the design methodology and low-cost solutions implemented in a low-cost 1Kelement phased array system for mobile direct broadcasting satellite (DBS) reception. The techniques and configurations used to reduce the cost and complexity of the system are described in this paper. Moreover, the design of a novel compact sub-array antenna to reduce the overall size of the system , the signal processing unit to suppress the noise on feedback channel and the mechanical structure to make the system agile, light and low cost are presented. Three efficient, model-free beamforming techniques are discussed and their performances in terms of convergence speed and steady state behavior are compared using several road tests. Results show that the developed intelligent antenna can meet the stringent requirements of the highly dynamic mobile applications. ¬© 2006 IEEE.</t>
  </si>
  <si>
    <t>340-349</t>
  </si>
  <si>
    <t>100815392;60014171-100587100;60014171</t>
  </si>
  <si>
    <t>6701535033;16506172600;7005912644</t>
  </si>
  <si>
    <t>Mousavi, Pedram;Fakharzadeh, Mohammad;Safavi-Naeini, Safieddin</t>
  </si>
  <si>
    <t>Waterloo;Waterloo;Waterloo</t>
  </si>
  <si>
    <t>University of Waterloo;Intelligent Mechatronic Systems;Intelwaves Technologies Ltd.</t>
  </si>
  <si>
    <t>60014171;100815392;100587100</t>
  </si>
  <si>
    <t>Mousavi P.</t>
  </si>
  <si>
    <t>1K element antenna system for mobile direct broadcasting satellite reception</t>
  </si>
  <si>
    <t>10.1109/TBC.2010.2049611</t>
  </si>
  <si>
    <t>2-s2.0-77956062106</t>
  </si>
  <si>
    <t>['wave velocity', 'two methods', 'trans zop', 'trans mog', 'temporal variability', 'survey modes', 'study focused', 'statistical difference', 'significantly different', 'results revealed', 'gpr system', 'gpr method', 'first converting', 'estimated using', 'correlation coefficient', 'collect data', 'classically used', 'average error', 'approximately 1', '2d maps', '272 ).', '200mhz antennas', '0m wide']</t>
  </si>
  <si>
    <t>Ground penetrating radar | Irrigation | Trans MOG | Trans ZOP | Volumetric soil water content</t>
  </si>
  <si>
    <t>Efficient water management, crop yield variability estimation and prediction of contaminant transport require some measurement of soil water content variation through time and space. This study focused on the estimation of spatio-temporal variability of volumetric soil water content (Œ∏v) in raised bed agricultural fields using ground penetrating radar (GPR), comparison of GPR method with gravimetric sampling data and development of 2D maps of Œ∏v. The GPR system (pulse EKKO Pro) with 200MHz antennas was used to collect data on approximately 1.0m wide and 13.0m long raised beds of about 0.1m height cultivated with vegetables. Transillumination Zero Offset Profile (Trans ZOP) and Transillumination Multiple Offset Gather (Trans MOG) GPR survey modes which are classically used as borehole GPR method were employed as a surface GPR method. In each of these survey modes, the direct ground wave travel time was measured. The Œ∏v at each Trans ZOP and Trans MOG location was calculated by first converting the electromagnetic (EM) wave velocity into soil dielectric permittivity and then to Œ∏v using a standard empirical relationship. The results revealed that the spatio-temporal variability of Œ∏v in raised bed agricultural fields could be estimated using the Trans ZOP and Trans MOG GPR survey modes. The GPR estimated Œ∏v and gravimetrically measured soil water content (Œ∏g) were not significantly different (P=0.272). The correlation coefficient was 0.87, the root mean square error was 0.0184m3/m3 and the average error was 0.20% between the two methods. The Trans MOG survey data allowed us to create plan view maps (2D) of the Œ∏v variation which could not be obtained from the Trans ZOP data. No statistical difference (P=0.053) was found between the Trans ZOP and average Trans MOG values. ¬© 2010 Elsevier B.V.</t>
  </si>
  <si>
    <t>24-33</t>
  </si>
  <si>
    <t>Journal of Hydrology</t>
  </si>
  <si>
    <t>60071082;60071082</t>
  </si>
  <si>
    <t>36189180000;56458695400</t>
  </si>
  <si>
    <t>Wijewardana, Y. G.N.S.;Galagedara, L. W.</t>
  </si>
  <si>
    <t>Sri Lanka</t>
  </si>
  <si>
    <t>Peradeniya</t>
  </si>
  <si>
    <t>University of Peradeniya</t>
  </si>
  <si>
    <t>Wijewardana Y.</t>
  </si>
  <si>
    <t>Estimation of spatio-temporal variability of soil water content in agricultural fields with ground penetrating radar</t>
  </si>
  <si>
    <t>S0022169410003951</t>
  </si>
  <si>
    <t>10.1016/j.jhydrol.2010.06.036</t>
  </si>
  <si>
    <t>2-s2.0-77956191767</t>
  </si>
  <si>
    <t>['without burdening', 'spectrum techniques', 'proposed system', 'paper proposes', 'nodes consist', 'network acts', 'large numbers', 'fusion center', 'cooperative beam', 'beamforming characteristics']</t>
  </si>
  <si>
    <t>active reflector | cooperative beamforming | direct sequence spread spectrum (DSSS) | frequency shift keying (FSK) | random arrays | Wireless Sensor Networks (WSNs)</t>
  </si>
  <si>
    <t>This paper proposes a new system architecture for continuous monitoring wireless sensor networks, utilizing recent developments in the areas of cooperative beam-forming, radio frequency integrated circuit technology, and spread-spectrum techniques. In the proposed system, nodes are activated only when they are triggered to send their own data to the fusion center directly, without burdening the network with MAC layer collisions and energy-consuming routing algorithms, thus guaranteeing long lifetime cycles. The nodes consist of a simple active reflector circuit which is synchronized by an incident wave transmitted by a distant base station. Since the nodes can be deployed in large numbers, the network acts as a single antenna array with high directive gain pointing towards the direction of the fusion center. At the receiver, data from each node can be de-multiplexed with the use of a frequency shift keying direct sequence spread spectrum modulation scheme that enables multiple access without destroying the beamforming characteristics of the network. ¬© 2010 IEEE.</t>
  </si>
  <si>
    <t>1055-1062</t>
  </si>
  <si>
    <t>60022072;60010667;60010667</t>
  </si>
  <si>
    <t>11440755700;6603851788;11140179300</t>
  </si>
  <si>
    <t>Kalis, Antonis;Kanatas, Athanasios G.;Efthymoglou, George P.</t>
  </si>
  <si>
    <t>Peania-Athens;Piraeus</t>
  </si>
  <si>
    <t>Athens Information Technology-AIT;University of Piraeus</t>
  </si>
  <si>
    <t>60022072;60010667</t>
  </si>
  <si>
    <t>Kalis A.</t>
  </si>
  <si>
    <t>A co-operative beamforming solution for eliminating multi-hop communications in wireless sensor networks</t>
  </si>
  <si>
    <t>10.1109/JSAC.2010.100910</t>
  </si>
  <si>
    <t>2-s2.0-77956216526</t>
  </si>
  <si>
    <t>['whose structure', 'ventral side', 'two types', 'sensory role', 'sensilla styloconica', 'perceive temperature', 'l viridis', 'ischnura elegans', 'dragonfly antennae', 'coenagrion puella', 'antennal surface', 'antennal flagella', 'anisoptera antennae']</t>
  </si>
  <si>
    <t>Scanning electron microscope studies of the antennal flagella of Coenagrion puella and Ischnura elegans (Coenagrionidae), Platycnemis pennipes (Platycnemididae), Lestes barbarus, L viridis (Lestidae), Calopteryx virgo and C. haemorrhoidalis (Calopterygidae) reveal the presence of pits containing sensilla on the latero-ventral side of the antenna. All these pits are the opening of deep cavities bearing the same sensilla previously described on Anisoptera antennae. These sensilla are represented by: (i) coeloconic porous sensilla, visible on the antennal surface, whose structure is in agreement with that reported for single walled olfactory receptors, and by (ii) two types of sensilla styloconica (type-1 and type-2), located at the bottom of the cavities and sharing common features typical of thermo-hygroreceptors. The present data allow us to extend previous considerations on the sensory role of the dragonfly antennae to the whole order Odonata, suggesting that olfaction, together with the ability to perceive temperature and humidity, are the main sensory functions of the antennae of these insects.</t>
  </si>
  <si>
    <t>Odonatologica</t>
  </si>
  <si>
    <t>60003003;60003003;60003003</t>
  </si>
  <si>
    <t>16302162100;6701644978;7004012826</t>
  </si>
  <si>
    <t>Piersanti, S.;Rebora, M.;Gaino, E.</t>
  </si>
  <si>
    <t>Piersanti S.</t>
  </si>
  <si>
    <t>A scanning electron microscope study of the antennal sensilla in adult zygoptera</t>
  </si>
  <si>
    <t>2-s2.0-77956235506</t>
  </si>
  <si>
    <t>['¬© 2010', 'virtual copepod', 'thrust enhancement', 'surprising given', 'striking similarities', 'simulations provide', 'second set', 'reversible manner', 'return strokes', 'propulsive force', 'move asymmetrically', 'major contributors', 'like structure', 'lead us', 'kinematics selected', 'integrate high', 'hydrodynamic force', 'highly 3', 'first set', 'first glimpse', 'deformable structure', 'copepod wakes', 'copepod antennae', 'ciliary propulsion', 'biologists ltd', 'biologically realistic', 'antenna operates', 'antenna moves', 'antenna kinematics', 'anatomically realistic', 'active contributors']</t>
  </si>
  <si>
    <t>Antenna deformation | Copepod | Hopping | Hydrodynamic forces | Numerical simulation</t>
  </si>
  <si>
    <t>We integrate high-resolution experimental observations of a freely hopping copepod with three-dimensional numerical simulations to investigate the role of the copepod antennae in production of hydrodynamic force during hopping. The experimental observations revealed a distinctive asymmetrical deformation of the antennae during the power and return strokes, which lead us to the hypothesis that the antennae are active contributors to the production of propulsive force with kinematics selected in nature in order to maximize net thrust. To examine the validity of this hypothesis we carried out numerical experiments using an anatomically realistic, tethered, virtual copepod, by prescribing two sets of antenna kinematics. In the first set, each antenna moves as a rigid, oar-like structure in a reversible manner, whereas in the second set, the antenna is made to move asymmetrically as a deformable structure as revealed by the experiments. The computed results show that for both cases the antennae are major contributors to the net thrust force during hopping, and the results also clearly demonstrate the significant hydrodynamic benefit in terms of thrust enhancement and drag reduction derived from the biologically realistic, asymmetric antenna motion. This finding is not surprising given the low local Reynolds number environment within which the antenna operates, and points to striking similarities between the copepod antenna motion and ciliary propulsion. Finally, the simulations provide the first glimpse into the complex, highly 3-D structure of copepod wakes. ¬© 2010. Published by The Company of Biologists Ltd.</t>
  </si>
  <si>
    <t>3019-3035</t>
  </si>
  <si>
    <t>60029445;60029445;60005248;60005248</t>
  </si>
  <si>
    <t>23003805400;7003581647;6602900199;57200556405</t>
  </si>
  <si>
    <t>Borazjani, Iman;Sotiropoulos, Fotis;Malkiel, Edwin;Katz, Joseph</t>
  </si>
  <si>
    <t>Minneapolis;Baltimore</t>
  </si>
  <si>
    <t>University of Minnesota Twin Cities;Johns Hopkins University</t>
  </si>
  <si>
    <t>60029445;60005248</t>
  </si>
  <si>
    <t>Borazjani I.</t>
  </si>
  <si>
    <t>On the role of copepod antennae in the production of hydrodynamic force during hopping</t>
  </si>
  <si>
    <t>10.1242/jeb.043588</t>
  </si>
  <si>
    <t>2-s2.0-77956237967</t>
  </si>
  <si>
    <t>['¬© 2010', 'transient odour', 'thus evolved', 'strategy based', 'specific threshold', 'sex pheromone', 'results show', 'responding even', 'reproductive glands', 'plant odours', 'pheromonal odours', 'next night', 'mated males', 'intracellular recordings', 'flower odours', 'detection threshold', 'detected within', 'consuming search', 'clear whether', 'central neurons', 'biologists ltd', 'behavioural response', 'behavioural plasticity', 'becomes inhibitory', 'antennal lobe', 'al neurons', 'al ).', 'agrotis ipsilon']</t>
  </si>
  <si>
    <t>Antennal lobe | Mating | Moth | Olfaction | Plant odour | Plasticity | Sex pheromone</t>
  </si>
  <si>
    <t>In the moth, Agrotis ipsilon, newly mated males cease to be attracted to the female-produced sex pheromone, preventing them from re-mating until the next night, by which time they would have refilled their reproductive glands for a potential new ejaculate. The behavioural plasticity is accompanied by a decrease in neuron sensitivity within the primary olfactory centre, the antennal lobe (AL). However, it was not clear whether the lack of the sexually guided behaviour results from the absence of sex pheromone detection in the ALs, or if they ignore it in spite of detection, or if the sex pheromone itself inhibits attraction behaviour after mating. To test these hypotheses, we performed behavioural tests and intracellular recordings of AL neurons to non-pheromonal odours (flower volatiles), different doses of sex pheromone and their mixtures in virgin and newly mated males. Our results show that, although the behavioural and AL neuron responses to flower volatiles alone were similar between virgin and mated males, the behavioural response of mated males to flower odours was inhibited by adding pheromone doses above the detection threshold of central neurons. Moreover, we show that the sex pheromone becomes inhibitory by differential central processing: below a specific threshold, it is not detected within the AL; above this threshold, it becomes inhibitory, preventing newly mated males from responding even to plant odours. Mated male moths have thus evolved a strategy based on transient odour-selective central processing, which allows them to avoid the risk-taking, energy-consuming search for females and delay re-mating until the next night for a potential new ejaculate. ¬© 2010. Published by The Company of Biologists Ltd.</t>
  </si>
  <si>
    <t>2933-2939</t>
  </si>
  <si>
    <t>60106242-60001563;60106242;60106242</t>
  </si>
  <si>
    <t>6505799078;6603865546;7005809476</t>
  </si>
  <si>
    <t>Barrozo, Romina B.;Gadenne, Christophe;Anton, Sylvia</t>
  </si>
  <si>
    <t>France;Argentina</t>
  </si>
  <si>
    <t>Versailles;Buenos Aires</t>
  </si>
  <si>
    <t>Physiologie de l'Insecte Signalisation et Communication;Universidad de Buenos Aires</t>
  </si>
  <si>
    <t>60106242;60001563</t>
  </si>
  <si>
    <t>Barrozo R.B.</t>
  </si>
  <si>
    <t>Switching attraction to inhibition: Mating-induced reversed role of sex pheromone in an insect</t>
  </si>
  <si>
    <t>10.1242/jeb.043430</t>
  </si>
  <si>
    <t>2-s2.0-77956252956</t>
  </si>
  <si>
    <t>S06GM008136</t>
  </si>
  <si>
    <t>['transcriptional co', 'recruit ommatidia', 'r8 precursor', 'promote eye', 'proliferative vs', 'prevent overproliferation', 'eye precursors', 'eye development', 'ey ),', 'distal antenna', 'differentiative stages', 'danr ),', 'ctbp single', 'ctbp interacts', 'ctbp forms', 'antennal specification']</t>
  </si>
  <si>
    <t>Antenna | CtBP | Dachshund | Distal antenna | Distal antenna related | Drosophila melanogaster | Eye | Eyeless</t>
  </si>
  <si>
    <t>Specification factors regulate cell fate in part by interacting with transcriptional co-regulators like CtBP to regulate gene expression. Here, we demonstrate that CtBP forms a complex or complexes with the Drosophila melanogaster Pax6 homolog Eyeless (Ey), and with Distal antenna (Dan), Distal antenna related (Danr), and Dachshund to promote eye and antennal specification. Phenotypic analysis together with molecular data indicate that CtBP interacts with Ey to prevent overproliferation of eye precursors. In contrast, CtBP,dan,danr triple mutant adult eyes have significantly fewer ommatidia than CtBP single or dan,danr double mutants, suggesting that the CtBP/Dan/Danr complex functions to recruit ommatidia from the eye precursor pool. Furthermore, CtBP single and to a greater extent CtBP,dan,danr triple mutants affect the establishment and maintenance of the R8 precursor, which is the founding ommatidial cell. Thus, CtBP interacts with different eye specification factors to regulate gene expression appropriate for proliferative vs. differentiative stages of eye development. ¬© 2010 Wiley-Liss, Inc.</t>
  </si>
  <si>
    <t>2367-2385</t>
  </si>
  <si>
    <t>Developmental Dynamics</t>
  </si>
  <si>
    <t>60002162;60002162;60002162</t>
  </si>
  <si>
    <t>55817477900;8507932300;6701482417</t>
  </si>
  <si>
    <t>Hoang, Chinh Q.;Burnett, Micheal E.;Curtiss, Jennifer</t>
  </si>
  <si>
    <t>Las Cruces</t>
  </si>
  <si>
    <t>New Mexico State University</t>
  </si>
  <si>
    <t>Hoang C.Q.</t>
  </si>
  <si>
    <t>Drosophila CtBP regulates proliferation and differentiation of eye precursors and complexes with eyeless, dachshund, dan, and danr during eye and antennal development</t>
  </si>
  <si>
    <t>10.1002/dvdy.22380</t>
  </si>
  <si>
    <t>2-s2.0-77956293287</t>
  </si>
  <si>
    <t>['two rows', 'transportation habits', 'term planning', 'term demand', 'tag cards', 'single locations', 'sight conditions', 'rfid tags', 'recognition statistics', 'recognition percentages', 'real time', 'radiation pattern', 'persons walking', 'origindestination matrix', 'network requires', 'maintain statistics', 'mainly influenced', 'frequency identification', 'four antennas', 'fleet schedule', 'antenna position', 'also contained']</t>
  </si>
  <si>
    <t>Automatic passenger counting (APC) | EPC Gen 2 | intelligent transportation systems | Mifare | passenger tracking | pedestrial modeling | RFID | smart cards</t>
  </si>
  <si>
    <t>Automated passenger tracking in public transportation systems can be used to estimate the short-term demand and, thereby, to optimize the fleet schedule in real time. It can also be used to determine the origindestination matrix and to maintain statistics of each passenger's transportation habits over time, thus enabling enhancements in long-term planning. However, ubiquitously tracking passengers throughout a network requires the ability to recognize them at single locations in the network. In this paper, we study the merits of realizing this task by means of radio-frequency identification (RFID) technologies. Forty volunteers carried RFID tags of the norm EPC Gen2 in their backpacks, wallets, pockets, and hands through a mockup of a bus door equipped with four reading antennas. Setups with one and two rows of persons walking through the portal were evaluated. The RFID tags were embedded in laminated plastic cards. Single-tag cards embedded with a single EPC Gen2 tag and dual-tag cards that also contained a traditional Mifare tag were used. Recognition statistics of passengers for all the combinations of one, two, three, and four antennas are presented. The recognition percentages are mainly influenced by the antenna position and radiation pattern and by the line-of-sight conditions between the tag and the antennas. ¬© 2006 IEEE.</t>
  </si>
  <si>
    <t>748-753</t>
  </si>
  <si>
    <t>60029681;60029681;60009778</t>
  </si>
  <si>
    <t>6506862178;6506336441;26325527300</t>
  </si>
  <si>
    <t>Oberli, Christian;Torres-Torriti, Miguel;Landau, Dan</t>
  </si>
  <si>
    <t>Chile;United States</t>
  </si>
  <si>
    <t>Santiago;Mountain View</t>
  </si>
  <si>
    <t>Pontificia Universidad Cat√≥lica de Chile;Synopsys Incorporated</t>
  </si>
  <si>
    <t>60029681;60009778</t>
  </si>
  <si>
    <t>Oberli C.</t>
  </si>
  <si>
    <t>Performance evaluation of UHF RFID technologies for real-time passenger recognition in intelligent public transportation systems</t>
  </si>
  <si>
    <t>10.1109/TITS.2010.2048429</t>
  </si>
  <si>
    <t>2-s2.0-77956344554</t>
  </si>
  <si>
    <t>EECS-0747623</t>
  </si>
  <si>
    <t>['transverse electromagnetic', 'refractive index', 'lens antenna', 'experimental antenna', '34 ¬∞.', '2d broadband', '13 ghz']</t>
  </si>
  <si>
    <t>Broadband antennas | Luneburg lens | multibeam antennas | printed circuit fabrication</t>
  </si>
  <si>
    <t>The design of a 2D broadband, Luneburg lens antenna implemented using printed circuit board techniques is detailed. The refractive index of the lens is controlled through a combination of meandering crossed microstrip lines and varying their widths. The 12.4Œªo diameter lens is designed to operate in the transverse electromagnetic (TEM) mode at 13 GHz. The lens antenna was designed, fabricated, and measured. The measured half power beamwidth of the experimental antenna is 4.34¬∞. ¬© 2006 IEEE.</t>
  </si>
  <si>
    <t>3055-3059</t>
  </si>
  <si>
    <t>35194650900;6602191591</t>
  </si>
  <si>
    <t>Pfeiffer, Carl;Grbic, Anthony</t>
  </si>
  <si>
    <t>Pfeiffer C.</t>
  </si>
  <si>
    <t>A printed, broadband Luneburg lens antenna</t>
  </si>
  <si>
    <t>10.1109/TAP.2010.2052582</t>
  </si>
  <si>
    <t>2-s2.0-77956353605</t>
  </si>
  <si>
    <t>IITA-2009-C1090-0904-0002</t>
  </si>
  <si>
    <t>['series -(', 'radiation efficiency', 'patch antennas', 'multiple resonances', 'measurement results', 'close agreement', 'circuit model', 'accurately measure']</t>
  </si>
  <si>
    <t>Antenna efficiency | circuit model | Wheeler cap</t>
  </si>
  <si>
    <t>We propose a modified Wheeler cap method to accurately measure the radiation efficiency of patch antennas with multiple resonances by modeling their impedance as a high-order circuit model. The radiation efficiency is obtained from the power consumption ratio between the radiation and loss conductances using a circuit model we developed. Our technique is validated by measuring the efficiencies of a circularly polarized microstrip patch antenna and a triple-band microstrip patch antenna. The measurement results are in close agreement with those produced by simulations, whereas the Wheeler cap method with a series-(or parallel-) resonant circuit model is shown to be unreliable. ¬© 2006 IEEE.</t>
  </si>
  <si>
    <t>3074-3078</t>
  </si>
  <si>
    <t>A modified wheeler cap method for efficiency measurements of probe-fed patch antennas with multiple resonances</t>
  </si>
  <si>
    <t>10.1109/TAP.2010.2052553</t>
  </si>
  <si>
    <t>2-s2.0-77956353824</t>
  </si>
  <si>
    <t>['uses elements', 'sized wavelength', 'scaled arrays', 'scaled array', 'rigorous impedance', 'radiation patterns', 'polarized flared', 'polarization levels', 'notch radiators', 'modeled via', 'finite arrays', 'electronics required', 'comparable reduction', 'comparable performance', 'centered dual', 'asymmetric wavelength', '1 bandwidth']</t>
  </si>
  <si>
    <t>Antenna arrays | domain decomposition | phased arrays | ultrawideband arrays | wavelength-scaled arrays</t>
  </si>
  <si>
    <t>Wavelength-scaled array architectures use scaled elements to achieve ultrawideband performance with significantly fewer overall radiators than traditional ultrawideband arrays based on a single element type. Compared to a conventional ultrawideband array with 8:1 bandwidth, a wavelength-scaled array that uses elements of three different sizes creates an aperture with fewer than 16% of the original element count, i.e., 6.4-times fewer elements, and by extension a comparable reduction in electronics required to feed the array. In this paper, a study of an asymmetric wavelength-scaled array architecture is presented for finite arrays of offset-centered dual-polarized flared-notch radiators. The unique element transitions within the finite array structure are modeled via a non-matching grid Domain Decomposition-Finite Element Method that allows for rigorous impedance and radiation pattern prediction of full-sized wavelength-scaled arrays. This design study shows that the wavelength-scaled array has comparable performance to traditional ultrawideband arrays in terms of VSWR, radiation patterns, array mismatch efficiency, and cross-polarization levels. ¬© 2006 IEEE.</t>
  </si>
  <si>
    <t>2866-2874</t>
  </si>
  <si>
    <t>60027271;60014313</t>
  </si>
  <si>
    <t>6603715743;6603354947</t>
  </si>
  <si>
    <t>Kindt, Rick W.;Vouvakis, Marinos N.</t>
  </si>
  <si>
    <t>Washington, D.C.;Amherst MA</t>
  </si>
  <si>
    <t>Naval Research Laboratory;University of Massachusetts Amherst</t>
  </si>
  <si>
    <t>Kindt R.</t>
  </si>
  <si>
    <t>Analysis of a wavelength-scaled array (WSA) architecture</t>
  </si>
  <si>
    <t>10.1109/TAP.2010.2052566</t>
  </si>
  <si>
    <t>2-s2.0-77956355622</t>
  </si>
  <si>
    <t>['time domain', 'sway component', 'source field', 'simulation results', 'receiving antenna', 'otherwise fixed', 'operating frequencies', 'ocean surface', 'ocean platform', 'observed differences', 'integral form', 'important implications', 'hfswr technology', 'general expression', 'earlier work', 'cross section', 'bessel functions', 'barge motion', 'backscatter case', 'analysis proceeds', 'also provided']</t>
  </si>
  <si>
    <t>Barge motion | Doppler spectrum | HF radar | radar cross section</t>
  </si>
  <si>
    <t>The first-order high frequency surface wave radar (HFSWR) cross section of the ocean surface is derived for the case of the transmitting and receiving antenna being mounted on a floating, but otherwise fixed, ocean platform. It is assumed that the sway component of the platform or barge motion is responsible for observed differences in the cross section compared to that for the fixed antenna case. Based on earlier work, a general expression for the bistatically received first-order electric field, which consists of a two-dimensional spatial convolution, is presented and reduced to integral form. Then, it is assumed that the surface can be described by a Fourier series whose coefficients are zero-mean Gaussian random variables, and from there the analysis proceeds for the backscatter case. The integrals are taken to the time domain, with the source field being that of a barge-mounted omnidirectional vertically polarized pulsed dipole antenna. Subsequently, the first-order monostatic radar cross section is developed and found to consist of Bessel functions. Simulation results for the new cross section are also provided to show the effects of barge motion under different sea states and operating frequencies. It is seen that the results have important implications in the application of HFSWR technology to ocean remote sensing. ¬© 2006 IEEE.</t>
  </si>
  <si>
    <t>2994-3003</t>
  </si>
  <si>
    <t>100845772-60019000;60019000;60019000</t>
  </si>
  <si>
    <t>56862729900;55586097900;7101827634</t>
  </si>
  <si>
    <t>Walsh, John;Huang, Weimin;Gill, Eric</t>
  </si>
  <si>
    <t>St John's;St John's</t>
  </si>
  <si>
    <t>Memorial University of Newfoundland;Northern Radar Inc.</t>
  </si>
  <si>
    <t>60019000;100845772</t>
  </si>
  <si>
    <t>Walsh J.</t>
  </si>
  <si>
    <t>The first-order high frequency radar ocean surface cross section for an antenna on a floating platform</t>
  </si>
  <si>
    <t>10.1109/TAP.2010.2052559</t>
  </si>
  <si>
    <t>2-s2.0-77956357300</t>
  </si>
  <si>
    <t>['unidirectional radiation', 'type antennas', 'tilted beams', 'reversal franklin', 'machined conductor', 'either side', 'demonstrated theoretically', 'conventional design', 'backed cavity', 'antenna structure', '35 ghz']</t>
  </si>
  <si>
    <t>Coplanar stripline (CPS) | Franklin-type antenna | offset parallel stripline (OPS) | phase reversal</t>
  </si>
  <si>
    <t>A novel bandwidth enhancement technique for phase-reversal Franklin-type antennas is proposed. Impedance bandwidth enhancement is achieved by combining several coupled modes of the antenna structure through periodic loading provided by radiating crossover dipoles. This technique is explained by the theory of periodically loaded transmission lines. Radiation pattern bandwidth enhancement is achieved by exciting the antenna in its center so as to suppress beam squinting by superposing the tilted beams of two resulting sub-arrays on either side of the feed. An offset parallel stripline (OPS) phase-reversal antenna using these bandwidth enhancement techniques is demonstrated theoretically and experimentally at 35 GHz. The antenna is printed on a thin substrate suspended over a micro-machined conductor-backed cavity for unidirectional radiation. The overall fractional bandwidth of the antenna is increased from 3% to over 11% compared to the conventional design and the antenna efficiency exceeds 80%. ¬© 2006 IEEE.</t>
  </si>
  <si>
    <t>2823-2830</t>
  </si>
  <si>
    <t>35847896000;7004272195;9042159400</t>
  </si>
  <si>
    <t>Yang, Ning;Caloz, Christophe;Wu, Ke</t>
  </si>
  <si>
    <t>Yang N.</t>
  </si>
  <si>
    <t>Wideband phase-reversal antenna using a novel bandwidth enhancement technique</t>
  </si>
  <si>
    <t>10.1109/TAP.2010.2052550</t>
  </si>
  <si>
    <t>2-s2.0-77956360917</t>
  </si>
  <si>
    <t>['variable size', 'upper band', 'single layer', 'reflectarray gives', 'reflectarray consists', 'optimization technique', 'novel method', 'modular nature', 'lower band', 'installation point', 'flat configuration', 'extreme frequencies', 'different classes', 'cross loops', 'center frequency', 'arranged side', '8 ghz', '5 ghz']</t>
  </si>
  <si>
    <t>Cross loops | optimization | reflectarray | wideband</t>
  </si>
  <si>
    <t>A novel method is introduced to design a single layer, dual-band large printed reflectarray with open loop elements of variable size for both bands. The reflectarray is designed for two frequency bands: 11.4-12.8 GHz for receive and 13.7-14.5 GHz for transmit. Different classes of open cross loop elements were used in the design of the receive band elements. Noting the larger relative bandwidth at the lower band as compared to the upper band, the dimensions of these cross loops are adjusted, using an optimization technique to achieve required phase distribution at the center frequency and minimize frequency dispersion at extreme frequencies of the lower band. Double square open loop elements with variable loop length were used for the transmit band elements. The reflectarray consists of 3 √ó 3 panels of 40 cm √ó 40 cm, that are arranged side by side to construct the large 120 cm √ó 120 cm reflectarray. The flat configuration and modular nature of this reflectarray gives it an advantage from the installation point of view as compared to conventional dish antennas. ¬© 2006 IEEE.</t>
  </si>
  <si>
    <t>2875-2883</t>
  </si>
  <si>
    <t>105638034;105638034;105638034;105638034</t>
  </si>
  <si>
    <t>6602653553;7003484529;7004114987;55613232678</t>
  </si>
  <si>
    <t>Chaharmir, Mohammad Reza;Shaker, Jafar;Gagnon, Nicolas;Lee, David</t>
  </si>
  <si>
    <t>Design of broadband, single layer dual-band large reflectarray using multi open loop elements</t>
  </si>
  <si>
    <t>10.1109/TAP.2010.2052568</t>
  </si>
  <si>
    <t>2-s2.0-77956361129</t>
  </si>
  <si>
    <t>['study uses', 'spacing height', 'simulated ones', 'peak gain', 'patch antenna', 'parametric study', 'parametric searches', 'experimentally verified', 'dielectric cover', 'cover size', 'bandwidth effects', '9 dbi']</t>
  </si>
  <si>
    <t>Aperture antennas | dielectric radiation effects | electromagnetic reflection | microstrip antennas</t>
  </si>
  <si>
    <t>A dielectric cover is used to enhance the gain of an aperture-coupled microstrip patch antenna. The cover is spaced off of the patch antenna by air and, as expected, is found to significantly increase antenna broadside directivity in some configurations. A parametric study on the effects of spacing height, cover size, and thickness of the cover are presented. This study uses a finite element method (FEM) based, commercial analysis tool to perform these parametric searches, and so accounts for finite size ground planes and dielectrics. The previous research work reported in literature considered infinite-area ground planes and dielectrics. The wide impedance matching bandwidth of the aperture-coupled microstrip patch also allows observation of the narrow-bandwidth effects of the added dielectric cover. Finally, a proposed design methodology is outlined, and a prototype of the antenna was fabricated and experimentally verified with a peak gain of 13.9 dBi. The measured results agree reasonably well with the simulated ones. ¬© 2006 IEEE.</t>
  </si>
  <si>
    <t>2802-2810</t>
  </si>
  <si>
    <t>60032503;60018926</t>
  </si>
  <si>
    <t>24477658100;55734224600</t>
  </si>
  <si>
    <t>Meagher, Christopher J.;Sharma, Satish Kumar</t>
  </si>
  <si>
    <t>San Diego;San Diego</t>
  </si>
  <si>
    <t>Space and Naval Warfare Systems Center San Diego;San Diego State University</t>
  </si>
  <si>
    <t>Meagher C.</t>
  </si>
  <si>
    <t>A wideband aperture-coupled microstrip patch antenna employing spaced dielectric cover for enhanced gain performance</t>
  </si>
  <si>
    <t>10.1109/TAP.2010.2052543</t>
  </si>
  <si>
    <t>2-s2.0-77956363015</t>
  </si>
  <si>
    <t>Family Process Institute</t>
  </si>
  <si>
    <t>TEC2004-04866-C04-01</t>
  </si>
  <si>
    <t>FPI</t>
  </si>
  <si>
    <t>['straightforward way', 'spherical near', 'several techniques', 'receiving coefficients', 'probe polarization', 'probe correction', 'polarization compensation', 'pattern effects', 'new coefficients', 'field measurements', 'easily obtained', 'communication introduces', 'also shows', 'accurate enough', 'accurate computation']</t>
  </si>
  <si>
    <t>Antenna measurements | first-order probe | gain determination | probe correction | spherical wave expansion</t>
  </si>
  <si>
    <t>Probe correction in spherical near-field measurements is a widely studied technique used to compensate for probe polarization and pattern effects. While the polarization compensation can be carried out in a straightforward way, the pattern compensation requires the knowledge of receiving coefficients which are not easily obtained. With this aim, several techniques, which are known as probe calibration techniques, have been introduced. However, none of them are accurate enough. This communication introduces an algorithm for the accurate computation of first-order probe receiving coefficients. It also shows how accurate gain may be determined by using these new coefficients. ¬© 2006 IEEE.</t>
  </si>
  <si>
    <t>3069-3074</t>
  </si>
  <si>
    <t>16025395100;6505509908;57204814021;22986745200</t>
  </si>
  <si>
    <t>S√°nchez-Escuderos, Daniel;Baquero-Escudero, Mariano;Herranz-Herruzo, Jose Ignacio;Vico-Bond√≠a, Felipe</t>
  </si>
  <si>
    <t>S√°nchez-Escuderos D.</t>
  </si>
  <si>
    <t>Iterative algorithm for probe calibration in spherical near-field antenna measurement</t>
  </si>
  <si>
    <t>10.1109/TAP.2010.2052542</t>
  </si>
  <si>
    <t>2-s2.0-77956363600</t>
  </si>
  <si>
    <t>PSU</t>
  </si>
  <si>
    <t>['special types', 'significant miniaturization', 'matched magneto', 'genetic algorithm', 'fixed bandwidth', 'fabrication methodology', 'evaluated using', 'dielectric substrates', 'determined using', 'antenna gain', 'also proposed', 'also investigated', '20 %).']</t>
  </si>
  <si>
    <t>Antenna miniaturization | genetic algorithms | magneto-dielectric material | stacked-patch antennas</t>
  </si>
  <si>
    <t>Design of stacked-patch antennas using magneto-dielectric substrates was investigated. In particular, special types of substrates with identical relative permittivity and permeability were considered. The optimal design parameters were determined using a genetic algorithm. It will be shown that by employing these matched magneto-dielectric substrates, a significant miniaturization of up to 60% can be achieved while providing a large operating bandwidth (20%). Several design examples were considered and their performance was evaluated using a full-wave analysis technique based on the method of moments. The tradeoff between antenna gain and degree of miniaturization for a fixed bandwidth was also investigated. A fabrication methodology for obtaining the required matched magneto-dielectric substrate materials is also proposed. ¬© 2006 IEEE.</t>
  </si>
  <si>
    <t>2817-2822</t>
  </si>
  <si>
    <t>60001439;60025209;60001439;60016536</t>
  </si>
  <si>
    <t>55548312800;57207553984;55925714300;6603921532</t>
  </si>
  <si>
    <t>Namin, Farhad;Spence, Thomas G.;Werner, Douglas H.;Semouchkina, Elena</t>
  </si>
  <si>
    <t>Los Angeles;Houghton;University Park</t>
  </si>
  <si>
    <t>Northrop Grumman corporation;Michigan Technological University;Pennsylvania State University</t>
  </si>
  <si>
    <t>60025209;60016536;60001439</t>
  </si>
  <si>
    <t>Namin F.</t>
  </si>
  <si>
    <t>Broadband, miniaturized stacked-patch antennas for L-band operation based on magneto-dielectric substrates</t>
  </si>
  <si>
    <t>10.1109/TAP.2010.2052574</t>
  </si>
  <si>
    <t>2-s2.0-77956365644</t>
  </si>
  <si>
    <t>['wsn ).', 'simulated rapidly', 'proposed antenna', 'peak gain', 'miniaturized inverted', 'miniature antenna', 'f antennas', 'experimental prototype', 'easily built', 'antenna less', 'achieved compared', '54 ghz', '4 dbi', '220 mhz', '10 db', '1 %.']</t>
  </si>
  <si>
    <t>Antenna | fractal | Hilbert | inverted F antenna (IFA) | miniature | wireless sensor network (WSN)</t>
  </si>
  <si>
    <t>Miniaturized inverted-F antennas (IFAs) are proposed for wireless sensor network applications in the 2.45 GHz band. By employing Hilbert geometry, an overall size reduction of 77% was achieved compared to the conventional rectangular patch antenna. The proposed antenna can be easily built in a miniaturized wireless sensor network (WSN). According to the design rules presented in this paper, antennas can be simulated rapidly. An experimental prototype of the miniature antenna was fabricated on a 1.6-mm-thick FR4 substrate. The bandwidth of this antenna less than 10 dB is 220 MHz (2.32-2.54 GHz) and the percentage of the bandwidth is 9.1%. The peak gain is 1.4 dBi. The measurement results indicate that the antenna shows good performance. ¬© 2006 IEEE.</t>
  </si>
  <si>
    <t>3100-3103</t>
  </si>
  <si>
    <t>60012392;60012392;60012392</t>
  </si>
  <si>
    <t>7407190391;36497519000;36497446400</t>
  </si>
  <si>
    <t>Huang, Jung Tang;Shiao, Jia Hung;Wu, Jain Ming</t>
  </si>
  <si>
    <t>A miniaturized Hilbert inverted-F antenna for wireless sensor network applications</t>
  </si>
  <si>
    <t>10.1109/TAP.2010.2052583</t>
  </si>
  <si>
    <t>2-s2.0-77956366425</t>
  </si>
  <si>
    <t>['radiation pattern', 'g .,', 'frequency range', 'fra consists', 'fod detection', 'detect objects', 'design process', 'cost production', 'conical horn', 'beam pattern', 'antenna could', '81 ghz']</t>
  </si>
  <si>
    <t>Folded reflector | printed reflectarray | shaped beam</t>
  </si>
  <si>
    <t>Design of a folded reflectarray antenna (FRA) by phase only control to provide a cosecan squared beam pattern in elevation and a pencil-beam pattern in azimuth to detect objects on the ground, e.g., on runways. A very compact folded reflectarray antenna was fabricated and its radiation pattern over frequency was simulated. During the design process a conical horn was developed, which illuminates the array, with symmetrical radiation pattern for all planes and for a frequency range of 76 to 81 GHz. As the FRA consists of a single layer substrate this kind of antenna could be a candidate for low-cost production in FOD detection on airports in the future. ¬© 2006 IEEE.</t>
  </si>
  <si>
    <t>3065-3068</t>
  </si>
  <si>
    <t>60110755;60110755;60110755;60110755;60010586;60010586</t>
  </si>
  <si>
    <t>35106442700;13205427700;57206342086;6602159125;23992096000;7102063968</t>
  </si>
  <si>
    <t>Zeitler, Armin;Lanteri, J√©r√¥me;Pichot, Christian;Migliaccio, Claire;Feil, Peter;Menzel, Wolfgang</t>
  </si>
  <si>
    <t>France;Germany</t>
  </si>
  <si>
    <t>Sophia Antipolis;Ulm</t>
  </si>
  <si>
    <t>Laboratoire D'√©lectronique, Antennes et T√©l√©communications;Universit√§t Ulm</t>
  </si>
  <si>
    <t>60110755;60010586</t>
  </si>
  <si>
    <t>Zeitler A.</t>
  </si>
  <si>
    <t>Folded reflectarrays with shaped beam pattern for foreign object debris detection on runways</t>
  </si>
  <si>
    <t>10.1109/TAP.2010.2052564</t>
  </si>
  <si>
    <t>2-s2.0-77956367671</t>
  </si>
  <si>
    <t>['validation purposes', 'test cases', 'symmetrical devices', 'solver formulated', 'shaped axis', 'scaled version', 'horn mouth', 'horn aperture', 'ghz band', 'genetic algorithm', 'experimental results', 'excellent agreement', 'difference time', 'design arbitrarily', '90 ¬∞)', '5 ghz']</t>
  </si>
  <si>
    <t>BoR-FDTD | dielectric lens | genetic algorithm | millimeter waves | optimization | smooth-walled conical horns</t>
  </si>
  <si>
    <t>An accurate optimization tool has been developed to design arbitrarily-shaped axis-symmetrical devices. It is based on the combination between a genetic algorithm (GA) and a finite-difference time-domain (FDTD) solver formulated in a cylindrical coordinate system. For validation purposes, this tool is applied to design several smooth-walled compact conical horns with a large flare angle (90¬∞) in the 60-GHz band. The unavoidable phase distortions appearing in the horn aperture are compensated by loading the horn mouth with thin shaped dielectric lenses made in Rexolite. Based on these test cases, several synthesis strategies are discussed and compared in order to select the best antenna prototype among those synthesized. A scaled version of this prototype has been fabricated to operate around 29.5 GHz. The numerical and experimental results are in excellent agreement. Horn size reduction rates up to 80% have been reached. ¬© 2006 IEEE.</t>
  </si>
  <si>
    <t>3094-3100</t>
  </si>
  <si>
    <t>57196936790;25638387700;7003701045;16025007900;23973241400</t>
  </si>
  <si>
    <t>Rolland, Anthony;Ettorre, Mauro;Drissi, M'Hamed;Le Coq, Laurent;Sauleau, Ronan</t>
  </si>
  <si>
    <t>Rolland A.</t>
  </si>
  <si>
    <t>Optimization of reduced-size smooth-walled conical horns using BoR-FDTD and genetic algorithm</t>
  </si>
  <si>
    <t>10.1109/TAP.2010.2052557</t>
  </si>
  <si>
    <t>2-s2.0-77956370065</t>
  </si>
  <si>
    <t>['wave simulations', 'using negative', 'theory proves', 'subwavelength volume', 'resonant dimensions', 'recent findings', 'realistic feed', 'properly tailored', 'principle squeezed', 'permeability loadings', 'odd mode', 'modes supported', 'metamaterial loss', 'magnetic metamaterials', 'loading metamaterial', 'general theory', 'freedom compared', 'form solution', 'elliptical shape', 'circular geometry', 'circular case']</t>
  </si>
  <si>
    <t>Electrically small antennas | metamaterials | miniaturized antennas | patch antennas</t>
  </si>
  <si>
    <t>Following our recent findings on the possibility of squeezing the resonant dimensions of circular patch antennas by using negative-permeability loadings, here we theoretically and numerically analyze sub-wavelength elliptical patch antennas partially loaded with magnetic metamaterials. First, we formulate a general theory for inhomogeneously loaded subwavelength elliptical patch antennas, deriving a closed-form solution for the modes supported by this geometry in the long wavelength limit. Our theory proves that their resonant size may be in principle squeezed to any arbitrarily small dimension, provided that the properties of the loading metamaterial are properly tailored. Then, we highlight several advantages offered by the elliptical shape: two orthogonal modes may be independently excited within a subwavelength volume, providing large flexibility in the design, and more degrees of freedom compared to the circular geometry. In particular, the odd mode is shown to provide better gain than the circular case, due to larger aperture efficiency. Full-wave simulations, considering a finite ground plane, realistic feed and the influence of metamaterial loss, prove that the elliptical geometry presents great potentials for a variety of electrically small low-profile antenna applications. ¬© 2006 IEEE.</t>
  </si>
  <si>
    <t>2909-2919</t>
  </si>
  <si>
    <t>Chen, Pai Yen;Al√π, Andrea</t>
  </si>
  <si>
    <t>Sub-wavelength elliptical patch antenna loaded with Œº-negative metamaterials</t>
  </si>
  <si>
    <t>10.1109/TAP.2010.2052578</t>
  </si>
  <si>
    <t>2-s2.0-77956371790</t>
  </si>
  <si>
    <t>['simulated results', 'real application', 'proposed antenna', 'novel wide', 'mobil communication', 'laptop computer', 'impedance bandwidth', 'global system', 'fsma even', 'fsma alone', 'fsma ),', 'dvb application', 'antenna size', '900 ).', '860 mhz', '1142 mhz']</t>
  </si>
  <si>
    <t>DTV | UHF antenna | USB dongle | wide band monopole antenna</t>
  </si>
  <si>
    <t>A novel wide-band printed antenna, named forked shape monopole antenna (FSMA), is proposed. The forked shape line structure is introduced to create a capacitive coupling effect to reduce the antenna size and enhance the impedance bandwidth. The proposed antenna is to be applied in a compact USB dongle. And it is designed for the reception of the digital video broadcasting (DVB) signal in the 470 ‚àº 860 MHz frequency band. In addition to the DVB application, the upper band limit of the FSMA even can be extended from 860 MHz to 1142 MHz, suitable for use in the Global System for Mobil Communication (GSM850/900). By employing the branched-line and forked shape configurations, an antenna with 86% impedance bandwidth (SWR &lt; 2.5) is provided. A prototype of the FSMA was constructed and demonstrated. Measured and simulated results for the FSMA alone and with real application on a laptop computer are obtained. ¬© 2006 IEEE.</t>
  </si>
  <si>
    <t>3029-3036</t>
  </si>
  <si>
    <t>7404947019;55469205300</t>
  </si>
  <si>
    <t>Hsu, Cho Kang;Chung, Shyh Jong</t>
  </si>
  <si>
    <t>A wideband DVB forked shape monopole antenna with coupling effect for USB dongle application</t>
  </si>
  <si>
    <t>10.1109/TAP.2010.2052545</t>
  </si>
  <si>
    <t>2-s2.0-77956371971</t>
  </si>
  <si>
    <t>2009BADB9B09</t>
  </si>
  <si>
    <t>['simulation results', 'planar structure', 'patch antenna', 'metallic objects', 'measurement data', 'manufacturing cost', 'large scale', 'good agreement']</t>
  </si>
  <si>
    <t>Antennas | impedance matching | planar antenna | radio frequency identification (RFID) | tag</t>
  </si>
  <si>
    <t>An open stub feed planar patch antenna is proposed for UHF RFID tag mountable on metallic objects. Compared to conventional short stub feed patch antenna used for UHF RFID tag, the open stub feed patch antenna has planar structure which can decrease the manufacturing cost of the tags. Moreover, the open stub feed makes the impedance of the patch antenna be tuned in a large scale for conjugate impedance matching. Modeling and simulation results are presented which are in good agreement with the measurement data. Finally, differences between the open stub feed patch antenna and the short stub feed patch antenna for UHF RFID tag are discussed. ¬© 2006 IEEE.</t>
  </si>
  <si>
    <t>3037-3043</t>
  </si>
  <si>
    <t>60117978;60117978-60024059</t>
  </si>
  <si>
    <t>55414799800;36462898300</t>
  </si>
  <si>
    <t>Mo, Lingfei;Qin, Chunfang</t>
  </si>
  <si>
    <t>Hangzhou;Nanning</t>
  </si>
  <si>
    <t>State Key Laboratory of Industrial Control Technology;Guangxi University for Nationalities</t>
  </si>
  <si>
    <t>60117978;60024059</t>
  </si>
  <si>
    <t>Mo L.</t>
  </si>
  <si>
    <t>Planar UHF RFID tag antenna with open stub feed for metallic objects</t>
  </si>
  <si>
    <t>10.1109/TAP.2010.2052570</t>
  </si>
  <si>
    <t>2-s2.0-77956371972</t>
  </si>
  <si>
    <t>['spaced high', 'ring resonators', 'reduced significantly', 'output systems', 'numerical results', 'numerical models', 'negative inclusions', 'mutual coupling', 'magnetic permeability', 'magnetic inclusions', 'input multiple', 'incorporated within', 'inclusions considered', 'good agreement', 'effective response', 'developed single', 'constitutive parameters', 'antenna elements']</t>
  </si>
  <si>
    <t>Artificial magnetic materials | metamaterial | monopole antennas | multiple-input multiple-output (MIMO) | mutual coupling</t>
  </si>
  <si>
    <t>Single-negative magnetic metamaterials are used in order to reduce mutual coupling between high-profile antennas used in multiple-input multiple-output systems. The magnetic permeability of the developed single-negative inclusions have negative effective response over a specific frequency band. The inclusions considered here are composed of broadside coupled split-ring resonators. The single-negative magnetic inclusions are inserted between closely-spaced high-profile monopole antenna elements. It is shown that mutual coupling between the antenna elements can be reduced significantly by incorporating such magnetic inclusions. Effective response of the constitutive parameters of the developed magnetic inclusions are incorporated within the numerical models. Good agreement is obtained between the experimental and numerical results. ¬© 2006 IEEE.</t>
  </si>
  <si>
    <t>2894-2902</t>
  </si>
  <si>
    <t>36016106300;23388549400;7006080963</t>
  </si>
  <si>
    <t>Bait-Suwailam, Mohammed M.;Boybay, Muhammed Said;Ramahi, Omar M.</t>
  </si>
  <si>
    <t>Electromagnetic coupling reduction in high-profile monopole antennas using single-negative magnetic metamaterials for MIMO applications</t>
  </si>
  <si>
    <t>10.1109/TAP.2010.2052560</t>
  </si>
  <si>
    <t>2-s2.0-77956373612</t>
  </si>
  <si>
    <t>['wide bandwidth', 'via holes', 'various layers', 'temperature co', 'radiation performance', 'radiation elements', 'partly overlaped', 'overall antenna', 'monopole antenna', 'measured impedance', 'ltcc substrate', 'fully utilized', 'fired ceramic', 'different layers', 'also minimizes', '6 ghz']</t>
  </si>
  <si>
    <t>Low-temperature co-fired ceramic (LTCC) | multilayer antenna | planar monopole | ultrawideband (UWB)</t>
  </si>
  <si>
    <t>A new miniaturized multilayer ultrawideband (UWB) monopole antenna on the low-temperature co-fired ceramic (LTCC) is presented. This antenna is composed of two open asymmetrical rectangular loops and microstrip feed lines. The two open asymmetrical rectangular loops are seperated on different layers and partly overlaped with each other, which not only enhances the bandwidth but also minimizes the size of the overall antenna. The via holes are fully utilized to connect the radiation elements and microstrip feed lines on various layers of the LTCC substrate. The simulated and measured impedance and radiation performance are studied and compared, which shows that the proposed antenna provides a wide bandwidth from 3.6-10.6 Ghz. ¬© 2006 IEEE.</t>
  </si>
  <si>
    <t>3013-3019</t>
  </si>
  <si>
    <t>36462991800;57198926864;7102006113</t>
  </si>
  <si>
    <t>Zhang, Ya Qiong;Guo, Yong Xin;Leong, Mook Seng</t>
  </si>
  <si>
    <t>A novel multilayer UWB antenna on LTCC</t>
  </si>
  <si>
    <t>10.1109/TAP.2010.2052576</t>
  </si>
  <si>
    <t>2-s2.0-77956373855</t>
  </si>
  <si>
    <t>['tem mode', 'slot aperture', 'mounted onto', 'measurements verify', 'lateral dimensions', 'height less', 'ftbr ).', 'consistent functionality', 'cavity resonator', 'band mode', 'back ratio', 'antenna architecture', '15 profile']</t>
  </si>
  <si>
    <t>Flush-mount antenna | parallel plate resonator | platform-embedded antenna | slot antenna</t>
  </si>
  <si>
    <t>A new cavity architecture for applications in design of resonator-backed slot antennas with a height less than Œª/15 profile is presented. This architecture renders cavity heights as low as Œª/130 and small lateral dimensions. Miniaturization of the supporting cavity resonator is achieved by meandering the passage from the bottom of the cavity resonator to the slot aperture. Unlike conventional cavity resonators, the proposed design operates in a TEM mode which allows for wider bandwidth operation and miniaturization of lateral dimensions. Ultrasonic consolidation technique is employed to fabricate the complicated cavity structure monolithically. Measurements verify the proposed antenna exhibits excellent gain and front-to-back ratio (FTBR). Wide-band mode of the antenna is achieved by using a carefully designed microstrip feed across the slot aperture which facilitates a fictitious short along the slot aperture. The antenna is then flush-mounted onto an arbitrarily built metallic platform and is shown to feature consistent impedance matching. The FTBR is found to improve when the antenna is embedded into the platform. The same antenna architecture is redesigned for VHF band operation using standard multi-layer PCB technology and consistent functionality is verified. ¬© 2006 IEEE.</t>
  </si>
  <si>
    <t>2850-2857</t>
  </si>
  <si>
    <t>60003780;60025778</t>
  </si>
  <si>
    <t>13408804600;35585913500</t>
  </si>
  <si>
    <t>Hong, Wonbin;Sarabandi, Kamal</t>
  </si>
  <si>
    <t>Ann Arbor;Suwon</t>
  </si>
  <si>
    <t>University of Michigan, Ann Arbor;Samsung Electronics Co. Ltd.</t>
  </si>
  <si>
    <t>60025778;60003780</t>
  </si>
  <si>
    <t>Platform embedded slot antenna backed by shielded parallel plate resonator</t>
  </si>
  <si>
    <t>10.1109/TAP.2010.2052551</t>
  </si>
  <si>
    <t>2-s2.0-77956379049</t>
  </si>
  <si>
    <t>2009-S-025-01</t>
  </si>
  <si>
    <t>['wideband antennas', 'various types', 'proposed designs', 'notched characteristics', 'microstrip resonators', 'loop resonator', 'band antennas']</t>
  </si>
  <si>
    <t>Band-notched filter | integrated antenna | microstrip resonator | multi-band antenna | planar monopole antenna</t>
  </si>
  <si>
    <t>Novel integrated planar monopole antennas with various microstrip resonators are presented. The proposed integrated antennas consist of wideband planar monopole antennas and electromagnetically coupled microstrip resonators producing band-notched characteristics. Various types of microstrip resonators such as open-circuited line resonator, short-circuited line resonator, closed-loop resonator and open-loop resonator are described. The proposed designs are suitable for wideband antennas with narrowband interferer rejection characteristic or multi-band antennas. ¬© 2006 IEEE.</t>
  </si>
  <si>
    <t>2837-2842</t>
  </si>
  <si>
    <t>60032144;60032144;60068719;60032144;60032144</t>
  </si>
  <si>
    <t>55608723200;24483814400;23992681600;35248735600;55608574700</t>
  </si>
  <si>
    <t>Kim, Dong Zo;Son, Wang Ik;Lim, Won Gyu;Lee, Han Lim;Yu, Jong Won</t>
  </si>
  <si>
    <t>Korea Aerospace Research Institute;Korea Advanced Institute of Science and Technology</t>
  </si>
  <si>
    <t>60068719;60032144</t>
  </si>
  <si>
    <t>Integrated planar monopole antenna with microstrip resonators having band-notched characteristics</t>
  </si>
  <si>
    <t>10.1109/TAP.2010.2044327</t>
  </si>
  <si>
    <t>2-s2.0-77956379902</t>
  </si>
  <si>
    <t>['therefore compatible', 'sloping angle', 'oxide silicon', 'monopole profile', 'complementary metal', 'chip plane', 'assembled vertical', '8 material']</t>
  </si>
  <si>
    <t>Monopole antennas | on-chip antennas | polymer-MEMS technology | self-assembly | system-on-chip (SoC)</t>
  </si>
  <si>
    <t>The design, fabrication and measurement of self-assembled vertical and oblique monopole antennas, are presented. Vertical on-chip antennas offer advantages over conventional on-chip planar antennas, most notably potentially higher efficiency with associated superior coupling between distant and adjacent ports along the direction of the chip plane. The fabrication method enables lithographical specification of the monopole profile and its sloping angle so that the orientation and shape of monopoles can be controlled. The fabrication process uses SU-8 material and is performed under 200¬∞C and is therefore compatible with many commercial microelectronic fabrication processes such as complementary metal-oxide silicon (CMOS) technology. This allows the integration of the antennas with CMOS front ends and other signal processing stages for communications or sensing. ¬© 2006 IEEE.</t>
  </si>
  <si>
    <t>3020-3028</t>
  </si>
  <si>
    <t>60026532;60018491;60018491;60018491</t>
  </si>
  <si>
    <t>6602210918;57192513908;56003133200;7201481830</t>
  </si>
  <si>
    <t>Mahanfar, Alireza;Lee, Sae Won;Parameswaran, Ash M.;Vaughan, Rodney G.</t>
  </si>
  <si>
    <t>Redmond;Burnaby</t>
  </si>
  <si>
    <t>Microsoft Corporation;Simon Fraser University</t>
  </si>
  <si>
    <t>60026532;60018491</t>
  </si>
  <si>
    <t>Mahanfar A.</t>
  </si>
  <si>
    <t>Self-assembled monopole antennas with arbitrary shapes and tilt angles for system-on-chip and system-in-package applications</t>
  </si>
  <si>
    <t>10.1109/TAP.2010.2052544</t>
  </si>
  <si>
    <t>2-s2.0-77956382949</t>
  </si>
  <si>
    <t>['traditional scan', 'traditional high', 'total energy', 'target throughout', 'spoiled beams', 'search region', 'scan time', 'radar visibility', 'radar systems', 'original high', 'inherent two', 'gain patterns', 'gain beam', 'detection performance', 'complex weights', 'affected since']</t>
  </si>
  <si>
    <t>Antenna arrays | beamforming | low-probability of intercept | radar</t>
  </si>
  <si>
    <t>A novel transmit array beamforming approach is introduced that offers low probability of intercept (LPI) for surveillance radar systems employing phased array antennas. Radar systems are often highly visible to intercept receivers due to the inherent two-way versus one-way propagation loss. In this paper, the traditional high-gain antenna beam scanned across a search region is replaced with a series of low-gain, spoiled beams. Keeping the transmit antenna gain low reduces the radar visibility, but the radar's antenna performance remains unchanged as the original high-gain beam can be formed by processing the set of spoiled beams. Large transient power density radiated in a traditional scan is replaced with low power density persistently radiated at the target throughout the scan time. The detection performance of the radar is not affected since the total energy on the target is the same. Derivation of the complex weights to synthesize the high-gain patterns from the low-gain basis patterns is presented for both one-way and two-way beam patterns. ¬© 2006 IEEE.</t>
  </si>
  <si>
    <t>2858-2865</t>
  </si>
  <si>
    <t>Lawrence, Daniel E.</t>
  </si>
  <si>
    <t>Huntsville</t>
  </si>
  <si>
    <t>Phase IV Systems</t>
  </si>
  <si>
    <t>Lawrence D.E.</t>
  </si>
  <si>
    <t>Low probability of intercept antenna array beamforming</t>
  </si>
  <si>
    <t>10.1109/TAP.2010.2052573</t>
  </si>
  <si>
    <t>2-s2.0-77956384183</t>
  </si>
  <si>
    <t>['symmetrized radome', 'side radiation', 'ray pattern', 'radiation patterns', 'numerical calculations', 'geometrical theory', 'finding fields', 'field radiation', 'aperture antenna']</t>
  </si>
  <si>
    <t>Aperture antenna | geometrical optics | geometrical theory of diffraction | physical optics | radomes | sidelobe supression</t>
  </si>
  <si>
    <t>Physical optics integral representations of the fields are given for the 3-D model of the aperture antenna with specified ampliphase excitation law enclosed in a radome. The problem is reduced to finding fields of a plane wave diffracted on the symmetrized radome. This model is used for calculations of radiation patterns and for analyses of far-field radiation. Peculiarities of the ray pattern and caustics are analyzed using geometrical optics (geometrical theory of diffraction) method. The contribution of the stationary phase points in the aperture to the far-side radiation has been investigated. Results of numerical calculations are presented. ¬© 2006 IEEE.</t>
  </si>
  <si>
    <t>2843-2849</t>
  </si>
  <si>
    <t>101354959;60011313;60068535</t>
  </si>
  <si>
    <t>15732297400;36462598000;35617413100</t>
  </si>
  <si>
    <t>Sukharevsky, Ilya Vladimirovich;Vazhinsky, Sergey V.;Sukharevsky, Ilya O.</t>
  </si>
  <si>
    <t>Ukraine;Ukraine;Ukraine</t>
  </si>
  <si>
    <t>Kharkiv;Kiev;Kharkov</t>
  </si>
  <si>
    <t>O. Ya. Usikov Institute for Radiophysics and Electronics of the National Academy of Sciences of Ukraine;National Academy of Sciences in Ukraine;Military Academy of Air Defence</t>
  </si>
  <si>
    <t>60068535;60011313;101354959</t>
  </si>
  <si>
    <t>Sukharevsky I.</t>
  </si>
  <si>
    <t>3-d radome-enclosed aperture antenna analyses and far-side radiation</t>
  </si>
  <si>
    <t>10.1109/TAP.2010.2052548</t>
  </si>
  <si>
    <t>2-s2.0-77956385339</t>
  </si>
  <si>
    <t>['special case', 'previous enhancements', 'little work', 'general case', 'diagonal orientation', 'complex case', 'accurate means']</t>
  </si>
  <si>
    <t>Edges | finite difference time domain (FDTD) | modified assigned material parameters (MAMPs) | singularities</t>
  </si>
  <si>
    <t>Previous enhancements to the finite difference time domain method have facilitated the analysis of structures such as those containing sharp metal edges which are aligned with the mesh or of smoothly curved metal objects. So far, however, there has been little work on the often encountered situation of thin metal edges which are inclined at an angle to the mesh other than for the special case of diagonal orientation. In this paper, the general case is examined and it is shown that the concept of modified assigned material parameters (MAMPs) can be extended to provide an effective and accurate means of treating this problem. Results are presented for curved microstrip patches, arbitrarily inclined rectangular microstrip patches and for the more complex case of a coplanar fed bow tie slot antenna. ¬© 2006 IEEE.</t>
  </si>
  <si>
    <t>2954-2960</t>
  </si>
  <si>
    <t>35516118400;7401666872</t>
  </si>
  <si>
    <t>Railton, Chris J.;Paul, Dominique L.</t>
  </si>
  <si>
    <t>Railton C.</t>
  </si>
  <si>
    <t>Analysis of structures containing sharp oblique metal edges in FDTD using MAMPs</t>
  </si>
  <si>
    <t>10.1109/TAP.2010.2052561</t>
  </si>
  <si>
    <t>2-s2.0-77956385745</t>
  </si>
  <si>
    <t>['thin antenna', 'results show', 'resonant mode', 'radiation q', 'period resonator', 'inherent bandwidth', 'identical size', 'gaps resonating', 'fundamental mode', 'fabricated antenna', 'electrical volume', 'eigenmode study', 'directivity trade', 'directivity gain', 'dimensional array', 'corresponding reduction', 'conducting pathways', 'broadside radiation', 'applications demanding']</t>
  </si>
  <si>
    <t>Periodic structures | Q-factor | resonant antennas</t>
  </si>
  <si>
    <t>A radiating periodically structured surface resonator is studied from the point of view of minimizing the radiation Q-factor of the fundamental mode of the resonator. Structures with a one-dimensional array of gaps are considered, where the resonant mode is formed by the capacitance of the gaps resonating with the inductance of the conducting pathways. An eigenmode study of a range of designs of identical size demonstrates that increasing the number of gaps does not lower the Q. The results show that this family of resonators has a radiation Q that is typically ‚àº 2 √ó lower than a simple patch antenna occupying the same electrical volume. The improvement in Q is accompanied by a corresponding reduction in the directivity gain of the broadside radiation, confirming the inherent bandwidth/directivity trade-off in radiators of identical size and shape. A three-period resonator is made into an antenna by driving it from underneath the surface. The fabricated antenna has dimensions of 0.40Œª √ó 0.26Œª , a thickness of Œª /34, and a measured 10 dB return loss bandwidth of 12.4%, ‚àº 4.5 √ó wider than a simple patch antenna of the same size. These antennas can replace patch antennas in applications demanding the widest possible impedance bandwidth from a thin antenna. ¬© 2006 IEEE.</t>
  </si>
  <si>
    <t>2831-2836</t>
  </si>
  <si>
    <t>Stuart, Howard R.</t>
  </si>
  <si>
    <t>Murray</t>
  </si>
  <si>
    <t>Nokia Bell Labs</t>
  </si>
  <si>
    <t>Stuart H.</t>
  </si>
  <si>
    <t>Design, fabrication, and measurement of a one-dimensional periodically structured surface antenna</t>
  </si>
  <si>
    <t>10.1109/TAP.2010.2052541</t>
  </si>
  <si>
    <t>2-s2.0-77956386177</t>
  </si>
  <si>
    <t>['wave co', 'novel multi', 'noise figure', 'noise amplifier', 'losses induced', 'integrated low', 'human body', 'good agreement', 'body measurements', 'available gain', '5 dbi', '3 db', '12 db']</t>
  </si>
  <si>
    <t>Active integrated antenna | textile substrates | wearable computing</t>
  </si>
  <si>
    <t>The design of the first wearable active receiving textile antenna in the 2.45 GHz ISM band is addressed for use in personal area networks. The integrated low-noise amplifier is realized on a hybrid textile substrate and positioned directly underneath a wearable patch antenna. The antenna and low-noise amplifier are designed by means of circuit/full-wave co-optimization techniques within a novel multi-platform simulation setup to account for all the losses induced by using textile materials. A good agreement between simulations and measurements is obtained. An available gain of about 12 dB, on top of the passive antenna gain of about 5 dBi, and a noise figure of about 1.3 dB are realized. The effect of the human body on the active antenna performance is investigated by means of on-body measurements. ¬© 2006 IEEE.</t>
  </si>
  <si>
    <t>3050-3054</t>
  </si>
  <si>
    <t>55952423300;7004835032</t>
  </si>
  <si>
    <t>Declercq, Frederick;Rogier, Hendrik</t>
  </si>
  <si>
    <t>Declercq F.</t>
  </si>
  <si>
    <t>Active integrated wearable textile antenna with optimized noise characteristics</t>
  </si>
  <si>
    <t>10.1109/TAP.2010.2052555</t>
  </si>
  <si>
    <t>2-s2.0-77956387768</t>
  </si>
  <si>
    <t>Agency for Science, Technology and Research</t>
  </si>
  <si>
    <t>082 141 0040</t>
  </si>
  <si>
    <t>A*STAR</t>
  </si>
  <si>
    <t>['validated experimentally', 'surface waves', 'substrate surrounding', 'substrate removal', 'substrate losses', 'studied numerically', 'significant though', 'partially removing', 'measurement purposes', 'losses due', 'loss reduction', 'ghz design', 'enhance gain', 'different configurations', 'dielectric substrate', 'designs operating', '7 db']</t>
  </si>
  <si>
    <t>Microstrip antennas | surface waves</t>
  </si>
  <si>
    <t>A method to enhance gain of a microstrip patch antenna is investigated by partially removing the substrate surrounding the patch. The partial substrate removal reduces the losses due to surface waves and dielectric substrate. The effects of substrate removal in different configurations on the gain of the antenna are studied numerically and validated experimentally. Compared to a conventional patch antenna, the antennas with partial substrate removal can enhance gain, for example, up to 2.7 dB. Furthermore, it is observed that the enhancement of gain is more due to loss reduction of surface waves and dielectric substrate than increased patch size when the effective dielectric constant of substrate is lowered. Such a technique can be applied in designs operating at higher frequencies whereby surface wave and substrate losses are more significant though the 2.4-GHz design is exemplified here for ease of fabrication and measurement purposes. ¬© 2006 IEEE.</t>
  </si>
  <si>
    <t>2811-2816</t>
  </si>
  <si>
    <t>109499201;109499201</t>
  </si>
  <si>
    <t>10045185100;7409485017</t>
  </si>
  <si>
    <t>Yeap, Siew Bee;Chen, Zhi Ning</t>
  </si>
  <si>
    <t>Institute of Infocomms Research</t>
  </si>
  <si>
    <t>Yeap S.</t>
  </si>
  <si>
    <t>Microstrip patch antennas with enhanced gain by partial substrate removal</t>
  </si>
  <si>
    <t>10.1109/TAP.2010.2052572</t>
  </si>
  <si>
    <t>2-s2.0-77956391555</t>
  </si>
  <si>
    <t>['without soldering', 'systems requiring', 'standard waveguide', 'segmentation based', 'reduced height', 'proposed structure', 'microstrip line', 'large number', 'insertion loss', 'final transformer', 'design point', 'concepts involved', 'band 8', '5 ghz', '10 db', '1 db']</t>
  </si>
  <si>
    <t>Interconnection | microstrip transition | no soldering | rectangular waveguide | transformer</t>
  </si>
  <si>
    <t>A microstrip to empty rectangular waveguide transition is presented for systems requiring a simple modular assembly with good electrical performance. The structure is based on three building blocks, involving a microstrip line to dielectric-loaded rectangular waveguide, a transition between dielectric-loaded and empty rectangular waveguides with reduced height, and a final transformer to standard waveguide. These three building blocks (segmentation based on the design point of view) are combined in three simple parts which are assembled in a straightforward modular way, without soldering. These features are very important for signal feeders requiring a large number of transitions, as the X-band phased array antenna where the proposed structure has been integrated. The concepts involved in the design and manufacturing are illustrated with a prototype showing measured return loss of 10 dB and insertion loss of 1.1 dB in the band 8.5-9.5 GHz. ¬© 2010 IEEE.</t>
  </si>
  <si>
    <t>480-482</t>
  </si>
  <si>
    <t>101614367;60026796;60078684;100331451</t>
  </si>
  <si>
    <t>7601327849;6602220238;7006596510;6507796354</t>
  </si>
  <si>
    <t>Zhang, Yunchi;Ruiz-Cruz, Jorge A.;Zaki, Kawthar A.;Piloto, Andrew J.</t>
  </si>
  <si>
    <t>College Park;Madrid;Meriden;San Diego</t>
  </si>
  <si>
    <t>A. James Clark School of Engineering;Universidad Aut√≥noma de Madrid;Radio Frequency Systems;Kyocera America, Inc.</t>
  </si>
  <si>
    <t>60078684;60026796;101614367;100331451</t>
  </si>
  <si>
    <t>A waveguide to microstrip inline transition with very simple modular assembly</t>
  </si>
  <si>
    <t>10.1109/LMWC.2010.2056358</t>
  </si>
  <si>
    <t>2-s2.0-77956392852</t>
  </si>
  <si>
    <t>W911W5-06-R-0001</t>
  </si>
  <si>
    <t>['waveguide detector', 'w covering', 'similar detectors', 'recent measurement', 'output voltage', 'measurements show', 'frequency range', 'detector performance', '600 ghz', '3001000 v', '150440 ghz']</t>
  </si>
  <si>
    <t>Broadband | sinuous antenna | terahertz (THz) detector | zero bias Schotky diode</t>
  </si>
  <si>
    <t>A quasi-optical broadband terahertz detector using a zero bias Schottky diode mounted on a self-complimentary sinuous antenna has been developed. Design and characterization of this detector are described. Measurements show that a responsivity of 3001000 V/W covering the frequency range of 150440 GHz has been achieved. The detector performance has been compared to waveguide detectors covering four frequency bands up to 600 GHz. A recent measurement at 600900 GHz yielded the same output voltage as a waveguide detector. The noise equivalent power level of this detector is estimated to be 5-20 pW/‚àöHz based on the measurements of similar detectors. ¬© 2010 IEEE.</t>
  </si>
  <si>
    <t>504-506</t>
  </si>
  <si>
    <t>60021508;60021918;60021918;60021918;60021918</t>
  </si>
  <si>
    <t>57211811445;57170113800;9233401100;35583434700;7004215444</t>
  </si>
  <si>
    <t>Liu, Lei;Hesler, Jeffrey L.;Xu, Haiyong;Lichtenberger, Arthur W.;Weikle, Robert M.</t>
  </si>
  <si>
    <t>A broadband quasi-optical terahertz detector utilizing a zero bias Schottky diode</t>
  </si>
  <si>
    <t>10.1109/LMWC.2010.2055553</t>
  </si>
  <si>
    <t>2-s2.0-77956394127</t>
  </si>
  <si>
    <t>['type ebg', 'surface structure', 'structure constructed', 'start frequency', 'size reduction', 'proposed ebg', 'first bandgap', 'ebg structure', 'different properties', 'conventional mushroom', 'band applications', 'band antennas', 'asymmetrical frames']</t>
  </si>
  <si>
    <t>Complementary split ring resonator (CSRR) | electromagnetic band-gap (EBG) | mushroom- type EBG | polarization-dependent | size reduction</t>
  </si>
  <si>
    <t>In this letter, a novel compact electromagnetic band-gap (EBG) structure constructed by etching a complementary split ring resonator (CSRR) on the patch of a conventional mushroom-type EBG (CMT-EBG) is proposed. The first bandgap is defined in all directions in the surface structure. Compared to the CMT-EBG structure, the CSRR-based EBG presents a 28% size reduction in the start frequency of the first bandgap. However, asymmetrical frames of the CSRR-based EBG result in different properties at X and Y-directions. Another two tunable bandgaps in Y-direction are observed. Thus, the proposed EBG can be used for multi-band applications, such as dual/triple-band antennas. The EBGs have been constructed and measured. ¬© 2010 IEEE.</t>
  </si>
  <si>
    <t>489-491</t>
  </si>
  <si>
    <t>55152059000;55276453500;24921695300</t>
  </si>
  <si>
    <t>Peng, Lin;Ruan, Cheng Li;Li, Zhi Qiang</t>
  </si>
  <si>
    <t>Peng L.</t>
  </si>
  <si>
    <t>A novel compact and polarization-dependent mushroom-type EBG using CSRR for dual/triple-band applications</t>
  </si>
  <si>
    <t>10.1109/LMWC.2010.2051536</t>
  </si>
  <si>
    <t>2-s2.0-77956395279</t>
  </si>
  <si>
    <t>['‚ äô', '¬© 2010', 'wave observatory', 'pulsar timing', 'nanohertz frequencies', 'merger rate', 'merged galaxies', 'hence complementary', 'gravitational waves', 'early phases', 'detailed study', 'chirp mass', 'averaged constraint', 'analysis includes']</t>
  </si>
  <si>
    <t>Galaxies: evolution | Gravitational waves | Methods: data analysis | Pulsars: general</t>
  </si>
  <si>
    <t>We present the sensitivity of the Parkes Pulsar Timing Array to gravitational waves (GWs) emitted by individual supermassive black hole binary systems in the early phases of coalescing at the cores of merged galaxies. Our analysis includes a detailed study of the effects of fitting a pulsar timing model to non-white timing residuals. Pulsar timing is sensitive at nanoHertz frequencies and hence complementary to Laser Interferometer Gravitational-Wave Observatory and Laser Interferometer Space Antenna. We place a sky-averaged constraint on the merger rate of nearby (z &lt; 0.6) black hole binaries in the early phases of coalescence with a chirp mass of 1010 M‚äô of less than one merger every 7 yr. The prospects for future GW astronomy of this type with the proposed Square Kilometre Array telescope are discussed. ¬© 2010 The Authors. Journal compilation ¬© 2010 RAS.</t>
  </si>
  <si>
    <t>669-680</t>
  </si>
  <si>
    <t>60005920-60025709;60005920;60021976;60021143;60014205;60005920;60121655;60030804;60030804;60030804;60005920-60030804;60005920-60001754;60031226;60005920</t>
  </si>
  <si>
    <t>23977246300;7101916500;55933351600;15822990400;35216751400;7004270810;7003746726;6602206438;7006316008;7101608474;26433125900;8920388300;6507967237;6701523464</t>
  </si>
  <si>
    <t>Yardley, D. R.B.;Hobbs, G. B.;Jenet, F. A.;Verbiest, J. P.W.;Wen, Z. L.;Manchester, R. N.;Coles, W. A.;van Straten, W.;Bailes, M.;Bhat, N. D.R.;Burke-Spolaor, S.;Champion, D. J.;Hotan, A. W.;Sarkissian, J. M.</t>
  </si>
  <si>
    <t>United States;Australia;Australia;Australia;United States;United States;China;Australia;Germany</t>
  </si>
  <si>
    <t>San Diego;Perth;Melbourne;Sydney;Brownsville;Morgantown;Beijing;Sydney;Bonn</t>
  </si>
  <si>
    <t>The Electrical and Computer Engineering Department;Curtin University;Swinburne University of Technology;The University of Sydney;University of Texas at Brownsville and Texas Southmost College;West Virginia University;National Astronomical Observatories Chinese Academy of Sciences;Australia Telescope National Facility;Max Planck Institute for Radio Astronomy</t>
  </si>
  <si>
    <t>60121655;60031226;60030804;60025709;60021976;60021143;60014205;60005920;60001754</t>
  </si>
  <si>
    <t>Yardley D.</t>
  </si>
  <si>
    <t>The sensitivity of the Parkes Pulsar Timing Array to individual sources of gravitational waves</t>
  </si>
  <si>
    <t>10.1111/j.1365-2966.2010.16949.x</t>
  </si>
  <si>
    <t>2-s2.0-77956396030</t>
  </si>
  <si>
    <t>['‚ àº17', 'œõ doublet', '¬© 2010', 'upper limit', 'special conditions', 'resolution search', 'oh molecule', 'observational diagnostics', 'milky way', 'mhz line', 'maser emission', 'hyperfine levels', 'hence difficult', 'frequency feeds', 'four transitions', 'four antennas', 'found abundantly', 'extremely weak', 'e1 transitions', 'doublet states', 'cm wavelengths', '3 jy', '2 state', '128 mhz', '1 km']</t>
  </si>
  <si>
    <t>ISM: molecules | Masers | Methods: observational | Molecular processes | Techniques: spectroscopic</t>
  </si>
  <si>
    <t>The OH molecule, found abundantly in the Milky Way, has four transitions at the ground-state rotational level (J= 3/2) at cm wavelengths. These are E1 transitions between the F+ and F- hyperfine levels of the Œõ doublet of the 2Œ†3/2 state. There are also forbidden M1 transitions between the hyperfine levels within each of the doublet states, occurring at frequencies of 53.171 and 55.128 MHz. These are extremely weak and hence difficult to detect. However, there is a possibility that the level populations giving rise to these lines are inverted under special conditions, in which case it may be possible to detect them through their maser emission. We describe the observational diagnostics for determining when the hyperfine levels are inverted and identify a region around W44 where these conditions are satisfied. A high-velocity-resolution search for these hyperfine OH lines using the low-frequency feeds on four antennas of the Giant Metrewave Radio Telescope (GMRT) and the new GMRT Software Backend was performed on a target surrounding W44. We place a 3œÉ upper limit of ‚àº17.3 Jy (at 1 km s-1 velocity resolution) for the 55-MHz line from this region. This corresponds to an upper limit of 3 √ó108 for the amplification of the Galactic synchrotron emission providing the background. ¬© 2010 The Authors. Journal compilation ¬© 2010 RAS.</t>
  </si>
  <si>
    <t>258-262</t>
  </si>
  <si>
    <t>60005784;60005784</t>
  </si>
  <si>
    <t>36465448100;57206398877</t>
  </si>
  <si>
    <t>Marthi, Visweshwar Ram;Chengalur, Jayaram N.</t>
  </si>
  <si>
    <t>National Centre for Radio Astrophysics India</t>
  </si>
  <si>
    <t>Marthi V.</t>
  </si>
  <si>
    <t>A search for the 55-MHz OH line</t>
  </si>
  <si>
    <t>10.1111/j.1365-2966.2010.16889.x</t>
  </si>
  <si>
    <t>2-s2.0-77956410816</t>
  </si>
  <si>
    <t>['unique opportunity', 'thalictri males', 'species identification', 'related volatiles', 'olfactory sensilla', 'morphological differences', 'male c', 'investigate members', 'including ammonia', 'fifteen vertebrate', 'blood meal', 'blood feeding', 'blood feed', 'antennal sensilla']</t>
  </si>
  <si>
    <t>Blood feeding | Olfaction | Scanning electron microscopy | Sensilla coeloconica | Single sensillum recording | Vampire moth</t>
  </si>
  <si>
    <t>The mechanisms by which blood feeding in insects has evolved are unclear, primarily because there has been no access to species in which there is a mixture of same-sex blood feeding and non-blood feeding individuals. The discovery of a subset of male Calyptra thalictri (Lepidoptera: Noctuidae: Calpini) that blood feed under constrained experimental conditions, while the majority of these males do not, provides a unique opportunity to investigate members of the same species for potential root mechanisms leading to the ability to blood feed. Previously, C. thalictri populations revealed no morphological differences in the classical structures used for species identification in individuals that took a blood meal compared with those that did not. We report a description of the antennal sensilla and their distribution in male C. thalictri and describe an antennal sensillum distribution dimorphism between individuals that took a blood meal under constrained experimental conditions and those that did not. The number of olfactory sensilla, primarily sensilla coeloconica but also sensilla auricillica, is reduced in C. thalictri males that took a blood meal compared with those that did not. The selectivity of sensilla coeloconica olfactory sensory neurons was investigated. The sensilla coeloconica demonstrated sensitivity to fifteen vertebrate-related volatiles, including ammonia. We propose that the reduction in olfactory sensilla sensitive to vertebrate-related compounds may be correlated to an increase in the likelihood of a male C. thalictri to take a blood meal. ¬© 2010 Elsevier Ltd.</t>
  </si>
  <si>
    <t>322-333</t>
  </si>
  <si>
    <t>60027152;60029445;60029445;60016305;60027152</t>
  </si>
  <si>
    <t>7402765623;21234520300;7202503370;7103226689;55971855000</t>
  </si>
  <si>
    <t>Hill, Sharon R.;Zaspel, Jennifer;Weller, Susan;Hansson, Bill S.;Ignell, Rickard</t>
  </si>
  <si>
    <t>United States;Sweden;Germany</t>
  </si>
  <si>
    <t>Minneapolis;Uppsala;Jena</t>
  </si>
  <si>
    <t>University of Minnesota Twin Cities;Sveriges lantbruksuniversitet;Max Planck Institute for Chemical Ecology</t>
  </si>
  <si>
    <t>60029445;60027152;60016305</t>
  </si>
  <si>
    <t>Hill S.</t>
  </si>
  <si>
    <t>To be or not to be... a vampire: A matter of sensillum numbers in Calyptra thalictri?</t>
  </si>
  <si>
    <t>S1467803910000381</t>
  </si>
  <si>
    <t>10.1016/j.asd.2010.05.005</t>
  </si>
  <si>
    <t>2-s2.0-77956455559</t>
  </si>
  <si>
    <t>SR/SO/AS-60/2006</t>
  </si>
  <si>
    <t>TIFR</t>
  </si>
  <si>
    <t>['temporal pattern', 'striking correlation', 'specific differences', 'significant difference', 'sensillar number', 'olfactory sensilla', 'olfactory glomeruli', 'minor workers', 'marked diversity', 'initial characterization', 'individual castes', 'glomerular development', 'given caste', 'first step', 'findings provide', 'different castes', 'causal mechanisms', 'antennal lobes', 'antennal lobe', 'antennal glomeruli', 'antennal flagella', 'analysis reveals']</t>
  </si>
  <si>
    <t>Antennal lobe glomeruli | Antennal lobes | C. compressus | Sense organs | Worker castes</t>
  </si>
  <si>
    <t>The antennal lobes of different castes of the ant species Camponotus compressus show a marked diversity in the organization of their olfactory glomeruli. Notably, there is a significant difference in the number and size of glomeruli between the reproductives and the workers and among the different worker castes. In this report, we investigate the notion that these caste-specific differences in glomerular number might be accounted for, at least in part, by the differences in numbers of olfactory sensilla that target the antennal lobe. For this, we examine the number of sensilla on the antennal flagella of all the individual castes of C. compressus. This analysis reveals a striking correlation between sensillar number and the number of antennal glomeruli in a given caste. As a first step in investigating the causal mechanisms that might give raise to this correlation, we carry out an initial characterization of olfactory system development in the minor workers of C. compressus. We analyze the temporal pattern of innervations of the developing antennal lobe by olfactory sensory neuron axons. We document the development of the olfactory glomeruli in the antennal lobe during this process, which occurs during early pupal stages. Our findings provide the basis for future manipulative developmental studies on the role of sensory afferent number in glomerular development of different castes within the same species. ¬© 2010 Elsevier Ltd.</t>
  </si>
  <si>
    <t>310-321</t>
  </si>
  <si>
    <t>60005502-60013290;60013290;60005502-60031855</t>
  </si>
  <si>
    <t>35389354500;6603288338;7101600459</t>
  </si>
  <si>
    <t>Mysore, Keshava;Shyamala, Baragur V.;Rodrigues, Veronica</t>
  </si>
  <si>
    <t>Mumbai;Mysore;Bengaluru</t>
  </si>
  <si>
    <t>Tata Institute of Fundamental Research, Mumbai;University of Mysore;National Centre for Biological Sciences</t>
  </si>
  <si>
    <t>60031855;60013290;60005502</t>
  </si>
  <si>
    <t>Mysore K.</t>
  </si>
  <si>
    <t>Morphological and developmental analysis of peripheral antennal chemosensory sensilla and central olfactory glomeruli in worker castes of Camponotus compressus (Fabricius, 1787)</t>
  </si>
  <si>
    <t>S146780391000023X</t>
  </si>
  <si>
    <t>10.1016/j.asd.2010.04.003</t>
  </si>
  <si>
    <t>2-s2.0-77956481103</t>
  </si>
  <si>
    <t>H2020 Marie Sk≈Çodowska-Curie Actions</t>
  </si>
  <si>
    <t>MEST-CT-2005-020542</t>
  </si>
  <si>
    <t>MSCA</t>
  </si>
  <si>
    <t>['ventral surface', 'transitorily present', 'particular attention', 'optic lobes', 'mouth region', 'marginal regions', 'lobes consists', 'labial segments', 'intercalary segment', 'initial position', 'images include', 'help us', 'head capsule', 'gryllus assimilis', 'entire euarthropoda', 'embryonic features', 'embryonic development', 'compared across', 'chelicerata ).', 'arthropod head', 'appendage anlagen', 'anterior portion', 'antennal segment']</t>
  </si>
  <si>
    <t>Head segmentation | Insect embryos | Intercalary segment | Morphogenesis | Phylogeny</t>
  </si>
  <si>
    <t>We report our investigations on the embryonic development of Gryllus assimilis, with particular attention to the head. Significant findings revealed with scanning electron microscopy (SEM) images include: (1) the pre-antennal lobes represent the anterior-most segment that does not bear any appendages; (2) each of the lobes consists of central and marginal regions; (3) the central region thereof develops into the protocerebrum and the optic lobes, whereas the marginal region thereof becomes the anterior portion of the head capsule; (4) the initial position of the antennal segment is posterior to the mouth region; (5) appendage anlagen are transitorily present in the intercalary segment, and they later vanish together with the segment itself; (6) a bulged sternum appears to develop from the ventral surface of the mandibular, maxillary and labial segments. Embryonic features are then compared across the Insecta and further extended to the embryos of a spider (Araneae, Chelicerata). Striking similarities shared by the anterior-most region of the insect and spider embryos lead the authors to conclude that such comparison should be further undertaken to cover the entire Euarthropoda. This will help us to understand the embryology and evolution of the arthropod head. ¬© 2010 Elsevier Ltd.</t>
  </si>
  <si>
    <t>382-395</t>
  </si>
  <si>
    <t>22954090400;8559746200;6602580369</t>
  </si>
  <si>
    <t>Liu, Yu;Maas, Andreas;Waloszek, Dieter</t>
  </si>
  <si>
    <t>Early embryonic development of the head region of Gryllus assimilis Fabricius, 1775 (Orthoptera, Insecta)</t>
  </si>
  <si>
    <t>S1467803910000411</t>
  </si>
  <si>
    <t>10.1016/j.asd.2010.05.008</t>
  </si>
  <si>
    <t>2-s2.0-77956492367</t>
  </si>
  <si>
    <t>['widely distributed', 'wide distribution', 'tissues analyzed', 'time course', 'synaptic proteins', 'studied gene', 'stable form', 'sequence similarity', 'protein localized', 'protein family', 'protein expression', 'partially cloned', 'new information', 'neuronal plasticity', 'nervous system', 'main component', 'homo sapiens', 'gene expression', 'expression suggests', 'crab species', 'crab chasmagnathus', 'certain regions', 'cappl mrna']</t>
  </si>
  <si>
    <t>Background: Human Œ≤-amyloid, the main component in the neuritic plaques found in patients with Alzheimer's disease, is generated by cleavage of the Œ≤-amyloid precursor protein. Beyond the role in pathology, members of this protein family are synaptic proteins and have been associated with synaptogenesis, neuronal plasticity and memory, both in vertebrates and in invertebrates. Consolidation is necessary to convert a short-term labile memory to a long-term and stable form. During consolidation, gene expression and de novo protein synthesis are regulated in order to produce key proteins for the maintenance of plastic changes produced during the acquisition of new information.Results: Here we partially cloned and sequenced the beta-amyloid precursor protein like gene homologue in the crab Chasmagnathus (cappl), showing a 37% of identity with the fruit fly Drosophila melanogaster homologue and 23% with Homo sapiens but with much higher degree of sequence similarity in certain regions. We observed a wide distribution of cappl mRNA in the nervous system as well as in muscle and gills. The protein localized in all tissues analyzed with the exception of muscle. Immunofluorescence revealed localization of cAPPL in associative and sensory brain areas. We studied gene and protein expression during long-term memory consolidation using a well characterized memory model: the context-signal associative memory in this crab species. mRNA levels varied at different time points during long-term memory consolidation and correlated with cAPPL protein levels. Conclusions: cAPPL mRNA and protein is widely distributed in the central nervous system of the crab and the time course of expression suggests a role of cAPPL during long-term memory formation. ¬© 2010 Fusti√±ana et al; licensee BioMed Central Ltd.</t>
  </si>
  <si>
    <t>60001563;60001563;60001563;60001563;60001563</t>
  </si>
  <si>
    <t>14031564900;57197917230;34974031000;7004883195;7201571601</t>
  </si>
  <si>
    <t>Fusti√±ana, Maria S.;Ariel, Pablo;Federman, Noel;Freudenthal, Ramiro;Romano, Arturo</t>
  </si>
  <si>
    <t>Fusti√±ana M.</t>
  </si>
  <si>
    <t>Characterization of the beta amyloid precursor protein-like gene in the central nervous system of the crab Chasmagnathus. Expression during memory consolidation</t>
  </si>
  <si>
    <t>10.1186/1471-2202-11-109</t>
  </si>
  <si>
    <t>2-s2.0-77956492745</t>
  </si>
  <si>
    <t>['¬© 2010', 'ventral surface', 'supplied hemolymph', 'standard sex', 'specific differences', 'segmented ancestors', 'segmental arrangement', 'mandibular muscles', 'malacostracan crustaceans', 'majid crabs', 'incompletely closed', 'hepatic arteries', 'general form', 'gastric muscles', 'distinct differences', 'decapod families', 'complex compared', 'circulatory system', 'cardiovascular system', 'cancer crabs', 'brachyuran crabs', 'blue crabs', 'anterior surface', 'antennal gland', 'anatomical descriptions']</t>
  </si>
  <si>
    <t>Artery | Cardiovascular | Circulatory | Crustacea | Heart | Majidae | Sinus | Spider crab</t>
  </si>
  <si>
    <t>The cardiovascular system of majid crabs was mapped using corrosion casting techniques. The general form of the circulatory system was comparable to that of other malacostracan crustaceans, but with distinct differences between several arterial systems. The anterior aorta exited from the anterior surface of the heart supplying hemolymph to the antennae, eyestalks, gastric muscles and brain. This artery was more complex compared with other decapods. The anterolateral arteries exited from the anterior dorsal surface of the heart and supplied hemolymph to the hypodermis, stomach, antennal gland and mandibular muscles. The hepatic arteries were larger and more complex compared with other decapod families, branching profusely within the hepatopancreas and gonads. The small posterior aorta exited from the posterior-ventral surface of the heart. Standard sex-specific differences in this artery were observed. Exiting from the ventral surface of the heart, the sternal artery supplied each pereiopod in a segmental arrangement. The sternal artery arrangement was different to other brachyuran crabs, possibly a symplesiomorphy with segmented ancestors. In accordance with anatomical descriptions of blue crabs and Cancer crabs it would also seem appropriate to classify the circulatory system of the Majidae as one that is "incompletely closed" ¬© 2010.</t>
  </si>
  <si>
    <t>60083429-60024184;60027627-60025038</t>
  </si>
  <si>
    <t>6603698768;7006822623</t>
  </si>
  <si>
    <t>McGaw, Iain J.;Stillman, Jonathon H.</t>
  </si>
  <si>
    <t>Canada;United States;United States;Canada</t>
  </si>
  <si>
    <t>St John's;San Francisco;Berkeley;Bamfield</t>
  </si>
  <si>
    <t>Ocean Sciences Centre;San Francisco State University;University of California, Berkeley;Bamfield Marine Sciences Centre</t>
  </si>
  <si>
    <t>60083429;60027627;60025038;60024184</t>
  </si>
  <si>
    <t>McGaw I.J.</t>
  </si>
  <si>
    <t>Cardiovascular system of the Majidae (Crustacea: Decapoda)</t>
  </si>
  <si>
    <t>S1467803910000265</t>
  </si>
  <si>
    <t>10.1016/j.asd.2010.05.003</t>
  </si>
  <si>
    <t>2-s2.0-77956495241</t>
  </si>
  <si>
    <t>['whole system', 'systems based', 'system performance', 'subsystem configuration', 'stationary position', 'slave nodes', 'signal degradation', 'semiconductor laser', 'rural environment', 'relative motion', 'receiver end', 'proposed system', 'optical wavelengths', 'optical link', 'mobile node', 'made disasters', 'low interference', 'leo orbit', 'leo microsatellites', 'intersatellite link', 'interchannel interference', 'hoc network', 'edfa preamplifier', 'earth surface', 'consequent increase', 'communication capacity', 'antenna misalignment', '30 km']</t>
  </si>
  <si>
    <t>Microsatellite-leo-hap communications | Remote sensing | Wdm optical intersatellite network</t>
  </si>
  <si>
    <t>The use of optical wavelengths for intersatellite link can lead the whole system at high data rates performing, low interference, low power requirement and small antenna size. Systems based on Wavelength Division Multiplexing (WDM) technology preserve data signal from interchannel interference. Proposed system is composed of one fixed node, a HAP, High Altitude Platform, in a quasi-stationary position at an altitude of 30 km from the Earth surface, and a mobile node on a LEO orbit which communicates by an optical link with HAP and other LEO microsatellites. The choice of microsatellites number guarantees a good area target coverage and a continuous data transfer from slave nodes to master, with the consequent increase in communication capacity. The HAP motion makes it possible to configure an ad-hoc network for the monitoring of natural and man-made disasters, or every emergency application on rural environment. The main constraint affecting the system performance is concerned with signal degradation, due to antenna misalignment as well as the Doppler effect suffered by the signal because of relative motion between satellite. The subsystem configuration is based on semiconductor laser, transmitting at ITU grid frequencies, and an EDFA preamplifier at receiver end. Copyright ¬© 2008 John Wiley &amp; Sons, Ltd.</t>
  </si>
  <si>
    <t>1186-1192</t>
  </si>
  <si>
    <t>60032350;60032350</t>
  </si>
  <si>
    <t>16174273100;24833278800</t>
  </si>
  <si>
    <t>Carrozzo, V.;Parca, G.</t>
  </si>
  <si>
    <t>Carrozzo V.</t>
  </si>
  <si>
    <t>Hybrid network based on optical intersatellite communication links and WDM technology</t>
  </si>
  <si>
    <t>10.1002/wcm.675</t>
  </si>
  <si>
    <t>2-s2.0-77956516980</t>
  </si>
  <si>
    <t>['¬© 2010', 'range independency', 'proposed scheme', 'positions using', 'noisy environment', 'minimum number', 'location estimation', 'location based', 'localisation schemes', 'intersection point', 'higher accuracy', 'energy efficiency', 'directional antenna', 'computational complexity', 'beacon points', 'authors propose']</t>
  </si>
  <si>
    <t>The accuracy in location estimation of ad hoc deployed sensor nodes for a wireless sensor network in the presence of noisy environment and obstacle is discussed. Considering estimation accuracy, energy efficiency and range independency, the authors propose a localisation scheme using a mobile anchor node equipped with a directional antenna. Without increasing hardware and computational complexity, sensor nodes estimate their positions using the minimum number of beacon points. Each sensor node estimates its location based on the intersection point of the greatest gain direction of directional antenna. The proposed localisation scheme is verified using OPNET simulation software. The simulation results show that the proposed scheme has higher accuracy and energy efficiency than other localisation schemes. ¬© 2010 The Institution of Engineering and Technology.</t>
  </si>
  <si>
    <t>1617-1623</t>
  </si>
  <si>
    <t>ICEOCW000004000013001617000001</t>
  </si>
  <si>
    <t>60102083;60102083</t>
  </si>
  <si>
    <t>56171072600;23391498200</t>
  </si>
  <si>
    <t>Zhang, B.;Yu, F.</t>
  </si>
  <si>
    <t>Shenzhen</t>
  </si>
  <si>
    <t>Shenzhen Institute of Advanced Technology</t>
  </si>
  <si>
    <t>Zhang B.</t>
  </si>
  <si>
    <t>Low-complex energy-efficient localisation algorithm for wireless sensor networks using directional antenna</t>
  </si>
  <si>
    <t>10.1049/iet-com.2009.0763</t>
  </si>
  <si>
    <t>2-s2.0-77956522295</t>
  </si>
  <si>
    <t>['wear track', 'significant wear', 'sectional area', 'processing nickel', 'novel microwave', 'microwave system', 'measured using', 'maximum concentration', 'maps process', 'larger masses', 'increased flow', 'flexural strength', 'diamond composites', 'determined using', 'archimedes principle', '300 mpa']</t>
  </si>
  <si>
    <t>The use of a rapid, novel microwave-assisted plasma sintering (MaPS) technology has been evaluated for processing nickel-diamond composites. Nickel-diamond metal matrix composites (MMCs) were pressed in a uniaxial 20 mm diameter die at pressures of 100, 200 and 300 MPa. Density was determined using the Archimedes principle in mercury and confirmed by measuring volume based on sample. The MaPS process was carried out using a circumferential antenna plasma (CAP) microwave system. Flexural strength was measured using a three-point bend test. Examining the cross-sectional area of the nickel-diamond composites, it can be seen that the MaPS samples exhibit a much finer microstructure, with increased nickel bonding between diamond particles rather then increased flow into larger masses. EDX elemental analysis indicated the presence of tungsten in the wear track with a maximum concentration of 67% in the center. This demonstrated that significant wear of the tungsten carbide pin had occurred.</t>
  </si>
  <si>
    <t>188-190</t>
  </si>
  <si>
    <t>Powder Metallurgy</t>
  </si>
  <si>
    <t>60005141;60005141;60005141;60005141;60005141</t>
  </si>
  <si>
    <t>12782950000;36163948400;55425330900;7006538292;7006040384</t>
  </si>
  <si>
    <t>Twomey, Barry;Breen, Aidan;Byrne, Greg;Hynes, Alan;Dowling, Denis P.</t>
  </si>
  <si>
    <t>University College Dublin</t>
  </si>
  <si>
    <t>Twomey B.</t>
  </si>
  <si>
    <t>Comparison of thermal and microwaveassisted plasma sintering of nickel-diamond composites</t>
  </si>
  <si>
    <t>10.1179/174329010X12820493130451</t>
  </si>
  <si>
    <t>2-s2.0-77956568388</t>
  </si>
  <si>
    <t>['useful noise', 'optimal algorithm', 'like signal', 'business media']</t>
  </si>
  <si>
    <t>coincidence circuit | optimal grouping | resolution and recognition of signals | resonant gravitational antennas</t>
  </si>
  <si>
    <t>An optimal algorithm for recognition of a useful noise-like signal at the output of resonant gravitational antennas with overlapping directional diagrams is discussed. ¬© 2010 Springer Science+Business Media, Inc.</t>
  </si>
  <si>
    <t>471-475</t>
  </si>
  <si>
    <t>Measurement Techniques</t>
  </si>
  <si>
    <t>56423205700;7101836147</t>
  </si>
  <si>
    <t>Gusev, A. V.;Rudenko, V. N.</t>
  </si>
  <si>
    <t>Gusev A.</t>
  </si>
  <si>
    <t>Optimal recognition of gravitational signals</t>
  </si>
  <si>
    <t>10.1007/s11018-010-9529-3</t>
  </si>
  <si>
    <t>2-s2.0-77956610539</t>
  </si>
  <si>
    <t>R√©gion Bretagne</t>
  </si>
  <si>
    <t>['simulating efficiently', 'represented using', 'pregnant woman', 'precise location', 'precise description', 'paper presents', 'overall simulation', 'method consists', 'implanted antennas', 'human body', 'high resolution', 'ghz transmission', 'finely described', 'fine mesh', 'fetal brain', 'element requiring', 'duplex link', 'difference time', 'coarse mesh', 'body devices', 'bilateral dual', 'appropriate mesh', 'accurate compared', '900 mhz']</t>
  </si>
  <si>
    <t>Dosimetry | finite-difference time-domain (FDTD) method | on-body transmission</t>
  </si>
  <si>
    <t>This paper presents a new simulation strategy based on the finite-difference time-domain (FDTD) method. This new approach aims at simulating efficiently a full-duplex link where both the transmitting and receiving antennas require a precise description, while their environment does not imply a particularly fine mesh. Typical application fields of the bilateral dual-grid-FDTD are the analysis of transmission between two on-body or implanted antennas. It can also be applied to the computation of specific absorption rate (SAR) in a precise location of the human body. The principle of this method consists in splitting the overall simulation into three FDTD simulations sequentially executed with an appropriate mesh. The radiator is first characterized using a fine mesh. All the elements of the problem are then represented using a coarse mesh. Finally, that element requiring a high resolution is finely described. This approach is applied to the analysis of a 2.4-GHz transmission between two on-body devices and to the computation of the SAR in the fetal brain of a pregnant woman at 900 MHz. The bilateral dual-grid-FDTD technique proves to be accurate compared to FDTD while being fast, stable, and simple to implement. ¬© 2010 IEEE.</t>
  </si>
  <si>
    <t>2375-2382</t>
  </si>
  <si>
    <t>60104201;60104201;60104201</t>
  </si>
  <si>
    <t>55404285200;6602548333;7005398972</t>
  </si>
  <si>
    <t>Miry, Cline;Loison, Renaud;Gillard, Rapha√´l</t>
  </si>
  <si>
    <t>An efficient bilateral dual-grid-FDTD approach applied to on-body transmission analysis and specific absorption rate computation</t>
  </si>
  <si>
    <t>10.1109/TMTT.2010.2058270</t>
  </si>
  <si>
    <t>2-s2.0-77956615271</t>
  </si>
  <si>
    <t>['œºh ferrite', 'wide bandwidth', 'time domain', 'switching transistors', 'spectrum analyzer', 'simulated circuit', 'received spectrum', 'received signal', 'receive antennas', 'receive antenna', 'realized using', 'pulsewidth modulator', 'mhz signal', 'matching network', 'loaded loop', 'intrinsic reactance', 'hf signal', 'dependent impedance', 'complementary pair', 'clearly evident', 'circuit simulator', 'circuit models', 'broadband equivalent', 'antenna directly', '1 mhz']</t>
  </si>
  <si>
    <t>Antenna | communication system | electrically small | HF | pulsewidth modulation | switching amplifier | VHF</t>
  </si>
  <si>
    <t>An electrically small antenna connected directly to a complementary pair of switching transistors is driven with a pulsewidth modulated HF signal, eliminating the requirement for a frequency-dependent impedance-matching network. The intrinsic reactance of the transmit and receive antennas acts as a filter to recover the HF signal from the digital pulse train. This is defined here as the digitally driven antenna architecture. A circuit simulator with broadband equivalent-circuit models for the transmit and receive antennas is used to predict the received signal in the time domain, and the expected received spectrum is calculated using Maxwell's equations and the fast Fourier transform. The simulated circuit is realized using a highly capacitive electrically small dipole antenna driven at 1 MHz with a 10-MHz reference signal on the pulsewidth modulator as the transmitter and a highly inductive 470-ŒºH ferrite-loaded loop as the receive antenna. The 1-MHz signal is clearly evident in the time-domain received signal on an oscilloscope, and also in the received spectrum, as observed on a spectrum analyzer. This demonstrates that indeed it may be possible to produce efficient radiation across a wide bandwidth from an electrically small antenna by driving the antenna directly with a digital pulse train. ¬© 2010 IEEE.</t>
  </si>
  <si>
    <t>2362-2367</t>
  </si>
  <si>
    <t>60008724;60033252-60002059;60008724</t>
  </si>
  <si>
    <t>Digitally driven antenna for HF transmission</t>
  </si>
  <si>
    <t>10.1109/TMTT.2010.2058553</t>
  </si>
  <si>
    <t>2-s2.0-77956617053</t>
  </si>
  <si>
    <t>['‚ äô', '‚ àº0', '¬© 2010', 'viscous transport', 'viscous evolution', 'viscous dissipation', 'time prior', 'tidal interactions', 'relatively robust', 'may allow', 'inner disc', 'host galaxy', 'gravitational evolution', 'gap due', 'final merger', 'critical value', 'coupled viscous', 'black hole', 'binary systems', 'becoming hot']</t>
  </si>
  <si>
    <t>Accretion, accretion discs | Binaries: general | Black hole physics | Galaxies: active | Galaxies: nuclei | Gravitational waves | Quasars: general</t>
  </si>
  <si>
    <t>Using a 1D height integrated model, we calculate the evolution of an unequal mass binary black hole with a coplanar gas disc that contains a gap due to the presence of the secondary black hole. Viscous evolution of the outer circumbinary disc initially hardens the binary, while the inner disc drains on to the primary (central) black hole. As long as the inner disc remains cool and thin at low (rather than becoming hot and geometrically thick), the mass of the inner disc reaches an asymptotic mass typically ‚àº10-3-10-4 M‚äô. Once the semimajor axis shrinks below a critical value, angular momentum losses from gravitational waves dominate over viscous transport in hardening the binary. The inner disc then no longer responds viscously to the inspiraling black holes. Instead, tidal interactions with the secondary rapidly drive the inner disc into the primary. Tidal and viscous dissipation in the inner disc lead to a late time brightening in luminosity, L ‚àùt -5/4minus, where tminus is the time prior to the final merger. This late time brightening peaks ‚àº1 d prior to the final merger at ‚àº0.1LEdd. This behaviour is relatively robust because of self-regulation in the coupled viscous-gravitational evolution of such binary systems. It constitutes a unique electromagnetic signature of a binary supermassive black hole merger and may allow the host galaxy to be identified if used in conjunction with the Laser Interferometric Space Antenna localization. ¬© 2010 The Authors. Journal compilation ¬© 2010 RAS.</t>
  </si>
  <si>
    <t>2007-2016</t>
  </si>
  <si>
    <t>60017159-60025038;60025038;60030162;60025038</t>
  </si>
  <si>
    <t>46160996600;8092542900;7003538187;7003910069</t>
  </si>
  <si>
    <t>Chang, Philip;Strubbe, Linda E.;Menou, Kristen;Quataert, Eliot</t>
  </si>
  <si>
    <t>United States;United States;Canada</t>
  </si>
  <si>
    <t>New York;Berkeley;Toronto</t>
  </si>
  <si>
    <t>Columbia University;University of California, Berkeley;L‚ÄôInstitut Canadien d‚ÄôAstrophysique Th√©orique</t>
  </si>
  <si>
    <t>60030162;60025038;60017159</t>
  </si>
  <si>
    <t>Chang P.</t>
  </si>
  <si>
    <t>Fossil gas and the electromagnetic precursor of supermassive binary black hole mergers</t>
  </si>
  <si>
    <t>10.1111/j.1365-2966.2010.17056.x</t>
  </si>
  <si>
    <t>2-s2.0-77956634057</t>
  </si>
  <si>
    <t>['several manipulations', 'proposed earlier', 'objective function', 'controlled manner', 'additional improvement', 'accurate formula', 'accurate equations']</t>
  </si>
  <si>
    <t>Circular microstrip patch antenna | Closed-form expression | Effective patch radius | Particle swarm optimization | Resonant frequency</t>
  </si>
  <si>
    <t>In this study, the effective patch radius expression for the circular microstrip antennas is improved by means of several manipulations. Departing from previously proposed equations in the literature, one of the most accurate equations is picked up, and this equation is fine-tuned by means of Particle Swarm Optimization technique. Throughout the study, impacts of other parameters (such as the definition of the fitness/objective function, the degree-of-freedom in the proposed effective patch radius expression, the number of measured resonant frequency values) are observed in a controlled manner. Finally, about 3% additional improvement is achieved over a very accurate formula, which was proposed earlier.</t>
  </si>
  <si>
    <t>386-391</t>
  </si>
  <si>
    <t>Yilmaz, Asim Egemen</t>
  </si>
  <si>
    <t>Yilmaz A.</t>
  </si>
  <si>
    <t>Fine-tuning on the effective patch radius expression of the circular microstrip patch antennas</t>
  </si>
  <si>
    <t>2-s2.0-77956634664</t>
  </si>
  <si>
    <t>['theoretical investigation', 'results obtained', 'radiation pattern', 'program analyzes', 'particular influence', 'measured results', 'elevation position', 'antenna elements']</t>
  </si>
  <si>
    <t>Antenna array | Aperture antenna | Experimental model errors | Fabrication errors | Radiation pattern | Spherical array</t>
  </si>
  <si>
    <t>The paper studies fabrication errors influence on the radiation pattern of a spherical antennas array. The developed Moment Method (MoM) program analyzes a particular influence of an azimuth and elevation position and local angle errors of antenna elements as well as model dimension errors on the radiation pattern. The spectral domain approach to the analysis of the spherical antenna arrays is applied here. Finally, results obtained from the theoretical investigation are verified by comparison with measured results.</t>
  </si>
  <si>
    <t>378-385</t>
  </si>
  <si>
    <t>60018368;60018368;60018368</t>
  </si>
  <si>
    <t>6507651637;35176294300;11339462700</t>
  </si>
  <si>
    <t>Rupcic, Slavko;Mandric, Vanja;Rimac-Drlje, Snjezana</t>
  </si>
  <si>
    <t>Osijek</t>
  </si>
  <si>
    <t>Josip Juraj Strossmayer University of Osijek</t>
  </si>
  <si>
    <t>Rupcic S.</t>
  </si>
  <si>
    <t>Fabrication errors influence on the spherical array radiation pattern</t>
  </si>
  <si>
    <t>2-s2.0-77956637034</t>
  </si>
  <si>
    <t>['¬© 2010', 'strong interactions', 'star clusters', 'interesting targets', 'hubble time', 'black hole', 'based detectors', 'also destroy']</t>
  </si>
  <si>
    <t>Binaries: close | Globular clusters: general | Gravitational waves</t>
  </si>
  <si>
    <t>We study the compact binary population in star clusters, focusing on binaries containing black holes, using a self-consistent Monte Carlo treatment of dynamics and full stellar evolution. We find that the black holes experience strong mass segregation and become centrally concentrated. In the core the black holes interact strongly with each other and black hole-black hole binaries are formed very efficiently. The strong interactions, however, also destroy or eject the black hole-black hole binaries. We find no black hole-black hole mergers within our simulations but produce many hard escapers that will merge in the Galactic field within a Hubble time. We also find several highly eccentric black hole-black hole binaries that are potential Laser Interferometer Space Antenna (LISA) sources, suggesting that star clusters are interesting targets for space-based detectors. We conclude that star clusters must be taken into account when predicting compact binary population statistics. ¬© 2010 The Authors. Journal compilation ¬© 2010 RAS.</t>
  </si>
  <si>
    <t>1946-1962</t>
  </si>
  <si>
    <t>60072297;60021976;60027686;60072297-60014205-60014966</t>
  </si>
  <si>
    <t>42261355800;6603133534;6603379105;6701527502</t>
  </si>
  <si>
    <t>Downing, J. M.B.;Benacquista, M. J.;Giersz, M.;Spurzem, R.</t>
  </si>
  <si>
    <t>Germany;Poland;United States;China;China</t>
  </si>
  <si>
    <t>Heidelberg;Warsaw;Brownsville;Beijing;Beijing</t>
  </si>
  <si>
    <t>Astronomisches Rechen-Institut Heidelberg;Nicolaus Copernicus Astronomical Center of the Polish Academy of Sciences;University of Texas at Brownsville and Texas Southmost College;Peking University;National Astronomical Observatories Chinese Academy of Sciences</t>
  </si>
  <si>
    <t>60072297;60027686;60021976;60014966;60014205</t>
  </si>
  <si>
    <t>Downing J.</t>
  </si>
  <si>
    <t>Compact binaries in star clusters - I. Black hole binaries inside globular clusters</t>
  </si>
  <si>
    <t>10.1111/j.1365-2966.2010.17040.x</t>
  </si>
  <si>
    <t>2-s2.0-77956638622</t>
  </si>
  <si>
    <t>RWTH Aachen University</t>
  </si>
  <si>
    <t>['sphere decoding', 'single tree', 'search approach', 'sd ).', 'sac 2008', 'order 16', 'one proposed', 'often approached', 'mimo demapping', 'major challenge', 'iterative receivers', 'input soft', 'input multiple', 'ieee j', 'cycle execution', 'area increases', 'architectural modifications', '57 %,']</t>
  </si>
  <si>
    <t>Iterative multiple-input multiple-output (MIMO) decoding | SchnorrEuchner (SE) enumeration | soft-input soft-output (SISO) sphere decoding (SD) | VLSI architecture</t>
  </si>
  <si>
    <t>Multiple-input multiple-output (MIMO) wireless transmission imposes huge challenges on the design of efficient hardware architectures for iterative receivers. A major challenge is soft-input soft-output (SISO) MIMO demapping, often approached by sphere decoding (SD). In this brief, we introduceto our best knowledgethe first VLSI architecture for SISO SD applying a single tree-search approach. Compared with a soft-output-only base architecture similar to the one proposed by Studer in IEEE J-SAC 2008, the architectural modifications for soft input still allow a one-node-per-cycle execution. For a 4 √ó 4 antennas system using quadrature amplitude modulation (QAM) with order 16, the area increases by 57%, and the operating frequency degrades by 34% only. ¬© 2010 IEEE.</t>
  </si>
  <si>
    <t>706-710</t>
  </si>
  <si>
    <t>IEEE Transactions on Circuits and Systems II: Express Briefs</t>
  </si>
  <si>
    <t>60016653;60016653;60016653;60016653;60016653</t>
  </si>
  <si>
    <t>8902476400;35955755100;6602624670;22333937600;7007080646</t>
  </si>
  <si>
    <t>Witte, Ernst Martin;Borlenghi, Filippo;Ascheid, Gerd;Leupers, Rainer;Meyr, Heinrich</t>
  </si>
  <si>
    <t>Aachen</t>
  </si>
  <si>
    <t>Rheinisch-Westf√§lische Technische Hochschule Aachen</t>
  </si>
  <si>
    <t>Witte E.M.</t>
  </si>
  <si>
    <t>A scalable VLSI architecture for soft-input soft-output single tree-search sphere decoding</t>
  </si>
  <si>
    <t>10.1109/TCSII.2010.2056014</t>
  </si>
  <si>
    <t>2-s2.0-77956705391</t>
  </si>
  <si>
    <t>['state information', 'scheme adopted', 'relay system', 'relay channels', 'performance expressions', 'nodes equipped']</t>
  </si>
  <si>
    <t>Cooperative diversity | relay selection | space-time block coding (STBC)</t>
  </si>
  <si>
    <t>In this paper, we investigate the performance of a wireless relay network with each of its nodes equipped with $N$ antennas and the same orthogonal spacetime block coding (OSTBC) scheme adopted at its destination and relays for transmission. By deriving the performance expressions for a single-relay system, we obtain the maximum diversity order achievable by the channel-state information (CSI)-assisted amplify-and-forward (CAF) protocol. Then, by focusing on CAF multirelay systems subject to a total power constraint, we derive a simple approximate symbol error rate (SER) expression for the multiple-relay channels with and without relay selection revealing a higher achievable diversity order by using relay selection than its counterpart with fixed relay configuration. ¬© 2006 IEEE.</t>
  </si>
  <si>
    <t>3668-3674</t>
  </si>
  <si>
    <t>60017456;60013983</t>
  </si>
  <si>
    <t>35328835800;7406720850</t>
  </si>
  <si>
    <t>Yang, Liang;Zhang, Q. T.</t>
  </si>
  <si>
    <t>Jinan University;City University of Hong Kong</t>
  </si>
  <si>
    <t>Performance analysis of mimo relay wireless networks with orthogonal STBC</t>
  </si>
  <si>
    <t>10.1109/TVT.2010.2057267</t>
  </si>
  <si>
    <t>2-s2.0-77956751791</t>
  </si>
  <si>
    <t>['well suited', 'wave electromagnetic', 'warranted filtering', 'simplification process', 'searching space', 'rv ).', 'results confirmed', 'proposed antenna', 'operating principle', 'mounted microantenna', 'matching bandwidth', 'improvement process', 'grid structure', 'glass antenna', 'given space', 'genetic algorithm', 'ga process', 'ga optimization', 'efficiently uses', 'commercial rvs', 'commercial roof', 'average gain', 'also applied', '$-$ 9']</t>
  </si>
  <si>
    <t>Mesh-grid structure | on-glass antenna | vehicle antenna</t>
  </si>
  <si>
    <t>In this paper, we propose a systematic design method for an on-glass antenna, which is suitable for receiving frequency modulation (FM) radio in a commercial recreational vehicle (RV). For the main antenna body, we used a mesh-grid structure that most efficiently uses the given space of the glass for broad-matching bandwidth. To obtain the detail design parameters that exhibit optimum radiating performance, we used a genetic algorithm (GA) in conjunction with a full-wave electromagnetic (EM) simulator. To reduce the searching space in our GA process, we applied a connection-warranted filtering. After the GA optimization, we also applied a shape-simplification process and a transparency-improvement process to broaden the passenger's field of view. The designed antenna shows an average gain of about $-$9.05 dBi along the bore-sight direction $(\theta = 90^{\circ}, \phi = 270^{\circ})$ in the FM radio band (80120 MHz), which is 10 dB higher than a commercial roof-mounted microantenna. Finally, the operating principle of the proposed antenna was examined by using a lumped-element circuit model, and these results confirmed that the proposed antenna is well suited for FM radio reception in commercial RVs. ¬© 2006 IEEE.</t>
  </si>
  <si>
    <t>3286-3293</t>
  </si>
  <si>
    <t>35253349100;14009489300</t>
  </si>
  <si>
    <t>Ahn, Seungbeom;Choo, Hosung</t>
  </si>
  <si>
    <t>A systematic design method of on-glass antennas using mesh-grid structures</t>
  </si>
  <si>
    <t>10.1109/TVT.2010.2053227</t>
  </si>
  <si>
    <t>2-s2.0-77956762784</t>
  </si>
  <si>
    <t>['using rns', 'timefrequency synchronization', 'timefrequency offsets', 'time support', 'time increases', 'scan lines', 'proposed scheme', 'pilot patterns', 'ofdma ).', 'novel application', 'hoppingpilot patterns', 'frequency domain', 'designing hopping', 'delaydoppler response', 'collision free', 'channel estimation', 'cell identification', 'based method', 'based approach']</t>
  </si>
  <si>
    <t>Downlink orthogonal frequency-division multiple access (OFDMA) | hopping-pilot pattern | intra-cell interference | residue number system arithmetic</t>
  </si>
  <si>
    <t>In this paper, we propose a novel application of residue number system (RNS) arithmetic in designing hopping-pilot patterns for cellular downlink orthogonal frequency-division multiple access (OFDMA). By hopping the scan lines in either the time or the frequency domain, RNS-based pilot patterns fulfill the Nyquist sampling theorem. That is, by using RNS-based pilot patterns, the channel's delayDoppler response can fully be reconstructed without severe aliasing. In addition to channel estimation, our proposed scheme can achieve other objectives, such as device/cell identification and timefrequency synchronization. We show that the RNS-based approach has more pairs of hoppingpilot patterns that are collision free than the Costas-array-based method. This is helpful in not only mitigating intra-/intercell interference but also identifying multiple devices in a multicell multiantenna environment. Moreover, hopping in time increases the pilot's time support, which, in turn, enables quick initial acquisition of timefrequency offsets. ¬© 2006 IEEE.</t>
  </si>
  <si>
    <t>3679-3683</t>
  </si>
  <si>
    <t>60104036;60000689</t>
  </si>
  <si>
    <t>35073266700;35617559600</t>
  </si>
  <si>
    <t>Zhu, Dalin;Natarajan, B.</t>
  </si>
  <si>
    <t>Beijing;Manhattan</t>
  </si>
  <si>
    <t>NEC Laboratories China;Kansas State University</t>
  </si>
  <si>
    <t>Zhu D.</t>
  </si>
  <si>
    <t>Residue number system arithmetic-inspired hopping-pilot pattern design</t>
  </si>
  <si>
    <t>10.1109/TVT.2010.2051692</t>
  </si>
  <si>
    <t>2-s2.0-77956767081</t>
  </si>
  <si>
    <t>['strategies based', 'size trellises', 'paper develops', 'iterative detection', 'irregular puncturing', 'different memory', 'coded systems']</t>
  </si>
  <si>
    <t>Bit-interleaved coded modulation (BICM) | extrinsic information transfer (EXIT) | irregular convolution codes | iterative detection and decoding (IDD) | multiple-antenna systems | tail biting</t>
  </si>
  <si>
    <t>This paper develops a family of irregular convolutional codes for bit-interleaved coded modulation (BICM) systems under iterative detection and decoding. Irregular convolutional codes are constructed through irregular puncturing over multiple mother codes of different memory. Strategies based on fixed- and variable-size trellises are proposed to connect different memory mother codes. The use of irregular puncturing and code memory yields improved coding efficiency with the aid of extrinsic information transfer charts. Under ergodic and quasi-static fading conditions, multiantenna BICM systems using the proposed codes outperform comparable turbo-coded systems and multilevel coding strategies. ¬© 2006 IEEE.</t>
  </si>
  <si>
    <t>3332-3341</t>
  </si>
  <si>
    <t>105916931;60016849-60030838;60016849</t>
  </si>
  <si>
    <t>56631874300;35510256100;7005697813</t>
  </si>
  <si>
    <t>Elkhazin, Akrum;Plataniotis, Konstantinos;Pasupathy, Subbarayan</t>
  </si>
  <si>
    <t>Toronto;Toronto;Milpitas</t>
  </si>
  <si>
    <t>Ryerson University;University of Toronto;Magnum Semiconductor</t>
  </si>
  <si>
    <t>60030838;60016849;105916931</t>
  </si>
  <si>
    <t>Elkhazin A.</t>
  </si>
  <si>
    <t>Irregular convolutional codes in multiantenna bit-interleaved coded modulation under iterative detection and decoding</t>
  </si>
  <si>
    <t>10.1109/TVT.2010.2047739</t>
  </si>
  <si>
    <t>2-s2.0-77956770638</t>
  </si>
  <si>
    <t>['uniform distribution', 'thoroughly observed', 'theoretical results', 'temporal characteristics', 'spatiotemporal statistics', 'scattering semispheroid', 'scattering models', 'scattering model', 'proposed model', 'proposed 3', 'notable 2', 'mobile station', 'macrocell environment', 'generalized 3', 'form expressions', 'elevation angles', 'directional antenna', 'base station']</t>
  </si>
  <si>
    <t>Directive antennas | geometric modeling | land mobile radio cellular systems | multipath channels | probability | scattering</t>
  </si>
  <si>
    <t>In this paper, a generalized 3-D scattering model is presented for macrocellular land mobile radio cellular systems with a mobile station (MS) located at the center of a 3-D scattering semispheroid and a base station (BS) employing a directional antenna located outside of the semispheroid. The effect of the directional antenna is thoroughly observed on spatial and temporal characteristics of the proposed model. Closed-form expressions for joint and marginal probability density functions (pdf's) of the angle of arrival (AoA) seen at the MS and the BS in correspondence with azimuth and elevation angles are derived. Furthermore, closed-form expressions for propagation path delays and trivariate joint pdf's of the time of arrival (ToA) seen at the MS and the BS in correspondence with azimuth and elevation angles are derived. Moreover, the theoretical results, along with observations, are shown that illustrate the effect of the directional antenna on the spatiotemporal statistics of the proposed 3-D model. The proposed 3-D scattering model is shown to deduce all previously proposed 2-D and 3-D models that assume a uniform distribution of scatters with directional or omnidirectional antennas found in the literature for a macrocell environment. The obtained theoretical results are compared with some notable 2-D and 3-D scattering models to validate the generalization of the proposed model. ¬© 2006 IEEE.</t>
  </si>
  <si>
    <t>3193-3204</t>
  </si>
  <si>
    <t>60039637;60039637;60039637</t>
  </si>
  <si>
    <t>15127843600;35435935900;8984198900</t>
  </si>
  <si>
    <t>Nawaz, Syed Junaid;Qureshi, Bilal Hasan;Khan, Noor M.</t>
  </si>
  <si>
    <t>Islamabad</t>
  </si>
  <si>
    <t>Capital University of Science &amp; Technology</t>
  </si>
  <si>
    <t>Nawaz S.</t>
  </si>
  <si>
    <t>A generalized 3-d scattering model for a macrocell environment with a directional antenna at the BS</t>
  </si>
  <si>
    <t>10.1109/TVT.2010.2050015</t>
  </si>
  <si>
    <t>2-s2.0-77956774904</t>
  </si>
  <si>
    <t>2009AA01Z244</t>
  </si>
  <si>
    <t>['three protocols', 'significantly improve', 'rs ),', 'relay protocol', 'reduce delay', 'provide network', 'proposed cnc', 'paper proposes', 'outage probability', 'one antenna', 'mimo configuration', 'hop decode', 'explicitly derived', 'ergodic capacity', 'division multiple', 'df scheme', 'df protocols', 'cooperative network', 'closely related', 'bs simultaneously', 'bs ).', 'antennas used']</t>
  </si>
  <si>
    <t>Cooperative relay | ergodic capacity | network coding | outage probability</t>
  </si>
  <si>
    <t>This paper proposes a cooperative network-coding (CNC) scheme for a dual-hop decode-and-forward (DF) multiple-inputmultiple-output (MIMO) system, which consists of multiple source stations (SSs), one relay station (RS), and one base station (BS). Both the RS and the BS use multiple antennas, whereas the SS has only one antenna. Through a MIMO configuration between the RS and the BS, a cooperative network coded DF (CNC-DF) relay protocol is proposed to transmit the composite data flows from multiple SSs via the RS to the BS simultaneously to reduce delay and to provide network-coded cooperation gain. To demonstrate its effectiveness, CNC-DF is compared with time-division multiple-access (TDMA) DF and orthogonal spacetime coded (OSTC) DF protocols. The ergodic capacity and outage probability for these three protocols are explicitly derived, showing that the proposed CNC-DF scheme can significantly improve the performance, which is closely related to the minimum of the numbers of SSs and the numbers of antennas used by the RS and the BS. ¬© 2006 IEEE.</t>
  </si>
  <si>
    <t>3577-3588</t>
  </si>
  <si>
    <t>60001604;60001604;60001604;60014982</t>
  </si>
  <si>
    <t>7202484665;55719325600;7501758911;26643171500</t>
  </si>
  <si>
    <t>Peng, Mugen;Liu, Hongmei;Wang, Wenbo;Chen, Hsiao Hwa</t>
  </si>
  <si>
    <t>Tainan;Beijing</t>
  </si>
  <si>
    <t>National Cheng Kung University;Ministry of Education China</t>
  </si>
  <si>
    <t>60014982;60001604</t>
  </si>
  <si>
    <t>Cooperative network coding with MIMO transmission in wireless decode-and-forward relay networks</t>
  </si>
  <si>
    <t>10.1109/TVT.2010.2053567</t>
  </si>
  <si>
    <t>2-s2.0-77956778742</t>
  </si>
  <si>
    <t>349722-07</t>
  </si>
  <si>
    <t>['transmission period', 'still achieving', 'selection strategy', 'selection strategies', 'selection scheme', 'scaling law', 'relay precoding', 'relay number', 'relay nodes', 'relay networks', 'rate bounds', 'practical values', 'optimal relay', 'log k', 'limited feedback', 'k $.', 'joint source', 'infty $.', 'information feedback', 'increasing number', 'full channel', 'forwarding signals', 'fixed number', 'feedback reduction', 'adaptively selected', 'achievable rate']</t>
  </si>
  <si>
    <t>Joint precoding | limited feedback | multiple-inputmultiple- output (MIMO) | relay selection</t>
  </si>
  <si>
    <t>This paper investigates relay-selection strategies in multiple- inputmultiple-output (MIMO) relay networks, where joint source and relay precoding are utilized, and a single MIMO relay is adaptively selected for forwarding signals during each transmission period. Assuming that an optimal relay-selection scheme is implemented with full channel-information feedback, we study the optimal selection performance by characterizing its achievable rate with two derived bounds. Based on the rate bounds, we show that the corresponding achievable rate scales as $(M/2)\log\log K$ for a fixed number of antennas $M$ and an increasing number of relay nodes $K \rightarrow \infty$. Furthermore, for feedback reduction, we propose a relay-selection scheme with limited feedback while still achieving the optimal achievable rate-scaling law for a large $K$. Numerical results verify the effectiveness of the limited feedback-selection strategy under practical values of relay number $K$. ¬© 2006 IEEE.</t>
  </si>
  <si>
    <t>3662-3668</t>
  </si>
  <si>
    <t>60005244;60003122;60005244</t>
  </si>
  <si>
    <t>57221159691;7401796696;56964559900</t>
  </si>
  <si>
    <t>Xu, Wei;Dong, Xiaodai;Huang, Yongming</t>
  </si>
  <si>
    <t>Asymptotic achievable rate analysis for selection strategies in amplify-and-forward mimo two-hop networks with feedback</t>
  </si>
  <si>
    <t>10.1109/TVT.2010.2054844</t>
  </si>
  <si>
    <t>2-s2.0-77956785188</t>
  </si>
  <si>
    <t>['uses switch', 'upper bound', 'switching threshold', 'stay combining', 'ssc ).', 'special case', 'simulation results', 'selected antenna', 'received signal', 'receive diversity', 'proposed system', 'perform better', 'new codes', 'lower bounds', 'logarithmic function', 'high snr', 'existing codes', 'code satisfies', 'chernoff bound', 'average snr', 'analytical results']</t>
  </si>
  <si>
    <t>Chernoff bound | differential spacetime modulation | multiple inputmultiple output (MIMO) | switch and stay combining (SSC)</t>
  </si>
  <si>
    <t>The design and analysis of differential spacetime coding is considered where the receiver, with a single radio frequency (RF) chain, uses switch and stay combining (SSC). Without channel knowledge at the receiver, a receive-power-based switching algorithm is proposed. By deriving the distribution of the received signal on the selected antenna, upper and lower bounds on the Chernoff bound on the pairwise error probability are derived. Using the upper bound, it is shown that even when the code satisfies the conditions to achieve full transmit diversity, if a fixed switching threshold with respect to the average SNR is used, receive diversity will not be attained. Following this, a switching threshold that offers full diversity is obtained and shown to be a logarithmic function of the average SNR at a high SNR. Furthermore, code design criteria for the proposed system are developed. For the special case of two transmit antennas, new codes for the proposed differentially modulated SSC scheme are designed and shown to perform better than existing codes. Simulation results are included to corroborate our analytical results. ¬© 2006 IEEE.</t>
  </si>
  <si>
    <t>3373-3382</t>
  </si>
  <si>
    <t>23566935100;6701659788</t>
  </si>
  <si>
    <t>Narasimhamurthy, Adarsh B.;Tepedelenlioglu, Cihan</t>
  </si>
  <si>
    <t>Narasimhamurthy A.</t>
  </si>
  <si>
    <t>Differential spacetime coded switch and stay combining</t>
  </si>
  <si>
    <t>10.1109/TVT.2010.2051047</t>
  </si>
  <si>
    <t>2-s2.0-77956788714</t>
  </si>
  <si>
    <t>['work addresses', 'significantly reduced', 'main contribution', 'low interference', 'gfrps result', 'electromagnetic properties', 'electromagnetic phenomenon', 'electromagnetic fields', 'electromagnetic field', 'counterpoise level', 'constituent materials', 'concrete basement', 'concrete base', 'composite barrier', 'communication antennas', 'barrier submerged', 'anechoic chamber', 'also performed']</t>
  </si>
  <si>
    <t>Blast protection structures | Electromagnetic disturbance | GFRP composites</t>
  </si>
  <si>
    <t>This work addresses the assessment of the electromagnetic disturbance induced by a composite barrier-fencing airport structures-to radio-communication electromagnetic waves. The barrier is composed of glass fiber reinforced polymer (GFRP) tubular elements installed into a concrete base. Based on the electromagnetic properties of constituent materials, numerical analyses describing the electromagnetic phenomenon were carried out, simulating the barrier submerged into the electromagnetic field of interest. Furthermore, full-scale experimental tests were also performed on samples of the barrier in an anechoic chamber, reproducing the electromagnetic field generated by the radio-communication antennas. Both the numerical and experimental studies confirm that composites and, in particular, GFRPs result in low interference with electromagnetic fields. The main contribution to the interference is generated by the concrete base. However, it may be significantly reduced by using particular strategies, for example, in very high frequency omnidirectional range systems, by placing the concrete basement under the counterpoise level of the antennas. ¬© 2010 ASCE.</t>
  </si>
  <si>
    <t>629-635</t>
  </si>
  <si>
    <t>Journal of Composites for Construction</t>
  </si>
  <si>
    <t>60017293;60104320;60017293;60017293;60017293;60017293;60017293</t>
  </si>
  <si>
    <t>25636818700;8572725600;14025258800;7005193798;7006758103;6603458266;7004108721</t>
  </si>
  <si>
    <t>Asprone, Domenico;Assante, Dario;Chiariello, Andrea;Manfredi, Gaetano;Miano, Giovanni;Prota, Andrea;Rubinacci, Guglielmo</t>
  </si>
  <si>
    <t>Rome;Naples</t>
  </si>
  <si>
    <t>Universit√† Telematica Internazionale UNINETTUNO;Universit√† degli Studi di Napoli Federico II</t>
  </si>
  <si>
    <t>60104320;60017293</t>
  </si>
  <si>
    <t>Asprone D.</t>
  </si>
  <si>
    <t>Assessment of the electromagnetic disturbance of a glass fiber reinforced composite fencing structure</t>
  </si>
  <si>
    <t>10.1061/(ASCE)CC.1943-5614.0000121</t>
  </si>
  <si>
    <t>2-s2.0-77956850801</t>
  </si>
  <si>
    <t>CNS-0722073</t>
  </si>
  <si>
    <t>['relaying systems', 'moderate number', 'mimo amplify', 'form expressions', 'form expression', 'ergodic capacity', 'eigenvalue distributions', 'derived expressions', 'asymptotic results']</t>
  </si>
  <si>
    <t>ergodic capacity | Multiple antennas | relay</t>
  </si>
  <si>
    <t>In this letter, we analyze asymptotic ergodic capacity of MIMO amplify-and-forward (AF) relaying systems which employ linear processing at the relay. By exploiting the asymptotic results for eigenvalue distributions, we derive the ergodic capacity in various asymptotic antenna regimes as a closed-form expression with arbitrary system parameters. The analyzed results demonstrate that increasing the number of source antennas causes the capacity shrink phenomenon which is analogous to the channel hardening effect in multi-user MIMO systems. Although we assume asymptotically large antennas to obtain the closed-form expressions, simulation results show that our derived expressions are surprisingly accurate even with the moderate number of antennas, and thus can serve for analyzing practical MIMO relay networks. ¬© 2010 IEEE.</t>
  </si>
  <si>
    <t>2712-2717</t>
  </si>
  <si>
    <t>60005273;60005273;60029311;60005273</t>
  </si>
  <si>
    <t>23994279900;57191681815;7004399543;55705266800</t>
  </si>
  <si>
    <t>Lee, Kyoung Jae;Kim, Jin Sung;Caire, Giuseppe;Lee, Inkyu</t>
  </si>
  <si>
    <t>Los Angeles;Seoul</t>
  </si>
  <si>
    <t>University of Southern California;Korea University</t>
  </si>
  <si>
    <t>60029311;60005273</t>
  </si>
  <si>
    <t>Lee K.J.</t>
  </si>
  <si>
    <t>Asymptotic ergodic capacity analysis for MIMO amplify-and-forward relay networks</t>
  </si>
  <si>
    <t>10.1109/TWC.2010.071410.091701</t>
  </si>
  <si>
    <t>2-s2.0-77956898284</t>
  </si>
  <si>
    <t>['wireless channel', 'unison relying', 'substantially improving', 'source single', 'single relay', 'signal processing', 'robust fashion', 'relaying process', 'recently proposed', 'rcoopmac ).', 'rate adaptation', 'randomized coopmac', 'phy layer', 'particular source', 'partially outdated', 'opportunistically combines', 'multiple relays', 'mac sublayer', 'link quality', 'layer rate', 'layer cooperation', 'integrate cooperation', 'distributed transmission', 'destination setup', 'destination pair', 'coopmac capitalizes', 'communication resources', 'collision avoidance', 'coding rule', 'called coopmac', 'broadcast nature', 'blind participation', 'also allows', 'adaptive design']</t>
  </si>
  <si>
    <t>Cooperative wireless networks | cross-layer approach | medium access control (MAC) sublayer | physical (PHY) layer optimization | random matrix analysis | space-time block coding | spatial diversity</t>
  </si>
  <si>
    <t>Physical (PHY) layer cooperation in a wireless network allows neighboring nodes to share their communication resources in order to create a virtual antenna array by means of distributed transmission and signal processing. A novel medium access control (MAC) protocol, called CoopMAC, has been recently proposed to integrate cooperation at the PHY layer with the MAC sublayer, thereby achieving substantial throughput and delay performance improvements. CoopMAC capitalizes on the broadcast nature of the wireless channel and rate adaptation, recruiting a single relay on the fly to support the communication of a particular source-destination pair. In this paper, we propose a cross-layer rate-adaptive design that opportunistically combines the recruitment of multiple cooperative nodes and carrier sensing multiple access with collision avoidance. We focus on a single-source single-destination setup, and develop a randomized cooperative framework, which is referred to as randomized CoopMAC (RCoopMAC). Thanks to the randomization of the coding rule, the RCoopMAC approach enables the blind participation of multiple relays at unison relying only on the mean channel state information (CSI) of the potential cooperating nodes, without introducing additional signaling overhead to coordinate the relaying process. The proposed RCoopMAC scheme is not only beneficial in substantially improving the link quality and therefore the sustainable data rates but, thanks to the decentralized and agnostic coding rule, it also allows to effectively recruit multiple relays in a robust fashion, i.e., even when the required mean CSI is partially outdated. ¬© 2010 IEEE.</t>
  </si>
  <si>
    <t>2667-2682</t>
  </si>
  <si>
    <t>60017293;60108318;60108318;60014439</t>
  </si>
  <si>
    <t>7003618042;16030975700;6601986389;7005577332</t>
  </si>
  <si>
    <t>Verde, Francesco;Korakis, Thanasis;Erkip, Elza;Scaglione, Anna</t>
  </si>
  <si>
    <t>United States;Italy;United States</t>
  </si>
  <si>
    <t>New York;Naples;Davis</t>
  </si>
  <si>
    <t>NYU Tandon School of Engineering;Universit√† degli Studi di Napoli Federico II;University of California, Davis</t>
  </si>
  <si>
    <t>60108318;60017293;60014439</t>
  </si>
  <si>
    <t>Verde F.</t>
  </si>
  <si>
    <t>A simple recruitment scheme of multiple nodes for cooperative MAC</t>
  </si>
  <si>
    <t>10.1109/TCOMM.2010.09.080279</t>
  </si>
  <si>
    <t>2-s2.0-77956902596</t>
  </si>
  <si>
    <t>['wideband slope', 'single co', 'results show', 'results indicate', 'receive antennas', 'product channels', 'paper studies', 'low signal', 'interference degrades', 'input multiple', 'ergodic capacity', 'channel interferer', 'analytical results']</t>
  </si>
  <si>
    <t>Double scattering | fading channels | MIMO systems | optimum combining | performance analysis</t>
  </si>
  <si>
    <t>This paper studies the ergodic capacity of multiple-input multiple-output (MIMO) systems with a single co-channel interferer in the low signal-to-noise-ratio (SNR) regime. Two MIMO models namely Rician and Rayleigh-product channels are investigated. Exact analytical expressions for the minimum energy per information bit, {Eb/N0min, and wideband slope, S0, are derived for both channels. Our results show that the minimum energy per information bit is the same for both channels while their wideband slopes differ significantly. Further, the impact of the numbers of transmit and receive antennas, the Rician K factor, the channel mean matrix and the interference-to-noise-ratio (INR) on the capacity, is addressed. Results indicate that interference degrades the capacity by increasing the required minimum energy per information bit and reducing the wideband slope. Simulation results validate our analytical results. ¬© 2010 IEEE.</t>
  </si>
  <si>
    <t>2549-2560</t>
  </si>
  <si>
    <t>60029738;60005244;60022148;60092945;60029738</t>
  </si>
  <si>
    <t>23398998300;55243233900;7404759940;35570711700;16069472900</t>
  </si>
  <si>
    <t>Zhong, Caijun;Jin, Shi;Wong, Kai Kit;Alouini, Mohamed Slim;Ratnarajah, T.</t>
  </si>
  <si>
    <t>Saudi Arabia;United Kingdom;United Kingdom;China</t>
  </si>
  <si>
    <t>Thuwal;Belfast;London;Nanjing</t>
  </si>
  <si>
    <t>King Abdullah University of Science and Technology;Queen's University Belfast;University College London;Southeast University</t>
  </si>
  <si>
    <t>60092945;60029738;60022148;60005244</t>
  </si>
  <si>
    <t>Low SNR capacity for MIMO Rician and Rayleigh-product fading channels with single co-channel interferer and noise</t>
  </si>
  <si>
    <t>10.1109/TCOMM.2010.080310.090366</t>
  </si>
  <si>
    <t>2-s2.0-77956910692</t>
  </si>
  <si>
    <t>['well known', 'time coding', 'siso systems', 'significant improvement', 'relay systems', 'relay link', 'relay leads', 'receive diversity', 'random variables', 'piecewise linear', 'multirelay system', 'multiple antennas', 'ml detector', 'mimo systems', 'exact expressions', 'df operation', 'decision variable', 'cooperative diversity', 'conditionally gaussian', 'ber performance', 'ber expressions', 'approximate expressions']</t>
  </si>
  <si>
    <t>conditionally Gaussian | decode and forward | MIMO relay | space-time coding</t>
  </si>
  <si>
    <t>Maximum-likelihood (ML) detectors for single-input-single-output (SISO) relay systems are well known. In this paper, closed form expressions for the bit error rate (BER) for multiple-input-multiple-output (MIMO) relay systems employing ML based decode and forward (DF) cooperative diversity are obtained. The DF operation at the relay intelligently employs the multiple antennas available at the relay for receive diversity on the source-relay link and space-time coding (STC) on the relay-destination link resulting in an extension of the ML detection rule for SISO systems to MIMO systems as well. For the piecewise linear (PL) approximation to the ML detector, exact expressions for the BER are obtained for single-relay systems with both the source and relay supporting multiple antennas. For a multirelay system, each relay having multiple antennas, approximate expressions for the BER are obtained. This is done by finding the statistics of conditionally Gaussian (CG) random variables, that appear in the decision variable. Through numerical results obtained from the BER expressions, it is shown that using multiple antennas at the source as well as the relay leads to significant improvement in BER performance. ¬© 2010 IEEE.</t>
  </si>
  <si>
    <t>2880-2889</t>
  </si>
  <si>
    <t>60014153;60003780;60014153;60014153</t>
  </si>
  <si>
    <t>57213751340;25930979400;35587692000;7102344057</t>
  </si>
  <si>
    <t>Sharma, G. V.V.;Ganwani, Vijay;Desai, Uday B.;Merchant, S. N.</t>
  </si>
  <si>
    <t>India;South Korea</t>
  </si>
  <si>
    <t>Mumbai;Suwon</t>
  </si>
  <si>
    <t>Indian Institute of Technology Bombay;Samsung Electronics Co. Ltd.</t>
  </si>
  <si>
    <t>60014153;60003780</t>
  </si>
  <si>
    <t>Sharma G.</t>
  </si>
  <si>
    <t>Performance analysis of maximum likelihood detection for decode and forward MIMO relay channels in rayleigh fading</t>
  </si>
  <si>
    <t>10.1109/TWC.2010.062910.091583</t>
  </si>
  <si>
    <t>2-s2.0-77956915516</t>
  </si>
  <si>
    <t>['two numbers', 'term performance', 'simple structure', 'several ways', 'proposed ce', 'prior knowledge', 'operation objectives', 'objective changes', 'multiple antennas', 'link adaptation', 'information regarding', 'gittins index', 'failures associated', 'dynamic scenario', 'communication method', 'cognitive engine', 'channel conditions', 'ce learns', 'beta distribution', 'ber curves', 'also presented']</t>
  </si>
  <si>
    <t>Bayes' Rule | beta distribution | Cognitive Engine | cognitive radio | Gittins index | learning | link adaptation | optimization</t>
  </si>
  <si>
    <t>In this paper, we present a Cognitive Engine (CE) design for link adaptation and apply it to a system which can adapt its use of multiple antennas in addition to modulation and coding. Our design moves forward the state of the art in several ways while having a simple structure. Specifically, the CE only needs to observe the number of successes and failures associated with each set of channel conditions and communication method. From these two numbers, the CE can derive all of its functionality. First, it can estimate confidence intervals of the packet success rate (PSR) using the Beta distribution. A low computational approximation to the CDF of the Beta distribution is also presented. Second, the designed CE balances the tradeoff between learning and short-term performance (exploration {vs.} exploitation) by applying the Gittins index. Third, the CE learns the radio abilities independently of the operation objectives. Thus, if an objective changes, information regarding the radio's abilities is not lost. Finally, prior knowledge such as capacity, BER curves, and basic communication principles are used to both initialize the CE's knowledge and maximize the learning rate across different channel conditions. The proposed CE is demonstrated to have the ability to learn in a dynamic scenario and quickly approach maximal performance. ¬© 2010 IEEE.</t>
  </si>
  <si>
    <t>2902-2913</t>
  </si>
  <si>
    <t>16507754100;7003954870</t>
  </si>
  <si>
    <t>Volos, Haris I.;Buehrer, R. Michael</t>
  </si>
  <si>
    <t>Volos H.</t>
  </si>
  <si>
    <t>Cognitive engine design for link adaptation: An application to multi-antenna systems</t>
  </si>
  <si>
    <t>10.1109/TWC.2010.070910.091651</t>
  </si>
  <si>
    <t>2-s2.0-77956920943</t>
  </si>
  <si>
    <t>['transmit power', 'static strategy', 'spatial streams', 'spatial multiplexing', 'receive antennas', 'radio parameters', 'quickly search', 'proposed strategy', 'prior art', 'optimal mode', 'mimo decoding', 'maximum likelihood', 'magnitude improvement', 'input multiple', 'given quality', 'generic mimo', 'energy efficiency', 'crossovers occur']</t>
  </si>
  <si>
    <t>Adaptive modulation | convex optimization | link adaptation | MIMO | OFDM</t>
  </si>
  <si>
    <t>We present a link adaptation strategy for multiple-input multiple-output (MIMO) orthogonal frequency division multiplexing (OFDM) based wireless communications. Our objective is to choose the optimal mode that will maximize energy efficiency or data throughput subject to a given quality of service (QoS) constraint. We formulate the link adaptation problem as a convex optimization problem and expand the set of parameters under the control of the link adaptation protocol to include: number of spatial streams, number of transmit/receive antennas, use of spatial multiplexing or space time block coding (STBC), constellation size, bandwidth, transmit power and choice of maximum likelihood (ML) or zero-forcing (ZF) for MIMO decoding. Additionally, we increase the fidelity of the energy consumption modeling relative to the prior art. The resulting solution allows us to easily and quickly search the space of possible system parameters to deliver on the QoS with minimal energy consumption. Moreover, it provides us insight into where crossovers occur in the choice of the radio parameters. Application of the results to a generic MIMO-OFDM radio shows that the proposed strategy can provide an order of magnitude improvement in energy efficiency or data throughput relative to a static strategy. ¬© 2010 IEEE.</t>
  </si>
  <si>
    <t>2820-2832</t>
  </si>
  <si>
    <t>60015272;60027550</t>
  </si>
  <si>
    <t>16238616600;7004920786</t>
  </si>
  <si>
    <t>Kim, Hun Seok;Daneshrad, Babak</t>
  </si>
  <si>
    <t>Energy-constrained link adaptation for MIMO OFDM wireless communication systems</t>
  </si>
  <si>
    <t>10.1109/TWC.2010.062910.090983</t>
  </si>
  <si>
    <t>2-s2.0-77956920946</t>
  </si>
  <si>
    <t>['volume submatrix', 'system hardware', 'substantial improvement', 'still comparable', 'receiver antennas', 'proposed methods', 'obtains almost', 'numerical results', 'memory requirement', 'input multiple', 'high snrs', 'globally searching', 'existing sub', 'computational load', 'computational cost', 'capacity performance', 'capacity optimality', 'algorithm acquires']</t>
  </si>
  <si>
    <t>Antenna selection | channel capacity | maximum-volume submatrix | MIMO system</t>
  </si>
  <si>
    <t>For a multiple-input multiple-output (MIMO) system with more antennas at the receiver than the transmitter, selecting the same number of receiver antennas as the number of transmit antennas captures most of the advantages of MIMO capacity performance and reduces the system hardware and computational cost at the same time. In this paper, a fast and global-search receive antenna selection algorithm is proposed for this MIMO array configuration. Different from many existing fast but 'local' antenna selection algorithms which obtain the sub-optimal channel submatrix by adding or removing one row per step, our algorithm acquires the near-optimal channel matrix by {directly} and {rapidly} searching the maximum-volume submatrix of the original channel matrix. Due to its "globally searching" property, our antenna selection algorithm leads to a substantial improvement in the capacity optimality for moderate to high SNRs, and obtains almost the same capacity performance as that of the exhaustive-search-based optimal antenna selection algorithm. Furthermore, the computational load and memory requirement for our antenna selection method are still comparable to those of the existing sub-optimal antenna selection methods. Numerical results are provided to verify the validity of the proposed methods. ¬© 2010 IEEE.</t>
  </si>
  <si>
    <t>2505-2510</t>
  </si>
  <si>
    <t>Global and fast receiver antenna selection for MIMO systems</t>
  </si>
  <si>
    <t>10.1109/TCOMM.2010.09.0901232</t>
  </si>
  <si>
    <t>2-s2.0-77956927792</t>
  </si>
  <si>
    <t>['underground utilities', 'st ).', 'radargram based', 'primary target', 'lekki peninsula', 'lagos state', 'interpretable depth', 'ideal tool', 'easily identified', 'chosen based', 'amplitude anomalies', 'accurate mapping', '250mhz antenna']</t>
  </si>
  <si>
    <t>ground penetrating radar | Lagos | non-invasive | profiles | septic tank</t>
  </si>
  <si>
    <t>A ground penetrating radar (GPR) survey was conducted on the Lekki Peninsula, Lagos State, Nigeria. The primary target of the survey was the delineation of underground septic tanks (ST). A total of four GPR profiles were acquired on the survey site using Ramac X3M GPR equipment with a 250MHz antenna, chosen based on the depth of interest and resolution. An interpretable depth of penetration of 4.5m below the surface was achieved after processing. The method accurately delineated five underground ST. The tops of the ST were easily identified on the radargram based on the strong-amplitude anomalies, the length and the depths to the base of the ST were estimated with 99 and 73 percent confidence respectively. The continuous vertical profiles provide uninterrupted subsurface data along the lines of traverse, while the non-intrusive nature makes it an ideal tool for the accurate mapping and delineation of underground utilities.</t>
  </si>
  <si>
    <t>219-223</t>
  </si>
  <si>
    <t>Exploration Geophysics</t>
  </si>
  <si>
    <t>109532968;60006448</t>
  </si>
  <si>
    <t>36495466400;8557639700</t>
  </si>
  <si>
    <t>Omolaiye, Gabriel Efomeh;Ayolabi, Elijah A.</t>
  </si>
  <si>
    <t>Nigeria;Nigeria</t>
  </si>
  <si>
    <t>Lagos;Lagos</t>
  </si>
  <si>
    <t>University of Lagos;Mosunmolu Limited</t>
  </si>
  <si>
    <t>60006448;109532968</t>
  </si>
  <si>
    <t>Omolaiye G.</t>
  </si>
  <si>
    <t>Detection and delineation of underground septic tanks in sandy terrain using ground penetrating radar</t>
  </si>
  <si>
    <t>10.1071/EG09042</t>
  </si>
  <si>
    <t>2-s2.0-77956928532</t>
  </si>
  <si>
    <t>Ministry of Education</t>
  </si>
  <si>
    <t>97-2221-E-009-099-MY3</t>
  </si>
  <si>
    <t>['user selection', 'sum rate', 'small number', 'send csi', 'selecting users', 'scheduled users', 'scaling law', 'results show', 'receive zero', 'provide 36', 'noise ratio', 'large number', 'input multiple', 'form expression', 'feedback errors', 'feedback channel', 'feedback bandwidth', 'discuss whether', 'deliver equal', 'current work', 'broadcast systems', 'approximation formula', '20 users', '20 db']</t>
  </si>
  <si>
    <t>MIMO broadcast channels | MIMO systems | scheduling | zero-forcing beamforming | zero-forcing receiver</t>
  </si>
  <si>
    <t>In this paper, we present an approximation formula and the close-form expression for the sum rate of the transmit and the receive zero-forcing (ZF) multiple-input multiple-output (MIMO) broadcast systems with user selection, respectively. Instead of assuming a large number of users to obtain a scaling law as most current work, we derive the sum rate formulas of the ZF MIMO broadcast systems with a small number of scheduled users. By analysis and simulations, we find that when taking the variations of feedback channel into account, the receive ZF MIMO broadcast system is more robust to feedback errors and can deliver equal or even higher sum rate than the transmit ZF MIMO broadcast system. We discuss whether a feedback channel is suitable to send channel state information (CSI) for calculating transmit antenna beamforming weights, or suitable to send CSI for selecting users in the receive ZF MIMO broadcast system. Our results show that as the variation of feedback channel errors increases from 0.5 to 1.5, the receive ZF 3 √ó 3 MIMO broadcast system can provide 36% to 116% higher sum rate than the transmit ZF 3 √ó 3 MIMO broadcast system in the case of 20 users at signal to noise ratio (SNR) equal to 20 dB. Providing that more feedback bandwidth and an error-free feedback channel are available, the transmit ZF MIMO broadcast system can achieve higher sum rate than the receive ZF MIMO broadcast system. ¬© 2010 IEEE.</t>
  </si>
  <si>
    <t>2779-2791</t>
  </si>
  <si>
    <t>23095874000;17436621700</t>
  </si>
  <si>
    <t>Wang, Li Chun;Yeh, Chu Jung</t>
  </si>
  <si>
    <t>Scheduling for multiuser MIMO broadcast systems: Transmit or receive beamforming?</t>
  </si>
  <si>
    <t>10.1109/TWC.2010.072110.081226</t>
  </si>
  <si>
    <t>2-s2.0-77956931635</t>
  </si>
  <si>
    <t>BBS/B/07519</t>
  </si>
  <si>
    <t>['well defined', 'uncertain number', 'three pairs', 'slime papillae', 'puzzled zoologists', 'onychophoran segments', 'onychophoran antennae', 'manipulative purposes', 'less region', 'give rise', 'food capture', 'expression pattern', 'developed appendage', 'arthropod head', 'appendages specialised', 'apparently appendage', 'anterior hox', 'adult head', 'adult arthropods']</t>
  </si>
  <si>
    <t>Arthropoda | Head segmentation | Hox genes | Onychophora</t>
  </si>
  <si>
    <t>The arthropod head problem has puzzled zoologists for more than a century. The head of adult arthropods is a complex structure resulting from the modification, fusion and migration of an uncertain number of segments. In contrast, onychophorans, which are the probable sister group to the arthropods, have a rather simple head comprising three segments that are well defined during development, and give rise to the adult head with three pairs of appendages specialised for sensory and food capture/manipulative purposes. Based on the expression pattern of the anterior Hox genes labial, proboscipedia, Hox3 and Deformed, we show that the third of these onychophoran segments, bearing the slime papillae, can be correlated to the tritocerebrum, the most anterior Hox-expressing arthropod segment. This implies that both the onychophoran antennae and jaws are derived from a more anterior, Hox-free region corresponding to the proto and deutocerebrum of arthropods. Our data provide molecular support for the proposal that the onychophoran head possesses a well-developed appendage that corresponds to the anterior, apparently appendage-less region of the arthropod head. ¬© 2010 Springer-Verlag.</t>
  </si>
  <si>
    <t>117-122</t>
  </si>
  <si>
    <t>0949944X</t>
  </si>
  <si>
    <t>Development Genes and Evolution</t>
  </si>
  <si>
    <t>60032641;60019544;60003858;60003858;60032641</t>
  </si>
  <si>
    <t>26535654900;7102008226;35585326600;7202677518;57195647672</t>
  </si>
  <si>
    <t>Eriksson, Bo Joakim;Tait, Noel N.;Budd, Graham E.;Janssen, Ralf;Akam, Michael</t>
  </si>
  <si>
    <t>United Kingdom;Australia;Sweden</t>
  </si>
  <si>
    <t>Cambridge;North Ryde;Uppsala</t>
  </si>
  <si>
    <t>The University Museum of Zoology;Macquarie University;Uppsala Universitet</t>
  </si>
  <si>
    <t>60032641;60019544;60003858</t>
  </si>
  <si>
    <t>Eriksson B.</t>
  </si>
  <si>
    <t>Head patterning and Hox gene expression in an onychophoran and its implications for the arthropod head problem</t>
  </si>
  <si>
    <t>10.1007/s00427-010-0329-1</t>
  </si>
  <si>
    <t>2-s2.0-77956933851</t>
  </si>
  <si>
    <t>['stable noise', 'spatial diversity', 'poisson field', 'paper addresses', 'noise parameters', 'network interference', 'interference sources', 'impulsive alpha', 'gaussian case', 'diversity order', 'diversity gain', 'detection combining', 'characteristic exponent', 'carlo simulations', 'array gain', 'arise due', 'analytical results', 'also known']</t>
  </si>
  <si>
    <t>alpha stable distribution | asymptotically optimum detection | BER | diversity combining | Network interference | spatial Poisson process</t>
  </si>
  <si>
    <t>This paper addresses the bit error rate performance of diversity combining schemes for a single-user communication system operating over Rayleigh flat fading channels subject to impulsive alpha-stable noise, which is known to arise due to network interference from a Poisson field of interference sources. Under this setting, a theoretical benchmark receiver is analyzed, the maximum possible diversity order attainable is derived to be LŒ±Œ±/2, where L is the number of antennas and is the characteristic exponent of the noise. Moreover, trade-offs between the diversity gain and the array gain have been identified. The conventional linear matched filter receiver (also known as maximum ratio combining in the Gaussian case) has been shown to have a diversity order of Œ±/2, thereby not benefiting from spatial diversity. Closed form expressions for the diversity gain and array gain of post-detection combining have been derived. As an improvement to conventional combining schemes, the optimum maximum likelihood detector is derived. A simpler high SNR approximation of the detector is shown to not depend on the noise parameters, and is compared to the generalized Cauchy detector under stable noise. Monte-Carlo simulations are used to supplement our analytical results and compare the performance of the detectors. ¬© 2010 IEEE.</t>
  </si>
  <si>
    <t>2968-2976</t>
  </si>
  <si>
    <t>57222366227;6701659788</t>
  </si>
  <si>
    <t>Rajan, Adithya;Tepedelenlioglu, Cihan</t>
  </si>
  <si>
    <t>Rajan A.</t>
  </si>
  <si>
    <t>Diversity combining over Rayleigh fading channels with symmetric alpha-stable noise</t>
  </si>
  <si>
    <t>10.1109/TWC.2010.071410.100194</t>
  </si>
  <si>
    <t>2-s2.0-77956937777</t>
  </si>
  <si>
    <t>['usual sources', 'residual redundancies', 'optimum reconstruction', 'mobile speeds', 'feedback stream', 'feedback imperfections', 'feedback error', 'feedback delay', 'examined within', 'efficient reconstruction', 'channel predictor', 'beamforming weights', 'bav ).', '3gpp standard']</t>
  </si>
  <si>
    <t>blind antenna verification | Closed-loop transmit diversity | feedback delay | feedback error | Mode 1 of 3GPP</t>
  </si>
  <si>
    <t>In the closed-loop transmit diversity systems, feedback delay and feedback error, as well as the sub-optimum reconstruction of the quantized feedback data, are the usual sources of deficiency. We address the efficient reconstruction of the beamforming weights in the presence of the feedback imperfections, by exploiting the residual redundancies in the feedback stream. We propose two approaches to improve the performance. One is based on using a channel predictor at the receiver to compensate for the delay. Another approach deals with the feedback imperfections in a unified reconstruction algorithm using JSCC techniques. Furthermore, we introduce the concept of Blind Antenna Verification (BAV). The closed-loop Mode 1 of the 3GPP standard is used as a benchmark, and the performance is examined within a Wideband-CDMA simulation framework. It is demonstrated that the proposed algorithms outperform the standard at all mobile speeds, and are suitable for the implementation in practice. ¬© 2010 IEEE.</t>
  </si>
  <si>
    <t>15622866000;7006263974</t>
  </si>
  <si>
    <t>Heidari, Abdorreza;Khandani, Amir K.</t>
  </si>
  <si>
    <t>Heidari A.</t>
  </si>
  <si>
    <t>Closed-loop transmit diversity with imperfect feedback</t>
  </si>
  <si>
    <t>10.1109/TWC.2010.062910.100594</t>
  </si>
  <si>
    <t>2-s2.0-77956938863</t>
  </si>
  <si>
    <t>['unselected antennas', 'transmitter needs', 'selectively boost', 'selection process', 'radio frequency', 'proposed scheme', 'pilots received', 'mostly wasted', 'limited number', 'form expressions', 'extra pilot', 'estimation errors', 'especially since', 'energy allocated', 'derive closed', 'data symbols', 'conventional method', 'coherent reception', 'channel state', 'chains available', 'best subset', 'antenna subset']</t>
  </si>
  <si>
    <t>antenna selection | diversity methods | energy efficient | error analysis | estimation | fading channels | quadrature amplitude modulation | quadrature phase shift keying | Training</t>
  </si>
  <si>
    <t>In receive antenna selection (AS), only signals from a subset of the antennas are processed at any time by the limited number of radio frequency (RF) chains available at the receiver. Hence, the transmitter needs to send pilots multiple times to enable the receiver to estimate the channel state of all the antennas and select the best subset. Conventionally, the sensitivity of coherent reception to channel estimation errors has been tackled by boosting the energy allocated to all pilots to ensure accurate channel estimates for all antennas. Energy for pilots received by unselected antennas is mostly wasted, especially since the selection process is robust to estimation errors. In this paper, we propose a novel training method uniquely tailored for AS that transmits one extra pilot symbol that generates accurate channel estimates for the antenna subset that actually receives data. Consequently, the transmitter can selectively boost the energy allocated to the extra pilot. We derive closed-form expressions for the proposed scheme's symbol error probability for MPSK and MQAM, and optimize the energy allocated to pilot and data symbols. Through an insightful asymptotic analysis, we show that the optimal solution achieves full diversity and is better than the conventional method. ¬© 2010 IEEE.</t>
  </si>
  <si>
    <t>2742-2753</t>
  </si>
  <si>
    <t>A novel, balanced, and energy-efficient training method for receive antenna selection</t>
  </si>
  <si>
    <t>10.1109/TWC.2010.072610.090744</t>
  </si>
  <si>
    <t>2-s2.0-77956942573</t>
  </si>
  <si>
    <t>['using frequency', 'time bin', 'spatial correlation', 'results obtained', 'reference array', 'receiver measuring', 'provide estimation', 'proposed technique', 'multipath reflection', 'multipath components', 'important role', 'computation process', 'complex correlation', 'cluster model', 'anechoic chamber', 'analytical stage', 'also presented', '360 ¬∞.']</t>
  </si>
  <si>
    <t>The phase of complex correlation is exploited to provide estimation of the azimuth arrival angle of ultra wideband multipath signals. Regarding the cluster model for uniform linear arrays, spatial correlation between antenna elements plays an important role in the analytical stage. Performance of this estimation is validated by using frequency-domain channel measurements in an anechoic chamber. Five linear array elements are used at the receiver measuring in azimuth between 0 and 360¬∞. Furthermore, six measurement scenario cases including line-of-sight and multipath reflection are created to represent simple indoor environments. In the computation process, the complex spatial correlation coefficients between each array and the reference array are computed at each temporal multipath bin. Associated with the phase difference method, angles-of-arrival of multipath components at each time bin can be obtained. Finally, in order to verify this proposed technique, comparisons with results obtained by the sensor CLEAN algorithm are also presented. ¬© 2010 ¬© The Institution of Engineering and Technology.</t>
  </si>
  <si>
    <t>1354-1369</t>
  </si>
  <si>
    <t>IMAPCH000004000009001354000001</t>
  </si>
  <si>
    <t>105396730;60021097;60021097;60021097</t>
  </si>
  <si>
    <t>14014195200;16425448000;6701860053;55806265000</t>
  </si>
  <si>
    <t>Makaratat, K.;Brown, T. W.C.;Stavrou, S.;Evans, B.</t>
  </si>
  <si>
    <t>United Kingdom;Thailand</t>
  </si>
  <si>
    <t>Guildford;Nontaburi</t>
  </si>
  <si>
    <t>University of Surrey;Sukhothai Thammathirat Open University</t>
  </si>
  <si>
    <t>60021097;105396730</t>
  </si>
  <si>
    <t>Makaratat K.</t>
  </si>
  <si>
    <t>Complex correlation on linear array angle-of-arrival estimation measurement of ultra wideband propagation channels</t>
  </si>
  <si>
    <t>10.1049/iet-map.2008.0300</t>
  </si>
  <si>
    <t>2-s2.0-77957103277</t>
  </si>
  <si>
    <t>['ultra wideband', 'temporal correlation', 'study presents', 'simulation results', 'second antenna', 'results indicate', 'reduced time', 'optimised antenna', 'local optimiser', 'global optimiser', 'first antenna', 'face scenarios', 'domain distortion', 'different planes', 'correlation factor', 'coplanar waveguide', 'antenna system']</t>
  </si>
  <si>
    <t>This study presents a coplanar waveguide (CPW)-fed planar monopole antenna optimised to achieve low return loss and good transient behaviour for ultra wideband (UWB) applications. Optimisation is performed by maximising the temporal correlation between radiated electric field intensity at different planes and the antenna input waveform. Two different antennas are designed. In the first antenna, only the E-plane correlation factor pattern is considered for optimisation. In the second antenna, the correlation factor patterns of both E-plane and H-plane are considered for optimisation. This entails waveform consistency in more directions. We employ a hybrid optimisation procedure that involves genetic algorithms as a global optimiser, and pattern search method as a local optimiser, using the commercially available CST Microwave Studio software. Simulation results of the second optimised antenna show that the correlation factor for the two-antenna system in the side-by-side and face-to-face scenarios are 0.824 and 0.822, respectively. Furthermore, experimental results demonstrate that the second optimised antenna has a voltage standing wave ratio (VSWR) less than 1.5 in the 2.6-13 GHz frequency band. These results indicate that the optimised antenna has excellent impedance matching and reduced time-domain distortion in comparison with similar existing antennas. ¬© 2010 ¬© The Institution of Engineering and Technology.</t>
  </si>
  <si>
    <t>1264-1274</t>
  </si>
  <si>
    <t>IMAPCH000004000009001264000001</t>
  </si>
  <si>
    <t>60016248;60016248;60020850;60020850;60020850</t>
  </si>
  <si>
    <t>24436106500;23489695100;56636132400;24767514500;24767337500</t>
  </si>
  <si>
    <t>Chamaani, S.;Mirtaheri, S. A.;Paran, K.;Abolghasemi, A.;Fardis, M.</t>
  </si>
  <si>
    <t>Iran Telecommunication Research Center, Tehran;K. N. Toosi¬†University¬†of Technology</t>
  </si>
  <si>
    <t>60020850;60016248</t>
  </si>
  <si>
    <t>Coplanar waveguide-fed ultra wideband planar monopole antenna optimisation</t>
  </si>
  <si>
    <t>10.1049/iet-map.2009.0038</t>
  </si>
  <si>
    <t>2-s2.0-77957106046</t>
  </si>
  <si>
    <t>['transmission line', 'significantly shifted', 'shorting pins', 'resonance frequency', 'quality factor', 'plane resonator', 'parasitic capacitance', 'high frequencies', 'harmonic suppression', 'extracted using', 'equivalent capacitance', 'easily achieved', 'corresponding equivalent', 'conventional slotted', 'compact designs', 'circuit parameters', 'circuit model', 'bandstop resonator']</t>
  </si>
  <si>
    <t>This study presents simple, compact designs for a bandstop resonator with a slotted ground plane. By adding two parasitically coupled patches and embedding them with shorting pins, the resonance frequency of the slotted-ground-plane resonator is significantly shifted down and an improvement in harmonic suppression is easily achieved. The two identical patches are symmetrically placed beside a transmission line on the top of the slotted ground plane. The patches have a parasitic capacitance, which increases the equivalent capacitance of the resonator so that the resonance frequency is reduced and the quality factor is increased because of the narrow rejection bandwidth. Furthermore, the technique of loading the patches with two shorting pins significantly reduces the size of the resonator. Moreover, the harmonics at high frequencies are suppressed by varying the locations of the shorting pins. A corresponding equivalent-circuit model for each topology is developed, and the lumped-circuit parameters are extracted using a simple circuit analysis method. Compared with a conventional slotted-ground-plane resonator, with a quality factor of 7.628, the measured results show that the resonator with the shorted patches provides a quality factor greater than 23. ¬© 2010 ¬© The Institution of Engineering and Technology.</t>
  </si>
  <si>
    <t>1199-1207</t>
  </si>
  <si>
    <t>IMAPCH000004000009001199000001</t>
  </si>
  <si>
    <t>60017991;60017991;60017991</t>
  </si>
  <si>
    <t>7501637046;55263451600;56118839300</t>
  </si>
  <si>
    <t>Wang, C. J.;Lin, C. H.;Tsai, Y. C.</t>
  </si>
  <si>
    <t>Compact designs for slotted-ground-plane resonators using parasitically coupled patches and shorting pins</t>
  </si>
  <si>
    <t>10.1049/iet-map.2009.0327</t>
  </si>
  <si>
    <t>2-s2.0-77957113603</t>
  </si>
  <si>
    <t>['yagi antennas', 'work presents', 'resultant antenna', 'reflecting plane', 'progressive rotation', 'p band', 'novel type', 'new concept', 'microstrip balun', 'metal tubes', 'key point', 'high rejection', 'directors around', 'design methodology', 'bandwidth centred', 'authors present']</t>
  </si>
  <si>
    <t>This work presents the concept and development of the tridimensional Yagi antenna, which is a novel type of Yagi antenna operating in P band. It is idealised from two other types of Yagi antennas: Quasi-Yagi and Yagi-Uda. The resultant antenna is based on a microstrip balun, as in the first, and its driver and directors are made from metal tubes, as in the second, both integrated to a reflecting plane. The key point of this new antenna model is its asymmetric and reconfigurable radiation pattern and therefore the possibility of a high rejection between sectors in a plane. This feature was accomplished with the new concept of progressive rotation of directors around the driver. The authors present a design methodology to adjust return loss and radiation pattern characteristics. The final prototype presents 9.4 14 dB gain at 450 14 MHz and 47% bandwidth centred at 425 14 MHz. ¬© 2010 ¬© The Institution of Engineering and Technology.</t>
  </si>
  <si>
    <t>1434-1441</t>
  </si>
  <si>
    <t>IMAPCH000004000009001434000001</t>
  </si>
  <si>
    <t>108559462;60029570;60029570</t>
  </si>
  <si>
    <t>35085792600;56227807600;7004578182</t>
  </si>
  <si>
    <t>Brianeze, J. R.;Cerqueira Sodr√©, A.;Hern√°ndez-Figueroa, H. E.</t>
  </si>
  <si>
    <t>Campinas;Campinas</t>
  </si>
  <si>
    <t>Universidade Estadual de Campinas;Orbisat da Amazo&amp;#x0302;nia Indu&amp;#x0301;stria e Aerolevantamento S/A</t>
  </si>
  <si>
    <t>60029570;108559462</t>
  </si>
  <si>
    <t>Brianeze J.R.</t>
  </si>
  <si>
    <t>Tridimensional Yagi antenna: Shaping radiation pattern with a non-planar array</t>
  </si>
  <si>
    <t>10.1049/iet-map.2009.0480</t>
  </si>
  <si>
    <t>2-s2.0-77957115750</t>
  </si>
  <si>
    <t>['time pulses', 'technique based', 'sideband radiations', 'representative results', 'proposed approach', 'modulated elements', 'innovative approach', 'fully exploit', 'array pattern', 'additional degrees']</t>
  </si>
  <si>
    <t>In this study, an innovative approach for the synthesis of time-modulated linear array (TMLA) antennas is presented. The switch-on instants of the time-modulated elements are taken into account as additional degrees of freedom to optimise the array pattern. Towards this end, a technique based on a particle swarm optimisation is proposed to fully exploit the dependence of the sideband radiations (SR) on the shift of the time pulses. A set of representative results are reported to assess the effectiveness of the proposed approach as well as its flexibility. ¬© 2010 ¬© The Institution of Engineering and Technology.</t>
  </si>
  <si>
    <t>1157-1164</t>
  </si>
  <si>
    <t>IMAPCH000004000009001157000001</t>
  </si>
  <si>
    <t>Poli, L.;Rocca, P.;Manica, L.;Massa, A.</t>
  </si>
  <si>
    <t>Pattern synthesis in time-modulated linear arrays through pulse shifting</t>
  </si>
  <si>
    <t>10.1049/iet-map.2009.0042</t>
  </si>
  <si>
    <t>2-s2.0-77957122607</t>
  </si>
  <si>
    <t>['small set', 'significant role', 'quick convergence', 'present techniques', 'obtained design', 'numerical example', 'methodology enabling', 'local optimum', 'initial shape', 'good control', 'exact gradients', 'even though', 'discrete problem', 'design variables', 'based optimisation', 'authors consider', 'admissible geometries']</t>
  </si>
  <si>
    <t>Methodology enabling the gradient-based optimisation of antennas parameterised using B-splines is presented. Use of the spline parametrisation allows us to obtain versatile new shapes, whereas the geometry can be represented with a small set of design variables. Moreover, good control over admissible geometries is retained. Advantages of gradient-based optimisation methods are quick convergence, and the fact that the obtained design can be guaranteed to be a local optimum. Focus of this study is to present techniques that enable the computation of exact gradients of the discrete problem, even though the complexity of the geometries does not permit establishing analytical expressions for the mesh node locations as a function of the design variables. As a numerical example the authors consider the optimisation of an ultra-wideband (UWB) antenna over the frequency band 3-10 14 GHz, and show that gradient-based optimisation method and spline parameterised geometries constitute an efficient design methodology for antennas. Choice of the initial shape does not seem to play a significant role in this case, since two optimisations starting from completely different initial guesses produce essentially the same results. ¬© 2010 ¬© The Institution of Engineering and Technology.</t>
  </si>
  <si>
    <t>1406-1414</t>
  </si>
  <si>
    <t>IMAPCH000004000009001406000001</t>
  </si>
  <si>
    <t>60032398;60032398;109429623;60103653;60103653</t>
  </si>
  <si>
    <t>57213409395;6701537908;6603421658;56036208700;6603550667</t>
  </si>
  <si>
    <t>Toivanen, J. I.;Makinen, R. A.E.;Rahola, J.;Jarvenpaa, S.;Yla-Oijala, P.</t>
  </si>
  <si>
    <t>Finland;Finland;Finland</t>
  </si>
  <si>
    <t>Espoo;Jyvaskyla;Espoo</t>
  </si>
  <si>
    <t>Aalto University;University of Jyv√§skyl√§;Optenni Ltd.</t>
  </si>
  <si>
    <t>60103653;60032398;109429623</t>
  </si>
  <si>
    <t>Toivanen J.</t>
  </si>
  <si>
    <t>Gradient-based shape optimisation of ultra-wideband antennas parameterised using splines</t>
  </si>
  <si>
    <t>10.1049/iet-map.2009.0552</t>
  </si>
  <si>
    <t>2-s2.0-77957124254</t>
  </si>
  <si>
    <t>['via hole', 'thin structure', 'tag chips', 'structure consists', 'shorting plate', 'rfid ),', 'proposed antenna', 'presented antenna', 'metallic objects', 'metal surface', 'matching networks', 'matching network', 'manufactured prototype', 'impedance values', 'high frequency', 'experimental results', 'embedded feed']</t>
  </si>
  <si>
    <t>The design of an embedded-feed type microstrip patch antenna, which can be mounted on metallic objects for radio frequency identification (RFID), is presented. The structure consists of an embedded feed with T-matching networks and a symmetrical radiating rectangular loop patch. The proposed antenna has no shorting plate or via hole and consists of a very thin structure of microstrip patch antenna compared with the conventional metallic tag antennas. The impedance of the presented antenna can be changed to match the impedance values of tag chips by using the T-matching network. The gain radiation pattern performance of the proposed antenna on metal surface is improved so that it can be used for a tag antenna mountable on metal surface in ultra-high frequency (UHF) band RFID applications. The antenna is analysed by full wave simulations, and experimental results are provided for the manufactured prototype. ¬© 2010 ¬© The Institution of Engineering and Technology.</t>
  </si>
  <si>
    <t>1232-1239</t>
  </si>
  <si>
    <t>IMAPCH000004000009001232000001</t>
  </si>
  <si>
    <t>60018926;60018926;60018926</t>
  </si>
  <si>
    <t>57217380993;36015663700;55734224600</t>
  </si>
  <si>
    <t>Cho, H. G.;Labadie, N. R.;Sharma, S. K.</t>
  </si>
  <si>
    <t>Cho H.G.</t>
  </si>
  <si>
    <t>Design of an embedded-feed type microstrip patch antenna for UHF radio frequency identification tag on metallic objects</t>
  </si>
  <si>
    <t>10.1049/iet-map.2009.0407</t>
  </si>
  <si>
    <t>2-s2.0-77957132309</t>
  </si>
  <si>
    <t>['threshold maximal', 'threshold decode', 'selection combining', 'results show', 'relay network', 'received snr', 'ratio combining', 'outage probability', 'multiple antennas', 'maximum per', 'less expensive', 'less complex', 'input multiple', 'hop multiple', 'forward relaying', 'distributed beamforming', 'conventional decode', 'also study', 'also derived']</t>
  </si>
  <si>
    <t>In this paper we investigate optimised power allocation over two-hop multiple-input multiple-output (MIMO) fixed multiple relays for a given power budget. Optimum beamforming weights under the total sum power constraint for all relays, as well as maximum per-relay power constraint, are found to maximise the received SNR at destination. Results show that optimising the allocation of power improves system performance, especially foe highly unbalanced links. The system with optimised power allocation can outperform a two-hop multiple relay system using uniform power allocation and distributed beamforming at the expense of increased computational complexity. We also study the threshold decode-and-forward fixed relay network with beamforming, which is more reliable than conventional decode-and-forward relaying. The impact of multiple antennas on the outage probability of cooperating fixed relays is considered. It is determined that increasing the number of relays and antennas at each relay increases capacity. The outage probability of threshold maximal-ratio combining and threshold selection combining for multiple-antenna multiple fixed relays is also derived. It is observed that the performance of the relay network with selection combining is close to that of the network with maximal-ratio combining, but the former is less complex and less expensive to implement. ¬© 2010 ¬© The Institution of Engineering and Technology.</t>
  </si>
  <si>
    <t>1677-1686</t>
  </si>
  <si>
    <t>ICEOCW000004000014001677000001</t>
  </si>
  <si>
    <t>24475785300;7004896125</t>
  </si>
  <si>
    <t>Talebi, A.;Krzymie≈Ñ, W. A.</t>
  </si>
  <si>
    <t>Talebi A.</t>
  </si>
  <si>
    <t>Cooperative MIMO multiple-relay system with optimised beamforming and power allocation</t>
  </si>
  <si>
    <t>10.1049/iet-com.2009.0684</t>
  </si>
  <si>
    <t>2-s2.0-77957139204</t>
  </si>
  <si>
    <t>['two antennae', 'theoretical results', 'proposed model', 'proposed approach', 'primary antenna', 'measurement results', 'ii configuration', 'field patterns', 'experimental study', 'done quickly', 'diversity antennae', 'design approach', 'average gain', 'antenna performance', '4 dbi', '17 db']</t>
  </si>
  <si>
    <t>This study theoretically analyses the envelope correlation coefficient of diversity antennae by adopting field analysis of two infinitesimal dipoles. To validate the proposed model, the theoretical results for the simulated correlation coefficient of two antennae with the same orientation are then plotted for comparison with those obtained using Clark's approach and those computed using measured far-field patterns of two identical meander-line folded monopole antennae, showing well agreement. Thereby, by employing the proposed approach, the assessment of the envelope correlation coefficient can be done quickly to determine diversity antenna's configuration when designing an embedded diversity antenna on a compact flash data card. Two antenna configurations (type-I and -II) are proposed for experimental study. Measurement results of the experimental study indicate that the envelope correlation coefficient is less than 0.1, the isolation is below -17 dB, and the average gain in the primary/auxiliary antennae exceed -3.5/-8.4 dBi, respectively. Antenna performance is acceptable, validating this design approach with a highly compact size (primary antenna, 5√ó34√ó5 mm213 auxiliary antenna, 9√ó4√ó1 mm213 for type-II configuration) experimentally. ¬© 2010 ¬© The Institution of Engineering and Technology.</t>
  </si>
  <si>
    <t>1191-1198</t>
  </si>
  <si>
    <t>IMAPCH000004000009001191000001</t>
  </si>
  <si>
    <t>Hu, C. N.</t>
  </si>
  <si>
    <t>Banchiao</t>
  </si>
  <si>
    <t>Oriental Institute of Technology Taiwan</t>
  </si>
  <si>
    <t>Diversity antenna design for use in UMTS/high-speed packet access-based data cards</t>
  </si>
  <si>
    <t>10.1049/iet-map.2009.0340</t>
  </si>
  <si>
    <t>2-s2.0-77957140702</t>
  </si>
  <si>
    <t>['two antennas', 'transmission lines', 'return loss', 'resonant frequency', 'radio frequency', 'radiation patterns', 'proposed structures', 'proposed cp', 'parametric studies', 'optimal dimension', 'multiple antennas', 'metamaterial antennas', 'metamaterial antenna', 'measurement results', 'left handed', 'equivalent circuit', 'current distributions', 'cp effects', 'cp consist', 'cp case', 'composite right', 'complementary pattern', 'antenna space', 'antenna elements']</t>
  </si>
  <si>
    <t>A complementary pattern (CP) for multiple antennas in order to reduce mutual coupling between antenna elements is proposed and investigated. The proposed CP is comprised of meandered transmission lines between antennas on FR4 (Œµ"20" r=4.6) substrate. The multiple antennas are a printed embedded type based on composite right/left handed (CRLH) metamaterial transmission lines. In order to validate the CP effects, simulation and measurement results for both the with-CP case and the without-CP case in metamaterial antennas are compared. The CP is presented as an equivalent circuit. Through parametric studies, the optimal dimension of CP is determined. The return loss, isolation, radiation patterns of each plane, measured peak gain and current distributions are provided. By calculating the envelope correlation coefficient between two antennas, the authors also demonstrate the effect of the CP in a metamaterial antenna. The total PCB size is 21.5√ó50 14 mm212 with 1 14 mm thickness, and the antenna space is 21.5√ó10 14 mm212. The resonant frequency with good isolation value is 3.3 14 GHz. Since the metamaterial antenna and CP consist of transmission lines, the proposed structures are compatible with other radio frequency (RF) devices. ¬© 2010 ¬© The Institution of Engineering and Technology.</t>
  </si>
  <si>
    <t>1397-1405</t>
  </si>
  <si>
    <t>IMAPCH000004000009001397000001</t>
  </si>
  <si>
    <t>60003780;60003780;60003780;60003780</t>
  </si>
  <si>
    <t>8600488500;7404656379;7102897433;24178391500</t>
  </si>
  <si>
    <t>Hwang, S. H.;Yang, T. S.;Byun, J. H.;Kim, A. S.</t>
  </si>
  <si>
    <t>Complementary pattern method to reduce mutual coupling in metamaterial antennas</t>
  </si>
  <si>
    <t>10.1049/iet-map.2008.0373</t>
  </si>
  <si>
    <t>2-s2.0-77957141098</t>
  </si>
  <si>
    <t>['radiation efficiency', 'miniature antennas', 'materials perspective', 'magnetic antennas', 'magnetic antenna', 'gigahertz frequencies', 'ferrite loading', 'ferrite films', 'enhanced performance', 'biased nico', 'alumina substrates', 'alumina substrate', '50 mhz', '1 ghz', '1 db']</t>
  </si>
  <si>
    <t>From materials perspective, it has been challenging to achieve relative permeability Œº r&gt;1 in self-biased antenna substrates at gigahertz frequencies. In this study, self-biased microwave NiCo ferrite films were deposited with a low-temperature spin spray deposition process. Novel antenna designs with self-biased NiCo-ferrite films were investigated at 2.1 GHz. These magnetic antennas with several micrometers thick ferrite films show an enhanced antenna performance over the unloaded patch antenna. With ferrite loading of the alumina substrate, the resonant frequency shows a down shift of 30-50 MHz. The radiation efficiency is increased from 41% for the non-magnetic antenna to 76% for the ferrite films loaded antenna, together with an antenna gain enhancement greater than 1 dB over the non-magnetic antenna. The combination of these self-biased ferrite films and alumina substrates can lead to miniature antennas with enhanced performance at gigahertz frequencies. ¬© 2010 ¬© The Institution of Engineering and Technology.</t>
  </si>
  <si>
    <t>1172-1181</t>
  </si>
  <si>
    <t>IMAPCH000004000009001172000001</t>
  </si>
  <si>
    <t>60028628;60028628;60028628;60028628;60028628;60028628;60019647;60028628</t>
  </si>
  <si>
    <t>8951416700;29967452900;23768564100;14619147200;56517197100;24075083700;35576639300;7202557288</t>
  </si>
  <si>
    <t>Yang, G. M.;Xing, X.;Obi, O.;Daigle, A.;Liu, M.;Stoute, S.;Naishadham, K.;Sun, N. X.</t>
  </si>
  <si>
    <t>Loading effects of self-biased magnetic films on patch antennas with substrate/superstrate sandwich structure</t>
  </si>
  <si>
    <t>10.1049/iet-map.2009.0429</t>
  </si>
  <si>
    <t>2-s2.0-77957151305</t>
  </si>
  <si>
    <t>['using thick', 'technique reduces', 'otherwise encountered', 'measurement results', 'lobe levels', 'high side', '35 ghz']</t>
  </si>
  <si>
    <t>A millimetre-wave tapered slot antenna (TSA) that employs a conductor strip grating on both sides of the substrate is presented. The technique reduces the main beam splitting or high side-lobe levels that are otherwise encountered when using thick and high permittivity substrates for a TSA. The improvement that is obtained is demonstrated both in simulation and with measurement results at 35 GHz. ¬© 2010 ¬© The Institution of Engineering and Technology.</t>
  </si>
  <si>
    <t>1216-1223</t>
  </si>
  <si>
    <t>IMAPCH000004000009001216000001</t>
  </si>
  <si>
    <t>60025710;60025710;60012070;60017317</t>
  </si>
  <si>
    <t>22835681700;8225390200;35551096000;7402309717</t>
  </si>
  <si>
    <t>Lim, T. G.;Ang, H. N.;Robertson, I. D.;Weiss, B. L.</t>
  </si>
  <si>
    <t>Singapore;United Kingdom;United Kingdom</t>
  </si>
  <si>
    <t>Singapore City;Brighton;Leeds</t>
  </si>
  <si>
    <t>Agency for Science, Technology and Research, Singapore;University of Sussex;University of Leeds</t>
  </si>
  <si>
    <t>60025710;60017317;60012070</t>
  </si>
  <si>
    <t>Lim T.</t>
  </si>
  <si>
    <t>Integrated millimetre-wave tapered slot antenna using conductor strip gratings</t>
  </si>
  <si>
    <t>10.1049/iet-map.2008.0121</t>
  </si>
  <si>
    <t>2-s2.0-77957153601</t>
  </si>
  <si>
    <t>['uniformly illuminated', 'specific goal', 'received signal', 'propagation mechanisms', 'propagation channel', 'potential applications', 'physical optics', 'order moments', 'millimetre wavelengths', 'ground surfaces', 'ground scatter', 'coarse representation']</t>
  </si>
  <si>
    <t>A statistical model based on a coarse representation of urban wireless channel topographies and the prediction of electromagnetic (EM) propagation in fixed wireless links operating at millimetre wavelengths is presented, with potential applications to the characterisation, design and deployment of point-to-point and point-to-multi-point fixed wireless networks. A specific goal of the study is the parameterisation of the main physical attributes of the propagation mechanisms, which at millimetre waves predominantly incorporate scatter from building and ground surfaces, both non-uniformly illuminated by a directive transmitting antenna. The line-of-sight (LOS) received signal is presented in terms of universal probabilistic distribution functions (PDFs) and quantified in terms of their first- and second-order moments. Experimental results validate the physical optics (PO)-based approximation of the building and ground scatter and the resulting stochastic representation of the propagation channel. ¬© 2010 ¬© The Institution of Engineering and Technology.</t>
  </si>
  <si>
    <t>1300-1309</t>
  </si>
  <si>
    <t>IMAPCH000004000009001300000001</t>
  </si>
  <si>
    <t>60017826;109546073;60017826</t>
  </si>
  <si>
    <t>55501890500;6701787604;7003347612</t>
  </si>
  <si>
    <t>Muhi-Eldeen, Z.;Ivrissimtzis, L. P.;Al-Nuaimi, M.</t>
  </si>
  <si>
    <t>Pontypridd;Reading</t>
  </si>
  <si>
    <t>University of South Wales;RF Micro Devices</t>
  </si>
  <si>
    <t>60017826;109546073</t>
  </si>
  <si>
    <t>Muhi-Eldeen Z.</t>
  </si>
  <si>
    <t>Modelling and measurements of millimetre wavelength propagation in urban environments</t>
  </si>
  <si>
    <t>10.1049/iet-map.2009.0431</t>
  </si>
  <si>
    <t>2-s2.0-77957156608</t>
  </si>
  <si>
    <t>EP/E01707X/1</t>
  </si>
  <si>
    <t>['versatile coupled', 'tuned across', 'tunable quasi', 'transmission mode', 'tag antenna', 'simultaneously tuning', 'rfid applications', 'provide mismatch', 'peak isolation', 'leakage cancellation', 'impedance tuner', 'external loading', 'circulator features', '5 %.', '40 %.']</t>
  </si>
  <si>
    <t>The authors present analysis and applications of a versatile coupled-line-based impedance tuner suitable for use in reflection or transmission mode. The impedance tuner can be used to implement complex backscatter modulation schemes for RFID applications while simultaneously tuning the tag antenna in the presence of external loading. A high isolation band-tunable quasi-circulator is developed, which employs the impedance tuner to provide mismatch and leakage cancellation. The quasi-circulator features a peak isolation of over 60 and 30 dB isolation bandwidth of over 5%. The isolation can be tuned across a bandwidth of over 40%. ¬© 2010 ¬© The Institution of Engineering and Technology.</t>
  </si>
  <si>
    <t>IMAPCH000004000009001387000001</t>
  </si>
  <si>
    <t>25228872900;7102894931</t>
  </si>
  <si>
    <t>Pochiraju, T.;Fusco, V.</t>
  </si>
  <si>
    <t>Pochiraju T.</t>
  </si>
  <si>
    <t>Reflection/transmission tuner analysis and applications</t>
  </si>
  <si>
    <t>10.1049/iet-map.2009.0418</t>
  </si>
  <si>
    <t>2-s2.0-77957161483</t>
  </si>
  <si>
    <t>['well suited', 'waveguide drilled', 'study presents', 'rectangular waveguide', 'peak gain', 'patches fed', 'new millimetre', 'measurements show', 'linear subarrays', 'large number', 'ground support', 'cost antenna', '69 %.', '30 dbi']</t>
  </si>
  <si>
    <t>This study presents a new millimetre-wave printed antenna array fed by a rectangular waveguide. This compact, light and low-cost antenna, composed of a large number of linear subarrays of patches fed by a waveguide drilled in the ground support, is well suited to urban microwave links for cellular base stations. Measurements show a peak gain of 30 dBi with an efficiency of 69%. ¬© 2010 ¬© The Institution of Engineering and Technology.</t>
  </si>
  <si>
    <t>1320-1326</t>
  </si>
  <si>
    <t>IMAPCH000004000009001320000001</t>
  </si>
  <si>
    <t>60020709;60020709;60020709;60032006;60032006;60032006</t>
  </si>
  <si>
    <t>35069391100;35803010800;57198112623;16025777800;16025070000;56097141300</t>
  </si>
  <si>
    <t>Hautcoeur, J.;Cruz, E. Motta;Bartholomew, J.;Sarrazin, J.;Mah√©, Y.;Toutain, S.</t>
  </si>
  <si>
    <t>Nantes;Paris</t>
  </si>
  <si>
    <t>Universit√© de Nantes;Bouygues</t>
  </si>
  <si>
    <t>60032006;60020709</t>
  </si>
  <si>
    <t>Hautcoeur J.</t>
  </si>
  <si>
    <t>Low-cost printed antenna array built with hybrid feed for urban microwave links</t>
  </si>
  <si>
    <t>10.1049/iet-map.2009.0383</t>
  </si>
  <si>
    <t>2-s2.0-77957162190</t>
  </si>
  <si>
    <t>['study describes', 'stable across', 'simple rectangular', 'simple configuration', 'shaped patch', 'resonant structure', 'radiation element', 'radiation efficiency', 'prototype antenna', 'proposed technique', 'proposed antenna', 'omnidirectional e', 'monopole antenna', 'low profile', 'applied directly', 'antenna different', 'antenna comprises', 'antenna attractive', 'additional features', '80 %.', '20 ghz', '17 ghz']</t>
  </si>
  <si>
    <t>This study describes a microstrip-fed planar monopole antenna incorporating a resonant structure in the form of a ladder-shape, which is etched on its back-plane. The radiation element of the antenna comprises a simple rectangular-shaped patch. The feature that makes the antenna different from a traditional monopole antenna is the resonant structure's configuration. The resonant structure has an effect of transforming the monopole antenna into an ultra-wideband (UWB) antenna. The prototype antenna's performance was verified through simulations and measurements. The antenna's dimensions are 22√ó22 mm2 and its measured impedance bandwidth (S11&lt;-10 dB) stretches across approximately more than 17 GHz, between 2.7 and 20 GHz. The proposed antenna's performance extends significantly beyond the UWB frequency band as defined by the Federal Communications Commission, and its omnidirectional E- and H-plane radiation patterns are stable across its bandwidth. The results presented show that the proposed technique can be applied directly to the design of planar monopole antennas. The antenna exhibits UWB behaviour with near omnidirectional characteristics and radiation efficiency &gt;80%. Additional features that make this antenna attractive and viable for modern UWB system applications are its simple configuration, low profile, compactness and low fabrication cost. ¬© 2010 ¬© The Institution of Engineering and Technology.</t>
  </si>
  <si>
    <t>1327-1335</t>
  </si>
  <si>
    <t>IMAPCH000004000009001327000001</t>
  </si>
  <si>
    <t>60016248;60031777;60031777;60031777;60031777;60002826</t>
  </si>
  <si>
    <t>6603101867;24169546000;35182938400;36454932700;35183356000;6603900197</t>
  </si>
  <si>
    <t>Sadeghzadeh-Sheikhan, R. A.;Naser-Moghadasi, M.;Ebadifallah, E.;Rousta, H.;Katouli, M.;Virdee, B. S.</t>
  </si>
  <si>
    <t>Sadeghzadeh-Sheikhan R.</t>
  </si>
  <si>
    <t>Planar monopole antenna employing back-plane ladder-shaped resonant structure for ultra-wideband performance</t>
  </si>
  <si>
    <t>10.1049/iet-map.2009.0067</t>
  </si>
  <si>
    <t>2-s2.0-77957167058</t>
  </si>
  <si>
    <t>['yucca elephantipes', 'single individuals', 'sensoria varied', 'right antennae', 'invasive population', 'horticultural trade', 'bagnalliella yuccae', 'bagnalliella species', 'australian population']</t>
  </si>
  <si>
    <t>Bagnalliella yuccae | thrips | Thysanoptera | Yucca elephantipes</t>
  </si>
  <si>
    <t>The genus Bagnalliella Karny is an endemic North American genus of Phlaeothripidae with 7 species associated with the New World plant genus Yucca; 2 Old World species currently placed in the genus are probably not congeneric. The number of sensoria on antennal segments III and IV has been used to distinguish the Bagnalliella species on Yucca, but an invasive population of Bagnalliella yuccae (Hinds) is reported here from Australia, at Brisbane, Queensland, in which the number of sensoria varied between individuals and even between left and right antennae of single individuals. These observations cast considerable doubt on the validity of some of the North American species of Bagnalliella. The Australian population was damaging young leaves of Yucca elephantipes, and indicates the ease with which thrips can be distributed by the horticultural trade.</t>
  </si>
  <si>
    <t>346-351</t>
  </si>
  <si>
    <t>Tree, Desley J.</t>
  </si>
  <si>
    <t>Queensland Department of Agriculture and Fisheries</t>
  </si>
  <si>
    <t>Tree D.</t>
  </si>
  <si>
    <t>Intrapopulation variation in an Australian population of the North American thrips, Bagnalliella Yuccae (Thysanoptera: Phlaeothripidae), a new record from Australia</t>
  </si>
  <si>
    <t>10.1653/024.093.0304</t>
  </si>
  <si>
    <t>2-s2.0-77957357778</t>
  </si>
  <si>
    <t>dpI2007-65408-c02-02</t>
  </si>
  <si>
    <t>['still limit', 'spatial diversity', 'reverberations caused', 'receiver combinations', 'proposed algorithm', 'producing high', 'polarity diversities', 'new algorithm', 'narrowband nature', 'main lobe', 'lamb waves', 'isotropic plate', 'experimental results', 'different images', 'contrast images', 'additional array', '330 khz']</t>
  </si>
  <si>
    <t>In this work, a high-resolution imaging method for the inspection of isotropic plate-like structures using linear arrays and Lamb waves is proposed. The evaluation of these components is limited by the low dynamic range resulting from main lobe and side lobe field patterns, and from the narrowband nature of the Lamb waves. Based on a full matrix array, synthetic aperture technique using all emitter-receiver combinations, different images from the same object are obtained by using different apodization coefficients, which are related to a trade-off between main lobe width and relative side lobe level. Several image compounding strategies have been tested and a new algorithm, based on apodization and polarity diversities between signals, is proposed. However, some effects, such as the dead zone close to the array and reverberations caused by interactions of the wavefront and defects, still limit the quality of the images. The use of spatial diversity, obtained by an additional array, introduces complementary information about the defects and improves the results of the proposed algorithm, producing high-resolution, high-contrast images. Experimental results are shown for a 1-mm-thick isotropic aluminum plate with artificial defects using linear arrays formed by 30 piezoelectric elements, with the low dispersion symmetric mode S0 at the frequency of 330 kHz. ¬© 2010 IEEE.</t>
  </si>
  <si>
    <t>1985-1995</t>
  </si>
  <si>
    <t>60006028;60103757;60103757;60103757;60103757;60103757</t>
  </si>
  <si>
    <t>6602676473;57206383166;36151025200;24479943400;57203881505;7003610199</t>
  </si>
  <si>
    <t>Higuti, Ricardo T.;√ìscar, Mart√≠nez Graullera;Mart√≠n, Carlos J.;Octavio, Alberto;Elvira, Luis;Montero De Espinosa, Francisco</t>
  </si>
  <si>
    <t>Spain;Brazil</t>
  </si>
  <si>
    <t>Madrid;Sao Paulo</t>
  </si>
  <si>
    <t>CSIC-UPM - Centro de Acustica Aplicada y Evaluacion no Destructiva (CAEND);Universidade Estadual Paulista "J√∫lio de Mesquita Filho"</t>
  </si>
  <si>
    <t>60103757;60006028</t>
  </si>
  <si>
    <t>Higuti R.T.</t>
  </si>
  <si>
    <t>Damage characterization using guided- wave linear arrays and image compounding techniques</t>
  </si>
  <si>
    <t>10.1109/TUFFC.2010.1646</t>
  </si>
  <si>
    <t>2-s2.0-77957563333</t>
  </si>
  <si>
    <t>IC-E3</t>
  </si>
  <si>
    <t>['well developed', 'visually guided', 'several types', 'relatively small', 'olfactory sensilla', 'mediated behaviour', 'larvipositing flies', 'insect pest', 'gravid females', 'future investigations', 'functional basis', 'first evidence', 'findings provide', 'climatic conditions', 'antennal lobes', 'antennal afferents', 'also give']</t>
  </si>
  <si>
    <t>Antennal lobes | Antennal sensilla | Electroantennogram | Odour volatiles | Oestrus ovis</t>
  </si>
  <si>
    <t>The nasal botfly Oestrus ovis (Diptera, Cyclorrhapha: Oestridae) is a myiasis-causing insect species, which affects the health of sheep, goats and humans. Gravid females are viviparous and larviposit into the animal's nostrils. Host-searching and larvipositing flies are visually guided and influenced by climatic conditions, whereas olfaction seemed to play no role in this process. However, here, we show that the antennae of adult O. ovis female flies are relatively small but well developed and inhabited by several types of olfactory sensilla. Further, we show that the antennal lobes of this species receive input from antennal afferents and consist of a clearly defined glomerular organisation. We also give the first evidence of the fly's ability to detect several synthetic odour compounds. Our findings provide a morpho-functional basis for future investigations on olfactory-mediated behaviour of this insect pest. ¬© 2010 Springer-Verlag.</t>
  </si>
  <si>
    <t>827-835</t>
  </si>
  <si>
    <t>Naturwissenschaften</t>
  </si>
  <si>
    <t>60032259;60027152;60010110;60032259</t>
  </si>
  <si>
    <t>36182903100;7004017162;8223146900;7003316394</t>
  </si>
  <si>
    <t>Poddighe, Simone;Dekker, Teun;Scala, Antonio;Angioy, Anna Maria</t>
  </si>
  <si>
    <t>Italy;Sweden;Italy</t>
  </si>
  <si>
    <t>Cagliari;Uppsala;Sassari</t>
  </si>
  <si>
    <t>Universit√† degli Studi di Cagliari;Sveriges lantbruksuniversitet;Universit√† degli Studi di Sassari</t>
  </si>
  <si>
    <t>60032259;60027152;60010110</t>
  </si>
  <si>
    <t>Poddighe S.</t>
  </si>
  <si>
    <t>Olfaction in the female sheep botfly</t>
  </si>
  <si>
    <t>10.1007/s00114-010-0700-0</t>
  </si>
  <si>
    <t>2-s2.0-77957563362</t>
  </si>
  <si>
    <t>['time delay', 'stacked pulse', 'spectral analysis', 'simulations based', 'results show', 'pulse width', 'pulse lcgps', 'less contribution', 'intensity spectrum', 'intensity fluctuation', 'initial pulses', 'inital pulses', 'general case', 'gaussian pulses', 'fourier transform', 'fluctuation frequencies', 'fluctuation due', 'chirp factor', 'brief discussion']</t>
  </si>
  <si>
    <t>Intensity fluctuation | Linearly chirped Gaussian pulse | Pulse shaping | Pulse stacking</t>
  </si>
  <si>
    <t>Intensity fluctuation in linearly chirped Gaussian pulse stacking(LCGPS) is studied systematically based on spectral analysis. Two-pulse LCGPS and multi-pulse LCGPS are analyzed with simulations based on Fourier transform. The variation of fluctuation frequencies with the number, chirp factor, time delay and pulse width of the Gaussian pulses is discussed in the case of multi-pulse LCGPS with inital pulses of the same amplitude and the same time delay. Finally a brief discussion is presented on the general case of multi-pulse LCGPS with initial pulses of different amplitude attenuation and different time delay. The results show that there are several separated frequency sidebands in the intensity spectrum of the stacked pulse, responsible for the intensity fluctuation. The higher frequency sidebands would have less contribution to the fluctuation due to smaller amplitude overlapping. The fluctuation frequencies increase with the growth of the chirp factor and time delay, and the decrease of pulse width of the initial Gaussian pulses.</t>
  </si>
  <si>
    <t>2013-2018</t>
  </si>
  <si>
    <t>Qiangjiguang Yu Lizishu/High Power Laser and Particle Beams</t>
  </si>
  <si>
    <t>60019118;60019118;60019118;60019118</t>
  </si>
  <si>
    <t>15823237300;7404620037;35199128600;7005906833</t>
  </si>
  <si>
    <t>Zheng, Huan;Wang, Anting;Xu, Lixin;Ming, Hai</t>
  </si>
  <si>
    <t>Zheng H.</t>
  </si>
  <si>
    <t>Frequencies of intensity fluctuation in linearly chirped Gaussian pulse stacking</t>
  </si>
  <si>
    <t>10.3788/HPLPB20102209.2013</t>
  </si>
  <si>
    <t>2-s2.0-77957581772</t>
  </si>
  <si>
    <t>KI002198</t>
  </si>
  <si>
    <t>['spatial correlation', 'positive effect', 'paper investigates', 'noise ratio', 'multiuser max', 'multiuser diversity', 'hurts ber', 'ergodic capacity', 'certain signal']</t>
  </si>
  <si>
    <t>Multiuser diversity | multiuser scheduling | spatial correlation | transmit diversity</t>
  </si>
  <si>
    <t>This paper investigates the performance of an Alamouti coding based transmit diversity scheme with multiuser max-scheduling in spatially correlated channels. An exact closed form of ergodic capacity is derived, and bit error rate (BER) analysis is performed with a log likelihood radio (LLR) approach for two transmit antennas case. Our analytical and numerical results verify a positive effect of spatial correlation on multiuser diversity in terms of ergodic capacity. We show, however, that spatial correlation is beneficial in terms of BER until a certain signal-to-noise ratio (SNR) level while it hurts BER as SNR increases compared with ergodic capacity. ¬© 2010 IEEE.</t>
  </si>
  <si>
    <t>824-826</t>
  </si>
  <si>
    <t>60032144;60021032;60032144;60032144</t>
  </si>
  <si>
    <t>13606167700;35932324900;7402515996;8410559300</t>
  </si>
  <si>
    <t>Kim, Haelyong;Kim, Namshik;Choi, Wan;Park, Hyuncheol</t>
  </si>
  <si>
    <t>Daejeon;Atlanta</t>
  </si>
  <si>
    <t>Korea Advanced Institute of Science and Technology;Georgia Institute of Technology</t>
  </si>
  <si>
    <t>60032144;60021032</t>
  </si>
  <si>
    <t>Performance of multiuser transmit diversity in spatially correlated channels</t>
  </si>
  <si>
    <t>10.1109/LCOMM.2010.080410.100909</t>
  </si>
  <si>
    <t>2-s2.0-77957692593</t>
  </si>
  <si>
    <t>['sector must', 'probed individually', 'nodes select', 'minimum number', 'isolation probability', 'isolated network', 'future networks', 'directional antennas', 'detrimental impact', 'arbitrary number', 'analytical model']</t>
  </si>
  <si>
    <t>60 GHz ad hoc network | Directional antennas | directional neighbor discovery | isolation | non-isolated network | sector scanning</t>
  </si>
  <si>
    <t>Large path losses of millimeter waves restrain the acceptance of 60 GHz technology in future networks. Directional antennas can be exploited in 60 GHz networks to mitigate the detrimental impact of fading. Employing fully directional antennas complicates the neighbor discovery process where each sector must be probed individually to discover neighbors located in that sector. In random scanning strategy, nodes select to-be-scanned sector randomly. In this letter, we analyze the minimum number of random sector scanning attempts during neighbor discovery process to have a non-isolated network. We present an analytical model to study the isolation probability defined as probability of having at least one isolated node in the network. Based on the isolation probability, we derive the minimum number of sector scanning attempts in a 60 GHz ad hoc network with arbitrary number of nodes. Although 60 GHz directional network is studied, this analysis is applicable to any directional wireless network. ¬© 2010 IEEE.</t>
  </si>
  <si>
    <t>845-847</t>
  </si>
  <si>
    <t>25931024600;23008018400;7003500221</t>
  </si>
  <si>
    <t>√ñl√ßer, Gencay Mutlu;Gen√ß, Z√ºlk√ºf;Onur, Ertan</t>
  </si>
  <si>
    <t>√ñl√ßer G.</t>
  </si>
  <si>
    <t>Sector scanning attempts for non-isolation in directional 60 GHz networks</t>
  </si>
  <si>
    <t>10.1109/LCOMM.2010.09.100779</t>
  </si>
  <si>
    <t>2-s2.0-77957712665</t>
  </si>
  <si>
    <t>['track consisted', 'texture observed', 'rights reserved', 'model track', 'fouled ballast', 'clear patterns', 'classify clean', 'capping layer', 'astm int', 'also calculated']</t>
  </si>
  <si>
    <t>Ballast | Fouling | GPR | Radargram</t>
  </si>
  <si>
    <t>Ground penetrating radar (GPR) was used to evaluate fouled ballast in a prototype model railway track designed and constructed at the University of Wollongong. To simulate actual conditions, the track consisted of a layer of sub-grade, a capping layer, and a layer of ballast. The track was then divided into seven fouled ballast sections and two clean ballast sections, nine in all. Radar detectable geotextile was embedded under the ballast to highlight the interface between the ballast and capping layer, and then different frequency antennae were used to capture the reflected GPR signals so that the fouled ballast could be evaluated. The design and construction of the model track and the analysis and interpretation of collected GPR data are presented in this paper. Clear patterns of texture observed from the GPR images illustrate the different fouling conditions. The relative dielectric permittivity of each sub-section was also calculated and compared, which proved that it can be used to classify clean and fouled ballast. Copyright by ASTM Int'l. (all rights reserved.).</t>
  </si>
  <si>
    <t>Geotechnical Testing Journal</t>
  </si>
  <si>
    <t>60011664-60031454;60011664;60011664</t>
  </si>
  <si>
    <t>7202509267;9241717900;7005875329</t>
  </si>
  <si>
    <t>Su, Li Jun;Rujikiatkamjorn, Cholachat;Indraratna, Buddhima</t>
  </si>
  <si>
    <t>Xi'an;Wollongong</t>
  </si>
  <si>
    <t>Xi'an University of Architecture and Technology;University of Wollongong</t>
  </si>
  <si>
    <t>60031454;60011664</t>
  </si>
  <si>
    <t>Su L.</t>
  </si>
  <si>
    <t>An evaluation of fouled ballast in a laboratory model track using ground penetrating radar</t>
  </si>
  <si>
    <t>10.1520/GTJ103045</t>
  </si>
  <si>
    <t>2-s2.0-77957814239</t>
  </si>
  <si>
    <t>NCET-06-0809</t>
  </si>
  <si>
    <t>['traditional phase', 'proposed approach', 'practical implementation', 'pattern deterioration', 'numerical examples', 'nulling depth', 'main beam', 'francis group', 'deep nulls']</t>
  </si>
  <si>
    <t>adaptive nulling algorithm | antenna arrays | differential evolution | time modulation</t>
  </si>
  <si>
    <t>A flexible approach based on a hybrid differential evolution strategy was developed for adaptive pattern nulling with time-modulated linear antenna arrays. The hybrid differential evolution strategy adjusts only the least significant bits of the digital phase shifters and the onoff time sequence to minimize the total output power; deep nulls can then be placed in the direction of the interferences without much compromise of the shape of the main beam. Thanks to the new design freedom introduced in time-modulated antenna arrays, this adaptive nulling approach exhibits better performance over the traditional phase-only, amplitude-only, and phase-amplitude adaptive nulling methods, in terms of the practical implementation, nulling depth, and pattern deterioration. Numerical examples are presented to demonstrate the effectiveness and robustness of the proposed approach. Copyright ¬© Taylor &amp; Francis Group, LLC.</t>
  </si>
  <si>
    <t>574-588</t>
  </si>
  <si>
    <t>24471165700;10339818700;55547117741;55645491100</t>
  </si>
  <si>
    <t>Chen, Yikai;Yang, Shiwen;Li, Gang;Nie, Zaiping</t>
  </si>
  <si>
    <t>Adaptive nulling with time-modulated antenna arrays using a hybrid differential evolution strategy</t>
  </si>
  <si>
    <t>10.1080/02726343.2010.513931</t>
  </si>
  <si>
    <t>2-s2.0-77957853907</t>
  </si>
  <si>
    <t>['two types', 'second type', 'proper frames', 'proper frame', 'optical test', 'measuring devices', 'laboratory frame', 'forward trip', 'first type']</t>
  </si>
  <si>
    <t>The method of calculating simple optical position meters in the proper frames of reference of measuring devices is developed and applied to the analysis of two types of optical test-mass position meters, i.e., round trip and forward trip. It is shown that the results of calculation of the response in the laboratory frame of reference and in the proper frame of reference of the phase detector coincide for the meter of the first type but not for that of the second type. It is shown that only calculations in the proper frame of reference of the phase detector result in an experimentally measurable quantity. ¬© 2010 Pleiades Publishing, Ltd.</t>
  </si>
  <si>
    <t>420-427</t>
  </si>
  <si>
    <t>0030400X</t>
  </si>
  <si>
    <t>Optics and Spectroscopy (English translation of Optika i Spektroskopiya)</t>
  </si>
  <si>
    <t>60007457;60011901</t>
  </si>
  <si>
    <t>24781147500;57188713239</t>
  </si>
  <si>
    <t>Seleznyov, A. A.;Tarabrin, S. P.</t>
  </si>
  <si>
    <t>Germany;Russian Federation</t>
  </si>
  <si>
    <t>Am M√ºhlenberg 1;Moscow</t>
  </si>
  <si>
    <t>Max Planck Institute for Gravitational Physics (Albert Einstein Institute);Lomonosov Moscow State University</t>
  </si>
  <si>
    <t>60011901;60007457</t>
  </si>
  <si>
    <t>Seleznyov A.</t>
  </si>
  <si>
    <t>Optical position meters in a noninertial frame of reference</t>
  </si>
  <si>
    <t>10.1134/S0030400X10090171</t>
  </si>
  <si>
    <t>2-s2.0-77957883764</t>
  </si>
  <si>
    <t>['¬© 2010', 'wideband signals', 'reduce errors', 'proposed algorithm', 'physical properties', 'packaged materials', 'one impediment', 'microwave tomography', 'microwave imaging', 'microwave images', 'material composition', 'inverse calculation', 'internal moisture', 'imaging occurs', 'imaging applications', 'hidden moisture', 'hidden material', 'enabling technology', 'damaging levels', 'create destructive', 'cotton bales', 'conveyed past', 'constructive interference', 'based upon', '1 ratio']</t>
  </si>
  <si>
    <t>Hidden object detection | Microwave imaging | Moisture sensing | Permittivity | Ultra-wideband | Uwb</t>
  </si>
  <si>
    <t>The use of microwave imaging is becoming more prevalent for detection of interior hidden defects in manufactured and packaged materials. In applications for detection of hidden moisture, microwave tomography can be used to image the material and then perform an inverse calculation to derive an estimate of the variability of the hidden material, such internal moisture, thereby alerting personnel to damaging levels of the hidden moisture before material degradation occurs. One impediment to this type of imaging occurs with nearby objects create strong reflections that create destructive and constructive interference, at the receiver, as the material is conveyed past the imaging antenna array. In an effort to remove the influence of the reflectors, such as metal bale ties, research was conducted to develop an algorithm for removal of the influence of the local proximity reflectors from the microwave images. This research effort produced a technique, based upon the use of ultra-wideband signals, for the removal of spurious reflections created by local proximity reflectors. This improvement enables accurate microwave measurements of moisture in such products as cotton bales, as well as other physical properties such as density or material composition. The proposed algorithm was shown to reduce errors by a 4:1 ratio and is an enabling technology for imaging applications in the presence of metal bale ties. ¬© 2010 by the authors.</t>
  </si>
  <si>
    <t>8491-8503</t>
  </si>
  <si>
    <t>114017077;60074104;114017077;114017077</t>
  </si>
  <si>
    <t>7102314065;36560883300;22952162000;35848565600</t>
  </si>
  <si>
    <t>Pelletier, Mathew G.;Viera, Joseph A.;Wanjura, John;Holt, Greg</t>
  </si>
  <si>
    <t>Aliso Viejo;Lubbock</t>
  </si>
  <si>
    <t>Microsemi Corporation;Agricultural Research Services</t>
  </si>
  <si>
    <t>60074104;114017077</t>
  </si>
  <si>
    <t>Pelletier M.</t>
  </si>
  <si>
    <t>Accurate permittivity measurements for microwave imaging via ultra-wideband removal of spurious reflectors</t>
  </si>
  <si>
    <t>10.3390/s100908491</t>
  </si>
  <si>
    <t>2-s2.0-77957999164</t>
  </si>
  <si>
    <t>2009DFA51820</t>
  </si>
  <si>
    <t>['weiss law', 'wagner polarization', 'synthesized via', 'modified curie', 'magnetodielectric composites', 'frequency communications', 'composites possess', 'ba 0']</t>
  </si>
  <si>
    <t>Ni0.8Zn0.2Fe2O4/Ba 0.6Sr0.4TiO3 (NZO/BST) composites with high permittivity andlow loss were synthesized via the hybrid processing route. The composites possess very dense and homogenousmicrostructure. The NZO/BST composites show good dielectric properties and magnetic properties withlow loss in high frequency range. This indicates that this kind of magnetodielectric composites can be used in high-frequency communications for the capacitor-inductor integrating devices such as electromagnetic interference filters and antennas. The permittivities of the composites were also fitted using the combination of Maxwell-Wagner polarization and modified Curie-Weiss law. ¬© 2010 Materials Research Society.</t>
  </si>
  <si>
    <t>1803-1811</t>
  </si>
  <si>
    <t>Journal of Materials Research</t>
  </si>
  <si>
    <t>60018308-60069726;60069726;60069726;60069726</t>
  </si>
  <si>
    <t>36610988300;57207242675;36610265800;57196367740</t>
  </si>
  <si>
    <t>Yang, Halbo;Wang, Hong;Li, Shui;Li, He</t>
  </si>
  <si>
    <t>Xinyang;Xi'an</t>
  </si>
  <si>
    <t>Shaanxi University of Science and Technology;Xi'an Jiaotong University</t>
  </si>
  <si>
    <t>60069726;60018308</t>
  </si>
  <si>
    <t>Hybrid processing and properties of NI&lt;inf&gt;0.8&lt;/inf&gt;Zn &lt;inf&gt;0.2&lt;/inf&gt;(Fe&lt;inf&gt;2&lt;/inf&gt;O&lt;inf&gt;4&lt;/inf&gt;Ba&lt;inf&gt;0.6&lt;/inf&gt;Sr &lt;inf&gt;0.4&lt;/inf&gt;TiO&lt;inf&gt;3&lt;/inf&gt; magnetodielectric composites</t>
  </si>
  <si>
    <t>10.1557/jmr.2010.0224</t>
  </si>
  <si>
    <t>2-s2.0-77958024267</t>
  </si>
  <si>
    <t>['whic improve', 'tight networks', 'raman spectroscopy', 'physical properties', 'nanotube composites', 'macroscale leading', 'interesting properties', 'ghz frequencies', 'fabricate coatings', 'electromagnetic antenna', 'dimensional networks', 'composites reveal', 'composite coatings', 'broadband range', 'binding nanotubes', 'amplifier transducer']</t>
  </si>
  <si>
    <t>Tight networks of interwoven carbon nanotube bundles are formed in our highly conductive composite. The composite possesses propertiessuggesting a two-dimensional percolative network rather than other reported dispersions displaying three-dimensional networks. Binding nanotubes into large but tight bundles dramatically alters the morphology and electronic transport dynamics of the composite. This enables itto carry higher levels of charge in the macroscale leading to conductivities as high as 1600 S/cm. We now discuss in further detail, the electronic and physical properties of the nanotube composites through Raman spectroscopy and transmission electron microscopy analysis. When controlled and usedappropriately, the interesting properties of these composites reveal their potential for practical device applications. For instance, we used this composite to fabricate coatings, whic improve the properties of an electromagnetic antenna/amplifier transducer. The resulting transducer possesses a broadband range up to GHz frequencies. A strain gauge transducer was also fabricated using changes in conductivity to monitor structural deformations in the composite coatings. ¬© 2010 Materials Research Society.</t>
  </si>
  <si>
    <t>1741-1747</t>
  </si>
  <si>
    <t>60005837;60030736;60005837;60005837;60005837;60033114;60033114;60005286;60005286;60007566;60005837</t>
  </si>
  <si>
    <t>14048769300;8549858400;36172832800;26530791300;36609796400;16067956200;57208047625;7003951465;35492852400;55717571800;35499236300</t>
  </si>
  <si>
    <t>Liao, Kaiig Shyang;Talla, Jamal A.;Yambem, Soniya D.;Birx, Donald;Chen, Guo;Coldren, Faith;Carroll, David L.;Ci, Lijie;Ajayan, Pulickel M.;Zhang, Donghui;Cumin, Seamus A.</t>
  </si>
  <si>
    <t>United States;Saudi Arabia;United States;United States;United States</t>
  </si>
  <si>
    <t>Winston Salem;Al-Ahsa;Baton Rouge;Houston;Houston</t>
  </si>
  <si>
    <t>Wake Forest University;King Faisal University;Louisiana State University;University of Houston;Rice University</t>
  </si>
  <si>
    <t>60033114;60030736;60007566;60005837;60005286</t>
  </si>
  <si>
    <t>Liao K.S.</t>
  </si>
  <si>
    <t>Formation of highly conductive composite coatings and their applications to broadband antennas and mechanical transducers</t>
  </si>
  <si>
    <t>10.1557/jmr.2010.0221</t>
  </si>
  <si>
    <t>2-s2.0-77958068418</t>
  </si>
  <si>
    <t>['water table', 'water flow', 'water delivery', 'test plot', 'severed near', 'results show', 'responses representative', 'research project', 'receiver antennas', 'primary focus', 'position along', 'partially filled', 'partial obstruction', 'one comprised', 'isolated obstruction', 'functioning properly', 'filled pipe', 'drain lines', 'drain line', 'completely preventing', 'completely open', 'clearly detectable', 'clay tile', 'also determine']</t>
  </si>
  <si>
    <t>Methods are needed to not only locate buried agricultural drainage pipe, but to also determine if the pipes are functioning properly with respect to water delivery. The primary focus of this research project was to confirm the ability of ground penetrating radar (GPR) to locate buried drainage pipe, and then determine if GPR provides insight into drain line water conveyance functionality. Ground penetrating radar surveys using 250 MHz transmitter/ receiver antennas were conducted at a specially designed test plot under drained, moderately wet soil conditions (water table below drain lines) and undrained, extremely wet soil conditions (water table above drain lines). The test plot contained four drain lines: one a clay tile to corrugated plastic tubing (CPT) drain line that was completely open to flow; one comprised of CPT with an isolated obstruction near the midpoint, completely preventing through-flow of water; one comprised of CPT but filled with soil; and one comprised of CPT but severed near its midpoint, producing a partial obstruction to water flow. Subsequent GPR computer modeling simulations were employed to assist with interpretation of the GPR field data. Results of the GPR field surveys indicate that given suitable shallow hydrologie conditions, GPR not only finds drainage pipes, but can also determine the position along a drain line where there is an isolated obstruction that completely blocks water flow. However, results show that a partial pipe obstruction is difficult to locate using GPR. Surprisingly, the soil-filled drain line was clearly detectable under both soil hydrologie conditions tested. The GPR computer modeling simulations indicate that soil had likely settled within the pipe, and that the GPR responses obtained at the test plot for the soil-filled pipe were responses representative of a pipe that was in fact only partially filled with soil. Overall, these research results provide valuable information for those contemplating the use of GPR to locate agricultural drainage pipes and then determine their functionality.</t>
  </si>
  <si>
    <t>119-134</t>
  </si>
  <si>
    <t>Journal of Environmental and Engineering Geophysics</t>
  </si>
  <si>
    <t>60103652;109625695</t>
  </si>
  <si>
    <t>6603792638;7102621680</t>
  </si>
  <si>
    <t>Allred, Barry J.;Redman, J. David</t>
  </si>
  <si>
    <t>Columbus;Mississauga</t>
  </si>
  <si>
    <t>USDA ARS Soil Drainage Research Unit;Sensors and Software Inc.</t>
  </si>
  <si>
    <t>Allred B.</t>
  </si>
  <si>
    <t>Location of agricultural drainage pipes and assessment of agricultural drainage pipe conditions using ground penetrating radar</t>
  </si>
  <si>
    <t>10.2113/JEEG15.3.119</t>
  </si>
  <si>
    <t>2-s2.0-77958517039</t>
  </si>
  <si>
    <t>['water content', 'variograms showed', 'temporally variable', 'spatial variability', 'spatial correlation', 'soil texture', 'shallower measurements', 'sampling depth', 'prohibitively expensive', 'improve understanding', 'greater small', 'gpr groundwave', 'gpr data', 'field scale', 'derived estimates', 'closely correlated', 'also acquired', 'accurate characterization', '450 mhz']</t>
  </si>
  <si>
    <t>Accurate characterization of near-surface soil water content is vital for guiding agricultural management decisions and for reducing the potential negative environmental impacts of agriculture. Characterizing the near-surface soil water content can be difficult, as this parameter is often both spatially and temporally variable, and obtaining sufficient measurements to describe the heterogeneity can be prohibitively expensive. Understanding the spatial correlation of near-surface soil water content can help optimize data acquisition and improve understanding of the processes controlling soil water content at the field scale. In this study, ground penetrating radar (GPR) methods were used to characterize the spatial correlation of water content in a three acre field as a function of sampling depth, season, vegetation, and soil texture. GPR data were acquired with 450 MHz and 900 MHz antennas, and measurements of the GPR groundwave were used to estimate soil water content at four different times. Additional water content estimates were obtained using time domain reflectometry measurements, and soil texture measurements were also acquired. Variograms were calculated for each set of measurements, and comparison of these variograms showed that the horizontal spatial correlation was greater for deeper water content measurements than for shallower measurements. Precipitation and irrigation were both shown to increase the spatial variability of water content, while shallowly-rooted vegetation decreased the variability. Comparison of the variograms of water content and soil texture showed that soil texture generally had greater small-scale spatial correlation than water content, and that the variability of water content in deeper soil layers was more closely correlated to soil texture than were shallower water content measurements. Lastly, cross-variograms of soil texture and water content were calculated, and co-kriging of water content estimates and soil texture measurements showed that geophysically-derived estimates of soil water content could be used to improve spatial estimation of soil texture.</t>
  </si>
  <si>
    <t>93-110</t>
  </si>
  <si>
    <t>60006020;60029445;60026306;60007174;60025038</t>
  </si>
  <si>
    <t>7003321542;36600045800;56274078500;7102153709;7006365984</t>
  </si>
  <si>
    <t>Grote, Katherine;Anger, Cale;Kelly, Bridget;Hubbard, Susan;Rubin, Yoram</t>
  </si>
  <si>
    <t>Minneapolis;Lincoln;Berkeley;Berkeley;Eau Claire</t>
  </si>
  <si>
    <t>University of Minnesota Twin Cities;University of Nebraska‚ÄìLincoln;University of California, Berkeley;Lawrence Berkeley National Laboratory;University of Wisconsin-Eau Claire</t>
  </si>
  <si>
    <t>60029445;60026306;60025038;60007174;60006020</t>
  </si>
  <si>
    <t>Grote K.</t>
  </si>
  <si>
    <t>Characterization of soil water content variability and soil texture using GPR groundwave techniques</t>
  </si>
  <si>
    <t>10.2113/JEEG15.3.93</t>
  </si>
  <si>
    <t>2-s2.0-77958599543</t>
  </si>
  <si>
    <t>['using gpr', 'suitable antennas', 'state ground', 'smaller scale', 'relative suitability', 'relative appropriateness', 'recently revised', 'physiographic areas', 'penetrating radar', 'larger scale', 'gprssm ).', 'digital maps', 'different scales', 'data processing', 'chemical properties', 'approximately 22']</t>
  </si>
  <si>
    <t>The United States Department of Agriculture-Natural Resources Conservation Service (USDA-NRCS) recently revised its ground-penetrating radar (GPR) soil suitability maps (GPRSSM). These maps, which have been prepared for most areas of the USA at different scales and levels of resolution, show the relative suitability of soils for GPR soil investigations. These digital maps are based on physical and chemical properties of approximately 22,000 different soils. The smaller scale (1:250,000) Ground-Penetrating Radar Soil Suitability Map of the Conterminous United States shows the relative suitability of soils to GPR within major soil and physiographic areas. The larger scale (1:12,000 to 1:63,360) state ground-penetrating radar soil suitability maps duplicate the scale and level of detail of the original soil survey maps. GPR soil suitability maps have been used to evaluate the relative appropriateness of using GPR, select the most suitable antennas, and assess the need and level of data processing. Limitations of these maps are discussed and examples of radar records collected in soils having different GPR suitability indices are presented.</t>
  </si>
  <si>
    <t>111-118</t>
  </si>
  <si>
    <t>60032280;60204083;60204083;60032280;60204083;60032280</t>
  </si>
  <si>
    <t>7004454942;55375403800;8685838900;7006008962;35610645100;12770923300</t>
  </si>
  <si>
    <t>Doolittle, James;Dobos, Robert;Peaslee, Steve;Waltman, Sharon;Benham, Ellis;Tuttle, Wes</t>
  </si>
  <si>
    <t>Washington, D.C.;Washington, D.C.</t>
  </si>
  <si>
    <t>USDA Natural Resources Conservation Service;United States Department of Agriculture</t>
  </si>
  <si>
    <t>60204083;60032280</t>
  </si>
  <si>
    <t>Doolittle J.</t>
  </si>
  <si>
    <t>Revised ground-penetrating radar soil suitability maps</t>
  </si>
  <si>
    <t>10.2113/JEEG15.3.111</t>
  </si>
  <si>
    <t>2-s2.0-77958603458</t>
  </si>
  <si>
    <t>['valid alternative', 'term effects', 'ten lesions', 'technical success', 'study shows', 'selected patients', 'retrospectively evaluate', 'nine patients', 'microwave generator', 'microwave ablation', 'gauge antenna', 'fluoroscopy guidance', 'computed tomography', 'antenna placement', 'ablative techniques', '6 months', '45 w', '30 days', '10 min', '0 %.']</t>
  </si>
  <si>
    <t>Lung tumour | Microwave ablation</t>
  </si>
  <si>
    <t>Purpose: The purpose of our study was to retrospectively evaluate the feasibility, safety and effectiveness of microwave ablation (MWA) in nine patients with unresectable lung tumour. Materials and methods: Ten lesions were treated in ten ablation sessions in nine patients. The treatments were performed with a microwave generator with 45 W and 915 MHz connected to a 14.5-gauge antenna for 10 min. Antenna placement was performed with computed tomography (CT) fluoroscopy guidance or XperGuide. All patients underwent CT follow-up at 1, 3 and 6 months from the procedure. Results: Technical success was obtained in all cases; mortality at 30 days was 0%. Conclusions: This study shows that in selected patients, MWA is a valid alternative to other ablative techniques. Further studies are required to demonstrate the short- and long-term effects of this technique and to make a comparison with other available ablation systems, especially with radiofrequency. ¬© 2010 Springer-Verlag Italia Riassunto.</t>
  </si>
  <si>
    <t>962-974</t>
  </si>
  <si>
    <t>Radiologia Medica</t>
  </si>
  <si>
    <t>60005400;60005400;60005400;60005400;60005400;60005400;60005400;60005400;60005400</t>
  </si>
  <si>
    <t>6602783303;10143138900;36602364000;7101820478;6602528020;8545296000;6603176782;8356666800;7003665647</t>
  </si>
  <si>
    <t>Carrafiello, G.;Mangini, M.;De Bernardi, I.;Fontana, F.;Dionigi, G.;Cuffari, S.;Imperatori, A.;Lagan√†, D.;Fugazzola, C.</t>
  </si>
  <si>
    <t>Microwave ablation therapy for treating primary and secondary lung tumours: Technical note</t>
  </si>
  <si>
    <t>10.1007/s11547-010-0547-7</t>
  </si>
  <si>
    <t>2-s2.0-78049284291</t>
  </si>
  <si>
    <t>['vertical corrugations', 'two types', 'tm01 mode', 'te11 mode', 'remaining challenges', 'reflector antennas', 'radiate dual', 'power microwave', 'particularly effective', 'paper reports', 'numerical results', 'horn feed', 'good far', 'e .,', 'different bands', 'design methods', 'combining horizontal', 'coaxial dual', 'aligned ports']</t>
  </si>
  <si>
    <t>Corrugated horn feed | Dual-band feed | High-power microwaves | Mode converters | Power combination | Simulation</t>
  </si>
  <si>
    <t>The remaining challenges, confronting the limited output peak power level of high-power microwave (HPM) sources, stimulate the development of power combining system. This paper reports the design methods and numerical results for a kind of dual-band incoherent power combining architecture applied in HPM. It is particularly effective to radiate dual-band microwave simultaneously, generated by a coaxial dual-band HPM source or two separate HPM sources of different bands. Two types of mode conversion structures, i.e., a dual-band feed line with co-aligned ports and a dual-band feed line with off-aligned ports, are proposed, where coaxial output port itself is adopted to connect the coaxial dual-band horn feed. These two types of feed lines provide a high conversion efficiency of about 98% from TEM or TM01 mode to TE11 mode and a bandwidth of about 10% at each band. The horn feed, with a high power handling capacity, is compact, and a good far-field radiation pattern at each band has been achieved by combining horizontal and vertical corrugations. Thus, the dual-band radiation system has not only realized incoherent power combination, with higher output peak power level, but also is suitable for feeding of, e.g., offset shaped single-reflector antennas in dual-band HPM systems in the future. ¬© 2010 Cambridge University Press.</t>
  </si>
  <si>
    <t>377-385</t>
  </si>
  <si>
    <t>1469803X</t>
  </si>
  <si>
    <t>Laser and Particle Beams</t>
  </si>
  <si>
    <t>60024350;60024350;60024350</t>
  </si>
  <si>
    <t>56267757200;7402268895;8872830200</t>
  </si>
  <si>
    <t>Zhang, Qiang;Yuan, Chengwei;Liu, Lie</t>
  </si>
  <si>
    <t>Design of a dual-band power combining architecture for high-power microwave applications</t>
  </si>
  <si>
    <t>S0263034610000327</t>
  </si>
  <si>
    <t>10.1017/S0263034610000327</t>
  </si>
  <si>
    <t>2-s2.0-78049319327</t>
  </si>
  <si>
    <t>['¬© 2010', 'tie antenna', 'sectional image', 'japan society', 'flare angle', 'dimensional cross', 'dielectric target', 'dielectric substrate', 'chip bow', 'applied physics', '20 mm', '16 mm', '15 ghz']</t>
  </si>
  <si>
    <t>A Si on-chip bow-tie antenna array was developed for transmitting Gaussian monocycle pulses (GMPs) whose center frequency was 15 GHz. The length and flare angle of the bow-tie antenna were 7.16 mm and 53¬∞, respectively. GMPs were emitted from the antenna to the substrate whose dielectric constant was 7 and reflected at the target whose dielectric constant was 30. A minimum dielectric target size of 3 √ó 3 mm2 at a depth of 20 mm in the dielectric substrate was detected and a two-dimensional cross-sectional image of a dielectric target in a dielectric substrate was reconstructed by confocal imaging algorithm. ¬© 2010 The Japan Society of Applied Physics.</t>
  </si>
  <si>
    <t>9 PART 1</t>
  </si>
  <si>
    <t>60030788;60019533;60030788;60030788;60030788;60030788;60030788;60030788;60030788</t>
  </si>
  <si>
    <t>24483416800;7402170251;57200776322;6701873208;7103001279;25638627200;36628559700;36628377600;7005607116</t>
  </si>
  <si>
    <t>Kubota, Shinichi;Xiao, Xia;Sasaki, Nobuo;Kayaba, Yasuhisa;Kimoto, Kentaro;Moriyama, Wataru;Kozaki, Takahiro;Hanada, Maiko;Kikkawa, Takamaro</t>
  </si>
  <si>
    <t>Higashihiroshima;Tianjin</t>
  </si>
  <si>
    <t>Hiroshima University;Tianjin University</t>
  </si>
  <si>
    <t>60030788;60019533</t>
  </si>
  <si>
    <t>Kubota S.</t>
  </si>
  <si>
    <t>Confocal imaging using ultra wideband antenna array on Si substrates for breast cancer detection</t>
  </si>
  <si>
    <t>10.1143/JJAP.49.097001</t>
  </si>
  <si>
    <t>2-s2.0-78049368892</t>
  </si>
  <si>
    <t>['thylakoid proteins', 'thylakoid membrane', 'terminal sequence', 'suggested role', 'significant role', 'sequential fractionation', 'psbs proteins', 'proteomic level', 'proteomic approaches', 'protein complexes', 'probably corresponding', 'precise function', 'photosystem ii', 'native gels', 'mature chloroplasts', 'light stimulus', 'lhcb 1', 'kda band', 'includes lhcii', 'first time', 'electrophoretic separation', 'chltgase interaction', 'chloroplast transglutaminase', 'bands co']</t>
  </si>
  <si>
    <t>Antenna proteins | Chloroplast | Enzyme expression | Photosystem II | Transglutaminase | Zea mays L</t>
  </si>
  <si>
    <t>Chloroplast transglutaminase (chlTGase) activity is considered to play a significant role in response to a light stimulus and photo-adaptation of plants, but its precise function in the chloroplast is unclear. The characterisation, at the proteomic level, of the chlTGase interaction with thylakoid proteins and demonstration of its association with photosystem II (PSII) protein complexes was accomplished with experiments using maize thylakoid protein extracts. By means of a specific antibody designed against the C-terminal sequence of the maize TGase gene product, different chlTGase forms were immunodetected in thylakoid membrane extracts from three different stages of maize chloroplast differentiation. These bands co-localised with those of lhcb 1, 2 and 3 antenna proteins. The most significant, a 58 kDa form present in mature chloroplasts, was characterised using biochemical and proteomic approaches. Sequential fractionation of thylakoid proteins from light-induced mature chloroplasts showed that the 58 kDa form was associated with the thylakoid membrane, behaving as a soluble or peripheral membrane protein. Two-dimensional gel electrophoresis discriminated, for the first time, the 58-kDa band in two different forms, probably corresponding to the two different TGase cDNAs previously cloned. Electrophoretic separation of thylakoid proteins in native gels, followed by LC-MS mass spectrometry identification of protein complexes indicated that maize chlTGase forms part of a specific PSII protein complex, which includes LHCII, ATPase and pSbS proteins. The results are discussed in relation to the interaction between these proteins and the suggested role of the enzyme in thylakoid membrane organisation and photoprotection. ¬© 2009 German Botanical Society and The Royal Botanical Society of the Netherlands.</t>
  </si>
  <si>
    <t>708-716</t>
  </si>
  <si>
    <t>Plant Biology</t>
  </si>
  <si>
    <t>60030495-60013435;60006754;60006754;60030495;60007274;60030495-60029257;60006754;60006754</t>
  </si>
  <si>
    <t>55443266300;16833461900;16834086300;15761772700;57212278576;7101694904;7003570371;55470259000</t>
  </si>
  <si>
    <t>Campos, A.;Carvajal-Vallejos, P. K.;Villalobos, E.;Franco, C. F.;Almeida, A. M.;Coelho, A. V.;Torn√©, J. M.;Santos, M.</t>
  </si>
  <si>
    <t>Portugal;Portugal;Portugal;Portugal;Spain</t>
  </si>
  <si>
    <t>Oeiras;Evora;Matosinhos;Lisbon;Madrid</t>
  </si>
  <si>
    <t>Instituto de Tecnologia Qu&amp;iacute;mica e Biol&amp;oacute;gica, Universidade Nova de Lisboa;University of √âvora;University of Porto, Interdisciplinary Centre of Marine and Environmental Research;Instituto de Investiga√ß√£o Cient√≠fica Tropical;Consejo Superior de Investigaciones Cient√≠ficas</t>
  </si>
  <si>
    <t>60030495;60029257;60013435;60007274;60006754</t>
  </si>
  <si>
    <t>Campos A.</t>
  </si>
  <si>
    <t>Characterisation of Zea mays L. plastidial transglutaminase: Interactions with thylakoid membrane proteins</t>
  </si>
  <si>
    <t>10.1111/j.1438-8677.2009.00280.x</t>
  </si>
  <si>
    <t>2-s2.0-78049410221</t>
  </si>
  <si>
    <t>['simulation results', 'resonant frequency', 'resonant cavity', 'resonant bandwidth', 'propellant gas', 'perturbing regions', 'numerical methods', 'longer possible', 'fully characterize', 'floating plasma', 'fairly straightforward', 'dynamic nozzle', 'distribution within', 'antenna regions', 'analytical solutions', 'also increasing', 'actual mets', 'accurately calculate']</t>
  </si>
  <si>
    <t>Electric propulsion | Numerical modeling | Resonant cavity</t>
  </si>
  <si>
    <t>The microwave electrothermal thruster (MET) is an electric propulsion device that uses an electromagnetic resonant cavity within which free-floating plasma is ignited and sustained in a propellant gas. The thrust is generated when the heated propellant gas is exhausted out of a gas-dynamic nozzle. For an empty cavity without any perturbing regions-e.g., dielectric regions or antenna regions-it is fairly straightforward to accurately calculate the cavity's resonant frequency and describe the electric field intensity distribution within the cavity. However, actual METs do contain perturbing regions, which means that analytical solutions are no longer possible to fully characterize the device. Hence, the numerical methods to simulate the electric field intensity and distribution within the resonant cavity were employed. The simulation results are that with the cap height increasing, the resonant frequency and electric field strength decrease, also increasing the permittivity of dielectric material causes decreasing the resonant frequency and electric field strength. A decrease in resonant frequency and maximum electric field strength, and an increase in resonant bandwidth, were observed with increasing antenna depth. Rounding an antenna of a given depth equals decreasing the depth.</t>
  </si>
  <si>
    <t>324-330</t>
  </si>
  <si>
    <t>Journal of Beijing Institute of Technology (English Edition)</t>
  </si>
  <si>
    <t>60016835-60001439;60001439;60016835</t>
  </si>
  <si>
    <t>23492159900;6701633779;7406948100</t>
  </si>
  <si>
    <t>Gao, En Yu;Bil√©n, Sven G.;Yang, Shu Xing</t>
  </si>
  <si>
    <t>Beijing Institute of Technology;Pennsylvania State University</t>
  </si>
  <si>
    <t>60016835;60001439</t>
  </si>
  <si>
    <t>Gao E.Y.</t>
  </si>
  <si>
    <t>Analysis and numerical modeling of a 20W microwave electrothermal thruster</t>
  </si>
  <si>
    <t>2-s2.0-78149252775</t>
  </si>
  <si>
    <t>['transmit antennas', 'time codes', 'spectral efficiency', 'scheme proposed', 'rate penalty', 'ostbc scheme', 'ostbc codewords', 'orthogonal space', 'new architecture', 'modulation constellation', 'ml decoding', 'ldostbc scheme', 'ldostbc ).', 'ldc codewords', 'decoding algorithm', 'data rate']</t>
  </si>
  <si>
    <t>Linear dispersion codes (LDC) | Orthogonal space-time block codes (OSTBC) | Space-time coding</t>
  </si>
  <si>
    <t>A new architecture of space-time codes as a combination of orthogonal space-time block codes (OSTBC) and linear dispersion codes (LDC) is proposed in order to improve the bit error rate(BER) performance of OSTBC. The scheme proposed is named linear dispersion orthogonal space-time block codes (LDOSTBC). In LDOSTBC scheme, firstly, the data is coded into LDC codewords. Then, the coded LDC substreams are coded into OSTBC codewords again. The decoding algorithm of LDOSTBC combines linear decoding of OSTBC and ML decoding or suboptimum detection algorithms of LDC. Compared with OSTBC scheme when the rate of LDC is MtR, the performance of LDOSTBC scheme can be improved without decreasing the data rate, where Mt is the number of transmit antennas and R is the spectral efficiency of the modulation constellation. If some rate penalty is allowed, when the rate of LDC is less than MtR the performance of LDOSTBC can be improved further.</t>
  </si>
  <si>
    <t>56701578300;14061705600;55885380300</t>
  </si>
  <si>
    <t>Gao, Ming;Ge, Jian Hua;Li, Jing</t>
  </si>
  <si>
    <t>Linear dispersion orthogonal space-time block codes</t>
  </si>
  <si>
    <t>2-s2.0-78149258619</t>
  </si>
  <si>
    <t>['transmit power', 'study shows', 'send data', 'secure path', 'paper studies', 'omnidirectional antennas', 'much less', 'low probability', 'directional antennas', 'directional antenna', 'business media', '90 %.']</t>
  </si>
  <si>
    <t>Detection probability | Directional antenna | Omni-directional antenna | Security | Wireless communication</t>
  </si>
  <si>
    <t>This paper studies the problem of detection of directional antennas and omnidirectional antennas by hostile detection systems. We present a model for calculating the probability of detecting a transmitter at arbitrary location around the transmitter. Our study shows that, if a directional antenna employs the same transmit power as an omni-directional antenna, the directional antenna can not decrease the probability of being detected. In some scenarios, a directional antenna is more likely to be detected than an omni-directional antenna. However, if a directional antenna provides the same Effective Isotropic Radiated Power in the direction of the receiver as an omni-directional antenna, the transmit power needed by a directional antenna to send data is much less than that of an omni-directional antenna. In this scenario, the probability of detecting a directional antenna is reduced by over 90%. This reveals that directional antennas can be used to build a secure path to send data at low probability of being detected by adversaries. ¬© Springer Science+Business Media, LLC. 2009.</t>
  </si>
  <si>
    <t>51-63</t>
  </si>
  <si>
    <t>60013789;60029575;60014313;60013789;60031101</t>
  </si>
  <si>
    <t>56137173800;25032129900;7101832058;7202955989;7004223170</t>
  </si>
  <si>
    <t>Lu, Xiaofeng;Wicker, Fletcher D.;Towsley, Don;Xiong, Zhang;Lio, Pietro</t>
  </si>
  <si>
    <t>United Kingdom;United States;United States;China</t>
  </si>
  <si>
    <t>Cambridge;El Segundo;Amherst MA;Beijing</t>
  </si>
  <si>
    <t>University of Cambridge;Aerospace Corporation, USA;University of Massachusetts Amherst;Beihang University</t>
  </si>
  <si>
    <t>60031101;60029575;60014313;60013789</t>
  </si>
  <si>
    <t>Lu X.</t>
  </si>
  <si>
    <t>Detection probability estimation of directional antennas and omni-directional antennas</t>
  </si>
  <si>
    <t>10.1007/s11277-009-9785-1</t>
  </si>
  <si>
    <t>2-s2.0-78149280641</t>
  </si>
  <si>
    <t>EP/E001815/1</t>
  </si>
  <si>
    <t>['wave field', 'vienna printed', 'tokamak profile', 'technique based', 'takes place', 'simpler way', 'simple examples', 'problem arises', 'planck solutions', 'particularly acute', 'many tokamaks', 'lower hybrid', 'launching waves', 'important features', 'frequency ranges', 'electron cyclotron', 'current drive', 'couple calculations', 'computational techniques', 'complicated spectrum', 'beam divergence']</t>
  </si>
  <si>
    <t>Radio frequency heating and current drive are important features of many tokamaks. In order to predict the efficiency of the current drive and where it takes place in the tokamak profile, computational techniques which couple calculations of the wave field to Fokker-Planck solutions of the electron distribution function have been developed. In the electron cyclotron and lower hybrid (LH) frequency ranges the wave field is often calculated using ray tracing techniques, though more recently some full wave calculations have been done. Ray tracing provides a simpler way of proceeding, but the problem arises of dealing with the situation in which there is not a single well defined beam and diffraction and beam divergence are important. Since an LH antenna produces a complicated spectrum, launching waves in a range of directions, the problem is particularly acute there. In this paper we suggest a way of calculating the wave field from tracing of multiple rays using a technique based on the stationary phase approximation. We demonstrate how it can be used and its effectiveness through a number of simple examples. ¬© 2010 IAEA, Vienna Printed in the UK &amp; the USA.</t>
  </si>
  <si>
    <t>60022132;60024190</t>
  </si>
  <si>
    <t>54790551800;7101932270</t>
  </si>
  <si>
    <t>Cairns, R. A.;Fuchs, V.</t>
  </si>
  <si>
    <t>Czech Republic;United Kingdom</t>
  </si>
  <si>
    <t>Prague;St Andrews</t>
  </si>
  <si>
    <t>Institute of Plasma Physics, Academy of Sciences of the Czech Republic;University of St Andrews</t>
  </si>
  <si>
    <t>60024190;60022132</t>
  </si>
  <si>
    <t>Cairns R.A.</t>
  </si>
  <si>
    <t>Calculation of a wave field from ray tracing</t>
  </si>
  <si>
    <t>10.1088/0029-5515/50/9/095001</t>
  </si>
  <si>
    <t>2-s2.0-78149318054</t>
  </si>
  <si>
    <t>['without inclusion', 'strongly altered', 'several subsystems', 'radial displacement', 'power deposition', 'port holes', 'port hole', 'mst ).', 'ion trajectories', 'detector width', 'deposition layer', 'beam trajectory', 'analyzer apertures', 'analytic solution']</t>
  </si>
  <si>
    <t>Axisymmetric magnetic equilibrium reconstruction is insufficient for describing several effects in the Madison Symmetric Torus (MST). Inclusion of the field error produced by port holes in the close-fitting conducting vacuum chamber enables accurate interpretation of data from several subsystems, in particular, ion trajectories of a heavy ion beam probe and radial displacement and distortion of power deposition from RF antenna heating. In this work, an analytic solution for the magnetic field error produced by a port hole is added to the equilibrium. Without inclusion, the beam trajectory can deviate by over a centimeter (on the order of the detector width) at the analyzer apertures. In addition, the deposition layer for an electron Bernstein wave is strongly altered up to one port diameter away from the port hole. ¬© 2010 IOP Publishing Ltd.</t>
  </si>
  <si>
    <t>60032179;60032179;60032179;60025534;60032179;60032179;60032179</t>
  </si>
  <si>
    <t>15069997600;6603761522;23992478500;7005593851;7004416310;6506352294;36618160800</t>
  </si>
  <si>
    <t>Fimognari, P. J.;Almagri, A. F.;Anderson, J. K.;Demers, D. R.;Sarff, J. S.;Tangri, V.;Waksman, J.</t>
  </si>
  <si>
    <t>Madison;Troy</t>
  </si>
  <si>
    <t>University of Wisconsin-Madison;Rensselaer Polytechnic Institute</t>
  </si>
  <si>
    <t>60032179;60025534</t>
  </si>
  <si>
    <t>Fimognari P.</t>
  </si>
  <si>
    <t>Port hole perturbations to the magnetic field in MST</t>
  </si>
  <si>
    <t>10.1088/0741-3335/52/9/095002</t>
  </si>
  <si>
    <t>2-s2.0-78149342055</t>
  </si>
  <si>
    <t>09 02 01534 a.</t>
  </si>
  <si>
    <t>['zehnder interferometer', 'small values', 'refractive index', 'perot resonators', 'michelson interferometer', 'gravitational waves', 'different designs', 'continuous variation']</t>
  </si>
  <si>
    <t>The effect of absorption on different designs of the interferometers of laser gravitational antennas for detection of gravitational waves is analyzed. It is shown that, for small values of absorption, the sensitivity of the Mach-Zehnder interferometer is higher than the sensitivity of the Michelson interferometer. A structure with continuous variation in the refractive index, which serves as Fabry-Perot resonators in the Mach-Zehnder interferometer, is considered. ¬© Pleiades Publishing, Inc., 2010.</t>
  </si>
  <si>
    <t>1024-1034</t>
  </si>
  <si>
    <t>36644529400;7006220090</t>
  </si>
  <si>
    <t>Nesterenko, E. A.;Pustovoit, V. I.</t>
  </si>
  <si>
    <t>Nesterenko E.</t>
  </si>
  <si>
    <t>On the role of absorption in multilayer dielectric mirrors used in laser gravitational antennas</t>
  </si>
  <si>
    <t>10.1134/S1064226910090081</t>
  </si>
  <si>
    <t>2-s2.0-78149396528</t>
  </si>
  <si>
    <t>['synthesis operations', 'simultaneous implementation', 'antenna system']</t>
  </si>
  <si>
    <t>Method for increasing angular resolution of front-lateral vision RLS in condition of synthesize time limitation, based on simultaneous implementation of synthesis operations in several measuring channels of antenna system with further multi-channel radiolocation images processing, is proposed. ¬© 2010 Allerton Press, Inc.</t>
  </si>
  <si>
    <t>507-509</t>
  </si>
  <si>
    <t>60095553;109654824</t>
  </si>
  <si>
    <t>6701682065;36621099300</t>
  </si>
  <si>
    <t>Klochko, V. K.;Moybenko, V. I.</t>
  </si>
  <si>
    <t>Ryazan;Ryazan</t>
  </si>
  <si>
    <t>Ryazan State Radio Engineering University;Phazotron-NIIR Corporation</t>
  </si>
  <si>
    <t>Klochko V.</t>
  </si>
  <si>
    <t>Algorithm of multi-channel processing during aperture synthesizing</t>
  </si>
  <si>
    <t>10.3103/S0735272710090104</t>
  </si>
  <si>
    <t>2-s2.0-78149463983</t>
  </si>
  <si>
    <t>['textile antenna', 'microwave filter', 'increasing use', 'expensive black', 'expected improvement', 'engineering places', 'box problems']</t>
  </si>
  <si>
    <t>expected improvement | inverse problem | kriging | surrogate model | surrogate-based optimization</t>
  </si>
  <si>
    <t>The increasing use of expensive computer simulations in engineering places a serious computational burden on associated optimization problems. Surrogate-based optimization becomes standard practice in analyzing such expensive black-box problems. This article discusses several approaches that use surrogate models for optimization and highlights one sequential design approach in particular, namely, expected improvement. The expected improvement approach is demonstrated on two electromagnetic problems, namely, a microwave filter and a textile antenna. ¬© 2010 Wiley Periodicals, Inc.</t>
  </si>
  <si>
    <t>492-501</t>
  </si>
  <si>
    <t>26538591800;55952423300;6603882624;7004835032;7003419616</t>
  </si>
  <si>
    <t>Couckuyt, I.;Declercq, F.;Dhaene, T.;Rogier, H.;Knockaert, L.</t>
  </si>
  <si>
    <t>Couckuyt I.</t>
  </si>
  <si>
    <t>Surrogate-based infill optimization applied to electromagnetic problems</t>
  </si>
  <si>
    <t>10.1002/mmce.20455</t>
  </si>
  <si>
    <t>2-s2.0-78649237776</t>
  </si>
  <si>
    <t>['wavelet theory', 'wavelet mutation', 'solution space', 'solution robustness', 'solution quality', 'radiation pattern', 'optimum set', 'optimization performance', 'highly nonlinear', 'excitation weights', 'eight elements', 'crpsowm ),', 'crpso significantly', 'convergence speed', 'ccaa design', 'better solution', 'based crpso', 'based algorithms', 'also adopted', '4 db']</t>
  </si>
  <si>
    <t>concentric circular antenna array | particle swarm optimization | real coded genetic algorithm | sidelobe level | wavelet mutation</t>
  </si>
  <si>
    <t>In this article, two optimization heuristic search techniques, craziness-based particle swarm optimization (CRPSO) and CRPSO with wavelet mutation (CRPSOWM), are applied to the process of optimal designing three-ring concentric circular antenna arrays (CCAAs) focused on maximum sidelobe level (SLL) reduction. Hence, three-ring CCAA without and with central element feeding are considered. SLL is a critical radiation pattern parameter in the task of reducing background noise and interference in the most recent wireless communication systems. To improve the radiation pattern with maximum SLL reduction, an optimum set of antenna element parameters as excitation weights and radii of the rings is to be developed. This is an optimization problem dealing with complex, highly nonlinear, discontinuous, and nondifferentiable array factors of CCAA design. So, one evolutionary optimization technique as CRPSO is adopted. To enhance the optimization performance of CRPSO further in exploring the solution space more effectively for a better solution, the wavelet theory is again applied in terms of mutation. This wavelet mutation-based CRPSO is named as CRPSOWM. It is shown that the proposed CRPSOWM technique outperforms the CRPSO significantly in terms of convergence speed, solution quality, and solution robustness. Computational results finally reveal that among the various CCAA designs, the design containing central element and four, six, and eight elements in three successive concentric rings proves to be the near global optimal design with near global minimum SLL (?43.4 dB) as determined by CRPSOWM. Real coded genetic algorithm (RGA) and its wavelet-based improved version (RGAWM) as well are also adopted to compare the results of above particle swarm optimization-based algorithms. ¬© 2010 Wiley Periodicals, Inc.</t>
  </si>
  <si>
    <t>577-586</t>
  </si>
  <si>
    <t>35737537800;7006765652;35106843800</t>
  </si>
  <si>
    <t>Radiation pattern optimization for concentric circular antenna array with central element feeding using craziness-based particle swarm optimization</t>
  </si>
  <si>
    <t>10.1002/mmce.20467</t>
  </si>
  <si>
    <t>2-s2.0-78649238639</t>
  </si>
  <si>
    <t>['solution increases', 'smoothness requirement', 'sharp corners', 'reflected power', 'power antenna', 'possible number', 'plane bend', 'hpb radiator', 'function defining', 'feed waveguide', 'design approach', 'bends similar']</t>
  </si>
  <si>
    <t>fan-beam radiation pattern | H-plane bend | high-power antenna</t>
  </si>
  <si>
    <t>A design approach to obtain the function defining the bend that minimizes the reflected power into the feed waveguide of a structure, called the H-plane bend radiator (HPB radiator) is presented. The HPB radiator is used as a part of a high-power antenna and therefore there is a requirement for a smooth bend containing no sharp corners. As the smoothness requirement on the H-plane bend function increases, the possible number of functions to be considered in search of a solution increases; this increases the complexity of the problem. It is hypothesized that the general design philosophies in the approach can be adopted as a basis for designing other structures with bends similar to the H-plane bend in the HPB radiator. ¬© 2010 Wiley Periodicals, Inc.</t>
  </si>
  <si>
    <t>60033021;60033021;60033021;60033021</t>
  </si>
  <si>
    <t>25624521200;7201780943;35465847700;7006390232</t>
  </si>
  <si>
    <t>Devarapalli, Naga R.;Baum, Carl E.;Christodoulou, Christos G.;Schamiloglu, Edl</t>
  </si>
  <si>
    <t>Devarapalli N.</t>
  </si>
  <si>
    <t>An iterative search algorithm for designing the bend of an H-plane bend radiator</t>
  </si>
  <si>
    <t>10.1002/mmce.20464</t>
  </si>
  <si>
    <t>2-s2.0-78649293266</t>
  </si>
  <si>
    <t>['wide bands', 'solution sets', 'scanning range', 'scanning arrays', 'put forward', 'prescribed region', 'pareto frontiers', 'obtained using', 'null control', 'nondominated solutions', 'multiobjective function', 'maximum sll', 'design options', 'array elements', 'also completed', 'acquired using']</t>
  </si>
  <si>
    <t>beam scanning | constrained multiobjective optimization | linear array | nondominated sorting genetic algorithm | null control | pareto-optimal solutions | sidelobe suppression</t>
  </si>
  <si>
    <t>In this work, synthesis of the linear array geometry is put forward as a constrained vector optimization problem whose components are to meet the minimum sidelobe level (SLL) and control of the wide/narrow null placement during beam scanning whose range can vary from zero to the wide bands. As these synthesis objectives generally conflict with each other, nondominated solutions are acquired using the Nondominated Sorting Genetic Algorithm- II (NSGA-II) as a fast nondominated genetic sorting algorithm. Then, the Pareto frontiers are obtained using these trade-off solution sets between the maximum SLL, null control, and scanning range to provide a view of all design options. Thus, the pattern features resulted from these Pareto frontiers are valid for any chosen main beam direction within its full prescribed beam scanning range. The same Pareto optimal synthesis procedure can be applied to a thinned linear antenna array. A thinned linear antenna array is obtained by a simple genetic optimization by rounding the excitation amplitudes either to 1 or 0 to minimize the maximum of side lobe level (MSLL) during the beam scanning within the prescribed region as stated in the multiobjective function. Finally, some typical Pareto optimal radiation patterns of the scanning arrays are synthesized with only perturbating the positions of the array elements, and their full electromagnetic wave simulations are also completed to examine the resulted mutual coupling effects between the elements of the arrays. It can be concluded that the Pareto optimal synthesis procedure gives the scanning linear antenna arrays with successful radiation performance. ¬© 2010 Wiley Periodicals, Inc.</t>
  </si>
  <si>
    <t>557-566</t>
  </si>
  <si>
    <t>14040142300;14919868900</t>
  </si>
  <si>
    <t>G√ºne, F.;Tokan, F.</t>
  </si>
  <si>
    <t>G√ºne F.</t>
  </si>
  <si>
    <t>Pareto optimal synthesis of the linear array geometry for minimum sidelobe level and null control during beam scanning</t>
  </si>
  <si>
    <t>10.1002/mmce.20461</t>
  </si>
  <si>
    <t>2-s2.0-78649302362</t>
  </si>
  <si>
    <t>BE 1789/4-1</t>
  </si>
  <si>
    <t>['ventral surface', 'three families', 'systematic affinities', 'stiff hairs', 'solid reconstruction', 'severe shortage', 'sclerotised gula', 'respective presence', 'potential autapomorphies', 'poorly supported', 'plesiomorphic features', 'osmylus fulvicephalus', 'orthognathous head', 'many data', 'mainly characterised', 'long microtrichia', 'like extension', 'larval head', 'larval features', 'intensive study', 'hemerobiform lineage', 'head capsule', 'gula resulted', 'exoand endoskeleton', 'exclusively supported', 'endopterygote lineages', 'dorsolateral furrows', 'dense vestiture', 'conditions found', 'complete endoskeleton', 'analysed cladistically', 'adult structures', 'adult head', '64 characters']</t>
  </si>
  <si>
    <t>Head morphology | Neuroptera | Osmylus | Phylogeny</t>
  </si>
  <si>
    <t>External and internal head structures of Osmylus fulvicephalus were examined and described in detail. Exoand endoskeleton, musculature, elements of the central nervous system and tracheae are compared to conditions found in other groups of Neuropterida and other endopterygote lineages. Thirty-six adult cephalic characters were compiled, combined in a datamatrix with 64 characters of the larval head, and analysed cladistically. Mainly because many data on adults remain missing, most branches in the cladogram are mostly or exclusively supported by larval features. The shortening of the mesal mandibular wall and the resulting anterior shift of the adductor tendon possibly constitute an adult groundplan apomorphy of Neuropterida. Raphidioptera and Megaloptera share distinct prognathism and the presence of a sclerotised gula. However, the orthognathous head and the absence of a gula resulted as autapomorphies of Neuroptera in our analyses. Further potential autapomorphies are the asymmetry of the mandibles as well as the respective presence of dorsolateral furrows on the head capsule, of a shovel-like extension on the ventral mandibular cutting edge, and of a row of stiff hairs on the mandible's ventral surface. The systematic affinities of Osmylidae remain ambiguous. Osmylus is mainly characterised by plesiomorphic features of the adult head such as a complete endoskeleton, long filiform antennae, largely unmodified orthopteroid mouthparts, and particularly the nearly complete set of muscles. The placement with a clade also comprising Hemerobiidae and Chrysopidae is poorly supported. The presence of a dense vestiture of long microtrichia on the distal galeomere resulted as a synapomorphy of the three families. An apparent plesiomorphy preserved in Osmylus but absent in all other groups of Neuroptera is the presence of well developed ocelli. The present study underlines the severe shortage of detailed morphological data on the adults. Intensive study of adult structures is required for a solid reconstruction of the phylogeny of Neuropterida, especially of the hemerobiform lineage of Neuroptera. ¬© Gesellschaft f√ºr Biologische Systematik 2010.</t>
  </si>
  <si>
    <t>311-329</t>
  </si>
  <si>
    <t>Organisms Diversity and Evolution</t>
  </si>
  <si>
    <t>60029507;60020292;60029507;60020292;60029507</t>
  </si>
  <si>
    <t>7003701948;36139023300;36684033300;36139185800;25523067100</t>
  </si>
  <si>
    <t>Beutel, Rolf G.;Zimmermann, Dominique;Krau√ü, Marcus;Randolf, Susanne;Wipfler, Benjamin</t>
  </si>
  <si>
    <t>Head morphology of Osmylus fulvicephalus (Osmylidae, Neuroptera) and its phylogenetic implications</t>
  </si>
  <si>
    <t>10.1007/s13127-010-0024-0</t>
  </si>
  <si>
    <t>2-s2.0-78649629324</t>
  </si>
  <si>
    <t>['underlying component', 'theoretical analysis', 'systems composed', 'possible uses', 'nanoscale devices', 'multiple cnt', 'level design', 'generic system', 'fundamental questions', 'example applications', 'communication rate', 'analysis provides']</t>
  </si>
  <si>
    <t>Carbon nanotube receivers | CNT-antenna-based systems | Nanocommunication | Nanoscale networks</t>
  </si>
  <si>
    <t>In this paper, possible uses of systems composed of multiple CNT-based EM receivers are introduced and their communication-theoretical analysis developed. Four possible example applications that involve multiple CNTs are discussed and their system-level design is emphasized. Then, a communication-theoretical analysis of the performance of a generic system that involves multiple CNT-based RF receivers is introduced. The generic receiver system in question is the underlying component of the example applications and their system-level design. Furthermore, the analysis provides some insights into fundamental questions such as communication rate and encoding of information in nanoscale devices. ¬© 2010 Elsevier Ltd.</t>
  </si>
  <si>
    <t>160-172</t>
  </si>
  <si>
    <t>36102215500;8960509100;7102282331</t>
  </si>
  <si>
    <t>Emre Koksal, C.;Ekici, Eylem;Rajan, Siddharth</t>
  </si>
  <si>
    <t>Design and analysis of systems based on RF receivers with multiple carbon nanotube antennas</t>
  </si>
  <si>
    <t>S1878778910000347</t>
  </si>
  <si>
    <t>10.1016/j.nancom.2010.09.001</t>
  </si>
  <si>
    <t>2-s2.0-78649709500</t>
  </si>
  <si>
    <t>Swedish Insitute</t>
  </si>
  <si>
    <t>09 02 12272 OFI m</t>
  </si>
  <si>
    <t>SI</t>
  </si>
  <si>
    <t>['two orders', 'thermal radiation', 'ten series', 'slot antenna', 'pairwise integrated', 'output signal', 'output resistance', 'orthogonal ports', 'low frequency', 'input signal', 'input aperture', 'individual bolometer', 'frequency matching', 'equivalent power', 'electron bolometers', 'dc bias', 'calculated frequency', 'array makes', '5 mk', '4 k', '345 ghz', '3 k', '25 œºv', '17 w', '100 mk']</t>
  </si>
  <si>
    <t>A multielement bolometric receiver system has been developed to measure the power and polarization of radiation at a calculated frequency of 345 GHz. Arrays of ten series-parallel connected cold-electron bolometers have been pairwise integrated into orthogonal ports of a cross-slot antenna. Arrays are connected in parallel in the high-frequency input signal and in series in the output signal, which is measured at a low frequency, and in a dc bias. Such an array makes it possible to increase the output resistance by two orders of magnitude as compared to an individual bolometer under the same conditions of high-frequency matching and to optimize the matching with the JFET amplifier impedance up to dozens of megohms. Parallel connection ensures matching of the input signal to the cross-slot antenna with an impedance of 30 Œ© on a massive silicon dielectric lens. At a temperature of 100 mK, a response to the thermal radiation of a thermal radiation source with an emissivity of 0.3, which covers the input aperture of the antenna and is heated to 3 K, is 25 ŒºV/K. Taking into account real noise, the optical fluctuation dc sensitivity is 5 mK, the estimated sensitivity corresponding to the noise of the amplifier is about 10-4 K/Hz1/2, and the noise-equivalent power is about (1-5) √ó 10-17 W/Hz1/2. ¬© Pleiades Publishing, Ltd. 2010.</t>
  </si>
  <si>
    <t>416-420</t>
  </si>
  <si>
    <t>JETP Letters</t>
  </si>
  <si>
    <t>60029225-60000990;60000990;60075234;60068676;60029225;60029225</t>
  </si>
  <si>
    <t>7006847399;7004170726;24346992900;6507396101;6507957176;35508891100</t>
  </si>
  <si>
    <t>Tarasov, M. A.;Kuzmin, L. S.;Edelman, V. S.;Kaurova, N. S.;Fominskii, M. Yu;Ermakov, A. B.</t>
  </si>
  <si>
    <t>Russian Federation;Russian Federation;Russian Federation;Sweden</t>
  </si>
  <si>
    <t>Moscow;Moscow;Moscow;Gothenburg</t>
  </si>
  <si>
    <t>P.L. Kapitza Institute for Physical Problems of Russian Academy of Sciences;Moscow Pedagogical State University;Kotelnikov Institute of Radioengineering and Electronics (IRE) of Russian Academy of Sciences;Chalmers University of Technology</t>
  </si>
  <si>
    <t>60075234;60068676;60029225;60000990</t>
  </si>
  <si>
    <t>Tarasov M.</t>
  </si>
  <si>
    <t>Optical response of a cold-electron bolometer array</t>
  </si>
  <si>
    <t>10.1134/S0021364010180116</t>
  </si>
  <si>
    <t>2-s2.0-78649775336</t>
  </si>
  <si>
    <t>['single patch', 'side lobes', 'results show', 'radiated power', 'main lobe', 'magnetic properties', 'magnetic biasing', 'array geometry', '10 ghz']</t>
  </si>
  <si>
    <t>The effect of magnetic biasing on the performance of four element linear array of microstrip rectangular antenna (RPMAA) on LiTiZn ferrite substrate at 10 GHz is discussed. In this study, we synthesized the polycrystalline LiTiZn ferrite of 2200 Gauss 4Ms and characterized its electric and magnetic properties as a substrate for RPMAA. The total field patterns for single patch and array geometry have been computed and plotted using vector wave technique and pattern multiplication approach. It is observed that the array geometry is suitable for controlling directive beam by the external magnetic field. Results show that the applied magnetic field compares and distributes the radiated power between the main lobe and side lobes. Copyright ¬© 2010 by the IETE.</t>
  </si>
  <si>
    <t>265-269</t>
  </si>
  <si>
    <t>Saxena, Naveen;Kumar, Nitendar;Pourush, P. K.S.</t>
  </si>
  <si>
    <t>Linear array of microstrip rectangular patches on magnetically biased LiTiZn ferrite substrate at 10 GHz</t>
  </si>
  <si>
    <t>10.4103/0377-2063.72791</t>
  </si>
  <si>
    <t>2-s2.0-78650134101</t>
  </si>
  <si>
    <t>T32GM007499</t>
  </si>
  <si>
    <t>['study concerns', 'small number', 'primarily concerned', 'previous investigation', 'particular neuron', 'negative regulation', 'maxillary palp', 'genetics society', 'genetic analysis', 'fly odors', 'find evidence', 'confer expression', 'appropriate neurons']</t>
  </si>
  <si>
    <t>This study concerns the problem of odor receptor gene choice in the fruit fly Drosophila melanogaster. From a family of 60 Odor receptor genes, only one or a small number are selected for expression by each olfactory receptor neuron. Little is known about how an olfactory receptor neuron selects a receptor, or how the nucleotide sequences flanking a receptor gene dictate its expression in a particular neuron. Previous investigation has primarily concerned the maxillary palp, the simpler of the fly's two olfactory organs. Here we focus on genes encoding four antennal receptors that respond to fly odors in an in vivo expression system. To investigate the logic of odor receptor expression, we carry out a genetic analysis of their upstream regulatory sequences. Deletion analysis reveals that relatively short regulatory regions are sufficient to confer expression in the appropriate neurons, with limited if any misexpression. We find evidence for both positive and negative regulation. Multiple repressive functions restrict expression to the antenna, to a region of the antenna, and to neurons. Through deletion and base substitution mutagenesis we identify GCAATTA elements and find evidence that they act in both positive and negative regulation. Copyright ¬© 2010 by the Genetics Society of America.</t>
  </si>
  <si>
    <t>79-95</t>
  </si>
  <si>
    <t>Genetics</t>
  </si>
  <si>
    <t>55480270500;7402114946</t>
  </si>
  <si>
    <t>Miller, Carson J.;Carlson, John R.</t>
  </si>
  <si>
    <t>Miller C.</t>
  </si>
  <si>
    <t>Regulation of odor receptor genes in trichoid sensilla of the drosophila antenna</t>
  </si>
  <si>
    <t>10.1534/genetics.110.117622</t>
  </si>
  <si>
    <t>2-s2.0-78650599160</t>
  </si>
  <si>
    <t>['theoretically studied', 'temporal region', 'shaped antennas', 'method based', 'light wave', 'ir regions', 'gold layer', 'given structures', 'finite differences', 'create v']</t>
  </si>
  <si>
    <t>This paper experimentally shows that it is possible to create V-shaped optical antennas by a method based on carbon deposition controlled by a focused electron beam. The resulting structures consisted of pairs of close-spaced carbon nanorods coated with a gold layer. The electrodynamics of the V-shaped antennas have been theoretically studied by the method of finite differences in the temporal region. It is shown that the given structures can create a strong electromagnetic field in the region of the gap between the nanorods under the incidence of a light wave in the visible and IR regions. V-shaped antennas can be used as probes in near-field optical microscopy and spectroscopy. ¬© 2010 Optical Society of America.</t>
  </si>
  <si>
    <t>527-529</t>
  </si>
  <si>
    <t>Journal of Optical Technology (A Translation of Opticheskii Zhurnal)</t>
  </si>
  <si>
    <t>Denisyuk, A. I.</t>
  </si>
  <si>
    <t>Saint Petersburg</t>
  </si>
  <si>
    <t>Saint Petersburg National Research University of Information Technologies, Mechanics and Optics University ITMO</t>
  </si>
  <si>
    <t>Denisyuk A.</t>
  </si>
  <si>
    <t>Creating V-shaped optical antennas</t>
  </si>
  <si>
    <t>10.1364/JOT.77.000527</t>
  </si>
  <si>
    <t>2-s2.0-78650927207</t>
  </si>
  <si>
    <t>['vertical polarizations', 'transmitting antenna', 'traffic monitoring', 'road surface', 'receiving signal', 'major problem', 'empty road', 'antenna polarization', 'antenna height', '5 meters', '1 meter']</t>
  </si>
  <si>
    <t>Wave propagation | Wireless sensor network</t>
  </si>
  <si>
    <t>Radio wave propagation on the road surface is a major problem on wireless sensor network for traffic monitoring. In this paper, we compare receiving signal strength on two scenarios 1) an empty road and 2) a road with a vehicle. We investigate the effect of antenna polarization and antenna height to the receiving signal strength. The transmitting antenna is installed on the road surface. The receiving signal is measured 360 degrees around the transmitting antenna with the radius of 2.5 meters. Measurement results show the receiving signal fluctuation around the transmitting antenna in both scenarios. Receiving signal with vertical polarization antenna results in higher signal strength than horizontal polarization antenna. The optimum antenna elevation is 1 meter for both horizon and vertical polarizations with the vehicle on the road. In the empty road, the receiving signal level is unvarying with the elevation when the elevation is greater than 1.5 meters.</t>
  </si>
  <si>
    <t>123-127</t>
  </si>
  <si>
    <t>60026326;112667228;112667227;60026326</t>
  </si>
  <si>
    <t>16023479100;36807259400;7801321390;16021901100</t>
  </si>
  <si>
    <t>Thongsopa, C.;Sukphongchirakul, P.;Intarapanich, A.;Jarataku, P.</t>
  </si>
  <si>
    <t>Nakhon Ratchasima;Nakhon Ratchasima;Pathumtani</t>
  </si>
  <si>
    <t>Suranaree University of Technology;Nakhon Ratchasima Technical College;National Electronic and Technology Center</t>
  </si>
  <si>
    <t>60026326;112667228;112667227</t>
  </si>
  <si>
    <t>Thongsopa C.</t>
  </si>
  <si>
    <t>Measurement of UHF signal strength propagating from road surface with vehicle obstruction</t>
  </si>
  <si>
    <t>2-s2.0-78651593853</t>
  </si>
  <si>
    <t>['square cells', 'simple reconstruction', 'reciprocal space', 'platonic crystal', 'next propose', 'local density', 'harmonic operator', 'first analyze', 'finite array', 'finally produce', 'emission diagram', 'elastic energy', 'directive super', 'direction perpendicular', 'checkerboard slab', 'band spectrum']</t>
  </si>
  <si>
    <t>We propose a design of a periodically perforated thin plate leading to omni-directivity and confinement of bending waves via ultra-refraction. We first analyze the band spectrum of the bi-harmonic operator for an array of freely vibrating square voids arranged in a checkerboard fashion using finite elements: the spectrum displays nearly flat bands associated with slow flexural waves shown to be associated with resonances of square cells with stress-free boundary conditions. We find some point in the reciprocal space where the curvature of the dispersion diagram vanishes. We then demonstrate that a concentrated point force generating a bending wave within a finite array of 221 perforations displays an enhanced local density of states and radiates a flexural wave mostly in the direction perpendicular to the checkerboard slab. We next propose a simple reconstruction of the effective density associated with the platonic crystal by comparison of local density of states. This also allows us to quantify the confinement of elastic energy with the platonic crystal. We finally produce the emission diagram which demonstrates that the radiative device acts as an omni-directive super-antenna. Copyright ¬© EPLA, 2010.</t>
  </si>
  <si>
    <t>EPL</t>
  </si>
  <si>
    <t>60008134;60008134;60008134</t>
  </si>
  <si>
    <t>57201737828;6602839290;7004482782</t>
  </si>
  <si>
    <t>Farhat, M.;Guenneau, S.;Enoch, S.</t>
  </si>
  <si>
    <t>Farhat M.</t>
  </si>
  <si>
    <t>High directivity and confinement of flexural waves through ultra-refraction in thin perforated plates</t>
  </si>
  <si>
    <t>10.1209/0295-5075/91/54003</t>
  </si>
  <si>
    <t>2-s2.0-78751641855</t>
  </si>
  <si>
    <t>Council on grants of the President of the Russian Federation</t>
  </si>
  <si>
    <t>['production technology', 'different heights', 'broadband low', 'apertures comparable', 'acoustic wavelengths']</t>
  </si>
  <si>
    <t>broadband low-frequency mosaic small-aperture piezoelectric transducer | correlation field distribution | phased antenna array | ultrasound</t>
  </si>
  <si>
    <t>Broadband low-frequency mosaic ultrasonic piezoelectric transducers with apertures comparable with acoustic wavelengths, which are designed as sets of acoustically coupled piezoelectric elements of different heights, are considered. Examples of small-aperture broadband mosaic transducers and their production technology are presented. ¬© 2010 Pleiades Publishing, Ltd.</t>
  </si>
  <si>
    <t>645-650</t>
  </si>
  <si>
    <t>7005612404;57192989035;36604587400;26428968600;37018898800</t>
  </si>
  <si>
    <t>Kachanov, V. K.;Sokolov, I. V.;Konov, M. M.;Timofeev, D. V.;Sinitsyn, A. A.</t>
  </si>
  <si>
    <t>Kachanov V.</t>
  </si>
  <si>
    <t>Development of a broadband low-frequency mosaic ultrasonic piezoelectric transducer with a limited aperture</t>
  </si>
  <si>
    <t>10.1134/S1061830910090044</t>
  </si>
  <si>
    <t>2-s2.0-79951965192</t>
  </si>
  <si>
    <t>['widely used', 'section 4', 'section 2', 'rfid reader', 'relatively sensitive', 'public transport', 'proximity standards', 'phase measurement', 'phase criteria', 'parasitic capacitance', 'mistuning due', 'low power', 'large dimension', 'electrical field', 'electrical dipole', 'different applications', 'credit cards', 'conductive material', 'coil due', 'automatic tuning', 'antenna tuning', 'actuation part', 'access control', '13 56mhz']</t>
  </si>
  <si>
    <t>Antenna tuning | Electrically small antennas | Phase measurement</t>
  </si>
  <si>
    <t>RF frequency band is widely used for different applications such as RFID and digital radio communication. RFID systems operating at 13.56MHz are used for access control, public transport and credit cards. A 30OkHz band centered around 27MHz which has been used for citizen band radio (CB) and is now finding new use for digital radio devices mainly for human interface applications. All these devices use electrically small antennas since electrically proper antennas would have dimensions in meters. Electrically small antennas are in essence LC tanks that project magnetic field (magnetic dip√≥le) or electrical field (electrical dipole) into their surroundings. LC tanks operating as antennas are relatively sensitive to mistuning due to large dimension of coils (in case of magnetic dip√≥le). Proximity of conducting material changes the inductance of the coil due to eddy current generated in the conductive material. Material with different dielectric constant changes coil's parasitic capacitance. Proposed automatic antenna tuning system solves this problem for low power and medium power systems up to 0.5W The comparison of amplitude and phase criteria of resonance is given in section 2. Section 3 describes the implementation of phase measurement which offers sufficient precision for antenna tuning. The actuation part of the automatic tuning is described in section 4. Added are some practical data gained by implementing this principle in RFID reader for proximity standards on 13 56MHz.</t>
  </si>
  <si>
    <t>174-177</t>
  </si>
  <si>
    <t>60031106;106976965;110044420</t>
  </si>
  <si>
    <t>6602620877;6602520190;7801558446</t>
  </si>
  <si>
    <t>Atanasijevic-Kunƒá, Maja;Kunc, Vinko;≈†tiglic, Maksimilijan</t>
  </si>
  <si>
    <t>Slovenia;;Slovenia</t>
  </si>
  <si>
    <t>Ljubljana;;Ljubljana</t>
  </si>
  <si>
    <t>Univerza v Ljubljani;Austiamikrosystems AG;d.o.o. (Slovene)</t>
  </si>
  <si>
    <t>60031106;110044420;106976965</t>
  </si>
  <si>
    <t>Atanasijevic-Kunƒá M.</t>
  </si>
  <si>
    <t>Automatic tuning of electrical small antennas</t>
  </si>
  <si>
    <t>2-s2.0-79952078516</t>
  </si>
  <si>
    <t>['various civilian', 'unknown phase', 'timing offsets', 'timing offset', 'signal detection', 'oversampling factor', 'modulation classification', 'military applications', 'key role', 'intermediate step', 'form expressions', 'fading effect', 'classifier performances', 'channel conditions', 'carrier frequency', 'business media', 'based features', 'based classifiers', 'avoid aliasing', 'antenna cc', 'analytical closed']</t>
  </si>
  <si>
    <t>Antenna arrays | Automatic modulation classification | Cycle aliasing | Higher-order cyclic statistics | Probability of correct classification | Selection combining</t>
  </si>
  <si>
    <t>Modulation classification is an intermediate step between signal detection and demodulation, and plays a key role in various civilian and military applications. In this correspondence, higher-order cyclic cumulants (CCs) are explored to discriminate linear digital modulations in flat fading channels. Single- and multi-antenna CC-based classifiers are investigated. These benefit from the robustness of the CC-based features to unknown phase and timing offset. Furthermore, the latter provides significant performance improvement due to spatial diversity used to combat the fading effect. Classifier performances are investigated under a variety of channel conditions. In addition, analytical closed-form expressions for the cyclic cumulant polyspectra of linearly digitally modulated signals affected by fading, carrier frequency and timing offsets, and additive Gaussian noise are derived, along with a condition for the oversampling factor to avoid aliasing in the cycle and spectral frequency domains. ¬© 2009 Springer Science+Business Media, LLC.</t>
  </si>
  <si>
    <t>699-717</t>
  </si>
  <si>
    <t>60019000;60022904;60022904;60074055</t>
  </si>
  <si>
    <t>57193255512;7006790588;35576601100;55724077700</t>
  </si>
  <si>
    <t>Dobre, Octavia A.;Abdi, Ali;Bar-Ness, Yeheskel;Su, Wei</t>
  </si>
  <si>
    <t>Aberdeen;Newark;St John's</t>
  </si>
  <si>
    <t>U.S. Army Research, Development and Engineering Command;New Jersey Institute of Technology;Memorial University of Newfoundland</t>
  </si>
  <si>
    <t>60074055;60022904;60019000</t>
  </si>
  <si>
    <t>Dobre O.</t>
  </si>
  <si>
    <t>Cyclostationarity-based modulation classification of linear digital modulations in flat fading channels</t>
  </si>
  <si>
    <t>10.1007/s11277-009-9776-2</t>
  </si>
  <si>
    <t>2-s2.0-79954634006</t>
  </si>
  <si>
    <t>['wide range', 'slot mode', 'slot length', 'slot inside', 'slot dimensions', 'simulated results', 'simpler approximation', 'resonant length', 'patch introduces', 'patch frequency', 'mode near', 'many techniques', 'half wave', 'cut inside', '5 %.']</t>
  </si>
  <si>
    <t>circular microstrip antenna | dual band microstrip antenna | pair of rectangular slots | U-slot</t>
  </si>
  <si>
    <t>One of the many techniques for realizing a multi-band microstrip antenna is by cutting a slot inside the patch. The slot whose length is either quarter wave or half wave in length, when cut inside the patch introduces a mode near the patch frequency and realizes dual frequency response. However this simpler approximation of slot length against the frequency does not give closer results over the wide range of slot dimensions. In this paper, by studying the surface current distributions for slotted circular microstrip antennas, a formulation of resonant length for slot mode is proposed. The slot frequency calculated by using these proposed equations agrees well with the simulated results with an error of less than 5%.</t>
  </si>
  <si>
    <t>248-256</t>
  </si>
  <si>
    <t>60114754;60043875;60114754;60114754;60114754</t>
  </si>
  <si>
    <t>9239822800;56003150900;57224936389;57224926900;57224938814</t>
  </si>
  <si>
    <t>Deshmukh, A. A.;Ray, K. P.;Sonawdekar, T.;Varawalla, S.;Kataria, R.</t>
  </si>
  <si>
    <t>Dwarkadas Jivanlal Sanghvi College of Engineering;Society for Applied Microwave Electronics Engineering &amp; Research</t>
  </si>
  <si>
    <t>60114754;60043875</t>
  </si>
  <si>
    <t>Formulation of Resonance Frequency for Multi-Band Circular Microstrip Antennas</t>
  </si>
  <si>
    <t>2-s2.0-79955547502</t>
  </si>
  <si>
    <t>['wlan 802', 'vswr 68', 'vswr 14', 'uwb system', 'type slot', 'simulation results', 'rectangular slot', 'radiation pattern', 'proposed antenna', 'paper presents', 'optimal values', 'ground plane', 'design parameters', 'band notching', 'around 28mm', 'antenna consists', 'agree well', '9 ghz', '8 ghz', '5 ghz', '2 systems']</t>
  </si>
  <si>
    <t>CPW | Dual band | Slot antenna | UWB</t>
  </si>
  <si>
    <t>This paper presents a compact coplanar waveguide (CPW) fed ultra wideband (UWB) planar slot antenna with the characteristics of dual band rejection. The antenna consists of a rectangular slot with triangular tuning stub. The band notching of WiMax (3.2-3.8 GHz, with VSWR 68 at 3.5 GHz) is achieved by inserting a 'U' slot in the ground plane and band-notching of WLAN 802.11a (5.1-5.9 GHz, with VSWR 14 at 5.5 GHz) is obtained by embedding a 'U' type slot in the triangular tuning stub. The characteristics of the proposed antenna are studied both numerically and experimentally, and the design parameters for achieving optimal operation of the antennas are also analyzed extensively. The size of the antenna is around 28mm (L) √ó 21mm (W) √ó 1.6mm (T). The prototype of the proposed antenna is fabricated for its optimal values and tested. The VSWR, radiation pattern and gain are measured and agree well with the simulation results. The proposed antenna is simple, easy to fabricate and can be integrated into any UWB system, which can work without interference from WiMax, WLAN, and HYPERLAN/2 systems. ¬© 2010 ACES.</t>
  </si>
  <si>
    <t>787-793</t>
  </si>
  <si>
    <t>A new UWB slot antenna with rejection of WiMax and WLAN bands</t>
  </si>
  <si>
    <t>2-s2.0-79957456358</t>
  </si>
  <si>
    <t>['slot technique', 'rfid application', 'paper covers', 'novel structure', 'microwave frequencies', 'fractal antennas']</t>
  </si>
  <si>
    <t>Data aggregation | Data gathering tree | Energy consumption | Grid | Wireless sensor networks</t>
  </si>
  <si>
    <t>This paper covers the design and optimisation of fractal antennas for RFID application at microwave frequencies. Basing on the Sierpenski gasket antenna and slot technique we propose a novel structure of Sierpenski fractal antenna which is named Sierpenski Slot antenna. The propose structure present a reduction of size by more than 52% which is very important in the case of TAG RFID antenna.</t>
  </si>
  <si>
    <t>248-252</t>
  </si>
  <si>
    <t>Platform</t>
  </si>
  <si>
    <t>60045778;60068774;60045778</t>
  </si>
  <si>
    <t>35084889800;35334729100;27567496700</t>
  </si>
  <si>
    <t>Abdelhak, Ferchichi;Najib, Fadlallah;Ali, Gharssallah</t>
  </si>
  <si>
    <t>Lebanon;Tunisia</t>
  </si>
  <si>
    <t>Beirut;Tunis</t>
  </si>
  <si>
    <t>Universit√© Libanaise;Universit√© de Tunis El Manar</t>
  </si>
  <si>
    <t>60068774;60045778</t>
  </si>
  <si>
    <t>Abdelhak F.</t>
  </si>
  <si>
    <t>A Sierpenski slot antenna as a TAG RFID antenna</t>
  </si>
  <si>
    <t>2-s2.0-80053494522</t>
  </si>
  <si>
    <t>['reconfigurable antennas', 'recognized worldwide', 'recent years', 'rapidly developing', 'paper provides', 'mentioned field', 'emerging area', 'comprehensive summary', 'broad spectrum', 'article brings']</t>
  </si>
  <si>
    <t>Antenna arrays | MEMS switches | reconfigurable antennas | semiconductor devices | surface PIN diodes</t>
  </si>
  <si>
    <t>The paper provides an overview of the state of the art in the area of reconfigurable antennas. This emerging area has been rapidly developing in the recent years. This article brings a comprehensive summary of the high quality applied and fundamental research contributions in the above-mentioned field. A broad spectrum of topics is covered, reflecting the areas in which Institute of Radioelectronics's expertise is recognized worldwide.</t>
  </si>
  <si>
    <t>319-326</t>
  </si>
  <si>
    <t>International Journal of Electronics and Telecommunications</t>
  </si>
  <si>
    <t>Yashchyshyn, Yevhen</t>
  </si>
  <si>
    <t>Politechnika Warszawska</t>
  </si>
  <si>
    <t>Reconfigurable antennas: The state of the art</t>
  </si>
  <si>
    <t>D8132158238WM310</t>
  </si>
  <si>
    <t>10.2478/v10177-010-0042-z</t>
  </si>
  <si>
    <t>2-s2.0-80053538854</t>
  </si>
  <si>
    <t>['small number', 'selection diversity', 'proposed schemes', 'optimal algorithms', 'open loop', 'noise ratio', 'mean capacity', 'low snr', 'hardware complexity', 'digital combining', 'computational complexity', 'closed loop', 'business media', 'analog weights', 'alternative solution', 'additional number', 'additional antennas']</t>
  </si>
  <si>
    <t>Analog-digital combining | Complexity | Digital combining | MIMO</t>
  </si>
  <si>
    <t>Analog-digital combining is an alternative solution to decrease the hardware complexity of an all-digital combining system. We analyze the analog weights from the perspectives of maximizing analog signal-to-noise ratio (SNR) and effective channel capacity (CÃÉ) . We propose simple sub-optimal algorithms to calculate receive analog weights in both open loop (OL) and closed loop (CL) systems, and compare the proposed schemes with an all-digital combining system, in terms of CÃÉ . For both criteria, a small number of additional antennas is required to achieve the same mean capacity as an all-digital combining system in an urban micro model, e.g., 1 additional antenna in selection diversity and combining is required to achieve the same capacity as in a 2 √ó 4 all-digital CL system at low SNR. The additional number of antennas is smaller in CL than in OL. The effective channel capacity based on the SNR maximization criterion is similar to that based on the CÃÉ maximization criterion, but the computational complexity the analog weights calculation is lower for the SNR maximization criterion. ¬© 2009 Springer Science+Business Media, LLC.</t>
  </si>
  <si>
    <t>685-698</t>
  </si>
  <si>
    <t>60022134;100536349;60022134;60022134</t>
  </si>
  <si>
    <t>55743319300;7102662778;7006236794;6603031729</t>
  </si>
  <si>
    <t>Zhou, Xin;Winters, Jack H.;Eggers, Patrick C.F.;Kyritsi, Persefoni</t>
  </si>
  <si>
    <t>Denmark;United States</t>
  </si>
  <si>
    <t>Aalborg;Middletown</t>
  </si>
  <si>
    <t>Aalborg University;Jack Winters Communications, LLC</t>
  </si>
  <si>
    <t>60022134;100536349</t>
  </si>
  <si>
    <t>Capacity and complexity trade-offs in MIMO analog-digital combining systems</t>
  </si>
  <si>
    <t>10.1007/s11277-009-9775-3</t>
  </si>
  <si>
    <t>2-s2.0-84755160825</t>
  </si>
  <si>
    <t>97-2221-E-126-002</t>
  </si>
  <si>
    <t>['wireless networks', 'weighted fairness', 'system throughput', 'spread spectrum', 'results show', 'remarkably increased', 'protocols assume', 'priority classes', 'packet reception', 'one packet', 'numerically evaluated', 'network capacity', 'method assigns', 'given time', 'form expression', 'distributed method', 'different quality', 'different numbers', 'business media', 'antenna arrays', 'achieve multiple']</t>
  </si>
  <si>
    <t>Distributed tree-based approach | Multi-packet reception | QoS | Service differentiation | Weighted fairness | Wireless networks</t>
  </si>
  <si>
    <t>The conventional medium access control (MAC) protocols assume that only one packet (frame) can be received at a given time. However, with the advent of spread spectrum, antenna arrays, and sophisticated signal processing techniques, it is now possible to achieve multiple-packet reception (MPR) in wireless networks. With MPR, the network capacity can be remarkably increased, but so far, how to achieve fair bandwidth allocation for the stations with different quality of service (QoS) requirements in such networks is still a problem. To solve this problem, we propose a distributed method that can support multiple priority classes in the MPR-capable wireless networks with weighted fair share. In particular, this method assigns each class a frame transmission probability to reflect its relative weight among the different data traffic flows. A closed-form expression of system throughput is derived for each class in the environment, and it is numerically evaluated with different simulation scenarios. The results show that the method can achieve the weighted fairness under different numbers of priority classes and different numbers of stations in the networks. ¬© 2009 Springer Science+Business Media, LLC.</t>
  </si>
  <si>
    <t>667-684</t>
  </si>
  <si>
    <t>60014390;60011357</t>
  </si>
  <si>
    <t>8973713400;11140678100</t>
  </si>
  <si>
    <t>Liu, Jain Shing;Lin, Chun Hung Richard</t>
  </si>
  <si>
    <t>Sha-Lu;Kaohsiung</t>
  </si>
  <si>
    <t>Providence University Taiwan;National Sun Yat-Sen University</t>
  </si>
  <si>
    <t>On supporting weighted service differentiation in multi-packet reception wireless networks: A distributed tree-based approach</t>
  </si>
  <si>
    <t>10.1007/s11277-009-9762-8</t>
  </si>
  <si>
    <t>2-s2.0-84755161602</t>
  </si>
  <si>
    <t>['using ets', 'satellite positioning', 'ranging experiment', 'pipe function', 'national institute', 'first time', 'first satellite', 'communications technology', 'board bent', 'basic experiments', 'also executed']</t>
  </si>
  <si>
    <t>Engineering test satellite | Ranging | Satellite positioning | Time comparison</t>
  </si>
  <si>
    <t>The Engineering Test Satellite type Mu (ETS-Mil) was a geo-synchronous satellite launched on December, 2006. Using ETS-VIR, mobile telecommunications experiment using the large deployable antennas is executed. ETS-VIlI is first satellite in Japan bearing atomic clocks, and basic experiments of satellite positioning are carried out. In National Institute of Information and Communications Technology (NICT), highly precise time and frequency comparison experiment between the satellite and the ground is executed for the first time in the world. Highly precise time comparison experiment between ground stations using an on-board bent-pipe function and ranging experiment are also executed.</t>
  </si>
  <si>
    <t>279-288</t>
  </si>
  <si>
    <t>Journal of the National Institute of Information and Communications Technology</t>
  </si>
  <si>
    <t>106920220-100612436;106920220;106920220;106920220-112709847;112183317;106920220;106920220;106920220-100612436;60022990-112709809</t>
  </si>
  <si>
    <t>54415137200;54393078400;54414688100;54414595700;55114905800;55117528500;54414939600;55115805600;55115726700</t>
  </si>
  <si>
    <t>Yasuhiro, Takahashi;Fumimaru, Nakagawa;Ryo, Tabuchi;Maho, Nakamura;Hiroo, Kunimori;Jun, Amagaj;Shigeru, Tsuchiya;Shin'ichi, Hama;Hiroyulci, Noda</t>
  </si>
  <si>
    <t>Japan;Japan;Japan;Japan;Japan;Japan</t>
  </si>
  <si>
    <t>Chofu;Moscow;;;Tokyo;</t>
  </si>
  <si>
    <t>Japan Aerospace Exploration Agency;Ionosphere;Satellite Navigation System;New Generation Wireless Communications Research Center;New Generation Network Research Center;Satellite Communication</t>
  </si>
  <si>
    <t>60022990;112709847;112709809;112183317;106920220;100612436</t>
  </si>
  <si>
    <t>Yasuhiro T.</t>
  </si>
  <si>
    <t>5-2 Experimental results of time comparison using the time comparison equipment on board ETS-Vill</t>
  </si>
  <si>
    <t>2-s2.0-84858648787</t>
  </si>
  <si>
    <t>['vlbi experiments', 'tsukuba baseline', 'successfully carried', 'september 2006', 'reference baselines', 'perform short', 'one week', 'october 2010', 'obtain indirectly', 'july 2008', 'japan islands', 'group delays', 'feasibility study', 'end system', 'diameter antenna', 'december 2009', 'compact vlbi', 'band quad', '541 84875', '54 km', '5 mm']</t>
  </si>
  <si>
    <t>Electro-optical distance measurement | Geodetic survey | Global positioning system | Very long baseline interierometry</t>
  </si>
  <si>
    <t>We are developing a compact VLBI (Very Long Baseline Interferometry) system with 1.6 m diameter aperture dish in order to provide reference baseline lengths for calibration. The reference baselines are used to validate surveying instruments such as GPS (Global Positioning System) and EDM (Electro-Optical Distance Measurement) and maintained by the Geospatial Information Authority (GSI) of Japan. The compact VLBI system is designed to be assembled with muscle power simply in order to perform short-term (about one week) measurements at several reference baselines in Japan islands. First, we have evaluated a front-end system with a wide- band quad-ridged horn antenna by installing it on the 2.4 m diameter antenna at Kashima as a feasibility study. We have successfully carried out five geodetic VLBI experiments using it during September 2006 to July 2008. In addition we have concluded the new analysis concept to obtain indirectly the group delays on the baseline between two compact dishes is available. Next, we have carried out the VLBI experiments on the Kashima-Tsukuba baseline (about 54 km) using the two compact VLBI system during December 2009 to October 2010. The averaged baseline length and repeatability of the experiments is 541 84875.1¬±2.5 mm.</t>
  </si>
  <si>
    <t>106920220;106920220-114064481;106920220;106920220;106920220;106920220;100684922;112711064;109539653;112711064;109539653;109539653;109539653;109539653;102075689;102075689</t>
  </si>
  <si>
    <t>54414783200;54413904000;54414311000;55115278300;54393074000;54415124500;54415064600;24389579900;55115495600;55117627600;55117063200;55113509800;55115278400;55115399300;55114129900;55114806600</t>
  </si>
  <si>
    <t>Ryuichi, Ichikawa;Atsutoshi, Ishii;Hiroshi, Takiguchi;Kazuhiro, Takefuji;Hideki, Ujihara;Yasuhiro, Koyama;Tetsuro, Kondo;Shinobu, Kurihara;YUji, Miura;RyojI, Kawabata;Kensuke, Kokado;Morito, Machida;Kazuhiro, Takashima;Junichi, Fujisaku;Daisuke, Tanimoto;Kentaro, Nozawa</t>
  </si>
  <si>
    <t>;;;Tokyo;Tsukuba;Kashima</t>
  </si>
  <si>
    <t>Advanced Engineering Services Corporation, Ltd;Geopatial information Authority;Geospatial Information Authority of;New Generation Network Research Center;Advanced Engineering Services Co., Ltd.;Kashima Space Research Center</t>
  </si>
  <si>
    <t>114064481;112711064;109539653;106920220;102075689;100684922</t>
  </si>
  <si>
    <t>Ryuichi I.</t>
  </si>
  <si>
    <t>4-6 Development of the compact VLBI system for calibrating GNSS and EDM devices</t>
  </si>
  <si>
    <t>2-s2.0-84858681112</t>
  </si>
  <si>
    <t>['tackled dynamically', 'specific high', 'paper presents', 'overcome intentional', 'novel design', 'frequency hopping', 'formerly ecm', 'formerly eccm', 'electronic attack']</t>
  </si>
  <si>
    <t>Conformal Mapping | Cover Layer | Microstrip Antenna | Multidielectric | Reconfigurable Antenna</t>
  </si>
  <si>
    <t>Future aircraft systems must have the ability to adapt to fend for itself from rapidly changing threat situations. Threat in the form of Electronic Attack (formerly ECM) needs to be tackled dynamically by easy to reconfigure Electronic Protection (formerly ECCM) systems. Hence it is imperative that airborne antenna systems are configurable and functional under electronic warfare environment to overcome intentional and unintentional electromagnetic disturbances. This paper presents a novel design of frequency agile reconfigurable multidielectric microstrip patch antenna with a cover layer placed directly on the surface of the aircraft. Such an antenna can be used for specific high-performance airborne applications and suitably be utilized for realization of frequency hopping.</t>
  </si>
  <si>
    <t>257-266</t>
  </si>
  <si>
    <t>60080305;60080305</t>
  </si>
  <si>
    <t>55646873300;57225797572</t>
  </si>
  <si>
    <t>Gupta, Samir Dev;Srivastava, M. C.</t>
  </si>
  <si>
    <t>Noida</t>
  </si>
  <si>
    <t>Jaypee Institute of Information Technology</t>
  </si>
  <si>
    <t>Gupta S.D.</t>
  </si>
  <si>
    <t>Design of Frequency Agile Multidielectric Microstrip Antenna for Airborne Applications</t>
  </si>
  <si>
    <t>2-s2.0-84906982189</t>
  </si>
  <si>
    <t>['work presented', 'reference dielectric', 'performance enhancement', 'parametric study', 'obstacle spacing', 'impedance match', 'cylindrical pins', 'compactness along']</t>
  </si>
  <si>
    <t>artificial dielectrics | conducting cylinders | patch antenna</t>
  </si>
  <si>
    <t>In this paper the work presented is on performance enhancement of rectangular microstrip patch antenna achieved by use of an array of conducting cylindrical pins embedded in the substrate. Parametric study has been carried out on the radius of the obstacle (i.e. cylindrical pins) and the obstacle spacing. The configuration presented leads to 28% compactness along with 142.4% increase in bandwidth in comparison with an antenna on reference dielectric. An impedance match of -36dB has been obtained as compare to - 12dB on reference dielectric. Cross polarization level obtained is below -35dB in both E and Hplane.</t>
  </si>
  <si>
    <t>292-297</t>
  </si>
  <si>
    <t>112863688;112863688;112863688</t>
  </si>
  <si>
    <t>55321803900;56024106000;7202403109</t>
  </si>
  <si>
    <t>Juyal, Prateek;Mittal, Ashok;De, Asok</t>
  </si>
  <si>
    <t>Ambedkar Institute of Technology</t>
  </si>
  <si>
    <t>Juyal P.</t>
  </si>
  <si>
    <t>WideBand Compact Rectangular Patch Antenna Using Artificial Dielectrics</t>
  </si>
  <si>
    <t>2-s2.0-84990042175</t>
  </si>
  <si>
    <t>['threshold voltages', 'threshold voltage', 'theoretical investigation', 'noise temperature', 'noise power', 'noise figure', 'gunn diode', 'given frequency', 'given bias', '55 ok', '44 db', '26 db']</t>
  </si>
  <si>
    <t>Active antenna | Gunn integrated antenna | Microstrip antenna | Noise parameter in antenna | Patch antenna</t>
  </si>
  <si>
    <t>The theoretical investigation of noise parameters like noise temperature, noise figure and noise power conducted of the Gunn diode integrated Annular Ring Microstrip Antenna (ARMSA) is carried out. It is observed that by integrating the Gunn diode with ARMSA the noise temperature is increased by 3394.55 oK as compared to ARMSA for a given bias and threshold voltages over the entire operating frequency range. Further it is observed that the noise temperature decreased with increasing bias voltage for a given threshold voltage and increased with threshold voltage for a given bias voltage. The noise figure is increased by 7.26 dB as compared to ARMSA for a given bias and threshold voltage. The noise power of Gunn loaded ARMSA is increased by 17.44 dB for a given bias and threshold voltage for the entire operating frequency range and decreased with increasing the threshold voltage at a given frequency.</t>
  </si>
  <si>
    <t>298-304</t>
  </si>
  <si>
    <t>60014137;112863688;60019106</t>
  </si>
  <si>
    <t>57221148912;56962785800;7003714798</t>
  </si>
  <si>
    <t>Singh, Anil Kumar;Kanaujia, Binod Kumar;Vishvakarma, B. R.</t>
  </si>
  <si>
    <t>Varanasi;Bareilly;New Delhi</t>
  </si>
  <si>
    <t>Indian Institute of Technology Banaras Hindu University;M.J.P. Rohilkhand University;Ambedkar Institute of Technology</t>
  </si>
  <si>
    <t>60019106;60014137;112863688</t>
  </si>
  <si>
    <t>Noise consideration of Gunn diode integrated annular ring microstrip antenna</t>
  </si>
  <si>
    <t>2-s2.0-85108586393</t>
  </si>
  <si>
    <t>['¬© 2010', 'three elements', 'specific frequencies', 'rejection characteristic', 'proposed antenna', 'primitive antenna', 'optimised arrangement', 'hot issue', 'design strategy', 'coupling leads', 'coupling among', 'antenna emphasising', '2ghz bands']</t>
  </si>
  <si>
    <t>Proposed is the design strategy for the triple-band notched ultra-wideband (UWB) antenna emphasising the rejection characteristic at 3.5/5.5/8.2GHz bands. The essence of the design strategy is embedding the three notching elements onto the primitive antenna to serve as respective stop band filters. On embedding, the hot issue is how to minimise the level of cross-coupling among the three elements because no coupling leads to set its distinct stop bands orthogonally. Owing to the complete unmatched appearances in shapes and the optimised arrangement of elements, they are least of all in the coupling and thus the proposed antenna can be engineered to operate at specific frequencies. Measured results show the validity of the suggested design strategy. ¬© 2010 The Institution of Engineering and Technology.</t>
  </si>
  <si>
    <t>1246-1248</t>
  </si>
  <si>
    <t>60012704;60012704</t>
  </si>
  <si>
    <t>35722221000;7409876106</t>
  </si>
  <si>
    <t>Kim, D. O.;Kim, C. Y.</t>
  </si>
  <si>
    <t>CPW-fed ultra-wideband antenna with triple-band notch function</t>
  </si>
  <si>
    <t>10.1049/el.2010.1415</t>
  </si>
  <si>
    <t>2-s2.0-77956309343</t>
  </si>
  <si>
    <t>['¬© 2010', 'transmission lines', 'technical literature', 'second option', 'reported work', 'radiating elements', 'radiating element', 'different options', 'active circuitry']</t>
  </si>
  <si>
    <t>The design and prototyping of radiating elements with tunable phase response, for reconfigurable patch array antennas, is presented. Different options are found in the technical literature to obtain feasible reconfigurable array antennas: placing the active circuitry in the transmission lines or directly over the radiating element, obtaining the desired phase shift for each radiating element of the array. In this reported work, the second option is selected and active radiating elements at 12GHz are designed and prototyped. ¬© 2010 The Institution of Engineering and Technology.</t>
  </si>
  <si>
    <t>1248-1249</t>
  </si>
  <si>
    <t>60027844;60028442;60028442;60027844;60028442</t>
  </si>
  <si>
    <t>35590536000;36934673200;35090462300;41762221000;56040889900</t>
  </si>
  <si>
    <t>Padilla, P.;Fern√°ndez-Gonz√°lez, J. M.;Mu√±oz-Acevedo, A.;Padilla, J. L.;Sierra-Casta√±er, M.</t>
  </si>
  <si>
    <t>Madrid;Granada</t>
  </si>
  <si>
    <t>Universidad Polit√©cnica de Madrid;Universidad de Granada</t>
  </si>
  <si>
    <t>60028442;60027844</t>
  </si>
  <si>
    <t>Electronically tunable phase response for phased array patches</t>
  </si>
  <si>
    <t>10.1049/el.2010.1604</t>
  </si>
  <si>
    <t>2-s2.0-77956309978</t>
  </si>
  <si>
    <t>['¬© 2010', 'steering angle', 'radio ultra', 'novel method', 'measured beamwidth', 'impulse generators', 'experimentally demonstrated', 'collinear arrangement', 'beam steering', 'array arrangement', 'antenna spacing', 'antenna element', 'active ultra', '80 ¬∞', '4cm compared', '30 ¬∞.', '16 ¬∞']</t>
  </si>
  <si>
    <t>A novel method for beam steering with an active ultra-wideband antenna array is presented for impulse-radio ultra-wideband. The antenna array consists of four planar Vivaldi antennas in a collinear arrangement with an impulse generator circuit mounted chip-on-board on each antenna element. The beam steering is done by shifting the phase of the control signals triggering the impulse generators. In the array arrangement a measured beamwidth of 16¬∞ is achieved for an antenna spacing of 4cm compared to 80¬∞ for a single Vivaldi antenna. Beam steering is experimentally demonstrated for a steering angle of 30¬∞. ¬© 2010 The Institution of Engineering and Technology.</t>
  </si>
  <si>
    <t>1245-1246</t>
  </si>
  <si>
    <t>60010586;60010586;60010586;60010586</t>
  </si>
  <si>
    <t>24470242900;24483686600;7102063968;7201357521</t>
  </si>
  <si>
    <t>Schleicher, B.;Leib, M.;Menzel, W.;Schumacher, H.</t>
  </si>
  <si>
    <t>Schleicher B.</t>
  </si>
  <si>
    <t>Beam steerable IR-UWB antenna array with FCC-compliant impulse generators</t>
  </si>
  <si>
    <t>10.1049/el.2010.1625</t>
  </si>
  <si>
    <t>2-s2.0-77956315784</t>
  </si>
  <si>
    <t>['¬© 2010', 'wideband antenna', 'slot antenna', 'loop antenna', 'designed ultra', 'complementary principle', 'antenna operates', '2ghz ).', '2ghz ),', '10db bandwidth']</t>
  </si>
  <si>
    <t>An ultra-wideband loop antenna is proposed that is based on a wavelength loop antenna and a slot antenna. The self-complementary principle is applied to the designed ultra-wideband antenna. The antenna operates as a loop antenna in the low frequency band (0.3-1GHz) and as a slot antenna in the high frequency band (1-14.2GHz). The measured -10dB bandwidth is 47.3:1 (0.3-14.2GHz), and the size of the antenna is 220(0.22ŒªL)√ó220(0. 22ŒªL)√ó177(0.18ŒªL) mm3, where ŒªL is the wavelength of 0.3GHz. ¬© 2010 The Institution of Engineering and Technology.</t>
  </si>
  <si>
    <t>1249-1251</t>
  </si>
  <si>
    <t>60022417;60022417;60022417;60022417</t>
  </si>
  <si>
    <t>36496283900;56660758100;55917890000;7401752840</t>
  </si>
  <si>
    <t>Yoon, M. H.;Shin, Y.;Ryu, H. K.;Woo, J. M.</t>
  </si>
  <si>
    <t>Yoon M.</t>
  </si>
  <si>
    <t>Ultra-wideband loop antenna</t>
  </si>
  <si>
    <t>10.1049/el.2010.2173</t>
  </si>
  <si>
    <t>2-s2.0-77956333931</t>
  </si>
  <si>
    <t>['subangular apex', 'pointed apically', 'parameres simple', 'new species', 'new genus', 'new caledonia', 'host associations', 'fore wing', 'following combination', 'dark markings', 'broadly rounded', 'antenna short']</t>
  </si>
  <si>
    <t>Biogeography | Host-plant association | New species | Psylloidea | Sheoak | Trioza</t>
  </si>
  <si>
    <t>A new genus, Casuarinicola Taylor gen. nov., comprising five new species of jumping plant lice (Hemiptera: Triozidae) from Casuarina s.s. (Casuarinaceae) from Australia and New Caledonia, is described. New species are: C. australis Taylor sp. nov., C. nigrimaculatus Taylor sp. nov., C. mucronalatus Taylor sp. nov., C. novacaledonica Taylor sp. nov.and C. warrigalensis Taylor sp. nov. The genus is characterised by the following combination of characters: antenna short, 1.1-1.5 times width of head, genal processes short, conical, 0.2-0.5 times length of vertex, fore wing with broadly rounded to subangular apex, mottled with dark markings (in females of most species) or clear (in males of most species), male proctiger short, with broad lateral expansions, parameres simple, and female proctiger short, broadly rounded, pointed apically and with a pair of broad, flange-shaped lateral lobes. A key to species is provided, together with notes on host associations and distribution.</t>
  </si>
  <si>
    <t>60009512;60009512;60009512;60018945;60103649</t>
  </si>
  <si>
    <t>7404203390;7101987823;57213884117;56210619000;7102885213</t>
  </si>
  <si>
    <t>Taylor, Gary S.;Austin, Andy D.;Jennings, John T.;Purcell, Matthew F.;Wheeler, Gregory S.</t>
  </si>
  <si>
    <t>United States;Australia;Australia</t>
  </si>
  <si>
    <t>Fort Lauderdale;Canberra;Adelaide</t>
  </si>
  <si>
    <t>USDA ARS Invasive Plant Research Laboratory;CSIRO Entomology;The University of Adelaide</t>
  </si>
  <si>
    <t>60103649;60018945;60009512</t>
  </si>
  <si>
    <t>Taylor G.S.</t>
  </si>
  <si>
    <t>Casuarinicola, a new genus of jumping plant lice (hemiptera: Triozidae) from casuarina (Casuarinaceae)</t>
  </si>
  <si>
    <t>10.11646/zootaxa.2601.1.1</t>
  </si>
  <si>
    <t>2-s2.0-77956385148</t>
  </si>
  <si>
    <t>['wireless localization', 'threshold bounding', 'signal fingerprints', 'scale three', 'representative set', 'multiple antennas', 'localization performance', 'given location', 'fixed locations', 'fingerprint matching', 'dimensional movements', 'cost antennas', 'algorithms ranging', '70 percent']</t>
  </si>
  <si>
    <t>accuracy | antennas | fingerprints | IEEE 802.11 | IEEE 802.15.4 | Indoor localization | multipath fading effect | received signal strength | signal-to-distance propagation model | stability.</t>
  </si>
  <si>
    <t>We show that signal strength variability can be reduced by employing multiple low-cost antennas at fixed locations. We further explore the impact of this reduction on wireless localization by analyzing a representative set of algorithms ranging from fingerprint matching, to statistical maximum likelihood estimation, to threshold bounding of signal fingerprints, and to multilateration. Using an indoor wireless testbed, we provide experimental evaluation of the localization performance under multiple antennas. We found that in nearly all cases the performance of localization algorithms improved when using multiple antennas. Specifically, the median and the 90th percentile error can be reduced up to 70 percent. Additionally, we found that multiple antennas improve the localization stability significantly, up to 100 percent improvement, when there are small-scale three-dimensional movements of a mobile device around a given location. ¬© 2010 IEEE.</t>
  </si>
  <si>
    <t>1595-1610</t>
  </si>
  <si>
    <t>60119141;60027392;60027392;60119141</t>
  </si>
  <si>
    <t>14042002900;57199756928;57192451800;7501382621</t>
  </si>
  <si>
    <t>Kleisouris, Konstantinos;Chen, Yingying;Yang, Jie;Martin, Richard P.</t>
  </si>
  <si>
    <t>New Brunswick;Hoboken</t>
  </si>
  <si>
    <t>Rutgers University‚ÄìNew Brunswick;Stevens Institute of Technology</t>
  </si>
  <si>
    <t>60119141;60027392</t>
  </si>
  <si>
    <t>Kleisouris K.</t>
  </si>
  <si>
    <t>Empirical evaluation of wireless localization when using multiple antennas</t>
  </si>
  <si>
    <t>10.1109/TPDS.2010.39</t>
  </si>
  <si>
    <t>2-s2.0-77957752608</t>
  </si>
  <si>
    <t>['placed 1', 'miniature l', 'letter presents', 'ground plane', '7701700 mhz', '770 mhz', '10 db']</t>
  </si>
  <si>
    <t>Bowtie antennas | broadband antennas | dual-polarized antennas | L-band</t>
  </si>
  <si>
    <t>This letter presents a miniature L-band (7701700 MHz) crossed bowtie antenna with integrated microstrip matching network and balun. Curved bowtie edges are employed for miniaturization and maintain nearly constant input impedance. The antenna provides dual linear polarization with greater than 5 dBi gain and exhibits a return loss greater than 10 dB when placed 1.5 in (Œª/10 at 770 MHz) above a ground plane. ¬© 2010 IEEE.</t>
  </si>
  <si>
    <t>25638712000;7102576479</t>
  </si>
  <si>
    <t>Kasemodel, Justin A.;Volakis, John L.</t>
  </si>
  <si>
    <t>Kasemodel J.</t>
  </si>
  <si>
    <t>A planar dual linear-polarized antenna with integrated balun</t>
  </si>
  <si>
    <t>10.1109/LAWP.2010.2063010</t>
  </si>
  <si>
    <t>2-s2.0-77956124478</t>
  </si>
  <si>
    <t>['samudratapu glaciers', 'remote sensing', 'patseo glacier', 'lateral moraine', 'largest concentrations', 'himalayan region', 'himachal pradesh', 'gpr signatures', 'global warming', 'glacier depth', 'frequency 50', 'experimental site', 'electromagnetic waves', 'different media', 'debris cover', 'changing due', 'around 1', '85 cm', '500 mhz', '35 cm', '100 mhz']</t>
  </si>
  <si>
    <t>Dielectric contrast | Glacier depth | GPR | Himalaya | Moraine</t>
  </si>
  <si>
    <t>Himalayan region has one of the largest concentrations of mountain glaciers whose areal extent is changing due to global warming. In order to assess future changes in glacier extent due to global warming, information about glacier depth and debris cover is important. In this paper, application of ground penetrating radar (GPR) is discussed to assess glacier depth and debris cover. This investigation was carried out at Patseo and Samudratapu glaciers in Himachal Pradesh (West Himalaya). Antennas of frequency 50 and 100 MHz have been used for glacier depth and 500 MHz for moraine depth estimation. GPR signatures of glaciers were collected and further analyzed using velocities of electromagnetic waves in different media. The depth of Patseo glacier was estimated as 40 m. However, depth of the larger Samudra Tapu glacier could not be estimated using 50 and 100 MHz antennas. The depth of moraines was estimated using 500 MHz antenna and it varies from 0.35 cm to 0.85 cm for medial and around 1-2 m for lateral moraine at the experimental site. ¬© 2010 Indian Society of Remote Sensing.</t>
  </si>
  <si>
    <t>0255660X</t>
  </si>
  <si>
    <t>Journal of the Indian Society of Remote Sensing</t>
  </si>
  <si>
    <t>100400107;109484063;100400107</t>
  </si>
  <si>
    <t>57203920741;7401950020;34882060600</t>
  </si>
  <si>
    <t>Singh, K. K.;Kulkarni, A. V.;Mishra, V. D.</t>
  </si>
  <si>
    <t>Space Application Center (ISRO) Ahemdabad;Snow and Avalanche Study Establishment</t>
  </si>
  <si>
    <t>109484063;100400107</t>
  </si>
  <si>
    <t>Singh K.</t>
  </si>
  <si>
    <t>Estimation of glacier depth and moraine cover study using ground penetrating radar (GPR) in the Himalayan region</t>
  </si>
  <si>
    <t>10.1007/s12524-010-0001-2</t>
  </si>
  <si>
    <t>2-s2.0-77956131612</t>
  </si>
  <si>
    <t>['¬© 2010', 'studied adq', 'site l1', 'photochemical quenching', 'molecular biology', 'mechanisms correlate', 'major modulator', 'major difference', 'lutein bound', 'intact systems', 'important facilitators', 'higher plants', 'fundamental process', 'full npq', 'dependent quenching', 'close contact', 'chlorophyll 612', 'antenna subunit', 'american society']</t>
  </si>
  <si>
    <t>Non-photochemical quenching (NPQ) of excess absorbed light energy is a fundamental process that regulates photosynthetic light harvesting in higher plants. Among several proposed NPQ mechanisms, aggregation-dependent quenching (ADQ) and charge transfer quenching have received the most attention. In vitro spectroscopic features of both mechanisms correlate with very similar signals detected in more intact systems and in vivo, where full NPQ can be observed. A major difference between the models is the proposed quenching site, which is predominantly the major trimeric light-harvesting complex II in ADQ and exclusively monomeric Lhcb proteins in charge transfer quenching. Here, we studied ADQ in both monomeric and trimeric Lhcb proteins, investigating the activities of each antenna subunit and their dependence on zeaxanthin, a major modulator of NPQ in vivo. We found that monomeric Lhcb proteins undergo stronger quenching than light-harvesting complex II during aggregation and that this is enhanced by binding to zeaxanthin, as occurs during NPQ in vivo. Finally, the analysis of Lhcb5 mutants showed that chlorophyll 612 and 613, in close contact with lutein bound at site L1, are important facilitators of ADQ. ¬© 2010 by The American Society for Biochemistry and Molecular Biology, Inc.</t>
  </si>
  <si>
    <t>28309-28321</t>
  </si>
  <si>
    <t>60032256;60032256;60032256;60000481;60032256</t>
  </si>
  <si>
    <t>8848786100;36672760500;26657071800;6602309011;35553979700</t>
  </si>
  <si>
    <t>Ballottari, Matteo;Girardon, Julien;Betterle, Nico;Morosinotto, Tomas;Bassi, Roberto</t>
  </si>
  <si>
    <t>Verona;Padua</t>
  </si>
  <si>
    <t>Universit√† degli Studi di Verona;Universit√† degli Studi di Padova</t>
  </si>
  <si>
    <t>60032256;60000481</t>
  </si>
  <si>
    <t>Ballottari M.</t>
  </si>
  <si>
    <t>Identification of the chromophores involved in aggregation-dependent energy quenching of the monomeric photosystem II antenna protein Lhcb5</t>
  </si>
  <si>
    <t>10.1074/jbc.M110.124115</t>
  </si>
  <si>
    <t>2-s2.0-77956249596</t>
  </si>
  <si>
    <t>['trial simulations', 'structural model', 'striking agreement', 'soret band', 'simulated ld', 'simulated cd', 'significant enhancement', 'rod surface', 'qy band', 'pigment self', 'pigment aggregate', 'parameters resulted', 'order structure', 'optical spectra', 'observed ones', 'next stage', 'molecular x', 'molecular planes', 'model calculations', 'major light', 'linear dichroism', 'ld spectra', 'larger splitting', 'intensity borrowing', 'harvesting pigments', 'dipole vectors', 'determined essentially', 'delocalized exciton', 'containing one', 'containing chlorosomes', 'containing chlorosome', 'circular dichroism', 'chlorobium tepidum', 'chlorobium phaeobacteroides', 'cd spectra', 'best fit', 'bchl e', 'bchl c', 'b x', 'affected little']</t>
  </si>
  <si>
    <t>Model calculations of linear dichroism (LD) and circular dichroism (CD) spectra were conducted for the chlorosomes of green sulfur bacteria, Chlorobium phaeobacteroides and Chlorobium tepidum, on the basis of the theory of delocalized exciton. The chlorosomes of Chl. phaeobacteroides and Chl. tepidum contain bacteriochlorophylls (BChls) e and c as the major light-harvesting pigments, respectively. The excitonic couplings among the Soret and Q y transitions were considered on the basis of the "rodlike" structural model for the pigment self-aggregates in a chlorosome. Trial simulations were conducted by assuming the Bx and By transition-dipole vectors to be parallel to the molecular x- and y-axes, respectively. The simulation at this stage could nicely reproduce the larger splitting of the Soret band and more significant enhancement of the Q y band upon formation of chlorosome in the BChl e-containing chlorosome than in the BChl c-containing one. Intensity borrowing was indicated to be the key mechanism inducing the enhancement of the Qy band in the BChl e-containing chlorosomes. However, the simulated LD and CD spectra in the Soret region showed qualitative disagreement from the observed ones. To resolve the deviations, the directions of the Bx and By transition-dipole vectors and the orientations of the molecular planes of BChls were adjusted in the next stage. The fine-tuning of these parameters resulted in a striking agreement between the observed and simulated CD and LD spectra over the whole spectral range studied. The best fit was obtained when the B x and By transition-dipole vectors were assumed to be rotated 25¬∞ clockwise from the molecular x- and y-axes and the molecular planes in the pigment aggregate were tilted 5¬∞ from that assumed in the original model without alteration in the direction of the molecular y-axis. The calculated spectral profiles were affected little by the change in the curvatures of the rod surface, showing that the optical spectra of chlorosomes were determined essentially by the local pigment arrangement, but not by the higher-order structure, of the aggregate. ¬© 2010 American Chemical Society.</t>
  </si>
  <si>
    <t>7504-7515</t>
  </si>
  <si>
    <t>60000264;60105159;60105159;60000264;60105159</t>
  </si>
  <si>
    <t>7402035964;35290953500;35291035900;55684257100;7006346090</t>
  </si>
  <si>
    <t>Shibata, Yutaka;Tateishi, Shingo;Nakabayashi, Shosuke;Itoh, Shigeru;Tamiaki, Hitoshi</t>
  </si>
  <si>
    <t>Kusatsu;Nagoya</t>
  </si>
  <si>
    <t>Ritsumeikan University Biwako-Kusatsu Campus;Nagoya University</t>
  </si>
  <si>
    <t>60105159;60000264</t>
  </si>
  <si>
    <t>Shibata Y.</t>
  </si>
  <si>
    <t>Intensity borrowing via excitonic couplings among Soret and Q&lt;inf&gt;y&lt;/inf&gt; transitions of bacteriochlorophylls in the pigment aggregates of chlorosomes, the light-harvesting antennae of green sulfur bacteria</t>
  </si>
  <si>
    <t>10.1021/bi100607c</t>
  </si>
  <si>
    <t>2-s2.0-77956137517</t>
  </si>
  <si>
    <t>['‚ àº650', 'various qualities', 'type cytochrome', 'tetraheme c', 'single rc', 'roseiflexus castenholzii', 'reaction center', 'rc ),', 'photosynthetic organisms', 'photosynthetic complexes', 'photosynthetic bacteria', 'lh1 complexes', 'lh ).', 'lacks chlorosomes', 'harvesting complexes', 'harness light', 'green bacteria', 'full complement', 'dimensional projections', 'core complex', 'broad range', 'average diameter', 'acetyl groups']</t>
  </si>
  <si>
    <t>Photosynthetic organisms have evolved diverse light-harvesting complexes to harness light of various qualities and intensities. Photosynthetic bacteria can have (bacterio)chlorophyll Qy antenna absorption bands ranging from ‚àº650 to ‚àº1100 nm. This broad range of wavelengths has allowed many organisms to thrive in unique light environments. Roseiflexus castenholzii is a niche-adapted, filamentous anoxygenic phototroph (FAP) that lacks chlorosomes, the dominant antenna found in most green bacteria, and here we describe the purification of a full complement of photosynthetic complexes: the light-harvesting (LH) antenna, reaction center (RC), and core complex (RC-LH). By high-performance liquid chromatography separation of bacteriochlorophyll and bacteriopheophytin pigments extracted from the core complex and the RC, the number of subunits that comprise the antenna was determined to be 15 ¬± 1. Resonance Raman spectroscopy of the carbonyl stretching region displayed modes indicating that 3C-acetyl groups of BChl a are all involved in molecular interactions probably similar to those found in LH1 complexes from purple photosynthetic bacteria. Finally, two-dimensional projections of negatively stained core complexes and the LH antenna revealed a closed, slightly elliptical LH ring with an average diameter of 130 ¬± 10 √Ö surrounding a single RC that lacks an H-subunit but is associated with a tetraheme c-type cytochrome. ¬© 2010 American Chemical Society.</t>
  </si>
  <si>
    <t>7524-7531</t>
  </si>
  <si>
    <t>60010261;60001881;60029526;60029526;60001881;60010261</t>
  </si>
  <si>
    <t>16416836100;35922459600;55118076600;7006535218;13105070700;57203046340</t>
  </si>
  <si>
    <t>Collins, Aaron M.;Qian, Pu;Tang, Qun;Bocian, David F.;Hunter, C. Neil;Blankenship, Robert E.</t>
  </si>
  <si>
    <t>United States;United States;United Kingdom</t>
  </si>
  <si>
    <t>Riverside;St. Louis;Sheffield</t>
  </si>
  <si>
    <t>University of California, Riverside;Washington University in St. Louis;The University of Sheffield</t>
  </si>
  <si>
    <t>60029526;60010261;60001881</t>
  </si>
  <si>
    <t>Collins A.M.</t>
  </si>
  <si>
    <t>Light-harvesting antenna system from the phototrophic bacterium roseiflexus castenholzii</t>
  </si>
  <si>
    <t>10.1021/bi101036t</t>
  </si>
  <si>
    <t>2-s2.0-77956166556</t>
  </si>
  <si>
    <t>NE/I000933/1</t>
  </si>
  <si>
    <t>['‚ àº300', '‚ àº100', 'west distances', 'vhf signals', 'unambiguously measure', 'uhf signals', 'temporal effects', 'synchronized signals', 'strong scintillation', 'spatial decorrelation', 'signal propagated', 'scintillating structures', 'samples together', 'received signals', 'processed coherently', 'phase difference', 'phase cross', 'necessary step', 'measured phases', 'measured phase', 'link arrays', 'linear array', 'ionospheric distance', 'increasing scintillation', 'geometrical component', 'decorrelation distance', 'correlation variations', 'correlation function', 'clear relation', 'ascension island', 'analyzing signals', 'accurately removed']</t>
  </si>
  <si>
    <t>The spatial decorrelation of V/UHF signals by equatorial ionospheric turbulence is studied using 150 and 400 MHz signals transmitted from low-earth-orbiting beacon satellites. The signals are monitored on a linear array of spaced antennas located on Ascension Island, and processed coherently to determine the cross-correlations of the phases of the received signals. Analyzing signals from the low-inclination satellite C/NOFS has provided an opportunity to investigate the correlation variations in and out of scintillating structures. As a necessary step, the geometrical component of the phase difference between antennas has been accurately removed by adjusting the satellite orbital information using the measured phases. In order to unambiguously measure the spatial phase correlation without any temporal effects, the phase cross-correlation was calculated as the cross-correlation function of time-synchronized signals. As expected, the VHF signals were more affected by scintillation than the UHF signals. When the signal propagated through patches of strong scintillation, the VHF signal became completely uncorrelated over an ionospheric distance of 130 m, while over the same distance the UHF phase correlation decreased to 0.55. The time-synchronized technique limited the spatial variations assessed to east-west distances of ‚àº300 m. To extend this range, a novel phase reconstruction technique was developed to link arrays of samples together. In the absence of scintillation the measured decorrelation distance is ‚àº10 km at both frequencies, but with increasing scintillation, the decorrelation distance falls to ‚àº100 m at VHF and 300 m at UHF. A clear relation between the decorrelation distance of the measured phase and S4 is observed and a simple empirical model has been derived. Copyright ¬© 2010 by the American Geophysical Union.</t>
  </si>
  <si>
    <t>RS4012</t>
  </si>
  <si>
    <t>60030480-60033178;60030480-60002731;60030480</t>
  </si>
  <si>
    <t>7004656509;57204345637;8353996200</t>
  </si>
  <si>
    <t>Van De Kamp, Max M.J.L.;Cannon, Paul S.;Watson, Robert J.</t>
  </si>
  <si>
    <t>Finland;United Kingdom;United Kingdom</t>
  </si>
  <si>
    <t>Helsinki;Bath;London</t>
  </si>
  <si>
    <t>Finnish Meteorological Institute;University of Bath;QinetiQ</t>
  </si>
  <si>
    <t>60033178;60030480;60002731</t>
  </si>
  <si>
    <t>Van De Kamp M.</t>
  </si>
  <si>
    <t>V/UHF space radars: Spatial phase decorrelation of transionospheric signals in the equatorial region</t>
  </si>
  <si>
    <t>10.1029/2009RS004226</t>
  </si>
  <si>
    <t>2-s2.0-77956206289</t>
  </si>
  <si>
    <t>['work addresses', 'vertical direction', 'two techniques', 'three techniques', 'thin layer', 'significantly suppressed', 'resolution enhancement', 'receiver signals', 'range imaging', 'radar volume', 'multiple receivers', 'multiple frequencies', 'moving clutter', 'mathematical representation', 'layer reconstruction', 'important issue', 'frequency signals', 'first time', 'conventional rim', 'compared using', 'combined signals', 'clutter suppression', 'clutter contamination', 'capon beam', 'capability offered', 'better performance', 'best performance', 'antenna sidelobes', 'although cb', 'aim retrieve']</t>
  </si>
  <si>
    <t>Range imaging (RIM) was developed in 1999 to improve range resolution by transmitting multiple frequencies. Since then, the capability of RIM for resolving fine atmospheric layer embedded in the conventional range gate has been demonstrated by a number of VHF and UHF atmospheric radars around the world. Nevertheless, like conventional radar, RIM is susceptible to clutter contamination that is contributed from antenna sidelobes. This work addresses this important issue in RIM for the first time by capitalizing the capability offered by multiple receivers and multiple frequencies with the goals of maintaining resolution gained by RIM and simultaneously, suppressing clutter contamination. Two techniques are developed where multi-receiver signals from the same frequency are initially combined using Fourier or Capon beam-forming for clutter suppression, and subsequently, these combined signals from multiple frequencies are processed using RIM for resolution enhancement. The two techniques are abbreviated by FB-RIM and CB-RIM. The mathematical representation of FB-RIM and CB-RIM is derived. Moreover, the 3-D atmospheric radar imaging (AIM) is applied to the multi-receiver and multi-frequency signals to image in the vertical direction. The feasibility of the three techniques is demonstrated and their performances are compared using both simulations and real data collected by the Middle and Upper (MU) radar in Japan. The FB-RIM, which is similar to the conventional RIM, has the best performance of reconstructing a single thin layer embedded within the radar volume with high temporal resolution, but is prone to the contamination of moving clutter. On the other hand, although CB-RIM and AIM retrieve the thin layer with slightly degraded performance, the clutter contamination can be significantly suppressed. Furthermore, for most cases AIM provides comparable or better performance of both layer reconstruction and clutter mitigation compared to CB-RIM. Copyright ¬© 2010 by the American Geophysical Union.</t>
  </si>
  <si>
    <t>RS4011</t>
  </si>
  <si>
    <t>60030931;60119341;60119341</t>
  </si>
  <si>
    <t>26424157900;6506657238;9274833100</t>
  </si>
  <si>
    <t>Yu, T. Y.;Furumoto, J. I.;Yamamoto, M.</t>
  </si>
  <si>
    <t>Uji;Norman</t>
  </si>
  <si>
    <t>Research Institute for Sustainable Humanosphere;University of Oklahoma</t>
  </si>
  <si>
    <t>60119341;60030931</t>
  </si>
  <si>
    <t>Yu T.</t>
  </si>
  <si>
    <t>Clutter suppression for high-resolution atmospheric observations using multiple receivers and multiple frequencies</t>
  </si>
  <si>
    <t>10.1029/2009RS004330</t>
  </si>
  <si>
    <t>2-s2.0-77956218265</t>
  </si>
  <si>
    <t>['‚ àº0', 'virtual amc', 'tumour temperature', 'tumour coverage', 'total volume', 'temperature distributions', 'stable gain', 'smaller waveguides', 'short patients', 'ring systems', 'ring four', 'phantoms sratio', 'optimized settings', 'optimized phase', 'operational amc', 'one ring', 'medicine printed', 'large area', 'four waveguides', 'favourable sratio', 'equivalent phantoms', 'eight antennas', 'domain simulations', 'difference time', 'average number', 'aperture sizes', 'aperture size', 'antenna system', 'amplitude settings', 'almost comparable', '8 systems', '8 system', '4 system', '3 cm2', '25 cm2']</t>
  </si>
  <si>
    <t>The 70 MHz AMC-4 system, with one ring of four waveguides, provides 2D power steering. The newly developed AMC-8 system enables 3D steering, using two rings of four 70 MHz waveguides. The current waveguide aperture size is 20.2 √ó 34.3 cm2. Waveguides and water boluses cover a large area of the body, which is not ideal for short patients. The aim of this study is investigating the impact of smaller waveguides on tumour coverage, using treatment planning. Finite-difference time-domain simulations were performed at 2.5 √ó 2.5 √ó 5 mm3 resolution. Virtual AMC-8 systems with waveguide aperture sizes of 20.5 √ó 34.25, 17.5 √ó 34.25, 14.5 √ó 34.25, 11.5 √ó 34.25, 8.5 √ó 34.25 cm2 and the AMC-4 system were modelled. Simulations were performed for elliptical (36 √ó 24 √ó 100 cm3) tissue-equivalent phantoms and for five cervical cancer patients. For the phantoms Sratio (SARmax-border/ SARtarget) was evaluated for standard and optimized settings. For the patients, temperature distributions were evaluated after optimization of tumour temperature, while limiting normal tissue temperatures to 45 ¬∞C. Phantom simulations showed a favourable Sratio for all two-ring systems, compared to the AMC-4 system, for optimized phase-amplitude settings. Patient simulations demonstrated that the improvement in T90 for the operational AMC-8 system was ‚àº0.5 ¬∞C. This improvement was independent of the aperture size. The average number of imminent hot spots and their total volume was almost comparable for 8.5 and 20.5 cm wide apertures, but the locations were different. Two-ring waveguide systems with eight antennas and aperture sizes in the range from 20.5 √ó 34.25 cm2 to 8.5 √ó 34.25 cm2 showed a stable gain in tumour temperature compared to a single-ring four-antenna system with 20.5 √ó 34.25 cm2 wide apertures. ¬© 2010 Institute of Physics and Engineering in Medicine Printed in the UK.</t>
  </si>
  <si>
    <t>4899-4916</t>
  </si>
  <si>
    <t>60002483;60002483;60002483;60002483;60002483</t>
  </si>
  <si>
    <t>55929522000;35224535200;35333290400;7005839736;35087847900</t>
  </si>
  <si>
    <t>Kok, H. P.;De Greef, M.;Wiersma, J.;Bel, A.;Crezee, J.</t>
  </si>
  <si>
    <t>Amsterdam</t>
  </si>
  <si>
    <t>Universiteit van Amsterdam</t>
  </si>
  <si>
    <t>Kok H.</t>
  </si>
  <si>
    <t>The impact of the waveguide aperture size of the 3D 70 MHz AMC-8 locoregional hyperthermia system on tumour coverage</t>
  </si>
  <si>
    <t>10.1088/0031-9155/55/17/002</t>
  </si>
  <si>
    <t>2-s2.0-78149301814</t>
  </si>
  <si>
    <t>['¬© 2010', 'vibrate mode', 'promising result', 'previous papers', 'phone call', 'paper proposes', 'novel model', 'notebook computers', 'new learning', 'movie theater', 'model based', 'mobile phones', 'mobile phone', 'mobile ip', 'mobile devices', 'intelligently configures', 'human subjects', 'handheld devices', 'gps antenna', 'different parts', 'developing technologies', 'daily life', 'better synchronizes']</t>
  </si>
  <si>
    <t>Adaptive system theory | Mobile communication systems</t>
  </si>
  <si>
    <t>Purpose ‚Äì Mobile computing research has been focused on developing technologies for handheld devices such as mobile phones, notebook computers, and mobile IP. Today, emphasis is increasing on contextÓì∏aware computing, which aims to build the intelligence into mobile devices to sense and respond to the user's context. The purpose of this paper is to present a contextÓì∏aware mobile computing model (ContextAlert) that senses the user's context and intelligently configures the mobile phone alert mode accordingly. Design/methodology/approach ‚Äì The paper proposes a threeÓì∏step approach in designing the model based on the embedded sensor data (accelerometer, GPS antenna, and microphone) of a G1 Adriod phone. As adaptivity is essential for contextÓì∏aware computing, within this model a new learning mechanism is presented to maintain a constant adaptivity rate for new learning while keeping the catastrophic forgetting problem minimal. Findings ‚Äì The model has been evaluated in many aspects using data collected from human subjects. The experiment results show that the proposed model performs well and yields a promising result. Originality/value ‚Äì This paper is distinguished from other previous papers by: first, using multiple sensors embeded in the mobile phone, which is more realistic for detecting the user's context than having various sensors attached to different parts of user's body; second, by being a novel model that uses sensed contextual information to provide a service that better synchronizes the user's daily life with a contextÓì∏aware alert mode. With this service, the user can avoid the problems such as forgetting to switch to vibrate mode while in a meeting or a movie theater, and taking the risk of picking up a phone call while driving, and third, being an adaptive learning algorithm that maintains a constant adaptivity rate for new learning while keeping the catastrophic forgetting problem minimal. ¬© 2010, Emerald Group Publishing Limited</t>
  </si>
  <si>
    <t>1742738X</t>
  </si>
  <si>
    <t>International Journal of Pervasive Computing and Communications</t>
  </si>
  <si>
    <t>60022195;60024438</t>
  </si>
  <si>
    <t>23398014000;6602410612</t>
  </si>
  <si>
    <t>Phithakkitnukoon, Santi;Dantu, Ram</t>
  </si>
  <si>
    <t>Denton;Cambridge</t>
  </si>
  <si>
    <t>University of North Texas;Massachusetts Institute of Technology</t>
  </si>
  <si>
    <t>60024438;60022195</t>
  </si>
  <si>
    <t>Phithakkitnukoon S.</t>
  </si>
  <si>
    <t>ContextAlert: context-aware alert mode for a mobile phone</t>
  </si>
  <si>
    <t>10.1108/17427371011084266</t>
  </si>
  <si>
    <t>2-s2.0-84887885354</t>
  </si>
  <si>
    <t>R11-2005-065</t>
  </si>
  <si>
    <t>['worn antenna', 'right forearm', 'left forearm', 'arm movements', '79 dbd', '5 mhz', '130 mhz', '$-$ 7', '$-$ 15']</t>
  </si>
  <si>
    <t>Embroidered antenna | FM antenna | metal composite embroidery yarn (MCEY) | multiresonant folded dipole (MRFD) antenna | wearable textile antenna</t>
  </si>
  <si>
    <t>A wearable textile antenna with multiple resonance frequencies is proposed for the reception of FM signals using conductive embroidery of metal composite embroidery yarn (MCEY) on a polyester woven substrate. This embroidered FM antenna comprises five individual folded dipoles connected in parallel so that the bandwidth can be broadened via multiple resonances. The MCEY embroidered multiresonant folded dipole (MRFD) antenna is attached to a jacket, stretched from the left forearm, over the shoulder, and to the right forearm. The proposed antenna provides a wide operating band of 80.5 MHz to over 130 MHz at 5 dB return loss regardless of the arm movements, satisfying the FM broadcast band (87.5108 MHz). The gain of this body-worn antenna is in the range of $-$ 7.08 to $-$ 15.79 dBd in the FM broadcast band regardless of the arm movements. ¬© 2006 IEEE.</t>
  </si>
  <si>
    <t>803-806</t>
  </si>
  <si>
    <t>60013682;60013682;60013682;60013682;60013682;60013682</t>
  </si>
  <si>
    <t>24729577500;36456736800;55870648600;35194560700;7402276259;13612515600</t>
  </si>
  <si>
    <t>Roh, Jung Sim;Chi, Yong Seung;Lee, Jae Hee;Tak, Youndo;Nam, Sangwook;Kang, Tae Jin</t>
  </si>
  <si>
    <t>Roh J.</t>
  </si>
  <si>
    <t>Embroidered wearable multiresonant folded dipole antenna for FM reception</t>
  </si>
  <si>
    <t>10.1109/LAWP.2010.2064281</t>
  </si>
  <si>
    <t>2-s2.0-77956252313</t>
  </si>
  <si>
    <t>['tumor inside', 'resulting algorithm', 'receiving antennas', 'qualitative approach', 'paper proposes', 'object outside', 'microwave tomography', 'mathematical formulation', 'healthy breast', 'geometrical properties', 'first present', 'fast visualization', 'dimensional framework', 'computational time', 'breast slices', 'applied mathematics']</t>
  </si>
  <si>
    <t>Breast cancer detection | Inverse scattering | Microwave tomography | Reciprocity gap functional</t>
  </si>
  <si>
    <t>This paper proposes a qualitative approach to the inverse scattering problem of microwave tomography for breast cancer detection. In a two-dimensional framework, the tumor inside the breast is regarded as an unknown scatterer placed inside an inhomogeneous and lossy background formed by skin and fat. We first present in detail the mathematical formulation of the method, which is based on the reciprocity gap functional: in particular, the physical and geometrical properties of the healthy breast are coded into the Green's function of the corresponding scattering equation, while any other object outside the array of receiving antennas can be neglected. Then, we propose a "no-sampling" implementation of the method, which allows a very fast visualization of the breast slices (the computational time is around 1s). Finally, we test the resulting algorithm against synthetic but realistic and noisy scattering data, by considering different plausible clinical situations. ¬© 2010 Society for Industrial and Applied Mathematics.</t>
  </si>
  <si>
    <t>2509-2533</t>
  </si>
  <si>
    <t>SIAM Journal on Applied Mathematics</t>
  </si>
  <si>
    <t>60031514;60025153;60025153;60015986;60025153</t>
  </si>
  <si>
    <t>23994857800;8580886100;9740507100;15759187700;35557405100</t>
  </si>
  <si>
    <t>Delbary, F.;Brignone, M.;Bozza, G.;Aramini, R.;Piana, M.</t>
  </si>
  <si>
    <t>Germany;Italy;Italy</t>
  </si>
  <si>
    <t>Gottingen;Genoa;Trento</t>
  </si>
  <si>
    <t>Georg-August-Universit√§t G√∂ttingen;Universit√† degli Studi di Genova;Universit√† di Trento</t>
  </si>
  <si>
    <t>60031514;60025153;60015986</t>
  </si>
  <si>
    <t>Delbary F.</t>
  </si>
  <si>
    <t>A visualization method for breast cancer detection using microwaves</t>
  </si>
  <si>
    <t>10.1137/090774720</t>
  </si>
  <si>
    <t>2-s2.0-77956257193</t>
  </si>
  <si>
    <t>['theory applies', 'solution via', 'proposed method', 'present briefly', 'point charge', 'paper provides', 'orthogonal basis', 'numerical investigation', 'media occupying', 'liouville operator', 'interval sturm', 'ieee trans', 'formal derivation', 'far field', 'electrostatic potential', 'either side', 'direct sum', 'dielectric cone', 'conical interface', 'cone angle', 'boundary conditions', 'applied mathematics', '895 ].', '399 ].']</t>
  </si>
  <si>
    <t>Dielectric cone | Direct-sum spaces | Electrostatic potential | Transmission/interface conditions | Twointerval sturm-liouville theory</t>
  </si>
  <si>
    <t>This paper provides the electrostatic potential of a point charge near a dielectric cone of circular cross section. Our theory applies to any pair of dielectrics on either side of the conical interface and any cone angle. Separation of variables yields two associated Legendre differential equations which are coupled through boundary conditions on the surface of the cone. We solve this boundary value problem by consideration of a two-interval Sturm-Liouville operator which acts on the direct sum of two L2 spaces, as suggested by Wang, Sun, and Zettl [J. Math. Anal. Appl., 328 (2007), pp. 390-399]. We proceed further to determine the inverse-integral-operator, we prove that it is compact and symmetric, we determine its eigenvectors, which form an orthogonal basis, and we use that basis, along with a classical Fourier series, to formulate the solution of the aforesaid electrostatic problem. Our analytical solution confirms van Bladeƒ∫s prediction for the field at the tip of the cone, an outcome of his numerical investigation [IEEE Trans. Antennas and Propagation, 33 (1985), pp. 893-895]. As for the far field, we show that it is as if generated by the very same point charge in an unbounded homogenous medium with an effective dielectric constant wherein the media occupying the exterior and interior of the cone contribute according to the cone angle. Finally, we present briefly the formal derivation of our solution via the classical Mellin transform method and discuss its disadvantages over our proposed method. ¬© 2010 Society for Industrial and Applied Mathematics.</t>
  </si>
  <si>
    <t>2329-2352</t>
  </si>
  <si>
    <t>60015331;60015331</t>
  </si>
  <si>
    <t>18634757100;7003881102</t>
  </si>
  <si>
    <t>Liondas, C. A.;Chrissoulidis, D. P.</t>
  </si>
  <si>
    <t>Liondas C.</t>
  </si>
  <si>
    <t>Two-interval sturm-liouville theory for the electrostatic potential of a point charge near a dielectric cone</t>
  </si>
  <si>
    <t>10.1137/090762245</t>
  </si>
  <si>
    <t>2-s2.0-77956257660</t>
  </si>
  <si>
    <t>['vectorial near', 'unprecedented resolution', 'type near', 'terahertz frequencies', 'snom vector', 'snom ).', 'quality control', 'polarization state', 'plane near', 'phase images', 'optical sensors', 'numerical simulations', 'nanoscale confined', 'nanophotonic structures', 'local near', 'linearly polarized', 'future development', 'full near', 'field vector', 'field distribution', 'field characterization', 'excellent agreement', 'antenna gap', '10 nm']</t>
  </si>
  <si>
    <t>bowtie aperture | infrared antennas | local field enhancement | near-field polarization state | phase-resolved near-field microscopy | Vector near-field mapping</t>
  </si>
  <si>
    <t>We demonstrate that the local near-field vector and polarization state on planar antenna structures and in nanoscale antenna gaps can be determined by scattering-type near-field optical microscopy (s-SNOM). The near-field vector is reconstructed from the amplitude and phase images of the in- and out-of-plane near-field components obtained by polarization-resolved interferometric detection. Experiments with a mid-infrared inverse bowtie antenna yield a vectorial near-field distribution with unprecedented resolution of about 10 nm and in excellent agreement with numerical simulations. Furthermore, we provide first direct experimental evidence that the nanoscale confined and strongly enhanced fields at the antenna gap are linearly polarized. s-SNOM vector-field mapping paves the way to a full near-field characterization of nanophotonic structures in the broad spectral range between visible and terahertz frequencies, which is essential for future development and quality control of metamaterials, optical sensors, and waveguides. ¬© 2010 American Chemical Society.</t>
  </si>
  <si>
    <t>3524-3528</t>
  </si>
  <si>
    <t>60117337;60103735;60003965;60103735;60117337-60104285</t>
  </si>
  <si>
    <t>26433848100;56036101600;9437502300;7003686501;6603692963</t>
  </si>
  <si>
    <t>Schnell, M.;Garcia-Etxarri, A.;Alkorta, J.;Aizpurua, J.;Hillenbrand, R.</t>
  </si>
  <si>
    <t>Spain;Spain;Spain;Spain</t>
  </si>
  <si>
    <t>Donostia-San Sebastian;Bilbao;Donostia-San Sebastian;Donostia-San Sebastian</t>
  </si>
  <si>
    <t>CIC nanoGUNE;Ikerbasque, the Basque Foundation for Science;CSIC UPV Centro de Fisica de Materials CFM;Centro de Estudios e Investigaciones T√©cnicas de Gipuzkoa, IK4</t>
  </si>
  <si>
    <t>60117337;60104285;60103735;60003965</t>
  </si>
  <si>
    <t>Phase-resolved mapping of the near-field vector and polarization state in nanoscale antenna gaps</t>
  </si>
  <si>
    <t>10.1021/nl101693a</t>
  </si>
  <si>
    <t>2-s2.0-77956422149</t>
  </si>
  <si>
    <t>EP/G060363/1</t>
  </si>
  <si>
    <t>['optical part', 'local density', 'injected around', 'electron beam', 'electromagnetic states']</t>
  </si>
  <si>
    <t>electron beam | light emission | Nanorod | optical antenna | plasmonic</t>
  </si>
  <si>
    <t>A pair of coupled gold nanorods excited by a beam of free electrons acts as a transmitting Hertzian antenna in the optical part of the spectrum. Significantly enhanced resonant emission is observed from the antenna when the electron beam is injected around the junction between the rods, where the local density of electromagnetic states is elevated. ¬© 2010 American Chemical Society.</t>
  </si>
  <si>
    <t>3250-3252</t>
  </si>
  <si>
    <t>60025225-60072485;60025225;60025225;60023932;60023932;60010396;60023932;60010396;60025225</t>
  </si>
  <si>
    <t>23972404800;35070930200;55945746000;36790131800;7402911000;6507168897;23066870700;7003877588;7004908928</t>
  </si>
  <si>
    <t>Denisyuk, A. I.;Adamo, G.;MacDonald, K. F.;Edgar, J.;Arnold, M. D.;Myroshnychenko, V.;Ford, M. J.;Garc√≠a De Abajo, F. Javier;Zheludev, N. I.</t>
  </si>
  <si>
    <t>Russian Federation;United Kingdom;Australia;Spain</t>
  </si>
  <si>
    <t>Saint Petersburg;Southampton;Sydney;Madrid</t>
  </si>
  <si>
    <t>Saint Petersburg National Research University of Information Technologies, Mechanics and Optics University ITMO;University of Southampton;University of Technology Sydney;CSIC - Instituto de √ìptica Daza de Vald√©s; (IO-CSIC)</t>
  </si>
  <si>
    <t>60072485;60025225;60023932;60010396</t>
  </si>
  <si>
    <t>Transmitting hertzian optical nanoantenna with free-electron feed</t>
  </si>
  <si>
    <t>10.1021/nl1002813</t>
  </si>
  <si>
    <t>2-s2.0-77956432004</t>
  </si>
  <si>
    <t>['still lacking', 'starting point', 'resonance frequency', 'recent advances', 'potential applications', 'plasmonic antennas', 'phase velocity', 'optical frequencies', 'optical antennas', 'great promise', 'fully supported', 'domain simulations', 'directionality enhancement', 'difference time', 'apply directly', 'antenna theory', 'analytical models', 'analytical means', 'analytical description', 'allowed shifting']</t>
  </si>
  <si>
    <t>antenna directionality | antenna theory | near-field optics | Optical antenna | plasmonics | scanning near-field optical microscopy</t>
  </si>
  <si>
    <t>Recent advances in nanolithography have allowed shifting of the resonance frequency of antennas into the optical and visible wavelength range with potential applications, for example, in single molecule spectroscopy by fluorescence and directionality enhancement of molecules. Despite such great promise, the analytical means to describe the properties of optical antennas is still lacking. As the phase velocity of currents at optical frequencies in metals is much below the speed of light, standard radio frequency (RF) antenna theory does not apply directly. For the fundamental linear wire antenna, we present an analytical description that overcomes this shortage and reveals profound differences between RF and plasmonic antennas. It is fully supported by apertureless scanning near-field optical microscope measurements and finite-difference time-domain simulations. This theory is a starting point for the development of analytical models of more complex antenna structures. ¬© 2010 American Chemical Society.</t>
  </si>
  <si>
    <t>3596-3603</t>
  </si>
  <si>
    <t>60016924;60016924;60016924;60029507;60029507;60016924-60028186</t>
  </si>
  <si>
    <t>23090272700;6701777315;16024685400;14033188600;7003705632;16219729200</t>
  </si>
  <si>
    <t>Dorfm√ºller, Jens;Vogelgesang, Ralf;Khunsin, Worawut;Rockstuhl, Carsten;Etrich, Christoph;Kern, Klaus</t>
  </si>
  <si>
    <t>Jena;Lausanne;Stuttgart</t>
  </si>
  <si>
    <t>Friedrich-Schiller-Universit√§t Jena;Swiss Federal Institute of Technology Lausanne;Max Planck Institute for Solid State Research</t>
  </si>
  <si>
    <t>60029507;60028186;60016924</t>
  </si>
  <si>
    <t>Dorfm√ºller J.</t>
  </si>
  <si>
    <t>Plasmonic nanowire antennas: Experiment, simulation, and theory</t>
  </si>
  <si>
    <t>10.1021/nl101921y</t>
  </si>
  <si>
    <t>2-s2.0-77956438511</t>
  </si>
  <si>
    <t>Fondazione Banco di Sardegna</t>
  </si>
  <si>
    <t>['validated according', 'urine samples', 'simultaneous determination', 'quantitative analysis', 'minimize interferences', 'matrix components', 'international guidelines', 'internal standard', 'human urine', 'generated ranging', 'francis group', 'capillary electrophoresis', 'calibration curves', 'analytical procedure', 'aleph series']</t>
  </si>
  <si>
    <t>ALEPH-13 | ALEPH-17 | ALEPH-4 | ALEPH-8 | ALEPH-D3 | urine</t>
  </si>
  <si>
    <t>An analytical procedure for the simultaneous determination in human urine of four thioamphetamine designer drugs (ALEPH series) is reported. The quantitative analysis was performed by capillary electrophoresis with diode array detector (CE-DAD), using 2,5-dimethoxy-4-methylthioamphetamine-D3 (ALEPH-D3) as internal standard. In order to minimize interferences with matrix components and to preconcentrate target analytes, solid phase extraction was introduced in the method as a clean-up step. The method was validated according to international guidelines. Data for accuracy and precision were within required limits. Calibration curves were generated ranging from 1 to 500gmL-1 and correlation coefficients always exceeded 0.998. The method was demonstrated to be specific, simple, and reliable for the analysis of these derivatives in urine samples. Copyright ¬© Taylor &amp; Francis Group, LLC.</t>
  </si>
  <si>
    <t>1351-1358</t>
  </si>
  <si>
    <t>1520572X</t>
  </si>
  <si>
    <t>Journal of Liquid Chromatography and Related Technologies</t>
  </si>
  <si>
    <t>60010110;60010110;60010110;60010110</t>
  </si>
  <si>
    <t>6603950607;57197501198;7004318488;15755171500</t>
  </si>
  <si>
    <t>Nieddu, Maria;Boatto, Gianpiero;Pirisi, Maria Antonietta;Dessi, Giuseppina</t>
  </si>
  <si>
    <t>Sassari</t>
  </si>
  <si>
    <t>Universit√† degli Studi di Sassari</t>
  </si>
  <si>
    <t>Nieddu M.</t>
  </si>
  <si>
    <t>A rapid method for determination of four thioamphetamine designer drugs (ALEPH-4, ALEPH-8, ALEPH-13, ALEPH-17) in human urine</t>
  </si>
  <si>
    <t>10.1080/10826076.2010.488991</t>
  </si>
  <si>
    <t>2-s2.0-77956284398</t>
  </si>
  <si>
    <t>['¬© 2010', 'widely used', 'thus tempting', 'radiative rate', 'propagating waves', 'optimize nanoantennas', 'optical emitters', 'optical analog', 'nanoparticles described', 'metallic nanostructures', 'level systems', 'emission pattern', 'electrical engineers', 'electric sources']</t>
  </si>
  <si>
    <t>Antennas are widely used by electrical engineers to enhance the coupling between propagating waves and electric sources or detectors. It is thus tempting to develop an optical analog to tailor visible light emission or absorption by an atom or a molecule. This idea has been put forward recently and it has been demonstrated that both the radiative rate and the emission pattern of optical emitters can be modified by metallic nanostructures. In this Letter, we introduce the concept of impedance for a nanoantenna and for two-level systems or nanoparticles described by electric dipole moments. We show how these concepts can be used to reconcile different descriptions and also to optimize nanoantennas. ¬© 2010 The American Physical Society.</t>
  </si>
  <si>
    <t>60106018;60106018;60106018</t>
  </si>
  <si>
    <t>7007154021;9743067600;6507909800</t>
  </si>
  <si>
    <t>Greffet, Jean Jacques;Laroche, Marine;Marquier, Fran√ßois</t>
  </si>
  <si>
    <t>Palaiseau</t>
  </si>
  <si>
    <t>Laboratoire Charles Fabry</t>
  </si>
  <si>
    <t>Greffet J.J.</t>
  </si>
  <si>
    <t>Impedance of a nanoantenna and a single quantum emitter</t>
  </si>
  <si>
    <t>10.1103/PhysRevLett.105.117701</t>
  </si>
  <si>
    <t>2-s2.0-77956515609</t>
  </si>
  <si>
    <t>['two aldehydes', 'traumatic insemination', 'sperm transfer', 'specific communication', 'severely injured', 'sensory studies', 'see commentary', 'rate comparable', 'prey communication', 'potential target', 'octenal 4', 'nymphs lack', 'nymphs experienced', 'nymphal mating', 'nymph pair', 'multipurpose signals', 'mounting initiation', 'mature females', 'interested males', 'important role', 'female pair', 'emitted ratio', 'combining behavioural', 'cimex lectularius', 'alarm pheromones', 'adult antennae', 'abdominal wounding']</t>
  </si>
  <si>
    <t>Background: Abdominal wounding by traumatic insemination and the lack of a long distance attraction pheromone set the scene for unusual sexual signalling systems. Male bed bugs (Cimex lectularius) mount any large, newly fed individual in an attempt to mate. Last instar nymphs overlap in size with mature females, which make them a potential target for interested males. However, nymphs lack the female's specific mating adaptations and may be severely injured by the abdominal wounding. We, therefore, hypothesized that nymphs emit chemical deterrents that act as an honest status signal, which prevents nymph sexual harassment and indirectly reduces energy costs for males.Results: Behavioural mating assays showed that males mount nymphs significantly shorter time compared to females, although initial mounting preference was the same. In support of our hypothesis, nymphs experienced the same percentage of mating with sperm transfer as females if they were unable to emit (E)-2-hexenal, (E)-2-octenal 4-oxo-(E)-2-hexenal and 4-oxo-(E)-2-octenal, from their dorsal abdominal glands. We report that the aldehydes and 4-oxo-(E)-2-hexenal are detected by olfactory receptor neurons housed in smooth and grooved peg sensilla, respectively, on the adult antennae, at biologically relevant concentrations. Behavioural experiments showed that application of 4-oxo-(E)-2-hexenal or the two aldehydes at a nymph-emitted ratio, to a male/female pair during mounting initiation, decreased mating frequency to a rate comparable to that of a male/nymph pair.Conclusions: By combining behavioural and sensory studies, we show that the nymph-specific alarm pheromone plays an important role in intra-specific communication in the common bed bug. Alarm pheromones are commonly looked upon as a system in predator/prey communication, but here we show that alarm pheromones may be used as multipurpose signals such as decreasing the risk of nymphal mating by males.See commentary: http://www.biomedcentral.com/1741-7007/8/117. ¬© 2010 Harraca et al; licensee BioMed Central Ltd.</t>
  </si>
  <si>
    <t>BMC Biology</t>
  </si>
  <si>
    <t>60029170-60027152;60029170;60027152</t>
  </si>
  <si>
    <t>27867616000;6602770907;55971855000</t>
  </si>
  <si>
    <t>Harraca, Vincent;Ryne, Camilla;Ignell, Rickard</t>
  </si>
  <si>
    <t>Lund;Uppsala</t>
  </si>
  <si>
    <t>Lunds Universitet;Sveriges lantbruksuniversitet</t>
  </si>
  <si>
    <t>60029170;60027152</t>
  </si>
  <si>
    <t>Harraca V.</t>
  </si>
  <si>
    <t>Nymphs of the common bed bug (Cimex lectularius) produce anti-aphrodisiac defence against conspecific males</t>
  </si>
  <si>
    <t>10.1186/1741-7007-8-121</t>
  </si>
  <si>
    <t>2-s2.0-77956528441</t>
  </si>
  <si>
    <t>['whereas females', 'still unknown', 'specific compounds', 'short range', 'second compound', 'reported previously', 'related behavior', 'pupal parasitoid', 'pteromalidae ),', 'muscidae ).', 'methylsalicylate functions', 'methyl 6', 'mass spectrometry', 'male extracts', 'male antennae', 'intersexual interactions', 'house fly', 'gas chromatography', 'female extracts', 'exact role', 'endius remains', 'electrophysiological tests', 'ead ).', 'chemical structure', 'chemical analysis', 'business media', 'beetle species']</t>
  </si>
  <si>
    <t>Gas chromatography-mass spectrometry (GC-MS) | Hymenoptera | Methyl 6-methylsalicylate | Parasitoid wasp | Pteromalidae | Sex pheromones | Spalangia endius</t>
  </si>
  <si>
    <t>Sex-pheromone-related behavior and chemistry were studied in the wasp Spalangia endius Walker (Hymenoptera: Pteromalidae), a pupal parasitoid of the house fly, Musca domestica L. (Diptera: Muscidae). Males responded behaviorally to female extracts by arrestment, whereas females did not arrest to male extracts. In a comparison of male and female extracts by gas chromatography-mass spectrometry (GC-MS), two female-specific compounds were found. One was identified as methyl 6-methylsalicylate (gas chromatographic retention time and mass spectrum versus an authentic standard), but the chemical structure of the second compound is still unknown. Male antennae were sensitive to both compounds in electrophysiological tests (GC-EAD). Males responded behaviorally to methyl 6-methylsalicylate by arrestment, but did not arrest to the second compound. Methyl 6-methylsalicylate has been reported previously from some ant and beetle species, but never from the Pteromalidae. Chemical analysis of the extracts and the male behavioral results are consistent with the hypothesis that methyl 6-methylsalicylate functions as a female-emitted pheromone component at short range, but the exact role of both compounds in intersexual interactions in S. endius remains to be determined. ¬© 2010 Springer Science+Business Media, LLC.</t>
  </si>
  <si>
    <t>1140-1147</t>
  </si>
  <si>
    <t>60009550;60027678;60027678;60009550</t>
  </si>
  <si>
    <t>36458749400;6603979412;56262806300;56017473400</t>
  </si>
  <si>
    <t>Nichols, William J.;Coss√©, Allard A.;Bartelt, Robert J.;King, Bethia H.</t>
  </si>
  <si>
    <t>Peoria;DeKalb</t>
  </si>
  <si>
    <t>USDA ARS National Center for Agricultural Utilization Research;Northern Illinois University</t>
  </si>
  <si>
    <t>60027678;60009550</t>
  </si>
  <si>
    <t>Nichols W.</t>
  </si>
  <si>
    <t>Methyl 6-Methylsalicylate: A Female-Produced Pheromone Component of the Parasitoid Wasp Spalangia endius</t>
  </si>
  <si>
    <t>10.1007/s10886-010-9855-6</t>
  </si>
  <si>
    <t>2-s2.0-77957961630</t>
  </si>
  <si>
    <t>['united states', 'transmits pathogens', 'tipped sensilla', 'still unknown', 'response profile', 'putative orthologs', 'oviposition attractants', 'oviposition attractant', 'natural detectors', 'molecular cloning', 'malaria mosquito', 'highly sensitive', 'heteromers comprised', 'first culex', 'electrophysiology approaches', 'culex quinquefasciatus', 'cquior2 expressed', 'conserved ors', 'anopheles gambiae', 'aedes aegypti', 'aaegor2 ).']</t>
  </si>
  <si>
    <t>Background: Insect odorant receptors (ORs) are heteromers comprised of highly variable odorant-binding subunits associated with one conserved co-receptor. They are potential molecular targets for the development of novel mosquito attractants and repellents. ORs have been identified in the malaria mosquito, Anopheles gambiae, and in the yellow fever mosquito, Aedes aegypti. However, they are still unknown in the Southern house mosquito, Culex quinquefasciatus, which transmits pathogens that cause human diseases throughout the world, including West Nile Virus in the United States. Methodology: We have employed a combination of bioinformatics, molecular cloning and electrophysiology approaches to identify and characterize the response profile of an OR in Cx. quinquefasciatus. First, we have unveiled a large multigenic family of one-hundred-fifty-eight putative ORs in this species, including a subgroup of conserved ORs in three mosquito species. Using the Xenopus oocytes expression system, we have determined the response profile of CquiOR2, an antennaespecific OR, which shares high identity with putative orthologs in Anopheles gambiae (AgamOR2) and Aedes aegypti (AaegOR2). Conclusion: We show that CquiOR2 is highly sensitive to indole, an oviposition attractant for Cx. quinquefasciatus. The response profile of CquiOR2 expressed in Xenopus oocytes resembles that of an olfactory receptor neuron housed in the antennal short blunt-tipped sensilla (A2) of Cx. quinquefasciatus, which are natural detectors for oviposition attractants. This first Culex OR de-orphanized is, therefore, a potential molecular target for screening oviposition attractants. ¬© 2010 Pelletier et al.</t>
  </si>
  <si>
    <t>e10090</t>
  </si>
  <si>
    <t>60014439;60021519;60021519;60014439</t>
  </si>
  <si>
    <t>14065312300;55727461400;7006729983;35569644800</t>
  </si>
  <si>
    <t>Pelletier, Julien;Hughes, David T.;Luetje, Charles W.;Leal, Walter S.</t>
  </si>
  <si>
    <t>An odorant receptor from the Southern house mosquito Culex pipiens quinquefasciatus sensitive to oviposition attractants</t>
  </si>
  <si>
    <t>10.1371/journal.pone.0010090</t>
  </si>
  <si>
    <t>2-s2.0-77952679883</t>
  </si>
  <si>
    <t>['treated individuals', 'stimulated antenna', 'reliably excited', 'principal findings', 'poorly studied', 'physiological evidence', 'physiological detection', 'obvious importance', 'noxious stimuli', 'nociceptive behaviour', 'hydrochloric acid', 'grass shrimp', 'extreme ph', 'extracellular recordings', 'antennal nerves', 'antennae caused']</t>
  </si>
  <si>
    <t>Background: Nociception is the physiological detection of noxious stimuli. Because of its obvious importance, nociception is expected to be widespread across animal taxa and to trigger robust behaviours reliably. Nociception in invertebrates, such as crustaceans, is poorly studied. Methodology/Principal Findings: Three decapod crustacean species were tested for nociceptive behaviour: Louisiana red swamp crayfish (Procambarus clarkii), white shrimp (Litopenaeus setiferus), and grass shrimp (Palaemonetes sp.). Applying sodium hydroxide, hydrochloric acid, or benzocaine to the antennae caused no change in behaviour in the three species compared to controls. Animals did not groom the stimulated antenna, and there was no difference in movement of treated individuals and controls. Extracellular recordings of antennal nerves in P. clarkii revealed continual spontaneous activity, but no neurons that were reliably excited by the application of concentrated sodium hydroxide or hydrochloric acid. Conclusions/Significance: Previously reported responses to extreme pH are either not consistently evoked across species or were mischaracterized as nociception. There was no behavioural or physiological evidence that the antennae contained specialized nociceptors that responded to pH. Copyright: ¬© 2010 Puri, Faulkes.</t>
  </si>
  <si>
    <t>e10244</t>
  </si>
  <si>
    <t>60010346;60010346</t>
  </si>
  <si>
    <t>36638257600;6602803806</t>
  </si>
  <si>
    <t>Puri, Sakshi;Faulkes, Zen</t>
  </si>
  <si>
    <t>Edinburg</t>
  </si>
  <si>
    <t>University of Texas-Pan American</t>
  </si>
  <si>
    <t>Puri S.</t>
  </si>
  <si>
    <t>Do Decapod Crustaceans Have Nociceptors for Extreme pH?</t>
  </si>
  <si>
    <t>10.1371/journal.pone.0010244</t>
  </si>
  <si>
    <t>2-s2.0-77956306153</t>
  </si>
  <si>
    <t>['¬© 2010', 'roughly 1', 'radiation impedance', 'radiating end', 'lowest density', 'largely eliminated', 'laboratory plasma', 'initial results', 'initial experiments', 'highest density', 'frequency waves', 'directly measure', 'density varying', 'approximately real', '6 pf', '400 œâ', '30 mhz', '180 mhz', '100 œâ']</t>
  </si>
  <si>
    <t>An electrically short dipole antenna radiating high-frequency waves is instrumented in such a way as to directly measure its radiation impedance when immersed in a laboratory plasma. By measuring both current and voltage at the radiating end, transmission line effects are largely eliminated, and extremely accurate results can be obtained. Initial results are presented for wave frequencies ranging from lower-hybrid to whistler, for density varying from 2 √ó 1018 m-3 down to 2 √ó 1015 m -3. The initial experiments are performed for w/wce ‚â´ 1. At the highest density, the impedance is approximately real, varying from 400 œâ at 30 MHz down to 100 œâ at 180 MHz, while at the lowest density, the impedance is almost entirely capacitive, at roughly 1.6 pF. ¬© 2010 by the American Geophysical Union.</t>
  </si>
  <si>
    <t>RS4013</t>
  </si>
  <si>
    <t>109496246;60027550;109496246</t>
  </si>
  <si>
    <t>6602514818;6701748977;35100264000</t>
  </si>
  <si>
    <t>Pribyl, Patrick;Gekelman, Walter;Gigliotti, Alex</t>
  </si>
  <si>
    <t>University of California, Los Angeles;Basic Plasma Science Facility</t>
  </si>
  <si>
    <t>60027550;109496246</t>
  </si>
  <si>
    <t>Pribyl P.</t>
  </si>
  <si>
    <t>Direct measurement of the radiation resistance of a dipole antenna in the whistler/lower hybrid wave regime</t>
  </si>
  <si>
    <t>10.1029/2009RS004266</t>
  </si>
  <si>
    <t>2-s2.0-77956337955</t>
  </si>
  <si>
    <t>['water solution', 'two orders', 'together account', 'terrestrial members', 'terrestrial habitat', 'terrestrial arthropods', 'synaptic proteins', 'substantial amount', 'similar findings', 'shed light', 'results indicate', 'quite unusual', 'previous studies', 'per side', 'pacific islands', 'optic neuropils', 'olfactory point', 'olfactory neuropils', 'olfactory landscape', 'olfactory input', 'olfaction evolved', 'numerous studies', 'neuropil volume', 'nervous tissue', 'molecules need', 'mechanosensory skills', 'marine crustacea', 'magnitude suggesting', 'living arthropod', 'largest land', 'land means', 'innervated ca', 'inhabits indo', 'immunocytochemical studies', 'hemiellipsoid neuropils', 'future studies', 'decapod crustaceans', 'crustacean taxa', 'coenobitidae ),', 'coconut crab', 'christmas island', 'areas associated', 'aerial sense', 'aerial olfaction', '000 interneurons']</t>
  </si>
  <si>
    <t>Background: Several lineages within the Crustacea conquered land independently during evolution, thereby requiring physiological adaptations for a semi-terrestrial or even a fully terrestrial lifestyle. Birgus latro Linnaeus, 1767, the giant robber crab or coconut crab (Anomura, Coenobitidae), is the largest land-living arthropod and inhabits Indo-Pacific islands such as Christmas Island. B. latro has served as a model in numerous studies of physiological aspects related to the conquest of land by crustaceans. From an olfactory point of view, a transition from sea to land means that molecules need to be detected in gas phase instead of in water solution. Previous studies have provided physiological evidence that terrestrial hermit crabs (Coenobitidae) such as B. latro have a sensitive and well differentiated sense of smell. Here we analyze the brain, in particular the olfactory processing areas of B. latro, by morphological analysis followed by 3 D reconstruction and immunocytochemical studies of synaptic proteins and a neuropeptide.Results: The primary and secondary olfactory centers dominate the brain of B. latro and together account for ca. 40% of the neuropil volume in its brain. The paired olfactory neuropils are tripartite and composed of more than 1,000 columnar olfactory glomeruli, which are radially arranged around the periphery of the olfactory neuropils. The glomeruli are innervated ca. 90,000 local interneurons and ca. 160,000 projection neurons per side. The secondary olfactory centers, the paired hemiellipsoid neuropils, are targeted by the axons of these olfactory projection neurons. The projection neuron axonal branches make contact to ca. 250.000 interneurons (per side) associated with the hemiellipsoid neuropils. The hemiellipsoid body neuropil is organized into parallel neuropil lamellae, a design that is quite unusual for decapod crustaceans. The architecture of the optic neuropils and areas associated with antenna two suggest that B. latro has visual and mechanosensory skills that are comparable to those of marine Crustacea.Conclusions: In parallel to previous behavioral findings that B. latro has aerial olfaction, our results indicate that their central olfactory pathway is indeed most prominent. Similar findings from the closely related terrestrial hermit crab Coenobita clypeatus suggest that in Coenobitidae, olfaction is a major sensory modality processed by the brain, and that for these animals, exploring the olfactory landscape is vital for survival in their terrestrial habitat. Future studies on terrestrial members of other crustacean taxa such as Isopoda, Amphipoda, Astacida, and Brachyura will shed light on how frequently the establishment of an aerial sense of olfaction evolved in Crustacea during the transition from sea to land. Amounting to ca. 1,000,000, the numbers of interneurons that analyse the olfactory input in B. latro brains surpasses that in other terrestrial arthropods, as e.g. the honeybee Apis mellifera or the moth Manduca sexta, by two orders of magnitude suggesting that B. latro in fact is a land-living arthropod that has devoted a substantial amount of nervous tissue to the sense of smell. ¬© 2010 Krieger et al; licensee BioMed Central Ltd.</t>
  </si>
  <si>
    <t>Frontiers in Zoology</t>
  </si>
  <si>
    <t>60021311;60017134;60009828;60016305;60021311-60016305</t>
  </si>
  <si>
    <t>36504474700;7006281193;7004629105;7103226689;6603742442</t>
  </si>
  <si>
    <t>Krieger, Jakob;Sandeman, Renate E.;Sandeman, David C.;Hansson, Bill S.;Harzsch, Steffen</t>
  </si>
  <si>
    <t>Germany;Germany;Germany;United States</t>
  </si>
  <si>
    <t>Greifswald;Giessen;Jena;Wellesley</t>
  </si>
  <si>
    <t>Universit√§t Greifswald;Justus-Liebig-Universit√§t Gie√üen;Max Planck Institute for Chemical Ecology;Wellesley College</t>
  </si>
  <si>
    <t>60021311;60017134;60016305;60009828</t>
  </si>
  <si>
    <t>Krieger J.</t>
  </si>
  <si>
    <t>Brain architecture of the largest living land arthropod, the Giant Robber Crab Birgus latro (Crustacea, Anomura, Coenobitidae): Efor a prominent central olfactory pathway?</t>
  </si>
  <si>
    <t>10.1186/1742-9994-7-25</t>
  </si>
  <si>
    <t>2-s2.0-77956495099</t>
  </si>
  <si>
    <t>['three antennas', 'tdmb antenna', 'steel stud', 'simultaneously excited', 'port excitation', 'pcs operation', 'pcs antenna', 'new multi', 'monopole antenna', 'magnetically coupled', 'integrated non', 'fm antenna', 'antenna structure']</t>
  </si>
  <si>
    <t>LNA-integrated antennas | Magnetically coupled antennas</t>
  </si>
  <si>
    <t>A new multi-functional vehicle antenna, consisting of LNA-integrated non-uniform helical antenna for both FM and terrestrial digital multimedia broadcasting (TDMB) operation, and a monopole antenna for the PCS operation is proposed. The proposed architecture combines the three antennas in such a way as to maximum the reuse of the antenna structure and, thereby, reduces the overall antenna size. To realize a single-port excitation of three different band antennas, the PCS antenna and FM antenna is simultaneously excited with the help of steel stud while the TDMB antenna is magnetically coupled from a portion of the FM antenna body. ¬© IEICE 2010.</t>
  </si>
  <si>
    <t>1296-1302</t>
  </si>
  <si>
    <t>55663403600;55737501900;55921743900</t>
  </si>
  <si>
    <t>Hong, Young Pyo;Lee, Kyung Won;Yook, Jong Gwan</t>
  </si>
  <si>
    <t>Hong Y.P.</t>
  </si>
  <si>
    <t>Multi-functional vehicle mount antenna system using magnetic coupling for FM/TDMB/PCS applications</t>
  </si>
  <si>
    <t>10.1587/elex.7.1296</t>
  </si>
  <si>
    <t>2-s2.0-77957335292</t>
  </si>
  <si>
    <t>['successfully developed', 'sensitivity sensors', 'power three', 'power system', 'good agreement', 'conventional three']</t>
  </si>
  <si>
    <t>Antenna factor | High-power amplifier | High-power three-antenna measurement system | Optical electric field sensor</t>
  </si>
  <si>
    <t>A high-power three-antenna measurement system is successfully developed for calibrating the complex antenna factor of low-sensitivity sensors. First, the system is compared with a conventional three-antenna measurement system using double-ridged guide horn antennas, and the validity of the high-power system is confirmed. Then, the low-sensitivity optical electric field sensor is calibrated by this system and this result is compared with the standard field method. A good agreement between these results is obtained. The high-power three-antenna measurement system is therefore found effective for calibrating the complex antenna factor of low-sensitivity sensors. ¬© IEICE 2010.</t>
  </si>
  <si>
    <t>1265-1270</t>
  </si>
  <si>
    <t>26434930000;7005911217;55615157900;35230437500</t>
  </si>
  <si>
    <t>Wu, Ifong;Ishigami, Shinobu;Gotoh, Kaoru;Matsumoto, Yasushi</t>
  </si>
  <si>
    <t>Wu I.</t>
  </si>
  <si>
    <t>Development of three-antenna method measurement system for low-sensitivity optical electric field sensor</t>
  </si>
  <si>
    <t>10.1587/elex.7.1265</t>
  </si>
  <si>
    <t>2-s2.0-77957351539</t>
  </si>
  <si>
    <t>['return loss', 'patch vertexes', 'paper presents', 'new method', 'mutual coupling', 'low amount', 'invalid patch', 'genetic algorithm', 'edges intersect', 'design procedure', 'design needs', 'array antenna']</t>
  </si>
  <si>
    <t>Ant colony optimization | Genetic algorithm | Microstrip array antenna | Mutual coupling | Polygonal patch</t>
  </si>
  <si>
    <t>This paper presents a new method to design microstrip array antennas. In this method, non-regular polygonal patches are used and their shapes are determined by genetic algorithm (GA) depending on the design needs. The positions of patch vertexes are optimized by GA. Connecting the vertexes with an incorrect order yields to an invalid patch which its edges intersect themselves. So, ant colony optimization (ACO) is used to find correct connection order of vertexes. This method is used to design an array antenna with low amount of return loss and mutual coupling. Finally, design procedure is verified by simulation. ¬© IEICE 2010.</t>
  </si>
  <si>
    <t>1271-1275</t>
  </si>
  <si>
    <t>109579194;60007751</t>
  </si>
  <si>
    <t>35100295900;55453859600</t>
  </si>
  <si>
    <t>Farahbakhsh, Ali;Moradi, Gholamreza</t>
  </si>
  <si>
    <t>Tehran;Kerman</t>
  </si>
  <si>
    <t>Amirkabir University of Technology;Technical department of Intelligent Boards electronic company</t>
  </si>
  <si>
    <t>60007751;109579194</t>
  </si>
  <si>
    <t>Farahbakhsh A.</t>
  </si>
  <si>
    <t>Design a low mutual coupling microstrip array antenna with non regular polygonal patches</t>
  </si>
  <si>
    <t>10.1587/elex.7.1271</t>
  </si>
  <si>
    <t>2-s2.0-77957374617</t>
  </si>
  <si>
    <t>['waveguide grating', 'total size', 'reflection efficiency', 'phc reflectors', 'phc reflector', 'division multiplexing', 'dense wavelength', 'compact si', 'arrayed waveguides']</t>
  </si>
  <si>
    <t>A compact Si-nanowire-based reflective arrayed-waveguide grating (AWG) for dense wavelength-division multiplexing is proposed. At the end of each waveguide in the array, there is an individual photonic crystal (PhC) reflector, which makes the AWG layout design very flexible. All the PhC reflectors are with the same design.With such a design, the total size of the AWG(de)multiplexer is reduced by more than a half. The reflection efficiency of the used PhC reflectors is enhanced by optimizing the taper between the arrayed waveguides and the PhC reflector. A 200 GHz AWG (de)multiplexer is designed and fabricated as an example. The total size is only about 193 Œºm√ó168 Œºm. ¬© 2010 Optical Society of America.</t>
  </si>
  <si>
    <t>4859-4865</t>
  </si>
  <si>
    <t>60117981;60117981;60117981</t>
  </si>
  <si>
    <t>55366357900;57201943337;56017698500</t>
  </si>
  <si>
    <t>Shi, Yaocheng;Fu, Xin;Dai, Daoxin</t>
  </si>
  <si>
    <t>State Key Laboratory of Modern Optical Instrumentation</t>
  </si>
  <si>
    <t>Design and fabrication of a 200 GHz Si-nanowire-based eflective arrayed-waveguide grating (de)multiplexer with optimized photonic crystal reflectors</t>
  </si>
  <si>
    <t>10.1364/AO.49.004859</t>
  </si>
  <si>
    <t>2-s2.0-77957562720</t>
  </si>
  <si>
    <t>['‚ àº10', '¬© 2010', 'thus propose', 'starburst triggering', 'starburst mode', 'star formation', 'stable medium', 'rights reserved', 'resolve cold', 'resolution models', 'relatively homogeneous', 'recently revealed', 'realistic ism', 'quiescent disks', 'nuclear regions', 'multiphase ism', 'model reproduce', 'mass resolutions', 'major merger', 'interstellar medium', 'high spatial', 'high densities', 'generally attributed', 'galaxy collisions', 'driven bursts', 'dominant process', 'disk galaxies', 'dense clouds', 'compare lower', 'antennae system', 'also somewhat', 'also explains', 'actual mechanism', '12 pc', '103 k']</t>
  </si>
  <si>
    <t>Galaxies: formation | Galaxies: interactions | Galaxies: starburst | Stars: formation</t>
  </si>
  <si>
    <t>We present hydrodynamic simulations of a major merger of disk galaxies, and study the interstellar medium (ISM) dynamics and star formation (SF) properties. High spatial and mass resolutions of 12 pc and 4√ó10 4M»Ø allow us to resolve cold and turbulent gas clouds embedded in a warmer diffuse phase. We compare lower-resolution models, where the multiphase ISM is not resolved and is modeled as a relatively homogeneous and stable medium. While merger-driven bursts of SF are generally attributed to large-scale gas inflows toward the nuclear regions, we show that once a realistic ISM is resolved, the dominant process is actually gas fragmentation into massive and dense clouds and rapid SF therein. As a consequence, SF is more efficient by a factor of up to ‚àº10 and is also somewhat more extended, while the gas density probability distribution function rapidly evolves toward very high densities. We thus propose that the actual mechanism of starburst triggering in galaxy collisions can only be captured at high spatial resolution and when the cooling of gas is modeled down to less than 103 K. Not only does our model reproduce the properties of the Antennae system, but it also explains the "starburst mode" recently revealed in high-redshift mergers compared to quiescent disks. ¬© 2010. The American Astronomical Society. All rights reserved.</t>
  </si>
  <si>
    <t>60121493;60024034;60121493</t>
  </si>
  <si>
    <t>6701718244;36633829200;6603023234</t>
  </si>
  <si>
    <t>Teyssier, Romain;Chapon, Damien;Bournaud, Fr√©d√©ric</t>
  </si>
  <si>
    <t>Gif-sur-Yvette;Zurich</t>
  </si>
  <si>
    <t>D√©partement d‚ÄòAstrophysique;University of Zurich, Institute for Theoretical Physics</t>
  </si>
  <si>
    <t>60121493;60024034</t>
  </si>
  <si>
    <t>Teyssier R.</t>
  </si>
  <si>
    <t>The driving mechanism of starbursts in galaxy mergers</t>
  </si>
  <si>
    <t>10.1088/2041-8205/720/2/L149</t>
  </si>
  <si>
    <t>2-s2.0-78649248215</t>
  </si>
  <si>
    <t>['thz time', 'telecom wavelength', 'photoconductive antenna', 'optic detection', 'optic crystal', 'irradiated in0', 'detection bandwidth', 'dast electro', '53 ga0', '5 thz']</t>
  </si>
  <si>
    <t>We report the electro-optic detection of terahertz (THz) pulses in a 4-N,N-dimethylamino-4‚Ä≤-N-methyl-stilbazolium tosylate crystal (DAST) using optical phase detection technique and femtosecond optical pulses at telecom wavelength. A THz time-domain spectroscopy system based on 1.55 Œºm wavelength fiber laser pulses that integrates an ion-irradiated In0.53 Ga0.47 As photoconductive antenna as the emitter and a DAST electro-optic crystal as the detector is shown to provide a detection bandwidth of 5 THz. ¬© 2010 American Institute of Physics.</t>
  </si>
  <si>
    <t>60101845;60101845;60101845;60008134</t>
  </si>
  <si>
    <t>8276185700;6603384762;7005389549;7004614253</t>
  </si>
  <si>
    <t>Martin, M.;Mangeney, J.;Crozat, P.;Mounaix, P.</t>
  </si>
  <si>
    <t>Orsay;Paris</t>
  </si>
  <si>
    <t>Institut d'√âlectronique Fondamentale, Orsay;CNRS Centre National de la Recherche Scientifique</t>
  </si>
  <si>
    <t>60101845;60008134</t>
  </si>
  <si>
    <t>Martin M.</t>
  </si>
  <si>
    <t>Optical phase detection in a 4-N,N-dimethylamino-4‚Ä≤-N-methyl- stilbazolium tosylate crystal for terahertz time domain spectroscopy system at 1.55 Œºm wavelength</t>
  </si>
  <si>
    <t>10.1063/1.3490706</t>
  </si>
  <si>
    <t>2-s2.0-77956830755</t>
  </si>
  <si>
    <t>['photonic crystal', 'optimum addressing', 'new concept', 'incoming beam', 'full use', 'efficient addressing']</t>
  </si>
  <si>
    <t>A new concept is proposed for the optimum addressing of 0D photonic resonant structures with a free space optical beam via the use of an intermediate resonator structure, which is aimed at providing the appropriate modal conversion of the incoming beam, in both the frequency-time and reciprocal-real space domains. It is further proposed that the intermediate resonator consists in a Photonic Crystal (PC) membrane resonant structure, where full use is made of surface addressable slow Bloch modes. Efficient addressing of high Purcell factor metallic nano-antenna (NA), using a large quality factor PC semiconductor membrane resonator is proposed and demonstrated as an illustrative example ¬© 2010 Optical Society of America.</t>
  </si>
  <si>
    <t>60102126-60030981;60102126-60016253;60102126-60030981;60102126-60030981</t>
  </si>
  <si>
    <t>Lyon;Ecully;Villeurbanne</t>
  </si>
  <si>
    <t>Universit√© de Lyon;√âcole Centrale de Lyon;Institut National des Sciences Appliqu√©es de Lyon</t>
  </si>
  <si>
    <t>60102126;60030981;60016253</t>
  </si>
  <si>
    <t>2-s2.0-77957009610</t>
  </si>
  <si>
    <t>['œ ∑)', '¬© 2010', 'voc value', 'tio2 film', 'simple approach', 'royal society', 'high voc', 'dsc sensitized', 'corresponding device', 'coded cyc', 'circuit voltage', 'cell based', 'b7 resulting', '96 %.', '788 mv', '551 nm', '1 cm']</t>
  </si>
  <si>
    <t>A new ruthenium photosensitizer, coded CYC-B7, incorporating a bithienyl-carbazole antenna ligand was designed and prepared for improving the open-circuit voltage (Voc) of a dye-sensitized solar cell (DSC) device. This new sensitizer displays the low energy MLCT transition band centered at 551 nm with a high molar absorption coefficient of 2.19 √ó 104 M-1 cm-1. In addition, a simple approach to reduce the aggregation of bulky ruthenium dyes assembled onto the surface of TiO2 film is demonstrated. The cell based on this new heteroleptic ruthenium dye provides a high Voc of 788 mV and an overall conversion efficiency (Œ∑) of 8.96%. The functionality of carbazole in CYC-B7 resulting in the increases of the Voc value of the corresponding device is verified by comparing with the performance of the DSC sensitized with a structurally similar dye without carbazole. ¬© 2010 The Royal Society of Chemistry.</t>
  </si>
  <si>
    <t>7158-7164</t>
  </si>
  <si>
    <t>60024666;60024666;60005429;60024666;60022847;60024666;60022847;60024666;60005429;60024666</t>
  </si>
  <si>
    <t>23019207100;56996278700;14018857000;35794811400;7501498671;24802770100;36639591000;35118311600;56962715200;8062718200</t>
  </si>
  <si>
    <t>Li, Jheng Ying;Chen, Chia Yuan;Chen, Jian Ging;Tan, Chun Jui;Lee, Kun Mu;Wu, Shi Jhang;Tung, Yung Liang;Tsai, Hui Hsu;Ho, Kuo Chuan;Wu, Chun Guey</t>
  </si>
  <si>
    <t>Taoyuan;Hsinchu;Taipei</t>
  </si>
  <si>
    <t>National Central University;Industrial Technology Research Institute of Taiwan;National Taiwan University</t>
  </si>
  <si>
    <t>60024666;60022847;60005429</t>
  </si>
  <si>
    <t>Heteroleptic ruthenium antenna-dye for high-voltage dye-sensitized solar cells</t>
  </si>
  <si>
    <t>10.1039/c0jm01418d</t>
  </si>
  <si>
    <t>2-s2.0-77955790248</t>
  </si>
  <si>
    <t>['¬© 2010', 'thermogravimetric analysis', 'thermal stability', 'ternary europium', 'ternary complex', 'synthesized via', 'state techniques', 'royal society', 'ray diffraction', 'quantum yield', 'propyl isocyanate', 'powder x', 'photophysical properties', 'photoluminescence spectroscopy', 'nitrogen adsorption', 'na ).', 'modified mcm', 'mesoporous mcm', 'mesoporous materials', 'lanthanide complex', 'interacting sibbppf', 'exchange reaction', 'evidently improved', 'europium nitrate', 'dimethylxanthene oxide', 'covalently bonded', 'corresponding europium', 'based network', 'also constructed', '43 %).', '41 via', '41 matrix', '41 exhibits', '41 demonstrated', '39 %.']</t>
  </si>
  <si>
    <t>A novel highly fluorinated Œ≤-diketonate ligand, 1-(3,5-bis(benzyloxy) phenyl)-4,4,5,5,5-pentafluoropentane-1,3-dione (HBBPPF) and its corresponding europium(iii) ternary complex, Eu(BBPPF)3(DDXPO) [DDXPO = 4,5-bis(diphenylphosphino)-9,9-dimethylxanthene oxide] were synthesized via a dexterously designed routine, characterized and its photophysical properties (PL) investigated. PL measurement results indicated that the europium(iii) ternary complex exhibits intense red emission under UV light excitation with a solid-state quantum yield of 39%. An organic-inorganic mesoporous luminescent hybrid material was also constructed by linking the ternary europium(iii) complex to the functionalized hexagonal mesoporous MCM-41 through the modified Œ≤-diketonate ligand (SiBBPPF-Na). Œ≤-Diketonate grafted to the coupling agent 3-(triethoxysilyl)propyl isocyanate was used as the precursor for the preparation of mesoporous materials. A modified MCM-41 mesoporous material containing ternary europium(iii) complex covalently bonded to the silica-based network, designated as Eu(BBPPF-Si)3(DDXPO)/MCM-41, was obtained by interacting SiBBPPF-Na with europium nitrate, DDXPO and MCM-41 via a ligand-exchange reaction. The new mesoporous hybrid material was characterized by powder X-ray diffraction, nitrogen adsorption-desorption, thermogravimetry, transmission electron microscopy, dynamic light scattering, FT-IR, 29Si CP MAS NMR and 13C NMR solid-state techniques, and photoluminescence spectroscopy. Eu(BBPPF-Si)3(DDXPO)/MCM-41 exhibits an efficient intramolecular energy transfer process from the silylated Œ≤-diketonate to the central Eu3+, namely, the "antenna effect", which favours a strong luminescent intensity (quantum yield = 43%). Thermogravimetric analysis on Eu(BBPPF-Si)3(DDXPO)/MCM-41 demonstrated that the thermal stability of the lanthanide complex was evidently improved as it was covalently bonded to the mesoporous MCM-41 matrix. ¬© 2010 The Royal Society of Chemistry.</t>
  </si>
  <si>
    <t>8084-8092</t>
  </si>
  <si>
    <t>60075894;60075894;60075894</t>
  </si>
  <si>
    <t>37030806600;15043593800;55189318300</t>
  </si>
  <si>
    <t>Francis, Biju;Ambili Raj, D. B.;Reddy, M. L.P.</t>
  </si>
  <si>
    <t>Francis B.</t>
  </si>
  <si>
    <t>Highly efficient luminescent hybrid materials covalently linking with europium(iii) complexes via a novel fluorinated Œ≤-diketonate ligand: Synthesis, characterization and photophysical properties</t>
  </si>
  <si>
    <t>10.1039/c0dt00316f</t>
  </si>
  <si>
    <t>2-s2.0-77955862781</t>
  </si>
  <si>
    <t>['vis absorption', 'time domain', 'steady state', 'spectroscopic properties', 'sm3 +)', 'samarium ion', 'salicylic acid', 'rights reserved', 'present work', 'polymer films', 'photophysics involved', 'photoluminescence properties', 'ofelt theory', 'ir absorption', 'fairly agreement', 'energy transfer', 'encapsulation effect', 'emission spectra', 'dinuclear complexes', 'different concentrations', 'decay curves', '3phen complex', '355 nm']</t>
  </si>
  <si>
    <t>1 10-Phenanthroline | Antenna ligand | Aromatic carboxylic acid | Energy transfer | Lanthanide complex | Salicylic acid | Samarium ion</t>
  </si>
  <si>
    <t>In the present work, dinuclear complexes of salicylic acid (Sal) and 1,10-phenanthroline (Phen) were synthesized with different concentrations of Samarium ion (Sm3+) in Poly Vinyl Alcohol (PVA) polymer films and their structural and spectroscopic properties were investigated. Judd-Ofelt theory has been employed to estimate the several radiative parameters for SmCl3 and Sm(Sal)3Phen complex in PVA polymer film which are in fairly agreement between the experimental and the theoretical values supporting the J-O theory. Photoluminescence properties of the complex have been studied on 355 nm and 400 nm excitations in steady state as well as in time domain. On the basis of the UV-Vis absorption, FT-IR absorption, excitation, emission spectra and decay curves, spectroscopic properties of these films were studied and the photophysics involved was explained in terms of energy transfer and the RE encapsulation effect. ¬© 2010 Elsevier B.V. All rights reserved.</t>
  </si>
  <si>
    <t>3441-3447</t>
  </si>
  <si>
    <t>Optics Communications</t>
  </si>
  <si>
    <t>57209519776;7004249315;7202655837</t>
  </si>
  <si>
    <t>Kaur, Gagandeep;Dwivedi, Y.;Rai, S. B.</t>
  </si>
  <si>
    <t>Kaur G.</t>
  </si>
  <si>
    <t>Study of enhanced red emission from Sm(Sal)&lt;inf&gt;3&lt;/inf&gt;Phen ternary complexes in Poly Vinyl Alcohol film</t>
  </si>
  <si>
    <t>S0030401810004840</t>
  </si>
  <si>
    <t>10.1016/j.optcom.2010.05.017</t>
  </si>
  <si>
    <t>2-s2.0-77953650899</t>
  </si>
  <si>
    <t>['two strategies', 'transmissions low', 'rights reserved', 'representative neighbors', 'proposed strategies', 'involved nodes', 'honeycomb strategies', 'fixed branching', 'efficiently select', 'efficient scheme']</t>
  </si>
  <si>
    <t>Ad hoc network | Directional antenna | DSR | Packet flooding | Route discovery</t>
  </si>
  <si>
    <t>In this paper, an efficient scheme for flooding the DSR route request in ad hoc networks using directional antennas is proposed. The scheme makes use of the local neighbor information provided by the neighbor discovery scheme. Route request packets are forwarded to selected representative neighbors using directional transmissions instead of being broadcast to all neighbors. Two strategies are proposed to efficiently select the representative neighbors: fixed branching and honeycomb strategies. The fixed branching strategy selects one representative neighbor in each predefined forwarding direction, while the honeycomb strategy selects representative neighbors to create a hexagonal tiling pattern. Simulation results show that the proposed strategies are able to achieve a high route discovery success rate while keeping the number of involved nodes and the number of transmissions low. ¬© 2010 Elsevier B.V. All rights reserved.</t>
  </si>
  <si>
    <t>2293-2309</t>
  </si>
  <si>
    <t>Computer Networks</t>
  </si>
  <si>
    <t>14020599500;7405441352;7102545548</t>
  </si>
  <si>
    <t>Santosa, Rully Adrian;Lee, Bu Sung;Yeo, Chai Kiat</t>
  </si>
  <si>
    <t>Santosa R.</t>
  </si>
  <si>
    <t>Efficient DSR route request flooding with directional antennas</t>
  </si>
  <si>
    <t>S1389128610001027</t>
  </si>
  <si>
    <t>10.1016/j.comnet.2010.03.016</t>
  </si>
  <si>
    <t>2-s2.0-77955467201</t>
  </si>
  <si>
    <t>['widely investigated', 'unit modulus', 'remarkable performance', 'minimal delay', 'maximal rate', 'also lower', '1 antennas']</t>
  </si>
  <si>
    <t>complex orthogonal design | maximal rates | minimal delays | more general complex orthogonal design | space-time block codes</t>
  </si>
  <si>
    <t>Space-time block codes based on complex orthogonal design have been widely investigated for their remarkable performance. In this paper, we propose a definition of more general complex orthogonal designs, which permits arbitrary complex factor with unit modulus in each entry. We prove that the maximal rate is still for n = 2m or 2m - 1 antennas and minimal delay is also lower-bounded by. Thus, allowing complex factor with unit modulus in each entry will not improve the main performance criterion of space-time block codes. ¬© 2010 Science China Press and Springer-Verlag Berlin Heidelberg.</t>
  </si>
  <si>
    <t>1826-1832</t>
  </si>
  <si>
    <t>60009860;60009860;60009860;60009860</t>
  </si>
  <si>
    <t>56463309900;7101602965;54388430400;17435377600</t>
  </si>
  <si>
    <t>Li, Yuan;Kan, Hai Bin;Yuan, Chen;Ma, Huan Fei</t>
  </si>
  <si>
    <t>The maximal rates and minimal decoding delay of more general complex orthogonal designs</t>
  </si>
  <si>
    <t>10.1007/s11432-010-4038-1</t>
  </si>
  <si>
    <t>2-s2.0-77956444305</t>
  </si>
  <si>
    <t>NIH Office of the Director</t>
  </si>
  <si>
    <t>DP2OD002913</t>
  </si>
  <si>
    <t>OD</t>
  </si>
  <si>
    <t>['studies reveal', 'small molecules', 'small molecule', 'similar arene', 'recently disclosed', 'protein interactions', 'prostate cancer', 'many forms', 'found arm', 'enhancing antibody', 'depth biochemical', 'computational investigations', 'called arm', 'binding site', 'believe participates']</t>
  </si>
  <si>
    <t>Prostate specific membrane antigen (PSMA) is a membrane-bound glutamate carboxypeptidase overexpressed in many forms of prostate cancer. Our laboratory has recently disclosed a class of small molecules, called ARM-Ps (antibody-recruiting molecule targeting prostate cancer) that are capable of enhancing antibody-mediated immune recognition of prostate cancer cells. Interestingly, during the course of these studies, we found ARM-Ps to exhibit extraordinarily high potencies toward PSMA, compared to previously reported inhibitors. Here, we report in-depth biochemical, crystallographic, and computational investigations which elucidate the origin of the observed affinity enhancement. These studies reveal a previously unreported arene-binding site on PSMA, which we believe participates in an aromatic stacking interaction with ARMs. Although this site is composed of only a few amino acid residues, it drastically enhances small molecule binding affinity. These results provide critical insights into the design of PSMA-targeted small molecules for prostate cancer diagnosis and treatment; more broadly, the presence of similar arene-binding sites throughout the proteome could prove widely enabling in the optimization of small molecule-protein interactions. ¬© 2010 American Chemical Society.</t>
  </si>
  <si>
    <t>12711-12716</t>
  </si>
  <si>
    <t>60005455;60005455;60104587;60005455;60005455;60005455;60027053;60005455-60017994</t>
  </si>
  <si>
    <t>35390464700;8748407500;14819186800;15520146800;36466023100;24540048000;7004334420;35240970100</t>
  </si>
  <si>
    <t>Zhang, Andrew X.;Murelli, Ryan P.;Barinka, Cyril;Michel, Julien;Cocleaza, Alexandra;Jorgensen, William L.;Lubkowski, Jacek;Spiegel, David A.</t>
  </si>
  <si>
    <t>Czech Republic;United States;United States;United States</t>
  </si>
  <si>
    <t>Prague;Frederick;New Haven;New Haven</t>
  </si>
  <si>
    <t>Institute of Biotechnology of the Academy of Sciences of the Czech Republic;National Cancer Institute at Frederick;Yale School of Medicine;Yale University</t>
  </si>
  <si>
    <t>60104587;60027053;60017994;60005455</t>
  </si>
  <si>
    <t>Zhang A.</t>
  </si>
  <si>
    <t>A Remote arene-binding site on prostate specific membrane antigen revealed by antibody-recruiting small molecules</t>
  </si>
  <si>
    <t>10.1021/ja104591m</t>
  </si>
  <si>
    <t>2-s2.0-77956444662</t>
  </si>
  <si>
    <t>['water witch', 'shown previously', 'results suggest', 'results demonstrate', 'responsive properties', 'originally arisen', 'noxious heat', 'insect antifeedants', 'honey bees', 'highly susceptible', 'gustatory responses', 'either cooling', 'chemical sensor', 'antennal flagellum', 'antennal flagella', 'ancient trpa1', 'amhstrpa inhibitors', 'amhstrpa ),', 'ambient temperature', 'acquired thermal']</t>
  </si>
  <si>
    <t>Insects are relatively small heterothermic animals, thus they are highly susceptible to changes in ambient temperature. However, a group of honey bees is able to maintain the brood nest temperature between 32¬∞C and 36¬∞C by either cooling or heating the nest. Nevertheless, how honey bees sense the ambient temperature is not known. We identified a honey bee Hymenoptera-specific transient receptor potential A (HsTRPA) channel (AmHsTRPA), which is activated by heat with an apparent threshold temperature of 34¬∞C and insect antifeedants such as camphor in vitro. AmHsTRPA is expressed in the antennal flagellum, and ablation of the antennal flagella and injection of AmHsTRPA inhibitors impair warmth avoidance of honey bees. Gustatory responses of honey bees to sucrose are suppressed by noxious heat and insect antifeedants, but are relieved in the presence of AmHsTRPA inhibitors. These results suggest that AmHsTRPA may function as a thermal/chemical sensor in vivo. As shown previously, Hymenoptera has lost the ancient chemical sensor TRPA1; however, AmHsTRPA is able to complement the function of Drosophila melanogaster TRPA1. These results demonstrate that HsTRPA, originally arisen by the duplication of Water witch, has acquired thermal- and chemical-responsive properties, which has resulted in the loss of ancient TRPA1. Thus, this is an example of neofunctionalization of the duplicated ion channel gene followed by the loss of the functionally equivalent ancient gene. Copyright ¬© 2010 the authors.</t>
  </si>
  <si>
    <t>12219-12229</t>
  </si>
  <si>
    <t>60000264;60022015-60001117;60022015-60021523;60000264</t>
  </si>
  <si>
    <t>26638823100;6508124125;56373243800;7202551325</t>
  </si>
  <si>
    <t>Kohno, Keigo;Sokabe, Takaaki;Tominaga, Makoto;Kadowaki, Tatsuhiko</t>
  </si>
  <si>
    <t>Okazaki;Hayama;Baltimore;Nagoya</t>
  </si>
  <si>
    <t>National Institutes of Natural Sciences - National Institute for Physiological Sciences;The Graduate University for Advanced Studies;Johns Hopkins School of Medicine;Nagoya University</t>
  </si>
  <si>
    <t>60022015;60021523;60001117;60000264</t>
  </si>
  <si>
    <t>Kohno K.</t>
  </si>
  <si>
    <t>Honey bee thermal/chemical sensor, AmHsTRPA, reveals neofunctionalization and loss of transient receptor potential channel genes</t>
  </si>
  <si>
    <t>10.1523/JNEUROSCI.2001-10.2010</t>
  </si>
  <si>
    <t>2-s2.0-77956835666</t>
  </si>
  <si>
    <t>['¬© 2010', 'wall reflection', 'varied antenna', 'theory obtained', 'resulting quantity', 'quantitative agreement', 'model description', 'microwave billiard', 'fidelity decay', 'experimentally studied', 'effective hamiltonian', 'coupling fidelity', 'attached antenna']</t>
  </si>
  <si>
    <t>The fidelity decay in a microwave billiard is considered, where the coupling to an attached antenna is varied. The resulting quantity, coupling fidelity, is experimentally studied for three different terminators of the varied antenna: a hard-wall reflection, an open wall reflection, and a 50Œ© load, corresponding to a totally open channel. The model description in terms of an effective Hamiltonian with a complex coupling constant is given. Quantitative agreement is found with the theory obtained from a modified VWZ approach. ¬© 2010 The American Physical Society.</t>
  </si>
  <si>
    <t>60012556;60012556;60012556;60008943;60020623;60172289-60008182</t>
  </si>
  <si>
    <t>36554388500;7007175819;36894166500;56002718600;7006881831;7003849324</t>
  </si>
  <si>
    <t>K√∂ber, B.;Kuhl, U.;St√∂ckmann, H. J.;Gorin, T.;Savin, D. V.;Seligman, T. H.</t>
  </si>
  <si>
    <t>Mexico;United Kingdom;Germany;Mexico;Mexico</t>
  </si>
  <si>
    <t>Cuernavaca;Uxbridge;Marburg;Guadalajara;Cuernavaca</t>
  </si>
  <si>
    <t>Universidad Nacional Aut√≥noma de M√©xico Campus Morelos;Brunel University London;Philipps-Universit√§t Marburg;Universidad de Guadalajara;Centro Internacional de Ciencias de la UNAM</t>
  </si>
  <si>
    <t>60172289;60020623;60012556;60008943;60008182</t>
  </si>
  <si>
    <t>K√∂ber B.</t>
  </si>
  <si>
    <t>Microwave fidelity studies by varying antenna coupling</t>
  </si>
  <si>
    <t>10.1103/PhysRevE.82.036207</t>
  </si>
  <si>
    <t>2-s2.0-77957272260</t>
  </si>
  <si>
    <t>['various substrates', 'suitable substrates', 'shapiro steps', 'open space', 'junction arrays', 'josephson junctions', 'increase self', 'emission power']</t>
  </si>
  <si>
    <t>The substrates of Josephson junctions have recently been considered as dielectric resonator antennas in order to increase self-emission power from the junctions. Further investigations and interesting phenomena demonstrating this mechanism are presented in this paper. Junction arrays of the same layout were located on various substrates, and Shapiro steps and self-emission were studied in the course of the experiments and simulations. It is demonstrated that suitable substrates can be utilized to improve the coupling of the junctions to the open space for both irradiation and self-emission at the same time. ¬© 2010 American Institute of Physics.</t>
  </si>
  <si>
    <t>60007774-60018038;60018038;60007774;60018038;60007774</t>
  </si>
  <si>
    <t>18042951100;36470278800;6701706256;11041842100;7004017589</t>
  </si>
  <si>
    <t>Song, F.;He, M.;Faley, M. I.;Fang, L.;Klushin, A. M.</t>
  </si>
  <si>
    <t>China;Germany</t>
  </si>
  <si>
    <t>Tianjin;J√ºlich</t>
  </si>
  <si>
    <t>Nankai University;Forschungszentrum J√ºlich (FZJ)</t>
  </si>
  <si>
    <t>60018038;60007774</t>
  </si>
  <si>
    <t>Song F.</t>
  </si>
  <si>
    <t>Improved coupling of Josephson junction arrays to the open space</t>
  </si>
  <si>
    <t>10.1063/1.3482023</t>
  </si>
  <si>
    <t>2-s2.0-77957733146</t>
  </si>
  <si>
    <t>['vacuum chamber', 'source tube', 'solenoid currents', 'six times', 'sharp increase', 'rf powers', 'prototype immersed', 'plasma transitioned', 'plasma resistance', 'plasma potential', 'mfmi recorded', 'magnetic fields', 'magnetic field', 'locations within', 'ion density', 'ion beam', 'helicon antenna', 'hdlt uses', 'hdlt prototype', 'expanding plasma', 'downstream region', 'density mode', 'containing plasma', 'containing high', 'approximately 30', '30 g', '130 w']</t>
  </si>
  <si>
    <t>A momentum flux measuring instrument (MFMI) has been used to take thrust measurements of the helicon double layer thruster (HDLT) prototype immersed in a vacuum chamber. The MFMI recorded a sharp increase in force when the plasma transitioned into a low-magnetic field, high-density mode. The HDLT uses a helicon antenna to generate an ion beam-containing plasma in a diverging magnetic field. The presence of a low-magnetic field mode in the HDLT prototype was demonstrated and its properties were explored at 0.3 mTorr argon at various applied rf powers, locations within the source tube and downstream vacuum chamber, and applied magnetic field strengths. The low-magnetic field mode occurs at solenoid currents that correspond to peak magnetic fields between 20 and 30 G in the source tube and Langmuir probe measurements show that the mode is associated with an increase in ion density of up to six times the density at applied magnetic fields just outside the mode. This rise in ion density correlates with a peak in plasma resistance. Furthermore, the transition into the mode is accompanied by the appearance of a higher current ion beam in the downstream region of the expanding plasma and a rise in plasma potential of approximately 30% at 250 W rf power as measured by retarding field energy analyzers. This mode is of interest for the HDLT because it generates an ion beam-containing high-density (‚âà1017 m-3) expanding plasma at low-magnetic fields and rf powers as low as 130 W. ¬© 2010 IOP Publishing Ltd.</t>
  </si>
  <si>
    <t>60008950;60008950;60008950;60008950;60008950</t>
  </si>
  <si>
    <t>57196565727;24280868700;26534464400;7102123181;7103354742</t>
  </si>
  <si>
    <t>Ling, J.;West, M. D.;Lafleur, T.;Charles, C.;Boswell, R. W.</t>
  </si>
  <si>
    <t>Thrust measurements in a low-magnetic field high-density mode in the helicon double layer thruster</t>
  </si>
  <si>
    <t>10.1088/0022-3727/43/30/305203</t>
  </si>
  <si>
    <t>2-s2.0-77956465318</t>
  </si>
  <si>
    <t>['thereby demonstrating', 'scatterer anisotropy', 'scale features', 'rim technique', 'rim processing', 'receiver modes', 'practical performance', 'phase bias', 'oblique beams', 'numerical simulation', 'nine transmitter', 'lower layers', 'layer thicknesses', 'layer structures', 'layer structure', 'layer positions', 'investigating fine', 'imaged powers', 'higher altitude', 'feature became', 'demonstrating one', 'atmosphere radar', 'anisotropic scatterers', 'anisotropic characteristics', 'always detected']</t>
  </si>
  <si>
    <t>Benefiting from the changeable antenna array size and flexible radar beam direction of the middle and upper (MU) atmosphere radar (34.85¬∞N, 136.11¬∞E), the effects of radar beam width and scatterer anisotropy on the performance of multiple-frequency range imaging (RIM) were examined in addition to numerical simulation. First, nine transmitter/receiver modes were employed to reveal that a wider radar beam gives a larger phase bias in the RIM processing. Based on this, layer positions and layer thicknesses were estimated from the imaged powers of various radar beam widths after corrections of phase bias and range-weighting function effect. Statistical examination showed that the imaged layer structure was thicker for a larger radar beam width and this feature became more evident at a higher altitude, thereby demonstrating the influence of radar beam width on the practical performance of RIM. Second, the scatterer anisotropy in the layer structure was examined by means of a vertical and three oblique radar beams (5¬∞, 10¬∞, and 15¬∞ north), which were transmitted in company with the RIM technique. The vertical beam observed some single-layer and double-layer structures that were not always detected by the oblique beams, indicating the existence of anisotropic scatterers in the layers. In addition, a comparison of layer positions between the vertical and oblique radar beams showed that anisotropic characteristics of the upper and lower layers of a double-layer structure can be different, demonstrating one more capability of RIM for investigating fine-scale features of the atmospheric layer structures. ¬© Copyright 2010 by the American Geophysical Union.</t>
  </si>
  <si>
    <t>RS5001</t>
  </si>
  <si>
    <t>60008495;60119341;60119341</t>
  </si>
  <si>
    <t>7501895396;6506657238;7501466543</t>
  </si>
  <si>
    <t>Chen, Jenn Shyong;Furumoto, Jun Ichi;Nakamura, Takuji</t>
  </si>
  <si>
    <t>Japan;Taiwan</t>
  </si>
  <si>
    <t>Uji;Changhua</t>
  </si>
  <si>
    <t>Research Institute for Sustainable Humanosphere;Chienkuo Technology University Taiwan</t>
  </si>
  <si>
    <t>60119341;60008495</t>
  </si>
  <si>
    <t>Effects of radar beam width and scatterer anisotropy on multiple-frequency range imaging using VHF atmospheric radar</t>
  </si>
  <si>
    <t>10.1029/2009RS004267</t>
  </si>
  <si>
    <t>2-s2.0-77956490534</t>
  </si>
  <si>
    <t>['whose shape', 'strongly contributes', 'state absorption', 'ps ii', 'previously reported', 'preliminary assignment', 'photosystem ii', 'oscillator strength', 'nonresonant holes', 'hb spectrum', 'fit low', 'extremely sensitive', 'experimental constraints', 'excitonic structure', 'excitonic simulations', 'excitonic interactions', 'energy state', 'emission spectra', 'emission maximum', 'chl 523', '4214 ).', '334 ),']</t>
  </si>
  <si>
    <t>In this work, we present simulated steady-state absorption, emission, and nonresonant hole burning (HB) spectra for the CP47 antenna complex of photosystem II (PS II) based on fits to recently refined experimental data (Neupane et al. J. Am. Chem. Soc. 2010, 132, 4214). Excitonic simulations are based on the 2.9 √Ö resolution structure of the PS II core from cyanobacteria (Guskov et al. Nat. Struct. Mol. Biol. 2009, 16, 334), and allow for preliminary assignment of the chlorophylls (Chls) contributing to the lowest excitonic states. The search for realistic site energies was guided by experimental constraints and aided by simple fitting algorithms. The following experimental constraints were used: (i) the oscillator strength of the lowest-energy state should be approximately ‚â§0.5 Chl equivalents; (ii) the excitonic structure must explain the experimentally observed red-shifted (‚àº695 nm) emission maximum; and (iii) the excitonic interactions of all states must properly describe the broad (non-line-narrowed, NLN) HB spectrum (including its antihole) whose shape is extremely sensitive to the excitonic structure of the complex, especially the lowest excitonic states. Importantly, our assignments differ significantly from those previously reported by Raszewski and Renger (J. Am. Chem. Soc. 2008, 130, 4431), due primarily to differences in the experimental data simulated. In particular, we find that the lowest state localized on Chl 526 possesses too high of an oscillator strength to fit low-temperature experimental data. Instead, we suggest that Chl 523 most strongly contributes to the lowest excitonic state, with Chl 526 contributing to the second excitonic state. Since the fits of nonresonant holes are more restrictive (in terms of possible site energies) than those of absorption and emission spectra, we suggest that fits of linear optical spectra along with HB spectra provide more realistic site energies. ¬© 2010 American Chemical Society.</t>
  </si>
  <si>
    <t>11884-11898</t>
  </si>
  <si>
    <t>60000689;60000689;60000689;60000689</t>
  </si>
  <si>
    <t>21234208600;7005757778;57220405946;7005215675</t>
  </si>
  <si>
    <t>Reppert, Mike;Acharya, Khem;Neupane, Bhanu;Jankowiak, Ryszard</t>
  </si>
  <si>
    <t>Manhattan</t>
  </si>
  <si>
    <t>Kansas State University</t>
  </si>
  <si>
    <t>Reppert M.</t>
  </si>
  <si>
    <t>Lowest electronic states of the CP47 antenna protein complex of photosystem II: Simulation of optical spectra and revised structural assignments</t>
  </si>
  <si>
    <t>10.1021/jp103995h</t>
  </si>
  <si>
    <t>2-s2.0-77956510041</t>
  </si>
  <si>
    <t>['¬© 2010', 'uplink received', 'station antenna', 'reported work', 'open literature', 'geometric modelling', 'form expressions', 'deriving closed']</t>
  </si>
  <si>
    <t>In the open literature on the geometric modelling of wireless radiowave landmobile propagation channels, this reported work is the first to attempt to account for the propagation power loss of the multipaths, in deriving closed-form expressions for an uplink received-signal's spatial-correlation- coefficient function across the aperture of a base-station antenna-array. ¬© 2010 The Institution of Engineering and Technology.</t>
  </si>
  <si>
    <t>1351-1353</t>
  </si>
  <si>
    <t>60007457;60008928;60005465</t>
  </si>
  <si>
    <t>6701431480;7404759216;26321246300</t>
  </si>
  <si>
    <t>Piterbarg, V. I.;Wong, K. T.;Wu, Y. I.</t>
  </si>
  <si>
    <t>Hong Kong;Russian Federation;China</t>
  </si>
  <si>
    <t>Kowloon;Moscow;Chengdu</t>
  </si>
  <si>
    <t>Hong Kong Polytechnic University;Lomonosov Moscow State University;University of Electronic Science and Technology of China</t>
  </si>
  <si>
    <t>60008928;60007457;60005465</t>
  </si>
  <si>
    <t>Piterbarg V.</t>
  </si>
  <si>
    <t>Spatial correlation-coefficient across a receiving sensor-array - Accounting for propagation loss</t>
  </si>
  <si>
    <t>10.1049/el.2010.1875</t>
  </si>
  <si>
    <t>2-s2.0-77956803326</t>
  </si>
  <si>
    <t>['¬© 2010', 'theoretically studied', 'simultaneously excited', 'simple structure', 'proposed antenna', 'novel single', 'feed structure', 'equal amplitude']</t>
  </si>
  <si>
    <t>A novel single-feed structure for circularly polarised square patch antennas is proposed and theoretically studied. The proposed antenna has a simple structure, consisting of a square radiating patch and an asymmetrical Y-shaped microstrip feed line. The two orthogonal modes with equal amplitude and ¬±90¬∞ out of phase are simultaneously excited by the suggested feed structure with two different branch lengths. It is shown that the proposed antenna has good circular polarisation characteristic. ¬© 2010 The Institution of Engineering and Technology.</t>
  </si>
  <si>
    <t>1309-1310</t>
  </si>
  <si>
    <t>Circularly polarised square patch antenna with asymmetrical Y-shaped feed structure</t>
  </si>
  <si>
    <t>10.1049/el.2010.8248</t>
  </si>
  <si>
    <t>2-s2.0-77956819798</t>
  </si>
  <si>
    <t>['¬© 2010', 'supplied hotspot', 'heterodyne mixing', 'generated using', 'emission uses', 'demonstrated working', '32ma current']</t>
  </si>
  <si>
    <t>A wireless transmission system with a remote-supplied hotspot is demonstrated working up to gigabit data rates. The emission uses a 200GHz carrier frequency, generated using an 1.55m photomixer composed of an unitravelling carrier photodiode monolithically integrated with a wide bandwidth antenna. The receiver is based on a heterodyne mixing and an AM detector. Eye diagram analysis at 1.0625Gbit/s shows a BER&lt;10-9 for a 2.6m free space transmission distance and a 0.32mA current in the photomixer. ¬© 2010 The Institution of Engineering and Technology.</t>
  </si>
  <si>
    <t>1349-1351</t>
  </si>
  <si>
    <t>60026113;60073338;60073338;60026113;60026113;60026113;60026113;60026113</t>
  </si>
  <si>
    <t>25626315100;6601985738;26424933100;7401726891;57204258888;25641871100;57203710173;6701774197</t>
  </si>
  <si>
    <t>Ducournau, G.;Szriftgiser, P.;Bacquet, D.;Beck, A.;Akalin, T.;Peytavit, E.;Zaknoune, M.;Lampin, J. F.</t>
  </si>
  <si>
    <t>Villeneuve-d'Ascq;Villeneuve-d'Ascq</t>
  </si>
  <si>
    <t>Laboratoire de Physique des Lasers, Atomes et Mol√©cules (PhLam);Institut d'Electronique de Micro√©lectronique et de Nanotechnologie (IEMN)</t>
  </si>
  <si>
    <t>60073338;60026113</t>
  </si>
  <si>
    <t>Ducournau G.</t>
  </si>
  <si>
    <t>Optically power supplied Gbit/s wireless hotspot using 1.55m THz photomixer and heterodyne detection at 200GHz</t>
  </si>
  <si>
    <t>10.1049/el.2010.2062</t>
  </si>
  <si>
    <t>2-s2.0-77956826726</t>
  </si>
  <si>
    <t>['¬© 2010', 'shared substrate', 'enhance reliability', 'date rate', 'centre frequency', 'antenna radiating']</t>
  </si>
  <si>
    <t>A free space optical (FSO)/radio frequency (RF) dual mode communication transmitter using a LED integrated within the geometry of a planar patch antenna on a shared substrate is demonstrated. An experimental FSO link is constructed with a bare die visible LED and a commercial silicon photodetector. The antenna radiating at a centre frequency of 10GHz, provides a simultaneously operated backup RF channel for the FSO data communication link to enhance reliability. A date rate of 20Mbits is achieved for the FSO data communication. ¬© 2010 The Institution of Engineering and Technology.</t>
  </si>
  <si>
    <t>1332-1333</t>
  </si>
  <si>
    <t>60025534;60023143;101800544;60023143;60025534</t>
  </si>
  <si>
    <t>55628533223;25655118700;6603605959;6505959380;36490216200</t>
  </si>
  <si>
    <t>Liao, J.;Mirvakili, A.;Boryssenko, A.;Joyner, V.;Rena Huang, Z.</t>
  </si>
  <si>
    <t>Troy;Medford;Amherst</t>
  </si>
  <si>
    <t>Rensselaer Polytechnic Institute;Tufts University;AandE Partnership</t>
  </si>
  <si>
    <t>60025534;60023143;101800544</t>
  </si>
  <si>
    <t>Integration of LED chip within patch antenna geometry for hybrid FSO/RF communication</t>
  </si>
  <si>
    <t>10.1049/el.2010.1728</t>
  </si>
  <si>
    <t>2-s2.0-77956836341</t>
  </si>
  <si>
    <t>['¬© 2010', 'single nanoparticles', 'single emitter', 'reflective properties', 'light radiated', 'fundamental role', 'emission directionality', 'distance achievable', 'design unidirectional', 'biological linkers', 'angular redistribution', '30 scale']</t>
  </si>
  <si>
    <t>We investigate the angular redistribution of light radiated by a single emitter located in the vicinity of dipolar silver nanoparticles. We point out the fundamental role of the phase differences introduced by the optical path difference between the emitter and the particle and demonstrate that the polarizability of the metallic nanoparticle alone cannot predict the emission directionality. In particular, we show that collective or reflective properties of single nanoparticles can be controlled by tuning the distance of a single emitter at a Œª/30 scale. These results enable us to design unidirectional and ultracompact nanoantennas composed of just two coupled nanoparticles separated by a distance achievable with biological linkers. ¬© 2010 The American Physical Society.</t>
  </si>
  <si>
    <t>60107031;60107031;60107031;60105746;60107031</t>
  </si>
  <si>
    <t>9337289100;24280732000;36544297300;6603081059;7004846205</t>
  </si>
  <si>
    <t>Bonod, Nicolas;Devilez, Alexis;Rolly, Brice;Bidault, Sebastien;Stout, Brian</t>
  </si>
  <si>
    <t>Institut Fresnel;Institut Langevin</t>
  </si>
  <si>
    <t>60107031;60105746</t>
  </si>
  <si>
    <t>Bonod N.</t>
  </si>
  <si>
    <t>Ultracompact and unidirectional metallic antennas</t>
  </si>
  <si>
    <t>10.1103/PhysRevB.82.115429</t>
  </si>
  <si>
    <t>2-s2.0-77957722003</t>
  </si>
  <si>
    <t>['superior accuracy', 'smooth functions', 'singularity subtraction', 'singularity cancellation', 'proposed method', 'overall analysis', 'original 4', 'often used', 'numerical integrations', 'galerkin discretization', 'edge adjacent', 'coordinate transformations', 'complete semi', 'clearly highlights', 'analytical treatment']</t>
  </si>
  <si>
    <t>Galerkin inner products | Method of moments | Mixed potential integral equations | Weakly singular integrals</t>
  </si>
  <si>
    <t>A complete semi-analytical treatment of the four-dimensional (4-D) weakly singular integrals over coincident, edge adjacent and vertex adjacent triangles, arising in the Galerkin discretization of mixed potential integral equation formulations, is presented. The overall analysis is based on the direct evaluation method, utilizing a series of coordinate transformations, together with a re-ordering of the integrations, in order to reduce the dimensionality of the original 4-D weakly singular integrals into, respectively, 1-D, 2-D and 3-D numerical integrations of smooth functions. The analytically obtained final formulas can be computed by using typical library routines for Gauss quadrature readily available in the literature. A comparison of the proposed method with singularity subtraction, singularity cancellation and fully numerical methods, often used to tackle the multi-dimensional singular integrals evaluation problem, is provided through several numerical examples, which clearly highlights the superior accuracy and efficiency of the direct evaluation scheme. ¬© 2010 John Wiley &amp; Sons, Ltd.</t>
  </si>
  <si>
    <t>1625-1650</t>
  </si>
  <si>
    <t>15835748500;7006665188</t>
  </si>
  <si>
    <t>Polimeridis, Athanasios G.;Mosig, Juan R.</t>
  </si>
  <si>
    <t>Polimeridis A.</t>
  </si>
  <si>
    <t>Complete semi-analytical treatment of weakly singular integrals on planar triangles via the direct evaluation method</t>
  </si>
  <si>
    <t>10.1002/nme.2877</t>
  </si>
  <si>
    <t>2-s2.0-77956117102</t>
  </si>
  <si>
    <t>['thereby enabling', 'quantitative metric', 'increases clarity', 'image scene', 'given point', 'coherent power', 'coherence features', 'coherence factor', 'also shown']</t>
  </si>
  <si>
    <t>Antenna arrays | Image processing | Microwave imaging | Near fields | Radar imaging | Scattering</t>
  </si>
  <si>
    <t>The coherence factor (CF), defined as the ratio of coherent power to incoherent power received by an array of sensors for a given point in an image scene, is applied to through-wall image processing. It is shown that CF filtering reduces clutter and increases clarity and uniformity in the image by suppressing the low-coherence features. It is also shown that through-wall propagation degrades the CF, thereby enabling its use as a quantitative metric for autofocus and image correction algorithms. ¬© 2010 IEEE.</t>
  </si>
  <si>
    <t>842-845</t>
  </si>
  <si>
    <t>7004255361;23992533100</t>
  </si>
  <si>
    <t>Burkholder, Robert J.;Browne, Kenneth E.</t>
  </si>
  <si>
    <t>Burkholder R.</t>
  </si>
  <si>
    <t>Coherence factor enhancement of through-wall radar images</t>
  </si>
  <si>
    <t>10.1109/LAWP.2010.2069078</t>
  </si>
  <si>
    <t>2-s2.0-77956497348</t>
  </si>
  <si>
    <t>['scanning stacks', 'sbns offer', 'rotman lenses', 'proposed sbn', 'multibeam operation', 'letter describes', 'ghz radios', 'entire band', 'cost manufacturing', 'butler matrices', 'beamforming array', 'beam states', '64 ghz', '60 ghz']</t>
  </si>
  <si>
    <t>60 GHz | Microstrip arrays | Millimeter-wave antenna arrays | Switched-beam antenna</t>
  </si>
  <si>
    <t>A two-dimensionally (2-D) scanning array employing a planar switched beam network (SBN) is proposed for 60-GHz high data rate wireless communication. SBNs offer a number of advantages including low cost, multibeam operation, simple direction finding, and minimal power consumption. Unlike existing switched beam arrays operating at 60 GHz, the proposed array scans in both planes. Also, in contrast to 2-D scanning stacks of Butler matrices and Rotman lenses, the proposed SBN is uniplanar and, hence, leads to low-cost manufacturing and integration with 60-GHz radios. The network produces eight 2-D beam states and demonstrates beamforming capability across the entire band of interest (57-64 GHz) with the aid of dummy crossover structures. It is printed on a Rogers Duroid 5880 substrate along with a 2 √ó 4 patch array. This letter describes the design, operation, and realization of the beamforming array. Simulated and measured performance results are presented to verify the design. ¬© 2010 IEEE.</t>
  </si>
  <si>
    <t>818-821</t>
  </si>
  <si>
    <t>35194289200;14919628900;7102576479</t>
  </si>
  <si>
    <t>Moulder, William F.;Khalil, Waleed;Volakis, John L.</t>
  </si>
  <si>
    <t>Moulder W.</t>
  </si>
  <si>
    <t>60-GHz two-dimensionally scanning array employing wideband planar switched beam network</t>
  </si>
  <si>
    <t>10.1109/LAWP.2010.2070056</t>
  </si>
  <si>
    <t>2-s2.0-77956499039</t>
  </si>
  <si>
    <t>['total structure', 'structure plus', 'small portion', 'rotor blades', 'multiple problems', 'multiple positions', 'mother structure', 'matrix related', 'final system', 'entire geometry', 'efficiently accomplished', 'efficient analysis', 'common part', 'board antenna']</t>
  </si>
  <si>
    <t>Characteristic basis function method (CBFM) | Method of moments (MoM) | On-board antennas</t>
  </si>
  <si>
    <t>The efficient analysis of multiple problems that only differ on a small portion of the entire geometry is considered in this work. The method-of-moments (MoM) matrix is compressed with the characteristic basis function method in order to reduce its size. Once the matrix related to the common part of the geometry (mother structure) has been computed and compressed, several algebraic manipulations are applied in order to speed up the solution of the final system of equations. Thus, the computation of the total structure, which comprises the mother-structure plus an additional geometric element, can be efficiently accomplished. The method is illustrated with the analysis of an on-board antenna on a helicopter, where multiple positions of the rotor blades are analyzed. ¬© 2010 IEEE.</t>
  </si>
  <si>
    <t>834-837</t>
  </si>
  <si>
    <t>23393154700;36470298500;7006738451;6701608102</t>
  </si>
  <si>
    <t>Laviada, Jaime;Gutierrez-Meana, Javier;Pino, Marcos R.;Las-Heras, Fernando</t>
  </si>
  <si>
    <t>Analysis of partial modifications on electrically large bodies via characteristic basis functions</t>
  </si>
  <si>
    <t>10.1109/LAWP.2010.2069551</t>
  </si>
  <si>
    <t>2-s2.0-77956512509</t>
  </si>
  <si>
    <t>['wave simulations', 'radiation measurements', 'radiation characteristics', 'providing insight', 'periodic leaky', 'near broadside', 'extracted leaky', 'design verified', 'behavior seen', 'beam angle', 'antenna gain']</t>
  </si>
  <si>
    <t>Antenna arrays | Leaky-wave antennas | Microstrip antennas | Microwave antennas</t>
  </si>
  <si>
    <t>A series-fed "herringbone" microstrip traveling wave circularly polarized antenna array is designed to achieve broadside radiation. It is shown that such an antenna can be modeled as a periodic leaky-wave (LW) structure, providing insight into radiation characteristics of interest, such as the directivity and beam angle of the structure, particularly at broadside. Full-wave simulations as well as a prototype of the design verified the approach. The extracted leaky-wave number properly predicts the behavior seen in radiation measurements, and no degradation in antenna gain is seen at or near broadside. ¬© 2010 IEEE.</t>
  </si>
  <si>
    <t>826-829</t>
  </si>
  <si>
    <t>35100099000;11840375100;7006393752</t>
  </si>
  <si>
    <t>Cameron, Trevor R.;Sutinjo, Adrian T.;Okoniewski, Michal</t>
  </si>
  <si>
    <t>Cameron T.</t>
  </si>
  <si>
    <t>A circularly polarized broadside radiating "herringbone" array design with the leaky-wave approach</t>
  </si>
  <si>
    <t>10.1109/LAWP.2010.2066950</t>
  </si>
  <si>
    <t>2-s2.0-77956512510</t>
  </si>
  <si>
    <t>F32DC009538</t>
  </si>
  <si>
    <t>['two factors', 'sensory modalities', 'results imply', 'recent studies', 'quantitatively investigated', 'pns ).', 'pn responses', 'physiological data', 'odor stimuli', 'observed experimentally', 'nonlinear transformation', 'network model', 'mutual information', 'local neurons', 'lns ).', 'intraglomerular transformation', 'interglomerular interaction', 'information transmission', 'information related', 'information preservation', 'fundamental principle', 'dynamic range', 'diverse set', 'also discuss']</t>
  </si>
  <si>
    <t>We examined the presence of maximum information preservation, which may be a fundamental principle of information transmission in all sensory modalities, in the Drosophila antennal lobe using an experimentally grounded network model and physiological data. Recent studies have shown a nonlinear firing rate transformation between olfactory receptor neurons (ORNs) and second-order projection neurons (PNs). As a result, PNs can use their dynamic range more uniformly than ORNs in response to a diverse set of odors. Although this firing rate transformation is thought to assist the decoder in discriminating between odors, there are no comprehensive, quantitatively supported studies examining this notion. Therefore, we quantitatively investigated the efficiency of this firing rate transformation from the viewpoint of information preservation by computing the mutual information between odor stimuli and PN responses in our network model. In the Drosophila olfactory system, all ORNs and PNs are divided into unique functional processing units called glomeruli. The nonlinear transformation between ORNs and PNs is formed by intraglomerular transformation and interglomerular interaction through local neurons (LNs). By exploring possible nonlinear transformations produced by these two factors in our network model, we found that mutual information is maximized when a weak ORN input is preferentially amplified within a glomerulus and the net LN input to each glomerulus is inhibitory. It is noteworthy that this is the very combination observed experimentally. Furthermore, the shape of the resultant nonlinear transformation is similar to that observed experimentally. These results imply that information related to odor stimuli is almost maximally preserved in the Drosophila olfactory circuit. We also discuss how intraglomerular transformation and interglomerular inhibition combine to maximize mutual information. ¬© 2010 Satoh et al.</t>
  </si>
  <si>
    <t>e10644</t>
  </si>
  <si>
    <t>60025272;60025272;60002746;60025272-60020829</t>
  </si>
  <si>
    <t>36459117700;16231088400;7005495590;55229626500</t>
  </si>
  <si>
    <t>Satoh, Ryota;Oizumi, Masafumi;Kazama, Hokto;Okada, Masato</t>
  </si>
  <si>
    <t>Tokyo;Wako;Boston</t>
  </si>
  <si>
    <t>The University of Tokyo;RIKEN Center for Brain Science;Harvard Medical School</t>
  </si>
  <si>
    <t>60025272;60020829;60002746</t>
  </si>
  <si>
    <t>Satoh R.</t>
  </si>
  <si>
    <t>Mechanisms of maximum information preservation in the drosophila antennal lobe</t>
  </si>
  <si>
    <t>10.1371/journal.pone.0010644</t>
  </si>
  <si>
    <t>2-s2.0-77956521876</t>
  </si>
  <si>
    <t>EP/D502225/1</t>
  </si>
  <si>
    <t>['suitable use', 'substrate emission', 'range 100', 'present design', 'offers broadband', 'novel antenna', 'integrated edge', 'horn antenna', 'experimental results', 'examining particularly', 'detector positioned', 'coupled photodiodes', 'coplanar line', 'also present', '750 ghz', '500 ghz', '200 ghz', '100 œºw', '1 thz', '004 thz']</t>
  </si>
  <si>
    <t>Photodetectors | Photomixer | Planar antenna | Submillimeter-wave generation</t>
  </si>
  <si>
    <t>We present design and experimental results on novel antenna-integrated edge-coupled photodiodes, examining particularly their suitability as photomixers for broadband terahertz sources. We show that a simple "stub" detector positioned at the edge of the chip can yield promising overall performance when integrated with a number of different planar antennas specifically designed for this configuration. Using a slot-horn antenna connected via a coplanar line, we measure terahertz emission figures of 100 ŒºW over the range 100-500 GHz, with 50 ŒºW available at 750 GHz. We also present a novel planar double-horn antenna and show that with suitable use of terahertz "optics" this offers broadband through-substrate emission from 200 GHz to over 1 THz, with 10 ŒºW terahertz power emitted at 1.004 THz. ¬© 2010 IEEE.</t>
  </si>
  <si>
    <t>1498-1505</t>
  </si>
  <si>
    <t>60001359;60001359;60001359;100366728;100366728;100366728;100366728;100366728;100366728</t>
  </si>
  <si>
    <t>7006153735;55454032900;7406433242;7102297209;7402049194;6602609953;25822998300;36129901500;14055876400</t>
  </si>
  <si>
    <t>Henning, Ian D.;Adams, Michael J.;Sun, Yun;Moodie, David G.;Rogers, Dave C.;Cannard, Paul J.;Dosanjh, Sukhjiban Jeevan;Skuse, Mark;Firth, Richard J.</t>
  </si>
  <si>
    <t>Colchester;Ipswich</t>
  </si>
  <si>
    <t>University of Essex;Centre for Integrated Photonics</t>
  </si>
  <si>
    <t>60001359;100366728</t>
  </si>
  <si>
    <t>Henning I.</t>
  </si>
  <si>
    <t>Broadband antenna-integrated, edge-coupled photomixers for tuneable terahertz sources</t>
  </si>
  <si>
    <t>10.1109/JQE.2010.2052353</t>
  </si>
  <si>
    <t>2-s2.0-77956529167</t>
  </si>
  <si>
    <t>['slits separate', 'several slits', 'particular shape', 'f antenna', 'experimental results', '1990 mhz', '1800 mhz']</t>
  </si>
  <si>
    <t>Internal antenna | Oval-shaped mobile phones | Planar inverted-F antennat (PIFA) | Quad-band antenna</t>
  </si>
  <si>
    <t>A novel internal quad-band planar inverted-F antenna (PIFA) for oval-shaped mobile phones is presented. The particular shape of the proposed PIFA patch is an oval with several slits. These slits separate the patch into two resonant paths, generating two bands of about 900 and 1800 MHz. The obtained bandwidth covers GSM850 (824-894 MHz), GSM900 (880-960 MHz), DCS1800 (1710-1880 MHz), and PCS1900 (1850-1990 MHz) bands. Details of the proposed antenna design and experimental results are presented and discussed. ¬© 2010 IEEE.</t>
  </si>
  <si>
    <t>830-833</t>
  </si>
  <si>
    <t>60026638-60083509;60026638</t>
  </si>
  <si>
    <t>36508503900;57191109250</t>
  </si>
  <si>
    <t>Du, Yongyan;Zhao, Anping</t>
  </si>
  <si>
    <t>China;Finland</t>
  </si>
  <si>
    <t>Beijing;Espoo</t>
  </si>
  <si>
    <t>State Intellectual Property Office of the People's Republic of China;Nokia Corporation</t>
  </si>
  <si>
    <t>60083509;60026638</t>
  </si>
  <si>
    <t>Du Y.</t>
  </si>
  <si>
    <t>An internal quad-band antenna for oval-shaped mobile phones</t>
  </si>
  <si>
    <t>10.1109/LAWP.2010.2067191</t>
  </si>
  <si>
    <t>2-s2.0-77956552956</t>
  </si>
  <si>
    <t>['term evolution', 'proposed antenna', 'multibranch strips', 'multibranch inverted', 'multiband operations', 'laptop computer', 'internal antenna', 'f antenna', 'e systems', 'e applications', 'compact size', 'antenna consists', '6 ghz', '2783 mhz']</t>
  </si>
  <si>
    <t>IMT-E | Laptop computer | Long-term evolution (LTE) | Multibranch inverted-F antenna | Wireless wide area network (WWAN)</t>
  </si>
  <si>
    <t>A multibranch inverted-F antenna with multiband operations for long-term evolution (LTE), pentaband wireless wide area network (WWAN) and IMT-E (2.6 GHz) applications is presented. The antenna consists of multibranch strips and is fabricated on a direct bond copper (DBC) substrate, which has a compact size of 96(L)√ó 11.2(W)√ó )0.5(H)mm3 to be embedded in the laptop computer as an internal antenna. Three operating bands covering 663-993, 1689-2190, and 2449-2783 MHz for the LTE, GSM850/900 and DCS/PCS/UMTS, and IMT-E systems are achieved with good radiation efficiencies. The proposed antenna can be embedded in the laptop computer for the LTE, WWAN, and IMT-E applications. ¬© 2010 IEEE.</t>
  </si>
  <si>
    <t>838-841</t>
  </si>
  <si>
    <t>60027709;60027709;60027709;60027709;60027709;60027709</t>
  </si>
  <si>
    <t>36470188700;36470304400;35790115100;56119434400;56304399600;7407157877</t>
  </si>
  <si>
    <t>Hu, Chuan Ling;Huang, De Lun;Kuo, Huang Lin;Yang, Chang Fa;Liao, Chang Lun;Lin, Shun Tian</t>
  </si>
  <si>
    <t>Compact multibranch inverted-F antenna to be embedded in a laptop computer for LTE/WWAN/IMT-E Applications</t>
  </si>
  <si>
    <t>10.1109/LAWP.2010.2069079</t>
  </si>
  <si>
    <t>2-s2.0-77956555912</t>
  </si>
  <si>
    <t>['via connections', 'truncation corner', 'single c', 'signal routing', 'shortest length', 'shaped feed', 'reflector surfaces', 'monopole quarter', 'low frequencies', 'fabrication cost', 'extremely low', 'circular polarization', 'circuit board', 'axial ratio']</t>
  </si>
  <si>
    <t>Broadband antenna | Circular polarization (CP) | Monopole | Slot antennas</t>
  </si>
  <si>
    <t>A wideband circularly polarized L-shaped monopole slot antenna with a single C-shaped feed is designed and fabricated. The measured results demonstrate that the antenna has an axial ratio (AR) &lt; dB, a reflection coefficient &lt;-10 dB, and 23% circular polarization (CP) bandwidth. The monopole quarter-wavelength slot antenna design occupies half of the area on the corner of circuit board as compared to a half-wavelength slot antenna thatrequires double the area at the center of the board. This feature is attractive for compact wireless devices that operate at low frequencies in which planning for the smallest circuit board area combined with the shortest length for signal routing are the two major concerns. The antenna is extremely low-cost and does not require any truncation corner, reflector surfaces, or via connections, all of which increase the fabrication cost. ¬© 2010 IEEE.</t>
  </si>
  <si>
    <t>822-825</t>
  </si>
  <si>
    <t>60031064;100815392;100815392</t>
  </si>
  <si>
    <t>6701535033;9332942900;7004108940</t>
  </si>
  <si>
    <t>Mousavi, Pedram;Miners, Ben;Basir, Otman</t>
  </si>
  <si>
    <t>Edmonton;Waterloo</t>
  </si>
  <si>
    <t>TRLabs;Intelligent Mechatronic Systems</t>
  </si>
  <si>
    <t>60031064;100815392</t>
  </si>
  <si>
    <t>Wideband L-shaped circular polarized monopole slot antenna</t>
  </si>
  <si>
    <t>10.1109/LAWP.2010.2066251</t>
  </si>
  <si>
    <t>2-s2.0-77956556235</t>
  </si>
  <si>
    <t>['using absorption', 'solution structure', 'photophysical properties', 'phen moiety', 'ph 7', 'pendant arm', 'near infrared', 'metal ions', 'luminescence spectroscopy', 'lanthanide ions', 'intense nir', 'iii )).', 'iii )),', 'ditopic ligand', 'described herein', 'building blocks', '1h nmr', '10 %).', '040 %)']</t>
  </si>
  <si>
    <t>The cyclen-based ligand 1, possessing a [1,10]-phenanthroline moiety as a pendant arm, has been used as a ditopic ligand for the complexation of d- and near infrared (NIR) emitting (and) f-metal ions. This ligand forms kinetically stable complexes, 1¬∑Ln, with lanthanide ions such as Ln = ytterbium, neodymium, and lutetium (formed as a non-IR emitting reference compound), the synthesis and photophysical properties of which are described herein in detail. These 1¬∑Ln complexes were then used as building blocks for the formation of mixed d-f heteropolymetallic self-assemblies, where the phen moiety was used to complex a ruthenium (Ru(II)) ion, giving the d-f3 complexes Ru¬∑Ln3 (Ln = Nd(III), Yb(III), Lu(III)). The formation of these supramolecular coordination conjugates was studied by using absorption and luminescence spectroscopy, while the solution structure of the Ru¬∑Lu3 was elucidated by 1H NMR in D2O and H2O. Of these conjugates, both Ru¬∑Nd3 and Ru¬∑Yb3 displayed an intense NIR-emission in H2O at pH 7.4 (with QYbL = 0.073% and QNdL = 0.040%) and in D2O (with QYbL = 0.23% and QNdL = 0.10%). By comparison with their monometallic analogues Ln¬∑1 (Ln = Nd(III), Yb(III)), we demonstrate that our new design possesses an enhanced sensitization efficiency for lanthanide metal centered sensitization upon using the [Ru(phen)3] moiety (d ‚Üí f energy transfer) as a visibly exciting antenna, and we demonstrate that the intensity of the Ru(II)-based luminescence strictly correlates to the efficiency of the d ‚Üí f energy transfer processes. ¬© 2010 American Chemical Society.</t>
  </si>
  <si>
    <t>8449-8456</t>
  </si>
  <si>
    <t>60011149;60026851;60026851;60011149</t>
  </si>
  <si>
    <t>17434944500;14057718300;7006564794;35578284500</t>
  </si>
  <si>
    <t>Nonat, Aline M.;Allain, Cl√©mence;Faulkner, Stephen;Gunnlaugsson, Thorfinnur</t>
  </si>
  <si>
    <t>United Kingdom;Ireland</t>
  </si>
  <si>
    <t>Oxford;Dublin</t>
  </si>
  <si>
    <t>University of Oxford;Trinity College Dublin</t>
  </si>
  <si>
    <t>60026851;60011149</t>
  </si>
  <si>
    <t>Nonat A.</t>
  </si>
  <si>
    <t>Mixed d-f&lt;inf&gt;3&lt;/inf&gt; coordination complexes possessing improved near-infrared (NIR) lanthanide luminescent properties in aqueous solution</t>
  </si>
  <si>
    <t>10.1021/ic1010852</t>
  </si>
  <si>
    <t>2-s2.0-77956515990</t>
  </si>
  <si>
    <t>['substrate along', 'radiating patch', 'proposed antenna', 'notch characteristic', 'notch band', 'good level', 'directional h', 'compact size', 'back layer']</t>
  </si>
  <si>
    <t>Band-notch function | Monopole antenna | Ultra-wide band</t>
  </si>
  <si>
    <t>A novel modified printed monopole antenna with variable frequency band-notch characteristic for ultra-wideband (UWB) applications is presented. The proposed antenna consists of a truncated ground plane and a radiating patch with two tapered steps. To generate a notch band at 5-6GHz with good level of band-notch a new T-shaped parasitic element placed on the back layer of the substrate along with a simple circular slot etched on the patch is implemented. The proposed antenna has a compact size of 14 √ó 20mm2, a measured impedance bandwidth of 3.05 to 14.7GHz for VSWR &lt; 2 and exhibits an omni-directional H-plane radiation pattern throughout the UWB frequency range.</t>
  </si>
  <si>
    <t>1207-1213</t>
  </si>
  <si>
    <t>36473028000;15059968600;14527009100</t>
  </si>
  <si>
    <t>Abdollahvand, M.;Hassani, H. R.;Dadashzadeh, G. R.</t>
  </si>
  <si>
    <t>Abdollahvand M.</t>
  </si>
  <si>
    <t>Novel modified monopole antenna with band-notch characteristic for UWB application</t>
  </si>
  <si>
    <t>10.1587/elex.7.1207</t>
  </si>
  <si>
    <t>2-s2.0-77956565853</t>
  </si>
  <si>
    <t>08 08 12196</t>
  </si>
  <si>
    <t>['volume rate', 'recombinant strains', 'peripheral light', 'nitrogen limitation', 'low content', 'light intensity', 'hydrogen production', 'antenna complexes', '2270 w', '1 h']</t>
  </si>
  <si>
    <t>Hydrogen production by recombinant strains of Rhodobacter sphaeroides pRK puf DD13 without a peripheral light-harvesting antenna complex and pRK puf ŒîLM1 which is able to synthesize both antenna complexes, both of which were grown in conditions of nitrogen limitation, has been studied. The rate of hydrogen production depended on light intensity. At high cell concentration (0.91 g l-1) of pRK puf DD13, rate was maximal at 2270 W m-2 and was equal to 144.7 ml l-1 h-1 that evidences to an opportunity to increase the volume rate of hydrogen production by application of the strains with low content of pigments. ¬© 2010 Pleiades Publishing, Ltd.</t>
  </si>
  <si>
    <t>487-491</t>
  </si>
  <si>
    <t>60110546;60110546;60110546</t>
  </si>
  <si>
    <t>36472988800;10046125000;7102020614</t>
  </si>
  <si>
    <t>Eltsova, Z. A.;Vasilieva, L. G.;Tsygankov, A. A.</t>
  </si>
  <si>
    <t>Pushchino</t>
  </si>
  <si>
    <t>Institute of Fundamental Problems of Biology of the Russian Academy of Sciences</t>
  </si>
  <si>
    <t>Eltsova Z.</t>
  </si>
  <si>
    <t>Hydrogen Production by Recombinant Strains of Rhodobacter sphaeroides using a Modified Photosynthetic Apparatus</t>
  </si>
  <si>
    <t>10.1134/S0003683810050042</t>
  </si>
  <si>
    <t>2-s2.0-77956600423</t>
  </si>
  <si>
    <t>['two types', 'quantum properties', 'microwave regime', 'field quadratures', 'covariance matrix', 'beam splitters', 'beam splitter']</t>
  </si>
  <si>
    <t>We use a correlation function analysis of the field quadratures to characterize both the blackbody radiation emitted by a 50Œ© load resistor and the quantum properties of two types of beam splitters in the microwave regime. To this end, we first study vacuum fluctuations as a function of frequency in a Planck spectroscopy experiment and then measure the covariance matrix of weak thermal states. Our results provide direct experimental evidence that vacuum fluctuations represent the fundamental minimum quantum noise added by a beam splitter to any given input signal.¬© 2010 The American Physical Society.</t>
  </si>
  <si>
    <t>60072515-60019722-60029241;60072515-60019722;60072515-60019722;60072515-60019722;60072515-60019722;60072515-60019722;60072515-60019722;60027856-60104285;60072515;60072515-60019722</t>
  </si>
  <si>
    <t>24833479100;23035762300;7801413007;36491165700;36491127000;57196576269;55423870900;57203083061;7102246165;55656049200</t>
  </si>
  <si>
    <t>Mariantoni, M.;Menzel, E. P.;Deppe, F.;Araque Caballero, M. √Å;Baust, A.;Niemczyk, T.;Hoffmann, E.;Solano, E.;Marx, A.;Gross, R.</t>
  </si>
  <si>
    <t>Spain;Germany;United States;Spain;Germany</t>
  </si>
  <si>
    <t>Bilbao;Garching bei Munchen;Santa Barbara;Leioa;Munich</t>
  </si>
  <si>
    <t>Ikerbasque, the Basque Foundation for Science;Walther-Meissner-Institut;University of California, Santa Barbara;Universidad del Pais Vasco;Technical University of Munich</t>
  </si>
  <si>
    <t>60104285;60072515;60029241;60027856;60019722</t>
  </si>
  <si>
    <t>Mariantoni M.</t>
  </si>
  <si>
    <t>Planck spectroscopy and quantum noise of microwave beam splitters</t>
  </si>
  <si>
    <t>10.1103/PhysRevLett.105.133601</t>
  </si>
  <si>
    <t>2-s2.0-77957107102</t>
  </si>
  <si>
    <t>['thereby transforming', 'successfully drawn', 'silica cladding', 'rf measurements', 'related results', 'present experiment', 'plasma antenna', 'photovoltaic effect', 'photoconductive response', 'photoconducting state', 'observed photoconductivity', 'low observable', 'first device', 'electrical conductivity', 'dielectric material', 'clad germanium', 'bulk crystals', 'band gap', 'antenna element', '5 mhz']</t>
  </si>
  <si>
    <t>Recently, optical fibers comprising a crystalline semiconductor core in a silica cladding have been successfully drawn by a conventional drawing process. These fibers are expected to exhibit a photoconductive response when illuminated by photons more energetic than the band gap of the core. In the photoconducting state, such a fiber can be expected to support driven RF currents so as to function as an antenna element, much as a plasma antenna. In this paper, we report the first device-related results on a crystalline semiconductor core optical fiber potentially useful in a photoconducting optical fiber antenna array; namely, optically induced changes to the electrical conductivity of a glass-clad germanium- core optical fiber. Since DC photoconduction measurements were masked by a photovoltaic effect, RF measurements at 5 MHz were used to determine the magnitude of the induced photoconductive effect. The observed photoconductivity, though not large in the present experiment, was comparable to that measured for the bulk crystals from which the fibers were drawn. The absorbed pumping light generated photo-carriers, thereby transforming the core from a dielectric material to a conductor. This technology could thus enable a class of transient antenna elements useful in low observable and reconfigurable antenna array applications. ¬© 2010 Optical Society of America.</t>
  </si>
  <si>
    <t>5163-5168</t>
  </si>
  <si>
    <t>60025209;60025209;60008809;60026610;60026610;60026610</t>
  </si>
  <si>
    <t>57199075850;7403332007;55697246800;25645522200;7004963306;7005219928</t>
  </si>
  <si>
    <t>Davis, R.;Rice, R.;Ballato, A.;Hawkins, T.;Foy, P.;Ballato, J.</t>
  </si>
  <si>
    <t>Clemson;Los Angeles;</t>
  </si>
  <si>
    <t>Clemson University;Northrop Grumman corporation;United States Army</t>
  </si>
  <si>
    <t>60026610;60025209;60008809</t>
  </si>
  <si>
    <t>Davis R.</t>
  </si>
  <si>
    <t>Toward a photoconducting semiconductor RF optical fiber antenna array</t>
  </si>
  <si>
    <t>10.1364/AO.49.005163</t>
  </si>
  <si>
    <t>2-s2.0-77957567694</t>
  </si>
  <si>
    <t>['volumetric measurements', 'volume ratio', 'two strains', 'two glomeruli', 'topological arrangement', 'textbook example', 'tetradecenyl acetate', 'strain antennae', 'results demonstrate', 'projection neuron', 'population divergence', 'pheromone polymorphism', 'pattern similar', 'paternal backcrosses', 'parental strains', 'olfactory glomeruli', 'mgc glomeruli', 'male behavior', 'intermediate preference', 'hybrid responses', 'functional topology', 'factors correlated', 'equally sized', 'eag ).', 'directly affected', 'differentially sized', 'blend information', 'behavioral phenotype', 'backcrosses show', 'approximately equal', 'antennal response', 'antennal factor']</t>
  </si>
  <si>
    <t>Background. The European corn borer (ECB), Ostrinia nubilalis, is a textbook example of pheromone polymorphism. Males of the two strains (Z and E) prefer opposite ratios of the two pheromone components, Z11- and E11-tetradecenyl acetate, with a sex-linked factor underlying this difference in preference. The male antennal lobes of the two strains contain a pheromone sensitive macroglomerular complex (MGC) that is identical in morphology, but reversed in functional topology. However, hybrids prefer intermediate ratios. How a topological arrangement of two glomeruli can accommodate for an intermediate preference was unclear. Therefore we studied the neurophysiology of hybrids and paternal backcrosses to see which factors correlated with male behavior. Results. Projection neuron (PN) recordings and stainings in hybrids and backcrosses show a dominance of the E-type MGC topology, notwithstanding their intermediate preference. Apparently, the topological arrangement of glomeruli does not directly dictate preference. However, two other factors did correlated very well with preference. First, volumetric measurements of MGC glomeruli demonstrate that, whereas in the parental strains the medial MGC glomerulus is more than 2 times larger than the lateral, in hybrids they are intermediate between the parents, i.e. equally sized. Paternal backcrosses showed that the volume ratio is sex-linked and co-dominant. Second, we measured the summed potential difference of the antennae in response to pheromone stimulation using electroantennogram recordings (EAG). Z-strain antennae responded 2.5 times stronger to Z11 than to E11-14:OAc, whereas in E-strain antennae the ratio was approximately equal. Hybrid responses were intermediate to the parents, and also here the antennal response of the paternal backcrosses followed a pattern similar to the behavioral phenotype. We found no differences in frequency and types of projection and local interneurons encountered between the two strains and their hybrids. Conclusions. Male pheromone preference in the ECB strains serves as a strong prezygotic reproductive isolation mechanism, and has contributed to population divergence in the field. Our results demonstrate that male pheromone preference is not directly affected by the topological arrangement of olfactory glomeruli itself, but that male preference may instead be mediated by an antennal factor, which causes the MGC glomeruli to be differentially sized. We postulate that this factor affects readout of blend information from the MGC. The results are an illustration of how pheromone preference may be 'spelled out' in the ALs, and how evolution may modulate this. ¬© 2010 Krpti et al; licensee BioMed Central Ltd.</t>
  </si>
  <si>
    <t>60016305-60027811;60016305;60016305-60027152;60027152</t>
  </si>
  <si>
    <t>36544106000;12445043100;7103226689;7004017162</t>
  </si>
  <si>
    <t>Krpti, Zsolt;Olsson, Shannon;Hansson, Bill S.;Dekker, Teun</t>
  </si>
  <si>
    <t>Hungary;Sweden;Germany</t>
  </si>
  <si>
    <t>Budapest;Uppsala;Jena</t>
  </si>
  <si>
    <t>Magyar Tudomanyos Akademia;Sveriges lantbruksuniversitet;Max Planck Institute for Chemical Ecology</t>
  </si>
  <si>
    <t>60027811;60027152;60016305</t>
  </si>
  <si>
    <t>Krpti Z.</t>
  </si>
  <si>
    <t>Inheritance of central neuroanatomy and physiology related to pheromone preference in the male European corn borer</t>
  </si>
  <si>
    <t>10.1186/1471-2148-10-286</t>
  </si>
  <si>
    <t>2-s2.0-77957697158</t>
  </si>
  <si>
    <t>['well known', 'used together', 'three dimensions', 'specific antenna', 'solar activity', 'simplified techniques', 'simplified procedure', 'published figures', 'properly calibrated', 'produced using', 'possibly higher', 'physical centre', 'paper focuses', 'offset parameters', 'manufacturers appear', 'independently investigate', 'ground positions', 'gnss instrumentation', 'gnss antennas', 'different models', 'determine whether', 'average surveyor', 'authoritative sources', 'accidentally mishandled']</t>
  </si>
  <si>
    <t>Calibration | GNSS antenna | Phase centre offsets | Position.</t>
  </si>
  <si>
    <t>The purpose of this research was to independently investigate and determine confirmatory calibration procedures for GNSS antennas. This paper focuses on the aspect of simplified techniques for confirming high precision GNSS antenna offsets. In the other words, the aim is to verify GNSS antenna offset parameters - results, which will be used to find the consequences on ground positions of orbital distortions caused by solar activity. It is well known that the computation of GNSS observations using high precision GNSS antennas requires knowledge of the relevant antenna phase centre offsets. These offsets are the distance in three dimensions from the antenna's physical centre to the point in space at which the antenna 'measures' position. The calibration processes used by manufacturers appear to vary, and, where receivers of different models are to be used together, it is essential that the calibration parameters used are all produced using the same methods and by the same authoritative sources. Meanwhile, with the growth in the use of high precision GNSS systems, the likelihood of antennas being accidentally mishandled is possibly higher than previously. Finally, it is noted that it has long been the practise for surveyors to check their instruments to ensure that they are properly calibrated. In the modern electronic age, however, it seems that this practise has been allowed to lapse as far as GNSS instrumentation is concerned. With the above in mind, it has been decided to attempt to create a simplified procedure for calibrating high precision GNSS antennas. The aim is that it will be possible for the average surveyor to check his antenna without great effort or trouble. The objective can also be described as finding a simplified field procedure to determine whether a specific antenna's offset parameters are within reasonable agreement with published figures.</t>
  </si>
  <si>
    <t>83-89</t>
  </si>
  <si>
    <t>60077981;60013141</t>
  </si>
  <si>
    <t>36184208400;36183931700</t>
  </si>
  <si>
    <t>Zubinaite, Vilma;Preiss, George</t>
  </si>
  <si>
    <t>Lithuania;Norway</t>
  </si>
  <si>
    <t>Vilnius;Trondheim</t>
  </si>
  <si>
    <t>Vilniaus Gedimino Technikos Universitetas;Norges Teknisk-Naturvitenskapelige Universitet</t>
  </si>
  <si>
    <t>Zubinaite V.</t>
  </si>
  <si>
    <t>A proposed simplified technique for confirming high precision gnss antenna offsets</t>
  </si>
  <si>
    <t>10.3846/aviation.2010.13</t>
  </si>
  <si>
    <t>2-s2.0-77958039593</t>
  </si>
  <si>
    <t>['¬© 2010', 'zinc porphyrin', 'withdrawing effect', 'triarylamine moieties', 'triarylamine dendrons', 'strongly enhanced', 'strong interactions', 'strong electron', 'spectroelectrochemical methods', 'second generation', 'royal society', 'redox properties', 'potential due', 'periphery dendrons', 'oxidized substituents', 'oxidized first', 'oxidation site', 'donating groups', 'cyclic voltammetry', 'axial ligation', 'antenna effect', 'anodic shift']</t>
  </si>
  <si>
    <t>The first and second generation of zinc porphyrin core dendrimers (3 and 4) with triarylamine as dendron have been synthesized via Ullmann coupling reaction. Their absorption and emission spectra indicate that there are strong interactions between zinc porphyrin core and triarylamine dendrons. Zinc porphyrin links with triarylamine causes Soret band broadening and Q band shift as compared with ZnTPP. Because of the antenna effect on these dendrimers, the fluorescence quantum yields were strongly enhanced when more triarylamine moieties were linked. Cyclic voltammetry and spectroelectrochemical methods were used to investigate the redox properties of dendrimers. Axial ligation of zinc porphyrin with N-methylimidazole is useful in differentiating the oxidation site of dendrimers. For the first generation dendrimer (3), porphyrin ring oxidation potential shifts cathodically because the periphery dendrons are strong electron-donating groups. On the other hand, the dendrons of the second generation (4) are oxidized first and generate an atmosphere of eight positive charges. The porphyrin ring core is then oxidized with an anodic shift in potential due to the electron-withdrawing effect of the oxidized substituents. ¬© 2010 The Royal Society of Chemistry.</t>
  </si>
  <si>
    <t>8306-8312</t>
  </si>
  <si>
    <t>60022907;60022907-60017511</t>
  </si>
  <si>
    <t>36465188300;7404456709</t>
  </si>
  <si>
    <t>Huang, Chih Yen;Su, Yuhlong Oliver</t>
  </si>
  <si>
    <t>Nantau;Taichung</t>
  </si>
  <si>
    <t>National Chi Nan University;National Chung Hsing University</t>
  </si>
  <si>
    <t>60022907;60017511</t>
  </si>
  <si>
    <t>Huang C.Y.</t>
  </si>
  <si>
    <t>Spectral and redox properties of zinc porphyrin core dendrimers with triarylamines as dendron</t>
  </si>
  <si>
    <t>10.1039/c0dt00199f</t>
  </si>
  <si>
    <t>2-s2.0-77955954565</t>
  </si>
  <si>
    <t>['research proposes', 'radiation efficiency', 'monopole element', 'folded meander', 'fabricated antenna', 'dmb bands', 'also tested', '65ghz ),', '5ghz wimax', '28ghz ).']</t>
  </si>
  <si>
    <t>Folded meander-patch | Hexaband antenna | Wireless USB dongle</t>
  </si>
  <si>
    <t>This research proposes a new planar hexaband antenna for compact wireless USB dongles. A folded meander-patch and a monopole element are employed to generate multiple broadband resonances supporting WiBro, WLAN, Bluetooth, 2.5/3.5GHz WiMAX, and S-DMB bands. This novel hexaband antenna, built into a compact USB dongle, measures only 10√ó50√ó1mm3. The measured 10 dB return loss bandwidths of the fabricated antenna are 21.1% (2.29-2.83GHz), 11.6% (3.25-3.65GHz), and 20.2% (5.13-6.28GHz). The radiation efficiency and gain of the antenna are also tested in this study.</t>
  </si>
  <si>
    <t>1214-1219</t>
  </si>
  <si>
    <t>Novel hexaband folded meander-patch antenna for wireless USB dongles</t>
  </si>
  <si>
    <t>10.1587/elex.7.1214</t>
  </si>
  <si>
    <t>2-s2.0-77956621495</t>
  </si>
  <si>
    <t>['¬© 2010', 'thermal radiation', 'symmetry breaking', 'structure consisting', 'stimulated emission']</t>
  </si>
  <si>
    <t>A geometric Doppler effect manifested by a spin-split dispersion relation of thermal radiation is observed. A spin-dependent dispersion splitting was obtained in a structure consisting of a coupled thermal antenna array. The effect is due to a spin-orbit interaction resulting from the dynamics of the surface waves propagating along the structure whose local anisotropy axis is rotated in space. The observation of the spin-symmetry breaking in thermal radiation may be utilized for manipulation of spontaneous or stimulated emission. ¬© 2010 The American Physical Society.</t>
  </si>
  <si>
    <t>60022403;60022403;60022403;60022403;60022403</t>
  </si>
  <si>
    <t>8608029900;8839281800;36503951800;7003576755;7005954128</t>
  </si>
  <si>
    <t>Dahan, Nir;Gorodetski, Yuri;Frischwasser, Kobi;Kleiner, Vladimir;Hasman, Erez</t>
  </si>
  <si>
    <t>Dahan N.</t>
  </si>
  <si>
    <t>Geometric Doppler effect: Spin-split dispersion of thermal radiation</t>
  </si>
  <si>
    <t>10.1103/PhysRevLett.105.136402</t>
  </si>
  <si>
    <t>2-s2.0-77957105618</t>
  </si>
  <si>
    <t>P01CA042745</t>
  </si>
  <si>
    <t>['œî f', 'œ ∑).', 'warm urine', 'using microwave', 'thin low', 'theoretical antenna', 'skin surface', 'power received', 'power ratio', 'power collected', 'physical antenna', 'modeling efforts', 'log spiral', 'frequency selection', 'enhanced using', 'emi ).', 'electromagnetic interference', 'determined using', 'deep target', 'computed tomography', 'circular aperture', 'bladder maintained', 'aperture radius', 'antenna design', '6 years', '6 ghz', '40 mm']</t>
  </si>
  <si>
    <t>We present the modeling efforts on antenna design, frequency selection and receiver sensitivity estimation to detect vesicoureteral reflux (VUR) using microwave (MW) radiometry as warm urine from the bladder maintained at fever range temperature using a MW hyperthermia device reflows into the kidneys. The radiometer center frequency (fc), frequency band (Œî f) and aperture radius (ra) of the physical antenna for kidney temperature monitoring are determined using a simplified universal antenna model with a circular aperture. Anatomical information extracted from the computed tomography (CT) images of children aged 4-6 years is used to construct a layered 3D tissue model. Radiometric antenna efficiency is evaluated in terms of the ratio of the power collected from the target at depth to the total power received by the antenna (Œ∑). The power ratio of the theoretical antenna is used to design a microstrip log spiral antenna with directional radiation pattern over f c ¬± Œîf/2. Power received by the log spiral from the deep target is enhanced using a thin low-loss dielectric matching layer. A cylindrical metal cup is proposed to shield the antenna from electromagnetic interference (EMI). Transient thermal simulations are carried out to determine the minimum detectable change in the antenna brightness temperature (œÉTB) for 15-25 mL urine refluxes at 40-42 ¬∞C located 35 mm from the skin surface. Theoretical antenna simulations indicate maximum Œ∑ over 1.1-1.6 GHz for ra = 30-40 mm. Simulations of the 35 mm radius tapered log spiral yielded a higher power ratio over fc ¬± Œîf/2 for the 35-40 mm deep targets in the presence of an optimal matching layer. Radiometric temperature calculations indicate ŒîTB ‚â• 0.1 Kforthe 15 mL urine at 40 ¬∞C and 35 mm depth. Higher Œ∑ and ŒîTB were observed for the antenna and matching ¬© 2010 Institute of Physics and Engineering in Medicine.</t>
  </si>
  <si>
    <t>5417-5435</t>
  </si>
  <si>
    <t>60025757;60008724;60025858;60032350;60025488;60008724</t>
  </si>
  <si>
    <t>15063948700;6701483584;36617016300;7003292252;7101600941;7005772755</t>
  </si>
  <si>
    <t>Arunachalam, Kavitha;Maccarini, Paolo F.;De Luca, Valeria;Bardati, Fernando;Snow, Brent W.;Stauffer, Paul R.</t>
  </si>
  <si>
    <t>Italy;Switzerland;India;United States;United States</t>
  </si>
  <si>
    <t>Rome;Zurich ZH,;Chennai;Salt Lake City;Durham</t>
  </si>
  <si>
    <t>Sapienza Universit√† di Roma;ETH Zurich;Indian Institute of Technology Madras;The University of Utah;Duke University</t>
  </si>
  <si>
    <t>60032350;60025858;60025757;60025488;60008724</t>
  </si>
  <si>
    <t>Arunachalam K.</t>
  </si>
  <si>
    <t>Modeling the detectability of vesicoureteral reflux using microwave radiometry</t>
  </si>
  <si>
    <t>10.1088/0031-9155/55/18/010</t>
  </si>
  <si>
    <t>2-s2.0-78149295663</t>
  </si>
  <si>
    <t>['wall ).', 'values obtained', 'solver semcad', 'sar values', 'reflective environment', 'larger simulations', 'important parameter', 'generalized huygens', 'four distances', 'difference timedomain', 'determined using', 'computer resources', 'box approach', 'basic restrictions', 'always showed', 'also compared', '900 mhz', '72 configurations', '7 db', '5 ghz', '450 mhz', '3d electromagnetic', '300 mhz', '30 cm', '1 ghz', '0 ghz', '0 db']</t>
  </si>
  <si>
    <t>The environment is an important parameter when evaluating the exposure to radio-frequency electromagnetic fields. This study investigates numerically the variation on the whole-body and peak spatially averaged-specific absorption rate (SAR) in the heterogeneous virtual family male placed in front of a base station antenna in a reflective environment. The SAR values in a reflective environment are also compared to the values obtained when no environment is present (free space). The virtual family male has been placed at four distances (30 cm, 1 m, 3 m and 10 m) in front of six base station antennas (operating at 300 MHz, 450 MHz, 900 MHz, 2.1 GHz, 3.5 GHz and 5.0 GHz, respectively) and in three reflective environments (a perfectly conducting wall, a perfectly conducting ground and a perfectly conducting ground + wall). A total of 72 configurations are examined. The absorption in the heterogeneous body model is determined using the 3D electromagnetic (EM) finite-difference timedomain (FDTD) solver Semcad-X. For the larger simulations, requirements in terms of computer resources are reduced by using a generalized Huygens' box approach. It has been observed that the ratio of the SAR in the virtual family male in a reflective environment and the SAR in the virtual family male in the free-space environment ranged from-8.7 dB up to 8.0 dB. A worst-case reflective environment could not be determined. ICNIRP reference levels not always showed to be compliant with the basic restrictions. ¬© 2010 Institute of Physics and Engineering in Medicine.</t>
  </si>
  <si>
    <t>5541-5555</t>
  </si>
  <si>
    <t>60033316;60074510;60074510;106543496;60104081;60104081;60033316;60104081;106543496;60074510;60033316</t>
  </si>
  <si>
    <t>23974082200;26658313700;16025042900;36617272700;6507754435;6701547824;22985227300;57203046526;35613302000;7003283774;7103396069</t>
  </si>
  <si>
    <t>Vermeeren, G.;Gosselin, M. C.;K√ºhn, S.;Kellerman, V.;Hadjem, A.;Gati, A.;Joseph, W.;Wiart, J.;Meyer, F.;Kuster, N.;Martens, L.</t>
  </si>
  <si>
    <t>France;Switzerland;Belgium;South Africa</t>
  </si>
  <si>
    <t>Issy-les-Moulineaux;Zurich;Ghent;Stellenbosch</t>
  </si>
  <si>
    <t>Orange Labs;Foundation for Research on Information Technologies in Society (ITIS);Universiteit Gent;EMSS</t>
  </si>
  <si>
    <t>60104081;60074510;60033316;106543496</t>
  </si>
  <si>
    <t>Vermeeren G.</t>
  </si>
  <si>
    <t>The influence of the reflective environment on the absorption of a human male exposed to representative base station antennas from 300 MHz to 5 GHz</t>
  </si>
  <si>
    <t>10.1088/0031-9155/55/18/018</t>
  </si>
  <si>
    <t>2-s2.0-78149311903</t>
  </si>
  <si>
    <t>['ring structure', 'plasmonic hotspots', 'plasmonic activity', '75 nm', '6 nm', '5 splits']</t>
  </si>
  <si>
    <t>Plasmonic activity is reported for a series of Au nanoring antennae with 1-5 splits in their geometry. The rings have a radius of 75 nm and splits of 3-6 nm. By controlling the size of the splits, their location and the radius of the ring structure, we can control the number, intensity and frequency of the plasmonic hotspots. ¬© 2010 WILEY-VCH Verlag GmbH &amp; Co. KGaA, Weinheim.</t>
  </si>
  <si>
    <t>4025-4029</t>
  </si>
  <si>
    <t>60001490;60001490</t>
  </si>
  <si>
    <t>16199675400;55154841200</t>
  </si>
  <si>
    <t>Clark, Alasdair W.;Cooper, Jonathan M.</t>
  </si>
  <si>
    <t>University of Glasgow</t>
  </si>
  <si>
    <t>Clark A.</t>
  </si>
  <si>
    <t>Optical properties of multiple-split nanophotonic ring antennae</t>
  </si>
  <si>
    <t>10.1002/adma.201000131</t>
  </si>
  <si>
    <t>2-s2.0-77957574218</t>
  </si>
  <si>
    <t>['using high', 'thin films', 'pioneering work', 'nanocrystalline diamond', 'industrial applications', 'important challenge', 'diamond grown', 'carbon technol', 'basic properties', '46 ).', '3d shapes', '16 337']</t>
  </si>
  <si>
    <t>Industrial applications of plasma-enhanced chemical vapour deposition (CVD) diamond grown on large area substrates, 3D shapes, at low substrate temperatures and on standard engineering substrate materials require novel plasma concepts. Based on the pioneering work of the group at AIST in Japan, the high-density coaxial delivery type of plasmas has been explored (Tsugawa et al 2006 New Diamond Front. Carbon Technol. 16 337-46). However, an important challenge is to obtain commercially interesting growth rates at very low substrate temperatures. In this work we introduce the concept of novel linear antenna sources, designed at Leybold Optics Dresden, using high-frequency pulsed MW discharge with a high plasma density. This type of pulse discharges leads to the preparation of nanocrystalline diamond (NCD) thin films, compared with ultra-NCD thin films prepared in (Tsugawa et al 2006 New Diamond Front. Carbon Technol. 16 337-46). We present optical emission spectroscopy data for the CH4-CO2-H2 gas chemistry and we discuss the basic properties of the NCD films grown. ¬© 2010 IOP Publishing Ltd.</t>
  </si>
  <si>
    <t>60016576;60016576;60016576;60016576;60021588;60013323;60013323;60016576;60016576;100395779;60070054</t>
  </si>
  <si>
    <t>6701733668;13406333300;6701647109;6602470685;26427363800;36553203200;36598940200;6504717141;13806407300;6603676708;7005831813</t>
  </si>
  <si>
    <t>Fendrych, Frantisek;Taylor, Andrew;Peksa, Ladislav;Kratochvilova, Irena;Vlcek, Jan;Rezacova, Vladimira;Petrak, Vaclav;Kluiber, Zdenek;Fekete, Ladislav;Liehr, Michael;Nesladek, Milos</t>
  </si>
  <si>
    <t>Belgium;Czech Republic;Czech Republic;Czech Republic;Germany</t>
  </si>
  <si>
    <t>Diepenbeek;Prague;Prague;Prague;Dresden</t>
  </si>
  <si>
    <t>Institute for Materials Research Hasselt University;University of Chemistry and Technology, Prague;Institute of Physics of the Czech Academy of Sciences;Czech Technical University in Prague;Leybold Vakuum Dresden GmbH</t>
  </si>
  <si>
    <t>60070054;60021588;60016576;60013323;100395779</t>
  </si>
  <si>
    <t>Fendrych F.</t>
  </si>
  <si>
    <t>Growth and characterization of nanodiamond layers prepared using the plasma-enhanced linear antennas microwave CVD system</t>
  </si>
  <si>
    <t>10.1088/0022-3727/43/37/374018</t>
  </si>
  <si>
    <t>2-s2.0-78249269777</t>
  </si>
  <si>
    <t>['thoracopods including', 'tail fan', 'still need', 'specimens assigned', 'sized pair', 'single specimen', 'significantly larger', 'second thoracopod', 'raptorial limbs', 'particular features', 'one pair', 'new data', 'modern species', 'likely belonging', 'larval changes', 'g .,', 'exhibit morphological', 'evolutionary pathways', 'antennulae resemble', 'another specimen', 'another species']</t>
  </si>
  <si>
    <t>Background. We describe new specimens of Mesozoic mantis shrimps (Stomatopoda, Malacostraca) that exhibit morphological and developmental information previously unknown. Results. Specimens assigned to the taxon Sculda exhibit preserved pleopods, thoracopods including all four raptorial limbs as well as details of antennae and antennulae. The pleopods and the antennulae resemble those of the modern mantis shrimps, but the raptorial limbs are not as differentiated as in the modern species. In some specimens, the first raptorial limb (second thoracopod) is not significantly larger than the similar-sized posterior three pairs (as in extant species), but instead these appendages become progressively smaller along the series. In this respect they resemble certain Palaeozoic stomatopods. Another specimen, most likely belonging to another species, has one pair of large anterior raptorial thoracopods, a median-sized pair and two more pairs of small-sized raptorial appendages and, thus, shows a new, previously unknown type of morphology. A single specimen of Pseudosculda laevis also exhibits the size of the raptorial limbs; they are differentiated as in modern species, one large pair and three small pairs. Furthermore, we report additional larval specimens and show also post-larval changes, e.g., of the tail fan. Conclusions. These new data are used to reconsider the phylogeny of Stomatopoda. We still need a strict taxonomical revision of the Mesozoic mantis shrimps, but this first examination already demonstrates the importance of these fossils for understanding mantis shrimp evolution and the interpretation of evolutionary pathways of particular features. ¬© 2010 Haug et al; licensee BioMed Central Ltd.</t>
  </si>
  <si>
    <t>60010586;60010586;60010586;60010586;60010586</t>
  </si>
  <si>
    <t>25221140500;56259725400;8559746200;56708642600;6602580369</t>
  </si>
  <si>
    <t>Haug, Joachim T.;Haug, Carolin;Maas, Andreas;Kutschera, Verena;Waloszek, Dieter</t>
  </si>
  <si>
    <t>Haug J.</t>
  </si>
  <si>
    <t>Evolution of mantis shrimps (Stomatopoda, Malacostraca) in the light of new Mesozoic fossils</t>
  </si>
  <si>
    <t>10.1186/1471-2148-10-290</t>
  </si>
  <si>
    <t>2-s2.0-77956665251</t>
  </si>
  <si>
    <t>['transmitting antenna', 'sls ).', 'simulations tend', 'satisfying qos', 'realistic range', 'preferred way', 'path loss', 'mobile stations', 'important issue', 'consistently observed', 'complex interactions', 'cell boundary', 'capacity penalty', 'analytical expressions', 'adjacent cells', 'actively considered']</t>
  </si>
  <si>
    <t>Future wireless communication systems are expected to provide more stable and higher data rate transmissions in the whole OFDMA networks, but the mobile stations (MSs) in the cell boundary experience poor spectral efficiency due to the path loss from the transmitting antenna and interference from adjacent cells. Therefore, satisfying QoS (Quality of Service) requirements of each MS at the cell boundary has been an important issue. To resolve this spectral efficiency problem at the cell boundary, deploying relay stations has been actively considered. As multihop/relay has complex interactions between the routing and medium access control decisions, the extent to which analytical expressions can be used to explore its benefits is limited. Consequently, simulations tend to be the preferred way of assessing the performance of relays. In this paper, we evaluate the performance of relay-assisted OFDMA networks by means of system level simulator (SLS). We consistently observed that the throughput is increased and the outage is decreased in the relay-assisted OFDMA network, which is converted to range extension without any capacity penalty, for the realistic range of values of the propagation and other system parameters investigated. Copyright ¬© 2010 Shahid Mumtaz et al.</t>
  </si>
  <si>
    <t>60024825;60024825;60024825;60024825</t>
  </si>
  <si>
    <t>24776675300;35204004800;56406152000;7003957523</t>
  </si>
  <si>
    <t>Mumtaz, Shahid;Tu, Le Thanh;Saidul, Kazi;Gameiro, At√≠lio</t>
  </si>
  <si>
    <t>Mumtaz S.</t>
  </si>
  <si>
    <t>Calibration and evaluation of fixed and mobile relay-based system level simulator</t>
  </si>
  <si>
    <t>10.1155/2010/149257</t>
  </si>
  <si>
    <t>2-s2.0-77956720559</t>
  </si>
  <si>
    <t>EP/E058094/1</t>
  </si>
  <si>
    <t>['variational formulation', 'galerkin solutions', 'conforming raviart', 'closed surfaces', 'applied mathematics']</t>
  </si>
  <si>
    <t>Boundary element method | Electric field integral equation | Electromagnetic scattering | Galerkin discretization | Hp-refinement | Noncoercive variational problems | Projection-based interpolation | Smoothed Poincar√© mapping</t>
  </si>
  <si>
    <t>We consider the variational formulation of the electric field integral equation on bounded polyhedral open or closed surfaces. We employ a conforming Galerkin discretization based on divŒì-conforming Raviart-Thomas boundary elements of locally variable polynomial degree on shape-regular surface meshes. We establish asymptotic quasi optimality of Galerkin solutions on sufficiently fine meshes or for sufficiently high polynomial degrees. ¬© 2010 Society for Industrial and Applied Mathematics.</t>
  </si>
  <si>
    <t>1518-1529</t>
  </si>
  <si>
    <t>SIAM Journal on Numerical Analysis</t>
  </si>
  <si>
    <t>60003771;60211616;60025858</t>
  </si>
  <si>
    <t>8343157200;7003740206;7003909428</t>
  </si>
  <si>
    <t>Bespalov, A.;Heuer, N.;Hiptmair, R.</t>
  </si>
  <si>
    <t>Chile;Switzerland;United Kingdom</t>
  </si>
  <si>
    <t>Macul;Zurich ZH,;Manchester</t>
  </si>
  <si>
    <t>Facultad de Matem√°ticas;ETH Zurich;The University of Manchester</t>
  </si>
  <si>
    <t>60211616;60025858;60003771</t>
  </si>
  <si>
    <t>Bespalov A.</t>
  </si>
  <si>
    <t>Convergence of the natural hp-BEM for the electric field integral equation on polyhedral surfaces</t>
  </si>
  <si>
    <t>10.1137/090766620</t>
  </si>
  <si>
    <t>2-s2.0-77956774770</t>
  </si>
  <si>
    <t>['wideband interferences', 'tuning mechanism', 'traditional spatial', 'temporal weights', 'temporal self', 'temporal filter', 'spatial filter', 'proposed method', 'paper aims', 'often applied', 'mutual coupling', 'liang chang', 'interference mitigation', 'gnss ).', 'experiment platform', 'effectively compensate', 'conduct narrowband', 'cochannel interference', 'antenna array', 'adjust spatial', 'acquisition performance']</t>
  </si>
  <si>
    <t>Traditional spatial-temporal adaptive signal processing techniques are often applied to conduct narrowband and wideband interferences. However, its mitigation performance degrades greatly due to mutual coupling. To solve this problem, this paper aims to utilize a spatial-temporal self-tuning synthesis filter capable of mutual coupling compensation and interference mitigation. The spatial filter and temporal filter are to compensate for the effect of mutual coupling and interference mitigation, respectively. Self-tuning mechanism is to adopt least square (LS) and minimum variable distortionless response- (MVDR-) based method to adjust spatial and temporal weights of antenna array. The experiment platform is established by the embedded development board. Simulation and experiment results demonstrate that the proposed method can effectively compensate for mutual coupling, mitigate the cochannel interference up to 30dB, and enhance the acquisition performance of receivers in global navigation satellite system (GNSS). Copyright ¬© 2010 Chung-Liang Chang.</t>
  </si>
  <si>
    <t>Chang, Chung Liang</t>
  </si>
  <si>
    <t>Self-tuning synthesis filter against mutual coupling and interferences for GNSS and its implementation on embedded board</t>
  </si>
  <si>
    <t>10.1155/2010/123625</t>
  </si>
  <si>
    <t>2-s2.0-77956793100</t>
  </si>
  <si>
    <t>Huawei Technologies</t>
  </si>
  <si>
    <t>['user terminals', 'user terminal', 'small pool', 'rate throughput', 'proposed scheme', 'precoding matrix', 'multiple antennas', 'least equal', 'high sum', 'handshaking procedure', 'eigenmode transmission', 'bs transmitter', 'base station', 'asymptotically optimum']</t>
  </si>
  <si>
    <t>Downlink of a multiuser MIMO system is considered, in which the base station (BS) and the user terminals are both equipped with multiple antennas. Efficient transmission schemes based on zero-forcing (ZF) linear receiver processing, eigenmode transmission, and partial channel state information (CSI) at the BS transmitter are proposed. The proposed schemes utilize a handshaking procedure between the BS and the users to select (schedule) a subset of users and determine the precoding matrix at the BS. The advantage of the proposed limited feedback schemes lies in enabling relatively low-complexity user scheduling algorithms and high sum-rate throughput, even for a small pool of users. For large user pools and when the number of antennas at each user terminal is at least equal to the number of antennas at the BS, we show that the proposed scheme is asymptotically optimum. Copyright ¬© 2010 Mohsen Eslami and Witold A. Krzymie≈Ñ.</t>
  </si>
  <si>
    <t>Efficient transmission schemes for multiuser MIMO downlink with linear receivers and partial channel state information</t>
  </si>
  <si>
    <t>10.1155/2010/572675</t>
  </si>
  <si>
    <t>2-s2.0-77956807204</t>
  </si>
  <si>
    <t>['vlsi implementation', 'transmission schemes', 'posteriori performance', 'paper presents', 'good trade', 'flexible enough', 'complexity soft']</t>
  </si>
  <si>
    <t>This paper presents a low-complexity MIMO symbol detector with close-Maximum a posteriori performance for the emerging multiantenna enhanced high-speed wireless communications. The VLSI implementation is based on a novel MIMO detection algorithm called Modified Fixed-Complexity Soft-Output (MFCSO) detection, which achieves a good trade-off between performance and implementation cost compared to the referenced prior art. By including a microcode-controlled channel preprocessing unit and a pipelined detection unit, it is flexible enough to cover several different standards and transmission schemes. The flexibility allows adaptive detection to minimize power consumption without degradation in throughput. The VLSI implementation of the detector is presented to show that real-time MIMO symbol detection of 20MHz bandwidth 3GPP LTE and 10MHz WiMAX downlink physical channel is achievable at reasonable silicon cost. Copyright ¬© 2010 Di Wu et al.</t>
  </si>
  <si>
    <t>60009358-60016575;60009358-60016575;60009358;60009358</t>
  </si>
  <si>
    <t>55569623800;21833681900;24528496700;8590689400</t>
  </si>
  <si>
    <t>Wu, Di;Eilert, Johan;Asghar, Rizwan;Liu, Dake</t>
  </si>
  <si>
    <t>Stockholm;Linkoping</t>
  </si>
  <si>
    <t>Ericsson Sweden;Linkoping University</t>
  </si>
  <si>
    <t>60016575;60009358</t>
  </si>
  <si>
    <t>Wu D.</t>
  </si>
  <si>
    <t>VLSI implementation of a fixed-complexity soft-output MIMO detector for high-speed wireless</t>
  </si>
  <si>
    <t>10.1155/2010/893184</t>
  </si>
  <si>
    <t>2-s2.0-77956868180</t>
  </si>
  <si>
    <t>['thus indicating', 'threefold increase', 'stronger enhancements', 'see picture', 'rc leads', 'rc alone', 'quantum dots']</t>
  </si>
  <si>
    <t>Energy transfer | Hybrid materials | Photosynthesis | Quantum dots</t>
  </si>
  <si>
    <t>Bio-nano: Quantum dots (QDs) can be tagged with photosynthetic reaction centers (RCs) in such a way (see picture) that FRET from the QD to the RC leads to a near-threefold increase in the rate of generation of excitons in the RC over that in the RC alone. Even-stronger enhancements are predicted, thus indicating that such complexes may significantly improve the efficiency of photosynthesis. ¬© 2010 Wiley-VCH Verlag GmbH &amp; Co. KGaA, Weinheim.</t>
  </si>
  <si>
    <t>7217-7221</t>
  </si>
  <si>
    <t>Angewandte Chemie - International Edition</t>
  </si>
  <si>
    <t>60117337-60019394-60104285;60011149;60117337-60019394-60007457;60007457;60007457;60007457;60011149;60011149;60007457;60011132</t>
  </si>
  <si>
    <t>7004419261;17346686000;6701691475;35515395100;16417717200;36523726000;57201303953;7004306239;24446372300;7005178534</t>
  </si>
  <si>
    <t>Nabiev, Igor;Rakovich, Aliaksandra;Sukhanova, Alyona;Lukashev, Evgeniy;Zagidullin, Vadim;Pachenko, Vladimir;Rakovich, Yury P.;Donegan, John F.;Rubin, Andrei B.;Govorov, Alexander O.</t>
  </si>
  <si>
    <t>Spain;Spain;France;Ireland;United States;Russian Federation</t>
  </si>
  <si>
    <t>Donostia-San Sebastian;Bilbao;Reims;Dublin;Athens;Moscow</t>
  </si>
  <si>
    <t>CIC nanoGUNE;Ikerbasque, the Basque Foundation for Science;Universit√© de Reims Champagne-Ardenne;Trinity College Dublin;Ohio University;Lomonosov Moscow State University</t>
  </si>
  <si>
    <t>60117337;60104285;60019394;60011149;60011132;60007457</t>
  </si>
  <si>
    <t>Nabiev I.</t>
  </si>
  <si>
    <t>Fluorescent quantum dots as artificial antennas for enhanced light harvesting and energy transfer to photosynthetic reaction centers</t>
  </si>
  <si>
    <t>10.1002/anie.201003067</t>
  </si>
  <si>
    <t>2-s2.0-77957334959</t>
  </si>
  <si>
    <t>['several antennas', 'polarizability dyadics', 'physical bounds', 'numerical data', 'dominant resonance', 'antennas expressed', 'antenna performance']</t>
  </si>
  <si>
    <t>The all spectrum absorption efficiency appears in the physical bounds on antennas expressed in the polarizability dyadics. Here, it is shown that this generalized absorption efficiency is close to 1/2 for small idealized dipole antennas and for antennas with a dominant resonance in their absorption. Also, the usefulness of this parameter is analyzed for estimation of antenna performance. The results are illustrated with numerical data for several antennas. Copyright ¬© 2010 Mats Gustafsson et al.</t>
  </si>
  <si>
    <t>60029170;60029170;60108011</t>
  </si>
  <si>
    <t>36805578900;34770513200;6701710645</t>
  </si>
  <si>
    <t>Cismasu, Marius;Gustafsson, Mats;Nordebo, Sven</t>
  </si>
  <si>
    <t>Vaxjo;Lund</t>
  </si>
  <si>
    <t>Linnaeus University, V√§xj√∂;Lunds Universitet</t>
  </si>
  <si>
    <t>60108011;60029170</t>
  </si>
  <si>
    <t>Cismasu M.</t>
  </si>
  <si>
    <t>Absorption efficiency and physical bounds on antennas</t>
  </si>
  <si>
    <t>10.1155/2010/946746</t>
  </si>
  <si>
    <t>2-s2.0-78651542309</t>
  </si>
  <si>
    <t>['wideband signals', 'simulator allows', 'simulation results', 'simulated images', 'propagation paths', 'propagation experiments', 'paper presents', 'originally designed', 'new software', 'narrowband signals', 'experimental method', 'different targets', 'different configurations', 'band emitter', 'also described', '10ghz ).']</t>
  </si>
  <si>
    <t>This paper presents a new software for design of through-the-wall imaging radars. The first part describes the evolution of a ray tracing simulator, originally designed for propagation of narrowband signals, and then for ultra-wideband signals. This simulator allows to obtain temporal channel response to a wide-band emitter (3GHz to 10GHz). An experimental method is also described to identify the propagation paths. Simulation results are compared to propagation experiments under the same conditions. Different configurations are tested and then discussed. Finally, a configuration of through-the-wall imaging radar is proposed, with different antennas patterns and different targets. Simulated images will be helpful for understanding the experiment obtained images. Copyright ¬© 2010 Christophe Libe et al.</t>
  </si>
  <si>
    <t>60122452;60122452;60027892;60027892;60027892;60027892;60122452</t>
  </si>
  <si>
    <t>56032201800;23012364800;8212532700;6507110970;6506051919;6603641856;7003654105</t>
  </si>
  <si>
    <t>Gaugue, Alain;Li√®be, Christophe;Combeau, Pierre;Pousset, Yannis;Aveneau, Lilian;Vauzelle, Rodolphe;Ogier, Jean Marc</t>
  </si>
  <si>
    <t>La Rochelle;Limoges</t>
  </si>
  <si>
    <t>Laboratoire Informatique, Image et Interaction;XLIM Institut de Recherche</t>
  </si>
  <si>
    <t>60122452;60027892</t>
  </si>
  <si>
    <t>Gaugue A.</t>
  </si>
  <si>
    <t>Ultra-wideband indoor channel modelling using ray-tracing software for through-the-wall imaging radar</t>
  </si>
  <si>
    <t>10.1155/2010/934602</t>
  </si>
  <si>
    <t>2-s2.0-78651575620</t>
  </si>
  <si>
    <t>['two j', 'shorting strips', 'letter presents', 'jfma ),', 'ieee 802', 'g band', 'effective method', 'bridge line', 'analytical results', '4 ghz', '2484 mhz', '11 b']</t>
  </si>
  <si>
    <t>Mutual coupling reduction | Small antenna for handset</t>
  </si>
  <si>
    <t>This letter presents a mutual coupling reduction method between two J-shaped folded monopole antennas (JFMA), which cover Wireless Local Area Network (WLAN), especially for IEEE 802.11 b/g band on handset. IEEE 802.11 b/g is used to 2.4 GHz (2400-2484 MHz) band. We proposed an effective method to reduce mutual coupling by using a bridge line that links two antennas. As the analytical results, by linking the shorting strips of two JFMA elements with a bridge line, we obtained a sufficiently reduced mutual coupling and improved total antenna efficiency. ¬© IEICE 2010.</t>
  </si>
  <si>
    <t>1359-1363</t>
  </si>
  <si>
    <t>36437007700;36608245600;35595653100</t>
  </si>
  <si>
    <t>Itoh, Jun;Hung, Nguyen Tuan;Morishita, Hisashi</t>
  </si>
  <si>
    <t>Itoh J.</t>
  </si>
  <si>
    <t>Analysis of decoupling method between J-shaped folded monopole antennas for IEEE 802.11 b/g on handset</t>
  </si>
  <si>
    <t>10.1587/elex.7.1359</t>
  </si>
  <si>
    <t>2-s2.0-77958005933</t>
  </si>
  <si>
    <t>['wideband operation', 'shaped patch', 'research presents', 'radiation efficiency', 'monopole stub', 'main radiator', 'fabricated antenna', 'circular hook', 'also discussed', 'achieve dual', '98 ghz', '8 mm3']</t>
  </si>
  <si>
    <t>Hook-shaped patch | Internal antenna | Wireless USB dongle</t>
  </si>
  <si>
    <t>This research presents the design of a novel pentaband planar antenna for wireless USB dongle applications. The main radiator is comprised of a circular hook-shaped patch and a monopole stub to achieve dual-wideband operation. This novel pentaband antenna measures only 10 √ó 49.5 √ó 0.8 mm3. The measured 10 dB return loss bandwidths of the fabricated antenna are 26.2% (2.29-2.98 GHz) and 21.5% (5.12-6.35 GHz), thereby supporting WiBro, Bluetooth, WLAN, WiMAX, and S-DMB (Satellite Digital Multimedia Broadcast) services. The gain and radiation efficiency of the antenna are also discussed. ¬© IEICE 2010.</t>
  </si>
  <si>
    <t>1370-1375</t>
  </si>
  <si>
    <t>Circular hook-shaped wireless USB dongle antenna with an open stub</t>
  </si>
  <si>
    <t>10.1587/elex.7.1370</t>
  </si>
  <si>
    <t>2-s2.0-77958006213</t>
  </si>
  <si>
    <t>['¬© 2010', 'testing framework', 'system performance', 'subject movement', 'scale coin', 'remote monitoring', 'potential application', 'numerical examples', 'mobile subjects', 'locating probability', 'key effects', 'intelligently customises', 'important component', 'illumination modes', 'estimation uncertainty', 'domestic environments', 'distributed interrogators', 'coin architecture', 'channel condition', 'changing knowledge', 'authors explore', 'analytical results', 'adaptive illumination']</t>
  </si>
  <si>
    <t>The authors explore the potential application of cognitive interrogator network (COIN) in remote monitoring of mobile subjects in domestic environments, where the ultra-wideband radio frequency identification (UWB-RFID) technique is considered for accurate target localisation. The authors first present the COIN architecture in which the central base station (BS) continuously and intelligently customises the illumination modes of the distributed interrogators in response to the system's changing knowledge of the channel condition and subject movement. Subsequently, the analytical results of the locating probability and time-of-arrival (TOA) estimation uncertainty for a large-scale COIN with randomly distributed active sensors are derived based upon the implemented cognitive intelligence. As an important component to facilitate the adaptive illumination of the environment, the sequential-hypothesis-testing framework is proposed to estimate the tag antenna orientation. Finally, numerical examples are used to demonstrate the key effects of the proposed cognitive schemes on the system performance. ¬© 2010 The Institution of Engineering and Technology.</t>
  </si>
  <si>
    <t>573-584</t>
  </si>
  <si>
    <t>ICEOCW000004000005000573000001</t>
  </si>
  <si>
    <t>60021889-60030270;60030270</t>
  </si>
  <si>
    <t>24472460700;35577098300</t>
  </si>
  <si>
    <t>Chen, Y.;Rapajic, P.</t>
  </si>
  <si>
    <t>Nanning;London</t>
  </si>
  <si>
    <t>Guangxi University;University of Greenwich</t>
  </si>
  <si>
    <t>60030270;60021889</t>
  </si>
  <si>
    <t>Ultra-wideband cognitive interrogator network: Adaptive illumination with active sensors for target localisation</t>
  </si>
  <si>
    <t>10.1049/iet-com.2009.0495</t>
  </si>
  <si>
    <t>2-s2.0-77956932804</t>
  </si>
  <si>
    <t>['wgm method', 'waveguide mode', 'two grooves', 'study offers', 'single groove', 'simple alternative', 'scattering angle', 'scattered fields', 'oscillatory behavior', 'microwave domain', 'investigated respectively', 'incident angle', 'grooves quantitatively', 'formulation obtained', 'formulation developed', 'electromagnetic wave', 'devices especially', 'coupling interaction', 'basic unit', 'arbitrary number', '1998 )]']</t>
  </si>
  <si>
    <t>Based on the waveguide mode (WGM) method, coupling interaction of electromagnetic wave in a groove doublet configuration is studied. The formulation obtained by WGM method for a single groove [Prog. Electromagn. Res. 18, 1-17 (1998)] is extended to two grooves. By exploring the total scattered field of the configuration, coupling interaction ratios are defined to describe the interaction between grooves quantitatively. Since each groove in this groove doublet configuration is regarded as the basic unit, the effects of coupling interaction on the scattered fields of each groove can be investigated respectively. Numerical results show that an oscillatory behavior of coupling interaction is damped with increasing groove spacing. The incident and scattering angle dependence of coupling interaction is symmetrical when the two grooves are the same. For the case of two subwavelength grooves, the coupling interaction is not sensitive to the incident angle and scattering angle. Although the case of two grooves is discussed for simplicity, the formulation developed in this article can be generalized to arbitrary number of grooves. Moreover, our study offers a simple alternative to investigate and design metallic gratings, compact directional antennas, couplers, and other devices especially in low frequency regime such as THz and microwave domain. ¬© 2010 Optical Society of America.</t>
  </si>
  <si>
    <t>21083-21089</t>
  </si>
  <si>
    <t>60087294;60087294;60087294;60087294</t>
  </si>
  <si>
    <t>56391525200;26643145900;55713221700;11440073700</t>
  </si>
  <si>
    <t>Ding, Lan;Liu, Jinsong;Wang, Dong;Wang, Kejia</t>
  </si>
  <si>
    <t>Wuhan National Laboratory for Optoelectronics</t>
  </si>
  <si>
    <t>Coupling interaction of electromagnetic wave in a groove doublet configuration</t>
  </si>
  <si>
    <t>10.1364/OE.18.021083</t>
  </si>
  <si>
    <t>2-s2.0-77957984689</t>
  </si>
  <si>
    <t>['tdi operation', 'sample interpolation', 'ranging code', 'range measurement', 'phase measurement', 'paper reports', 'mutual interference', 'frequency noise', 'experimental demonstration']</t>
  </si>
  <si>
    <t>The Laser Interferometer Space Antenna (LISA) will use Time Delay Interferometry (TDI) to suppress the otherwise dominant laser frequency noise. The technique uses sub-sample interpolation of the recorded optical phase measurements to form a family of interferometric combinations immune to frequency noise. This paper reports on the development of a Pseudo-Random Noise laser ranging system used to measure the sub-sample interpolation time shifts required for TDI operation. The system also includes an optical communication capability that meets the 20 kbps LISA requirement. An experimental demonstration of an integrated LISA phase measurement and ranging system achieved a ‚âà 0.19 m rms absolute range error with a 0.5Hz signal bandwidth, surpassing the 1 m rms LISA specification. The range measurement is limited by mutual interference between the ranging signals exchanged between spacecraft and the interaction of the ranging code with the phase measurement. ¬© 2010 Optical Society of America.</t>
  </si>
  <si>
    <t>20759-20773</t>
  </si>
  <si>
    <t>60008950;60009037;60009037;60008950-60009037</t>
  </si>
  <si>
    <t>25522838300;35272648000;10639996600;6701433824</t>
  </si>
  <si>
    <t>Sutton, Andrew;McKenzie, Kirk;Ware, Brent;Shaddock, Daniel A.</t>
  </si>
  <si>
    <t>Sutton A.</t>
  </si>
  <si>
    <t>Laser ranging and communications for LISA</t>
  </si>
  <si>
    <t>10.1364/OE.18.020759</t>
  </si>
  <si>
    <t>2-s2.0-77957984694</t>
  </si>
  <si>
    <t>['tunnel diode', 'specific locations', 'reception angles', 'reception angle', 'mom diode', 'ground plane', 'electromagnetic simulations', 'directional control', 'antenna elements', '6 œºm']</t>
  </si>
  <si>
    <t>Directional control of received infrared radiation is demonstrated with a phased-array antenna connected by a coplanar strip transmission line to a metal-oxide-metal (MOM) tunnel diode. We implement a MOM diode to ensure that the measured response originates from the interference of infrared antenna currents at specific locations in the array. The reception angle of the antenna is altered by shifting the diode position along the transmission line connecting the antenna elements. By fabricating the devices on a quarter wave dielectric layer above a ground plane, narrow beam widths of 35¬∞ FWHM in power and reception angles of ¬± 50¬∞ are achieved with minimal side lobe contributions. Measured radiation patterns at 10.6 Œºm are substantiated by electromagnetic simulations as well as an analytic interference model. ¬© 2010 Optical Society of America.</t>
  </si>
  <si>
    <t>20960-20967</t>
  </si>
  <si>
    <t>24587894000;25928225300;23668099800;7006366203</t>
  </si>
  <si>
    <t>Slovick, Brian A.;Bean, Jeffrey A.;Krenz, Peter M.;Boreman, Glenn D.</t>
  </si>
  <si>
    <t>Directional control of infrared antenna-coupled tunnel diodes</t>
  </si>
  <si>
    <t>10.1364/OE.18.020960</t>
  </si>
  <si>
    <t>2-s2.0-77958022725</t>
  </si>
  <si>
    <t>['region around', 'nearly constant', 'investigated angles', 'difference time']</t>
  </si>
  <si>
    <t>Antenna effects | FDTD method | InGaAs | Terahertz emission</t>
  </si>
  <si>
    <t>Finite-difference time-domain simulation results in bow-tie InGaAs diodes are presented. Dependences of electric field amplitude on frequency were investigated for various device shapes and sizes. It was shown that two metallized parts of the bow-tie type detector act as the separate antennas causing thus the experimentally observed fast sensitivity reduction at 1.63, 1.83, and 2.51 THz frequencies. Moreover, it has been demonstrated that the estimated effective average refractive index of the region around the antenna for all investigated angles and dimensions is nearly constant, and this constant value could be used for further estimation of frequency dependent properties in the case of other slightly altered bow-tie detector geometry. ¬© Lithuanian Physical Society, 2010.</t>
  </si>
  <si>
    <t>Lithuanian Journal of Physics</t>
  </si>
  <si>
    <t>60105695-60059987;60105695;60105695;60105695-60059987;60105695-60059987</t>
  </si>
  <si>
    <t>36667073000;8260277200;6602867380;6701791656;6603806146</t>
  </si>
  <si>
    <t>Minkeviƒçius, L.;Ka≈°alynas, I.;Seliuta, D.;Tamo≈°iunas, V.;Valu≈°is, G.</t>
  </si>
  <si>
    <t>Lithuania;Lithuania</t>
  </si>
  <si>
    <t>Vilnius;Vilnius</t>
  </si>
  <si>
    <t>Fizini≈≥ ir Technologijos Moksl≈≥ Centras;Vilniaus Universitetas</t>
  </si>
  <si>
    <t>60105695;60059987</t>
  </si>
  <si>
    <t>Minkeviƒçius L.</t>
  </si>
  <si>
    <t>Frequency-dependent properties of InGaAs bow-tie detectors in terahertz range</t>
  </si>
  <si>
    <t>10.3952/lithjphys.50204</t>
  </si>
  <si>
    <t>2-s2.0-77956952668</t>
  </si>
  <si>
    <t>['¬© 2010', 'theoretical examination', 'studied experimentally', 'solar cell', 'maximum value', 'ground plane', 'experimental examination', 'every frequency', 'electrical engineers', 'conducting wire', 'calculation method', 'antenna effect', 'anechoic chamber', '360 degree']</t>
  </si>
  <si>
    <t>Antenna effect | Exchange resistance | Method of moment | Radiated electric field | Solar cell module</t>
  </si>
  <si>
    <t>Radiated electric field from a solar cell module set on the ground plane has been studied experimentally and theoretically in order to clarify the antenna effect of the solar cell module. In experimental examination, the radiated electric field characteristics of the thin-film Si solar cell module were measured by using the semi-anechoic chamber including the ground plane. In theoretical examination, the solar cell was assumed as a conducting wire, which has limited electric conductivity. And the radiated electric field of a solar cell was analyzed by using the method of moment. In both examinations, the maximum value of electric field strength for every frequency was measured or calculated when the solar cell module was rotated by 360 degree. Consequently the calculation value agreed with the measurement one within 3dB at the whole frequency region from 30MHz to 300MHz. As the results, we confirmed the availability and the validity of the calculation method by assuming the solar cell module as the conducting wire in the semi-anechoic chamber with the ground plane. ¬© 2010 The Institute of Electrical Engineers of Japan.</t>
  </si>
  <si>
    <t>60009824;60009824;60009824</t>
  </si>
  <si>
    <t>36543898400;24802688100;56077904100</t>
  </si>
  <si>
    <t>Hasegawa, Ryosuke;Tomisawa, Mariko;Tokuda, Masamitsu</t>
  </si>
  <si>
    <t>Tokyo City University</t>
  </si>
  <si>
    <t>Hasegawa R.</t>
  </si>
  <si>
    <t>Radiated electric field from a solar cell module set on the ground plane</t>
  </si>
  <si>
    <t>10.1541/ieejfms.130.724</t>
  </si>
  <si>
    <t>2-s2.0-77956964850</t>
  </si>
  <si>
    <t>['spatial diversity', 'rotation caused', 'resulting performance', 'relay terminals', 'relay terminal', 'relay compensates', 'relay channel', 'qf protocol', 'prior studies', 'perfectly known', 'paper proposes', 'low complexity', 'greatly simplified', 'expectation maximization', 'destination channels', 'destination applies', 'data transmission', 'cooperative communication', 'channel parameters', 'channel estimation']</t>
  </si>
  <si>
    <t>A method to improve the reliability of data transmission between two terminals without using multiple antennas is cooperative communication, where spatial diversity is introduced by the presence of a relay terminal. The Quantize and Forward (QF) protocol is suitable to implement in resource constraint relays, because of its low complexity. In prior studies of the QF protocol, all channel parameters are assumed to be perfectly known at the destination, while in reality these need to be estimated. This paper proposes a novel quantization scheme, in which the relay compensates for the rotation caused by the source-relay channel, before quantizing the phase of the received M-PSK data symbols. In doing so, channel estimation at the destination is greatly simplified, without significantly increasing the complexity of the relay terminals. Further, the destination applies the expectation maximization (EM) algorithm to improve the estimates of the source-destination and relay-destination channels. The resulting performance is shown to be close to that of a system with known channel parameters. Copyright ¬© 2010 Iancu Avram et al.</t>
  </si>
  <si>
    <t>36496462900;36496489600;26532679900;7006024992</t>
  </si>
  <si>
    <t>Avram, Iancu;Aerts, Nico;Duyck, Dieter;Moeneclaey, Marc</t>
  </si>
  <si>
    <t>Avram I.</t>
  </si>
  <si>
    <t>A novel quantize-and-forward cooperative system: Channel estimation and M-PSK detection performance</t>
  </si>
  <si>
    <t>10.1155/2010/415438</t>
  </si>
  <si>
    <t>2-s2.0-77956970694</t>
  </si>
  <si>
    <t>['targeted successfully', 'substantial differences', 'quantum dots', 'psma functionalization', 'plga ).', 'nanoscale according', 'nanocomposite consisting', 'nanocarriers conjugated', 'nanocarrier system', 'nanocarrier surfaces', 'mtt assay', 'medical requirements', 'loaded onto', 'lncap cells', 'intravenously injected', 'internally embedded', 'high fraction', 'glycolic acid', 'fluorescent signals', 'explore targeting', 'drug storage', 'conjugating anti', 'conjugated onto', 'cell viability', 'biodegradable poly']</t>
  </si>
  <si>
    <t>drug storage | fluorescent imaging | magnetic nanosphere | quantum dot | targeting</t>
  </si>
  <si>
    <t>For early cancer diagnosis and treatment, a nanocarrier system is designed and developed with key components uniquely structured at nanoscale according to medical requirements. For imaging, quantum dots with emissions in the near-infrared range (‚àº800 nm) are conjugated onto the surface of a nanocomposite consisting of a spherical polystyrene matrix (‚àº150 nm) and the internally embedded, high fraction of superparamagnetic Fe3O 4 nanoparticles (‚àº10 nm). For drug storage, the chemotherapeutic agent paclitaxel (PTX) is loaded onto the surfaces of these composite multifunctional nanocarriers by using a layer of biodegradable poly(lactic-co-glycolic acid) (PLGA). A cell-based cytotoxicity assay is employed to verify successful loading of pharmacologically active drug. Cell viability of human, metastatic PC3mm2 prostate cancer cells is assessed in the presence and absence of various multifunctional nanocarrier populations using the MTT assay. PTX-loaded composite nanocarriers are synthesized by conjugating anti-prostate specific membrane antigen (anti-PSMA) for targeting. Specific detection studies of anti-PSMA-conjugated nanocarrier binding activity in LNCaP prostate cancer cells are carried out. LNCaP cells are targeted successfully in vitro by the conjugation of anti-PSMA on the nanocarrier surfaces. To further explore targeting, the nanocarriers conjugated with anti-PSMA are intravenously injected into tumor-bearing nude mice. Substantial differences in fluorescent signals are observed ex vivo between tumor regions treated with the targeted nanocarrier system and the nontargeted nanocarrier system, indicating considerable targeting effects due to anti-PSMA functionalization of the nanocarriers. ¬© 2010 American Chemical Society.</t>
  </si>
  <si>
    <t>5398-5404</t>
  </si>
  <si>
    <t>60025152;60017412;60025152;60025778;60025084;60025084;60025778;60025778;60025152;60025152;60025152-60073652</t>
  </si>
  <si>
    <t>15071683100;7402274505;6603663444;14049417100;56180513100;7402683121;7409182819;24439774100;36916972700;57209623975;7402052292</t>
  </si>
  <si>
    <t>Cho, Hoon Sung;Dong, Zhongyun;Pauletti, Giovanni M.;Zhang, Jiaming;Xu, Hong;Gu, Hongchen;Wang, Lumin;Ewing, Rodney C.;Huth, Christopher;Wang, Feng;Shi, Donglu</t>
  </si>
  <si>
    <t>China;United States;United States;China;United States</t>
  </si>
  <si>
    <t>Shanghai;Ann Arbor;Cincinnati;Shanghai;Cincinnati</t>
  </si>
  <si>
    <t>Tongji University;University of Michigan, Ann Arbor;University of Cincinnati;Shanghai Jiao Tong University;University of Cincinnati College of Medicine</t>
  </si>
  <si>
    <t>60073652;60025778;60025152;60025084;60017412</t>
  </si>
  <si>
    <t>Cho H.S.</t>
  </si>
  <si>
    <t>Fluorescent, superparamagnetic nanospheres for drug storage, targeting, and imaging: A multifunctional nanocarrier system for cancer diagnosis and treatment</t>
  </si>
  <si>
    <t>10.1021/nn101000e</t>
  </si>
  <si>
    <t>2-s2.0-77957313417</t>
  </si>
  <si>
    <t>003658-0280-2007</t>
  </si>
  <si>
    <t>['parallel configurations', 'first simulated', 'electrically small', 'colinear configuration', '25 œª', '195 mhz']</t>
  </si>
  <si>
    <t>Coupled mode region | electrically small antennas | power transfer efficiency (PTE) | wireless power transfer</t>
  </si>
  <si>
    <t>We demonstrate that electrically small antennas can be designed to approach the recently derived theoretical bounds for wireless power transfer. Short dipole coupling is first simulated to determine the antenna design specifications for efficient coupling beyond the coupled mode region. Electrically small (kr=0.31) but highly efficient folded cylindrical helix (FCH) dipoles with 50- Œ© input impedance are designed. The power transfer efficiency (PTE) between two such antennas is simulated for the colinear and parallel configurations. Two FCH dipoles are constructed, and the PTE between them is measured and compared to the simulation. The measured results show a PTE of 40% at a distance of 0.25 Œª (0.39 m at 195 MHz) in the colinear configuration. ¬© 2010 IEEE.</t>
  </si>
  <si>
    <t>846-849</t>
  </si>
  <si>
    <t>8509644100;7202062608</t>
  </si>
  <si>
    <t>Yoon, Ick Jae;Ling, Hao</t>
  </si>
  <si>
    <t>Yoon I.</t>
  </si>
  <si>
    <t>Realizing efficient wireless power transfer using small folded cylindrical helix dipoles</t>
  </si>
  <si>
    <t>10.1109/LAWP.2010.2068534</t>
  </si>
  <si>
    <t>2-s2.0-77956984640</t>
  </si>
  <si>
    <t>['square horn', 'space application', 'simulated ones', 'reflector antenna', 'radiation patterns', 'phase center', 'new design', 'metallic dual', 'maximum efficiency', 'longitudinal direction', 'frequency bands', 'experimental measurements', 'ebg antenna', '5 ghz', '22 db']</t>
  </si>
  <si>
    <t>Dual-band | electronic band-gap (EBG) antenna | frequency selective surface (FSS) | reflector antenna</t>
  </si>
  <si>
    <t>A new design of a metallic dual-band electromagnetic band-gap (EBG) suitable to feed a reflector antenna for space multibeam applications is introduced in this letter. The EBG antenna is composed of double-layer frequency selective surfaces (FSS) arranged in the longitudinal direction and a square horn as a feed. First, we devise a technique to adapt the dual-band EBG antenna characteristics for this space application, which requires the same EBG phase center and the same radiation patterns for both frequency bands. Then, a dual-band EBG antenna has been designed. Finally, a prototype is realized, and the experimental measurements are compared with success to the simulated ones. The same phase center has been obtained at 5 and 7.5 GHz. This antenna is suitable to feed a reflector antenna with a focal-length-to-diameter (F/D) ratio of 1.2. The performances of the offset reflector fed by this antenna are good with a maximum efficiency about 77% and with sidelobes levels always better than - 22 dB for both frequency bands. ¬© 2010 IEEE.</t>
  </si>
  <si>
    <t>854-858</t>
  </si>
  <si>
    <t>60027892;60027892;60027892;60027892;60027892</t>
  </si>
  <si>
    <t>35090231000;16023902200;7004028651;35101383000;6603055868</t>
  </si>
  <si>
    <t>Kanso, Ahmad;Chantalat, R.;Thevenot, M.;Arnaud, E.;Monediere, T.</t>
  </si>
  <si>
    <t>Offset parabolic reflector antenna fed by EBG dual-band focal feed for space application</t>
  </si>
  <si>
    <t>10.1109/LAWP.2010.2070055</t>
  </si>
  <si>
    <t>2-s2.0-77956999287</t>
  </si>
  <si>
    <t>Conseil R√©gional de Bretagne</t>
  </si>
  <si>
    <t>DGCIS</t>
  </si>
  <si>
    <t>['three prototypes', 'scanning capability', 'scan angle', 'radiating parts', 'power beamwidth', 'pillbox transition', 'millimeter waves', 'measured gains', 'integrated parabola', 'integrated horn', 'focal plane', 'feeding part', 'average half', 'antennas consist', 'antenna stack', '50 %.', '$, respectively']</t>
  </si>
  <si>
    <t>Millimeter-wave antennas | pillbox antennas | planar leaky-wave antennas</t>
  </si>
  <si>
    <t>Low-cost multilayer antennas are proposed for the next-generation automotive radar systems at millimeter waves. The antennas consist of a multilayer pillbox leaky-wave antenna structure where the feeding (integrated horn) and radiating parts are connected by a quasi-optical system made by an integrated parabola and several coupling slots (pillbox transition). In addition, a scanning capability is obtained by displacing the feeding part in the focal plane of the pillbox transition. Three prototypes with different feed locations have been manufactured and tested. The antenna stack-up consists of two Rogers 5880 substrates piled up by a diffusion bonding process. The integrated horn and pillbox transition are synthesized by perfect vertical metallic walls and closely spaced metallic pins, respectively. The E- and H-plane radiation patterns measured in the 7478-GHz band show an average half-power beamwidth of about 11.5$^{\circ} $ and 5.5$^{\circ} $, respectively, and sidelobe levels better than $-$15 dB up to a scan angle of 18$^{\circ} $. The measured gains are about 24 dB around 77 GHz, resulting in a total efficiency higher than 50%. ¬© 2010 IEEE.</t>
  </si>
  <si>
    <t>859-862</t>
  </si>
  <si>
    <t>60030553;60030553;60030553;109539784</t>
  </si>
  <si>
    <t>25638387700;23973241400;16025007900;56097171300</t>
  </si>
  <si>
    <t>Ettorre, Mauro;Sauleau, Ronan;Le Coq, Laurent;Bodereau, Frantz</t>
  </si>
  <si>
    <t>Rennes;Plouzane</t>
  </si>
  <si>
    <t>Universite de Rennes 1;Autocruise SAS</t>
  </si>
  <si>
    <t>60030553;109539784</t>
  </si>
  <si>
    <t>Ettorre M.</t>
  </si>
  <si>
    <t>Single-folded leaky-wave antennas for automotive radars at 77 GHz</t>
  </si>
  <si>
    <t>10.1109/LAWP.2010.2071850</t>
  </si>
  <si>
    <t>2-s2.0-77957013144</t>
  </si>
  <si>
    <t>['structural simplicity', 'required bands', 'proposed antenna', 'pcs bands', 'omnidirectional pattern', 'novel shunt', 'gsm850 band', 'good performance', 'fed back', 'azimuth plane', '8 dbi', '5 dbi', '1990 mhz', '10 db']</t>
  </si>
  <si>
    <t>Array antenna | omnidirectional antenna | printed antenna | triband dipole</t>
  </si>
  <si>
    <t>A novel shunt-fed triband printed two-element collinear dipole array is presented in this letter. The planar dipole array configuration is designed using two shunt-fed back-to-back dipole elements with omnidirectional pattern. The motivation for this work was to devise a novel feed structure that has an advantage of structural simplicity with good performance. The proposed antenna can provide the required bands of GSM850 (824894 MHz), DCS (17101880 MHz), and PCS (1850-1990 MHz) with S11 &lt; -10 dB. A prototype array antenna is fabricated and measured. Good omnidirectional radiation with gain variations less than 1.5 dBi in the azimuth plane has been obtained. Enhanced antenna gain about 3.4 ‚àº3.8 dBi for GSM850 band and about 3.8‚àº5.5 dBi for DCS/PCS bands are achieved. It is significant that the designed triband dipole array maintained good radiation efficiency values at all bands. ¬© 2010 IEEE.</t>
  </si>
  <si>
    <t>850-853</t>
  </si>
  <si>
    <t>36150201100;8551577700;57133278900;7403443114;34769915200</t>
  </si>
  <si>
    <t>Wei, Kunpeng;Zhang, Zhijun;Chen, Wenhua;Feng, Zhenghe;Iskander, Magdy F.</t>
  </si>
  <si>
    <t>A triband shunt-fed omnidirectional planar dipole array</t>
  </si>
  <si>
    <t>10.1109/LAWP.2010.2069077</t>
  </si>
  <si>
    <t>2-s2.0-77957015800</t>
  </si>
  <si>
    <t>['¬© 2010', 'universal function', 'theoretical understanding', 'stable single', 'remarkable result', 'parameter specific', 'functional form', 'experimental situation', 'early days', 'data collapse', 'bubble sonoluminescence', 'blackbody radiation', 'apparent temperature', '21000 k']</t>
  </si>
  <si>
    <t>In the early days of stable single-bubble sonoluminescence, it was strongly debated whether the emission was blackbody radiation or whether the bubble was transparent to its own radiation (volume emission). Presently, the volume emission picture is nearly universally accepted. We present new measurements of spectra with apparent color temperatures ranging from 6000 to 21000 K. We show through data collapse that within experimental uncertainty, apart from a constant, the spectra of strongly driven stable single-bubble sonoluminescence in water can be written as the product between a universal function of wavelength and a functional form that only depends on wavelength and apparent temperature but has no reference to any other parameter specific to the experimental situation. This remarkable result does question our theoretical understanding of the state of the plasma in the interior of strongly driven stable sonoluminescent bubbles. ¬© 2010 The American Physical Society.</t>
  </si>
  <si>
    <t>Levinsen, Mogens T.</t>
  </si>
  <si>
    <t>Niels Bohr Institute</t>
  </si>
  <si>
    <t>Levinsen M.T.</t>
  </si>
  <si>
    <t>Data collapse of the spectra of water-based stable single-bubble sonoluminescence</t>
  </si>
  <si>
    <t>10.1103/PhysRevE.82.036323</t>
  </si>
  <si>
    <t>2-s2.0-78651288943</t>
  </si>
  <si>
    <t>['¬© 2010', 'recent years', 'main focus', 'called technique', 'baseline redundancy', 'appropriate positioning', 'antenna elements']</t>
  </si>
  <si>
    <t>The performance of spaceborne instruments based on synthetic aperture interferometric radiometry, which have been proposed in recent years for microwave passive imaging applications, is reviewed. The main focus is on the improvement of the radiometric resolution obtained through the so-called technique of baseline redundancy, which is achieved through appropriate positioning of antenna elements over the geometrical antenna array configuration. ¬© 2010 The Institution of Engineering and Technology.</t>
  </si>
  <si>
    <t>1361-1362</t>
  </si>
  <si>
    <t>60031159-60012630;60031159-60012630;60031159;60031159;60012630</t>
  </si>
  <si>
    <t>36560515500;36560407200;24774959700;15122016500;7102615533</t>
  </si>
  <si>
    <t>Scigliano, M.;Sciannella, C.;D'Addio, S.;Angeletti, P.;Schettini, G.</t>
  </si>
  <si>
    <t>Netherlands;Italy</t>
  </si>
  <si>
    <t>Noordwijk aan Zee;Rome</t>
  </si>
  <si>
    <t>ESTEC - European Space Research and Technology Centre;Universit√† degli Studi Roma Tre</t>
  </si>
  <si>
    <t>60031159;60012630</t>
  </si>
  <si>
    <t>Scigliano M.</t>
  </si>
  <si>
    <t>Analysis of baseline redundancy in synthetic aperture interferometric radiometers</t>
  </si>
  <si>
    <t>10.1049/el.2010.1707</t>
  </si>
  <si>
    <t>2-s2.0-77957300442</t>
  </si>
  <si>
    <t>['¬© 2010', 'polarisation operations', 'patch sides', 'feed single', 'fabricated antenna', 'experimental results', 'desired ratio', 'compact single', 'bar slot']</t>
  </si>
  <si>
    <t>The design of a compact single-feed single-layer microstrip antenna with dual-frequency and dual-polarisation operations is presented. By adjusting the length of the bar slot and the length of the patch sides, the antenna can achieve a desired ratio between the two resonant frequencies. Experimental results for a fabricated antenna are presented and discussed. ¬© 2010 The Institution of Engineering and Technology.</t>
  </si>
  <si>
    <t>1362-1363</t>
  </si>
  <si>
    <t>36520794500;34969708100;7407079527</t>
  </si>
  <si>
    <t>Chen, C. H.;Wang, X. L.;Wu, W.</t>
  </si>
  <si>
    <t>Compact single-feed dual-frequency dual-polarisation microstrip antenna</t>
  </si>
  <si>
    <t>10.1049/el.2010.2225</t>
  </si>
  <si>
    <t>2-s2.0-77957302079</t>
  </si>
  <si>
    <t>['¬© 2010', 'upper band', 'proposed insulators', 'portable devices', 'mimo antennas', 'mimo antenna', 'lower band', 'compact dual', 'band insulator', 'also validated', '5ghz bands']</t>
  </si>
  <si>
    <t>A compact dual-band insulator for multiple-input, multiple-output (MIMO) antennas is presented. The capacitively loaded loops are designed for different operating frequencies and printed on both sides of the substrate of the MIMO antenna of the portable devices. When the proposed insulators are inserted in between MIMO antennas, the isolation shows good improvement at both 2.6 and 3.5GHz bands. The isolation is suppressed under -20dB at the lower band of 2550-2730MHz and at the upper band of 3390-3820MHz. The proposed insulators are also validated through measurements. ¬© 2010 The Institution of Engineering and Technology.</t>
  </si>
  <si>
    <t>1364-1365</t>
  </si>
  <si>
    <t>60108698;60011357;60011357</t>
  </si>
  <si>
    <t>7401459522;57214178160;7403967086</t>
  </si>
  <si>
    <t>Su, H. L.;Hsu, C. C.;Lin, K. H.</t>
  </si>
  <si>
    <t>National Pingtung University;National Sun Yat-Sen University</t>
  </si>
  <si>
    <t>60108698;60011357</t>
  </si>
  <si>
    <t>Su H.</t>
  </si>
  <si>
    <t>Dual-band insulator design by stacking capacitively loaded loops for MIMO antennas</t>
  </si>
  <si>
    <t>10.1049/el.2010.1756</t>
  </si>
  <si>
    <t>2-s2.0-77957316559</t>
  </si>
  <si>
    <t>['¬© 2010', 'user diversity', 'significantly associated', 'opportunistic eigenbeamforming']</t>
  </si>
  <si>
    <t>The effect of transmit and receive antenna correlation on the capacity of opportunistic eigenbeamforming in Rayleigh fading channels is analysed. Simulation results show that the multi-user diversity of opportunistic eigenbeamforming is significantly associated with the receiver antenna correlation rather than the transmit antenna correlation. ¬© 2010 The Institution of Engineering and Technology.</t>
  </si>
  <si>
    <t>1365-1366</t>
  </si>
  <si>
    <t>60013682;60013682</t>
  </si>
  <si>
    <t>17434777200;57218447823</t>
  </si>
  <si>
    <t>Lee, K. W.;Lee, Y. H.</t>
  </si>
  <si>
    <t>Lee K.W.</t>
  </si>
  <si>
    <t>Effect of antenna correlation on capacity of opportunistic eigenbeamforming in Rayleigh fading channels</t>
  </si>
  <si>
    <t>10.1049/el.2010.2195</t>
  </si>
  <si>
    <t>2-s2.0-77957322036</t>
  </si>
  <si>
    <t>['ultrasound transducers', 'typical examples', 'soldering phase', 'soldering material', 'snagcu alloys', 'reliability performances', 'preliminary results', 'paper takes', 'paper shows', 'new pb', 'named rohs', 'measurement system', 'located among', 'laboratory tests', 'joint performance', 'innovative materials', 'hazardous substances', 'european directive', 'elements soldered', 'electronic equipment', 'electroacoustic measures', 'electrical properties', 'ecas ),', 'design review', 'conductive adhesives', 'conductive adhesive', 'biomedical application', 'also shown', 'also fundamental']</t>
  </si>
  <si>
    <t>Electroacoustic characterization | new soldering process | phased array probe | reliability performances | silver conductive adhesive | ultrasonic instrumentation | ultrasound piezoelectric transducer</t>
  </si>
  <si>
    <t>The application of the European Directive on the Restriction of Hazardous Substances, named RoHS, and correlated documents concerning the restriction of the use of hazardous substances in electrical and electronic equipment is critical and expensive, above all when the use of new substances needs to review consolidated production processes. The use of innovative materials (SnAgCu alloys or electrically conductive adhesives (ECAs), for instance) instead of the traditional SnPb solder joints and the design review of the electronic equipment when not-RoHS-compliant components must not on sale in the market are typical examples. In this context, this paper takes into account a new soldering production process with a conductive adhesive. In particular, we focus on the soldering phase with the adhesive for the design and implementation of ultrasound transducers for an industrial biomedical application. The use of new Pb-free soldering materials, such as a silver conductive adhesive, is considered in this paper in order to implement an ultrasound array transducer. With this component being fundamental for the functionality of the equipment (echocardiography system), a measurement system for the electroacoustic probe characterization is proposed, and some results, in terms of both joint performance and electrical properties of the new electronic device with Pb-free solder joints, are presented. This paper shows the use of conductive adhesives for the implementation of a medical phased array probe, where the soldering material is located among a platelet of the piezoelectric and fingers. A comparison between electroacoustic measures on the elements soldered with an ECA and with the traditional technology SnPb will be also shown. Moreover, in the field of biomedical application, it is also fundamental to assure that the performances of the transducer are maintained in the time. To this aim, some laboratory tests for the evaluation of the reliability performances of the new Pb-free soldering material are proposed, and the preliminary results are presented in this paper. ¬© 2010 IEEE.</t>
  </si>
  <si>
    <t>2522-2529</t>
  </si>
  <si>
    <t>60021859;60021859;60021859</t>
  </si>
  <si>
    <t>7004543234;21934592400;24775311400</t>
  </si>
  <si>
    <t>Catelani, Marcantonio;Scarano, Valeria L.;Bertocci, Francesco</t>
  </si>
  <si>
    <t>Catelani M.</t>
  </si>
  <si>
    <t>Implementation and characterization of a medical ultrasound phased array probe with new Pb-free soldering materials</t>
  </si>
  <si>
    <t>10.1109/TIM.2010.2057670</t>
  </si>
  <si>
    <t>2-s2.0-77954406508</t>
  </si>
  <si>
    <t>['umts 0', 'study protocol', 'street crossing', 'slot configuration', 'receiver characteristics', 'reasonable approach', 'person carrying', 'needed prior', 'measured value', 'indoor scenario', 'human body', 'frequency band', 'four buildings', 'final conclusions', 'field strength', 'exposure due', 'epidemiological studies', 'different scenarios', 'devices give', 'correction factors', 'communication traffic', 'careful evaluation', 'body present', 'average degree', 'anatomical phantom']</t>
  </si>
  <si>
    <t>Exposimeter | Exposure | RF | Simulation</t>
  </si>
  <si>
    <t>The selection of an adequate exposure assessment approach is imperative for the quality of epidemiological studies. The use of personal exposimeters turned out to be a reasonable approach to determine exposure profiles, however, certain limitations regarding the absolute values delivered by the devices have to be considered. Apart from the limited dynamic range, it has to be taken into account that these devices give only an approximation of the exposure due to the influence of the body of the person carrying the exposimeter, the receiver characteristics of the exposimeter, as well as the dependence of the measured value on frequency band, channel, slot configuration, and communication traffic. In this study, the relationship between the field strength measured close to the human body at the location of the exposimeter and the exposure, that is, the field strength at the location of the human body without the human body present, is investigated by numerical means using the Visible Human model as an anatomical phantom. Two different scenarios were chosen: (1) For FM, GSM, and UMTS an urban outdoor scenario was examined that included a transmitting antenna mounted on the roof of one of four buildings at a street crossing, (2) For WLAN an indoor scenario was investigated. For GSM the average degree of underestimation by the exposimeter (relation of the average field levels at the location of the exposimeter to the field level averaged over the volume of the human body without the body present) was 0.76, and for UMTS 0.87; for FM no underestimation was found, the ratio was 1. In the case of WLAN the degree of underestimation was more pronounced, the ratio was 0.64. This study clearly suggests that a careful evaluation of correction factors for different scenarios is needed prior to the definition of the study protocol. It has to be noted that the reference scenario used in this study does not allow for final conclusions on general correction factors. ¬© 2010 Wiley-Liss, Inc.</t>
  </si>
  <si>
    <t>535-545</t>
  </si>
  <si>
    <t>108146753-60103936;108146753;108146753;108146753;108146753;60025858;60023146</t>
  </si>
  <si>
    <t>7006247768;23018055300;36494461700;26221902400;23006067800;57202102409;6603273803</t>
  </si>
  <si>
    <t>Neubauer, Georg;Cecil, Stefan;Giczi, Wolfram;Petric, Benjamin;Preiner, Patrick;Fr√∂hlich, J√ºrg;R√∂√∂sli, Martin</t>
  </si>
  <si>
    <t>Austria;Switzerland;Switzerland;Austria</t>
  </si>
  <si>
    <t>Vienna;Zurich ZH,;Basel;Seibersdorf</t>
  </si>
  <si>
    <t>Austrian Institute of Technology;ETH Zurich;Swiss Tropical and Public Health Institute (Swiss TPH);AIT Seibersdorf Laboratories</t>
  </si>
  <si>
    <t>60103936;60025858;60023146;108146753</t>
  </si>
  <si>
    <t>Neubauer G.</t>
  </si>
  <si>
    <t>The Association between exposure determined by radio frequency personal exposimeters and human exposure: A simulation study</t>
  </si>
  <si>
    <t>10.1002/bem.20587</t>
  </si>
  <si>
    <t>2-s2.0-77954536418</t>
  </si>
  <si>
    <t>['tunnel junctions', 'rights reserved', 'precise control', 'pe ),', 'patterning purposes', 'gap geometry', 'easily integrated', 'direct light', 'asymmetric nano', 'antenna segments']</t>
  </si>
  <si>
    <t>Asymmetric bow-tie antenna | Dose modulation | EBL | Linear programming | MIM | Proximity Effect Correction</t>
  </si>
  <si>
    <t>Asymmetric nano-bow-tie antennas offer the possibility of direct light-to-electrical energy conversion. These nano-antennas are easily integrated with Metal-Insulator-Metal (MIM) tunnel junctions in between the antenna segments for the purpose of coupled signal rectification. The architecture of the tunnel junction together with the antenna size precision require nano-scale patterning accuracy. Electron Beam Lithography (EBL) is used for patterning purposes. In this paper Proximity Effect (PE), a very common resolution problem in EBL, is reduced by a dose modulation technique employing linear programming (LP) algorithms. Production of tightly controlled antenna segment dimensions is achieved in conjunction with a small area tip and a small tunnel junction gap. It is expected that precise control of the gap geometry will enhance detection speed, enabling the utilization of the device for the visible range energy harvest purposes. ¬© 2010 Elsevier Ltd. All rights reserved.</t>
  </si>
  <si>
    <t>1211-1215</t>
  </si>
  <si>
    <t>Solid-State Electronics</t>
  </si>
  <si>
    <t>60078684;60078684;60078684;60078684</t>
  </si>
  <si>
    <t>57217896069;55335387700;7102288196;7005792222</t>
  </si>
  <si>
    <t>Yesilkoy, Filiz;Choi, Kwangsik;Dagenais, Mario;Peckerar, Martin</t>
  </si>
  <si>
    <t>Yesilkoy F.</t>
  </si>
  <si>
    <t>Implementation of E-Beam Proximity Effect Correction using linear programming techniques for the fabrication of asymmetric bow-tie antennas</t>
  </si>
  <si>
    <t>S003811011000184X</t>
  </si>
  <si>
    <t>10.1016/j.sse.2010.05.009</t>
  </si>
  <si>
    <t>2-s2.0-77955425088</t>
  </si>
  <si>
    <t>Nokia Foundation</t>
  </si>
  <si>
    <t>['way make', 'total efficiency', 'sufficient signal', 'studied comprehensively', 'simulated design', 'results show', 'promising candidate', 'noise ratio', 'mobile terminals', 'manufactured prototype', 'good enough', 'dtv antennas', 'different sizes', 'certain challenges', 'antennas based']</t>
  </si>
  <si>
    <t>broadband antennas | broadband communication | broadcasting | digital TV | DVB-H | impedance matching | microstrip antennas | mobile antennas | receiving antennas</t>
  </si>
  <si>
    <t>The Implementation of internal broadband antennas for digital television receiver (DTV) in mobile terminals operating at the lower UHF band is studied comprehensively. Certain challenges such as inherently narrow impedance bandwidth of electrically small antennas and limited volume available for the antennas inside mobile terminals are identified and handled. The proposed design principle for DTV antennas is to decrease the total efficiency of the antenna to a level which is just good enough to ensure a sufficient signal-to-noise ratio and that way make the size of the antenna sufficiently small. The limits for the size of broadband capacitive coupling element-based DTV antenna structures inside handsets of different sizes are studied. In the end, a manufactured prototype and simulated design are presented and compared with the limits studied earlier in the paper. The results show that the studied antenna concept is a promising candidate for broadband DTV antennas in mobile terminals. The work also increases general understanding on the implementation of antennas based on the radiation of the finite ground plane. ¬© 2010 IEEE.</t>
  </si>
  <si>
    <t>3363-3374</t>
  </si>
  <si>
    <t>15030088300;6602383937;6603413948;7005441452</t>
  </si>
  <si>
    <t>Holopainen, Jari;Kivekas, Outi;Icheln, Clemens;Vainikainen, Pertti</t>
  </si>
  <si>
    <t>Internal broadband antennas for digital television receiver in mobile terminals</t>
  </si>
  <si>
    <t>10.1109/TAP.2010.2055786</t>
  </si>
  <si>
    <t>2-s2.0-77955460016</t>
  </si>
  <si>
    <t>['zeaxanthin accumulation', 'violaxanthin trans', 'violaxanthin isomerization', 'violaxanthin de', 'treated plants', 'sv parameters', 'stress conditions', 'simultaneously illuminated', 'results showed', 'psii reaction', 'proportional correlation', 'photosystem ii', 'molecular level', 'metal concentration', 'hplc technique', 'fluorescence induction', 'excitation energy', 'effective utilization', 'direct metal', 'dark phases', 'cis forms', 'anteraxanthin content', 'antenna complexes', 'also observed', '50œºm cu']</t>
  </si>
  <si>
    <t>Copper | Heavy metals | Photoprotection | Photosynthesis | Xanthophyll cycle</t>
  </si>
  <si>
    <t>The influence of excess Cu ions and high light treatment on the function of photosystem II was investigated in order to examine how this heavy metal modifies the photoprotective mechanisms operating at the molecular level in Secale cereale plants. Thus, non-treated plants and those treated with 5 or 50ŒºM Cu, simultaneously illuminated with 150Œºmolm-2 s-1 or 1200Œºmolm-2 s-1 light intensity, were studied. To analyze the PSII reaction to the stress conditions, Chl a fluorescence induction was applied. An increase in the value of Œ¶PSII and Rfd parameters indicated that the photosynthetic apparatus adapted to the high light condition by effective utilization of excitation energy in the light and dark phases of photosynthesis. This phenomenon was accompanied by dissipation of excitation energy within the antenna complexes. The xanthophyll cycle pigments in Secale cereale leaves were separated and quantified by the HPLC technique. The results showed that, under high light irradiance, both 5 and 50ŒºM Cu induced the process of violaxanthin de-epoxidation and zeaxanthin accumulation. The significant zeaxanthin accumulation was found to be involved in photoprotective energy dissipation as heat, which was supported by correlation between the rate of violaxanthin de-epoxidation and the value of SV parameters. Interestingly, Cu treatment caused violaxanthin isomerization from its trans to 15-, 13- and 9-cis forms in proportional correlation to the metal concentration. This phenomenon was confirmed by a study of Cu-induced violaxanthin isomerization in vitro, which suggests a direct metal-pigment molecule interaction. We also observed that the violaxanthin trans-cis isomerization increased simultaneously with anteraxanthin content. On the basis of these findings, it can be speculated that violaxanthin isomerization is the basic process responsible for the xanthophyll cycle operation. ¬© 2010 Elsevier B.V.</t>
  </si>
  <si>
    <t>Journal of Photochemistry and Photobiology B: Biology</t>
  </si>
  <si>
    <t>60011685;60011685;60011685</t>
  </si>
  <si>
    <t>23397449800;55935668900;7005047468</t>
  </si>
  <si>
    <t>Janik, Ewa;Maksymiec, Waldemar;Gruszecki, Wies≈Çaw I.</t>
  </si>
  <si>
    <t>Lublin</t>
  </si>
  <si>
    <t>Maria Curie-Sklodowska University in Lublin</t>
  </si>
  <si>
    <t>Janik E.</t>
  </si>
  <si>
    <t>The photoprotective mechanisms in Secale cereale leaves under Cu and high light stress condition</t>
  </si>
  <si>
    <t>S1011134410001429</t>
  </si>
  <si>
    <t>10.1016/j.jphotobiol.2010.06.010</t>
  </si>
  <si>
    <t>2-s2.0-77955658812</t>
  </si>
  <si>
    <t>['radiation patterns', 'planar meander', 'measured 2', 'dongle devices', '71 ghz', '56 %.', '49 dbi', '1 bandwidths']</t>
  </si>
  <si>
    <t>Meander-line | Multiband antenna | USB dongle | Wireless</t>
  </si>
  <si>
    <t>A planar meander-line monopole antenna was designed for wireless Universal Serial Bus (USB) dongle devices. The proposed antenna shows dual-wideband resonant characteristics and supports the WiBro, Bluetooth, WLAN, WiMAX, and S-DMB (Satellite Digital Multimedia Broadcast) services. The designed antenna measures 19 √ó 50 √ó 1 mm3, which is suitable for compact USB dongles. The measured 2:1 bandwidths of the voltage standing wave ratio are 18.1% (2.26-2.71 GHz) and 16.4% (5.09-6.0 GHz). The measured peak gain is 3.49 dBi, and efficiency is higher than 56%. The radiation patterns are also nearly omni-directional. ¬© 2010 Wiley Periodicals, Inc.</t>
  </si>
  <si>
    <t>2279-2282</t>
  </si>
  <si>
    <t>60009387;60009387;60002445</t>
  </si>
  <si>
    <t>7410140713;56380923200;55494384400</t>
  </si>
  <si>
    <t>Kim, Han Byul;Hwang, Keum Cheol;Park, Yong Bae</t>
  </si>
  <si>
    <t>Dongguk University, Seoul;Ajou University</t>
  </si>
  <si>
    <t>60009387;60002445</t>
  </si>
  <si>
    <t>Compact stub-loaded meanderline antenna for wireless USB dongle devices</t>
  </si>
  <si>
    <t>10.1002/mop.25430</t>
  </si>
  <si>
    <t>2-s2.0-77955666183</t>
  </si>
  <si>
    <t>['top center', 'sharp stopband', 'semicircular band', 'ring resonator', 'rectangular slit', 'realize band', 'proposed antenna', 'one ultra', 'notch function', 'feed line', 'complementary split', '89 ghz', '2 ghz', '12 ghz']</t>
  </si>
  <si>
    <t>Band-notch | Semicircular antenna | Ultra-wideband antenna</t>
  </si>
  <si>
    <t>In this article, a semicircular band-notch monopole antenna based on CSRR with band-notch function is presented. A rectangular slit is cut at the top center of the ground to obtain desired operation frequency bandwidth, and a complementary split-ring resonator is embedded in feed line to realize band-notch function. Experiment results show that the proposed antenna has a sharp stopband of 4.89 GHz-6.12 GHz and one ultra-wideband from 2 GHz to 12 GHz. During operated frequency band, the proposed antenna exhibits excellent radiation characteristics. ¬© 2010 Wiley Periodicals, Inc.</t>
  </si>
  <si>
    <t>2387-2390</t>
  </si>
  <si>
    <t>24473817400;35320575500;22035662200;23003839800</t>
  </si>
  <si>
    <t>Yu, Zhong Wu;Wang, Guang Ming;Liang, Jian Gang;Gao, Xiang Jun</t>
  </si>
  <si>
    <t>A semicircular band-notch ultrawideband printed antenna based on CSRR</t>
  </si>
  <si>
    <t>10.1002/mop.25463</t>
  </si>
  <si>
    <t>2-s2.0-77955666393</t>
  </si>
  <si>
    <t>['tests focus', 'systems testing', 'studied system', 'reverberation chamber', 'reference case', 'passive tests', 'obtained results', 'novel way', 'noise ratio', 'mimo wimax', 'measurement process', 'input single', 'input multiple', 'etc .,', 'diversity gain', 'active link']</t>
  </si>
  <si>
    <t>Active measurements | MIMO | Reverberation chamber | Space-time coding | WiMAX</t>
  </si>
  <si>
    <t>Electromagnetic reverberation chambers can be used for multiple-input multiple-output (MIMO) systems testing. Currently, the tests focus on parameters such as correlation, diversity gain, efficiency, etc., by using a vector network analyzer. In contrast with these passive tests, a novel way of MIMO systems characterization is described in this article. It consists on evaluating bit error rate (BER) levels of a MIMO WiMAX-OFDM system according to the Signal-to-Noise Ratio (SNR) by establishing an active link between the transmitter and the receiver. The measurement process is set up in a reverberation chamber, where multipath frequency selective channels are emulated. The obtained results are compared to a reference case with single-input single-output (SISO) to evaluate the real improvements made by the studied system. ¬© 2010 Wiley Periodicals, Inc.</t>
  </si>
  <si>
    <t>2347-2352</t>
  </si>
  <si>
    <t>35089931000;6507822488;25638165800;15064440200;6603055868</t>
  </si>
  <si>
    <t>Belhouji, Adil;Decroze, Cyril;Carsenat, David;Mouhamadou, Moctar;Monediere, Thierry</t>
  </si>
  <si>
    <t>Belhouji A.</t>
  </si>
  <si>
    <t>Active measurements of a MIMO WiMAX-OFDM based system in reverberation chambers</t>
  </si>
  <si>
    <t>10.1002/mop.25465</t>
  </si>
  <si>
    <t>2-s2.0-77955666603</t>
  </si>
  <si>
    <t>['specific size', 'significant effect', 'radiation patterns', 'good candidate', 'gain application', 'frequency band', 'estimated efficiency', 'efficient high', 'antenna gain', '8 %.', '7 dbi', '63 %,', '60 ghz', '51 %.', '16 dbi']</t>
  </si>
  <si>
    <t>60 GHz | Antenna efficiency | Antenna gain | Millimeter-wave antenna arrays | Superstrate</t>
  </si>
  <si>
    <t>Efficient and high-gain aperture coupled patch antenna arrays with superstrate at 60 GHz are studied and presented. It is noted that adding a superstrate with a specific size will induce a significant effect on antenna gain and radiation patterns. This capability is applied on the design of 2 √ó2 and 4 √ó4 arrays for high-gain application. The maximum measured gain of a 2 √ó2 superstrate antenna array is 16 dBi with an efficiency of 63%, which is 4 dB higher than that of a classical 2 √ó2 array at 60 GHz. The 2:1 measured voltage standing wave ratio (VSWR) bandwidth is 6.8%. Also the maximum gain measured for a 4 √ó4 superstrate antenna array is found to be 19.7 dBi with an estimated efficiency of 51%. The radiation patterns are found to be broadside all over the frequency band with very low back radiation. Hence aperture coupled superstrate antenna array is a good candidate for high-efficient high-gain application at 60 GHz. ¬© 2010 Wiley Periodicals, Inc.</t>
  </si>
  <si>
    <t>2352-2356</t>
  </si>
  <si>
    <t>60030553;60030553;60030553;60030553</t>
  </si>
  <si>
    <t>35759800100;16025007900;6603211799;7003723658</t>
  </si>
  <si>
    <t>Vettikalladi, Hamsakutty;Le Coq, Laurent;Lafond, Olivier;Himdi, Mohamed</t>
  </si>
  <si>
    <t>Vettikalladi H.</t>
  </si>
  <si>
    <t>Efficient and high-gain aperture coupled superstrate antenna arrays for 60 GHz indoor communication systems</t>
  </si>
  <si>
    <t>10.1002/mop.25455</t>
  </si>
  <si>
    <t>2-s2.0-77955669109</t>
  </si>
  <si>
    <t>['well agreed', 'simulated results', 'reverberation chamber', 'proposed antenna', 'mimo application', 'microwave studio', 'measured one', 'magnetodielectric material', 'isolation performance', 'dielectric material', 'design parameters', 'compact volume', 'broad bandwidth', 'article presents', '780 mhz', '4 mm3']</t>
  </si>
  <si>
    <t>Long term evoluation band (LTE-band) | Magneto-dielectric material | Monopole antenna | Multiple input multiple output (MIMO)</t>
  </si>
  <si>
    <t>This article presents an antenna with a magnetodielectric material and its MIMO application for LTE-band. The proposed antenna is a folded monopole type and occupies a compact volume of 7.5 √ó18.5 √ó3.4 mm3. For reducing the size, obtaining the broad bandwidth, and enhancing the isolation performance, the magneto-dielectric material is applied as a supporter. The parameters of the magneto-dielectric material are Œµ‚Ä≤ - jŒµ‚Ä≥ = 3.29-j0.09 and Œº‚Ä≤ - jŒº‚Ä≥ = 2.01-j0.38 at 780 MHz. For evaluations of the MIMO application, the antenna has been measured in reverberation chamber. The Microwave Studio (MWS) is employed for optimizing the design parameters, and the simulated results are well agreed with those of the measured one. ¬© 2010 Wiley Periodicals, Inc.</t>
  </si>
  <si>
    <t>2364-2367</t>
  </si>
  <si>
    <t>7402816391;34971825100</t>
  </si>
  <si>
    <t>Shin, Yong Sun;Park, Seong Ook</t>
  </si>
  <si>
    <t>Shin Y.</t>
  </si>
  <si>
    <t>A monopole antenna with a magneto-dielectric material and its MIMO application for 700 MHz-LTE-band</t>
  </si>
  <si>
    <t>10.1002/mop.25470</t>
  </si>
  <si>
    <t>2-s2.0-77955669557</t>
  </si>
  <si>
    <t>['wlan band', 'wide bandwidth', 'uwb applications', 'three steps', 'radiation characteristics', 'proposed antenna', 'parametric studies', 'open stub', 'omnidirectional characteristics', 'negligible dispersion', 'impedance matching', 'designed dual', 'designed antenna']</t>
  </si>
  <si>
    <t>Dispersion | Dual-band antenna | IEEE 802.11a | Open stub | UWB</t>
  </si>
  <si>
    <t>In this article, we have proposed a dual-band (WLAN/UWB) antenna with open stub for WLAN/UWB applications. The designed dual-band antenna consists of a rectangular radiating patch, open stub, three steps for impedance matching, and coplanar waveguide feeding. The proposed antenna is fabricated and measured. Parametric studies and radiation characteristics for the designed antenna were presented. The designed antenna has the characteristics of wide bandwidth and negligible dispersion over the UWB frequency band and omnidirectional characteristics in the WLAN band. ¬© 2010 Wiley Periodicals, Inc.</t>
  </si>
  <si>
    <t>2188-2191</t>
  </si>
  <si>
    <t>60068689;60068689;60068689</t>
  </si>
  <si>
    <t>35790605000;35790381500;24480016200</t>
  </si>
  <si>
    <t>Park, Sang Yong;Oh, Seon Jeong;Park, Jong Kweon</t>
  </si>
  <si>
    <t>Dual-band antenna for WLAN/UWB applications</t>
  </si>
  <si>
    <t>10.1002/mop.25452</t>
  </si>
  <si>
    <t>2-s2.0-77955670433</t>
  </si>
  <si>
    <t>['uwb applications', 'stepped cpw', 'proposed antenna', 'printed cpw', 'feed line', 'experimental results', 'combining linear', '8 ghz', '126 %).', '10 ghz']</t>
  </si>
  <si>
    <t>Printed antenna | Slot antenna | UWB</t>
  </si>
  <si>
    <t>A new compact configuration of a printed CPW-fed semicircular slot antenna with a CPW-to-CPW step transition is presented. Its bandwidth is enhanced for ultra-wideband (UWB) operation by combining linear and stepped CPW-to-CPW transitions along the feed line. Its measured 10 dB return loss bandwidth is 3.1-13.8 GHz (126%). This, together with its nearly constant measured gain of 3.5 dBi ¬± 1 dB from 3 to 10 GHz, makes it suitable for UWB applications. Details of the proposed antenna are described, and both theoretical and experimental results are presented. ¬© 2010 Wiley Periodicals, Inc.</t>
  </si>
  <si>
    <t>2367-2372</t>
  </si>
  <si>
    <t>60019544-60001481;60019544;60001481</t>
  </si>
  <si>
    <t>14623357500;35586058800;6701696164</t>
  </si>
  <si>
    <t>Ranga, Y.;Esselle, Karu P.;Weily, A. R.</t>
  </si>
  <si>
    <t>Compact ultra-wideband CPW-fed printed semicircular slot antenna</t>
  </si>
  <si>
    <t>10.1002/mop.25481</t>
  </si>
  <si>
    <t>2-s2.0-77955670901</t>
  </si>
  <si>
    <t>['‚ àº205', 'various shapes', 't10 ).', 'specific difference', 'spatial arrangement', 'sensory tracts', 'sensory afferents', 'posterodorsal region', 'oval glomeruli', 'one direction', 'multiple directions', 'glomeruli based', 'functional units', 'functional significance', 'dorsal margin', 'different types', 'developmental basis', 'complete map', 'axons supplying', 'axon terminals', 'anteroventral region', 'antennal lobe']</t>
  </si>
  <si>
    <t>Insect | Odotopic organization | Olfaction | Sensory afferent | Sexual dimorphism</t>
  </si>
  <si>
    <t>Glomeruli are structural and functional units in the primary olfactory center in vertebrates and insects. In the cockroach Periplaneta americana, axons of different types of sensory neurons housed in sensilla on antennae form dorsal and ventral antennal nerves and then project to a number of glomeruli. In this study, we identified all antennal lobe (AL) glomeruli based on detailed innervation patterns of sensory tracts in addition to the shape, size, and locations in the cockroach. The number of glomeruli is ‚àº205, and no sex-specific difference is observed. Anterograde dye injections into the antennal nerves revealed that axons supplying the AL are divided into 10 sensory tracts (T1-T10). Each of T1-T3 innervates small, oval glomeruli in the anteroventral region of the AL, with sensory afferents invading each glomerulus from multiple directions, whereas each of T4-T10 innervates large glomeruli with various shapes in the posterodorsal region, with a bundle of sensory afferents invading each glomerulus from one direction. The topographic branching patterns of all these tracts are conserved among individuals. Sensory afferents in a sub-tract of T10 had axon terminals in the dorsal margin of the AL and the protocerebrum, where they form numerous small glomerular structures. Sensory nerve branching pattern should reflect developmental processes to determine spatial arrangement of glomeruli, and thus the complete map of glomeruli based on sensory nerve branching pattern should provide a basis for studying the functional significance of spatial arrangement of glomeruli and its developmental basis. ¬© 2010 Wiley-Liss, Inc.</t>
  </si>
  <si>
    <t>3907-3930</t>
  </si>
  <si>
    <t>60031720;60014652;60031720;60014652;60031720</t>
  </si>
  <si>
    <t>55738351900;57210472527;7402607188;7004082147;6602486562</t>
  </si>
  <si>
    <t>Watanabe, Hidehiro;Nishino, Hiroshi;Nishikawa, Michiko;Mizunami, Makoto;Yokohari, Fumio</t>
  </si>
  <si>
    <t>Complete mapping of glomeruli based on sensory nerve branching pattern in the primary olfactory center of the cockroach Periplaneta americana</t>
  </si>
  <si>
    <t>10.1002/cne.22452</t>
  </si>
  <si>
    <t>2-s2.0-77955673011</t>
  </si>
  <si>
    <t>['wide bandwidth', 'simple configuration', 'proposed antenna', 'easily fed', 'compact size', 'antenna attractive', '14 ghz', '130 %.', '10 db']</t>
  </si>
  <si>
    <t>Microstrip-fed | Novel simple patch | UWB antenna</t>
  </si>
  <si>
    <t>A novel printed monopole antenna with an ultra-wide bandwidth is presented. The proposed antenna has very compact size (12 √ó 22 mm2) as well as very simple configuration and easily fed by using a 50 Œ© microstrip line. The antenna impedance bandwidth based on S11 &lt; -10 dB is from 3 to 14 GHz, about 130%. A stably omnidirectional radiation patterns over a wide bandwidth is obtained. These features will make the antenna attractive for modern ultrawideband applications. ¬© 2010 Wiley Periodicals, Inc.</t>
  </si>
  <si>
    <t>2267-2269</t>
  </si>
  <si>
    <t>60105242;60105242;60016248</t>
  </si>
  <si>
    <t>24169546000;26425086600;6603101867</t>
  </si>
  <si>
    <t>Naser-Moghadasi, M.;Koohestani, Mohsen;Sadeghzadeh, R. A.</t>
  </si>
  <si>
    <t>Islamic Azad University, Science and Research Branch;K. N. Toosi¬†University¬†of Technology</t>
  </si>
  <si>
    <t>60105242;60016248</t>
  </si>
  <si>
    <t>Compact microstrip-fed ultrawideband antenna with novel radiating element</t>
  </si>
  <si>
    <t>10.1002/mop.25486</t>
  </si>
  <si>
    <t>2-s2.0-77955674809</t>
  </si>
  <si>
    <t>['studied experimentally', 'proposed antenna', 'operating frequencies', 'numerical prediction', '8 ghz']</t>
  </si>
  <si>
    <t>Microstrip antenna</t>
  </si>
  <si>
    <t>In this article, a novel printed dipole antenna is presented for satisfying wireless local area network (WLAN) applications. The operating frequencies of the proposed antenna are 2.4/5.2/5.8 GHz, which covers WLAN system. Prototypes of the proposed antenna have been constructed and studied experimentally. The measured results show good agreement with the numerical prediction. ¬© 2010 Wiley Periodicals, Inc.</t>
  </si>
  <si>
    <t>2327-2331</t>
  </si>
  <si>
    <t>57214295772;55913973000;24474815100</t>
  </si>
  <si>
    <t>Sedghi, S.;Nourinia, J.;Ghobadi, Ch</t>
  </si>
  <si>
    <t>Sedghi S.</t>
  </si>
  <si>
    <t>Printed dipole antenna for WLAN applications</t>
  </si>
  <si>
    <t>10.1002/mop.25472</t>
  </si>
  <si>
    <t>2-s2.0-77955675404</t>
  </si>
  <si>
    <t>['ultra wideband', 'rectangular patch', 'reach 13', 'proposed antenna', 'good performance', 'experimental results', 'excellent candidate', 'coplanar waveguide', 'bandwidth enhancement', '95 ghz', '6 ghz', '5 ghz', '1 ghz']</t>
  </si>
  <si>
    <t>Asymmetrical slot | Bandwidth enhancement | Coplanar waveguide | Rectangular patch</t>
  </si>
  <si>
    <t>A coplanar waveguide-fed asymmetrical slot antenna with a rectangular patch for bandwidth enhancement is demonstrated. By attaching a rectangular patch to the monopole radiating element, a good performance of bandwidth enhancement for the antenna is achieved. From simulational and experimental results, the enhanced impedance bandwidth of the proposed antenna, defined by -10 dB return loss, can reach 13.1 GHz, from 2.4 to 15.5 GHz, or about 146% with the center frequency 8.95 GHz, which makes it an excellent candidate for the ultra wideband (UWB, 3.1-10.6 GHz) applications. ¬© 2010 Wiley Periodicals, Inc.</t>
  </si>
  <si>
    <t>2259-2261</t>
  </si>
  <si>
    <t>35268291200;25229387400;36805978400;36456539300;36456276900;35254301700</t>
  </si>
  <si>
    <t>Fan, Shou Tao;Yin, Ying Zeng;Kang, Le;Wei, Shi Ju;Wang, Yao Zhao;Song, Kun</t>
  </si>
  <si>
    <t>Fan S.</t>
  </si>
  <si>
    <t>Bandwidth enhancement of a coplanar waveguide-fed asymmetrical slot antenna with a rectangular patch</t>
  </si>
  <si>
    <t>10.1002/mop.25476</t>
  </si>
  <si>
    <t>2-s2.0-77955675406</t>
  </si>
  <si>
    <t>['shaped stubs', 'parametric analysis', 'operating frequency', 'isolation characteristic', 'inserting two', 'input multi', 'impedance bandwidth', 'designed antenna', 'antenna element', '9 ghz', '20 db', '2 ghz']</t>
  </si>
  <si>
    <t>Antenna | MIMO | Ultra-wideband</t>
  </si>
  <si>
    <t>A low-profile, ultra-wideband (UWB), multi-input multi-output (MIMO) antenna for a personal digital assistant application is proposed. To improve the impedance bandwidth, a 2 mm √ó 1 mm connecting strip is used on each antenna element. The isolation characteristic between the two antenna elements is improved by inserting two T-shaped stubs. The optimized design parameters were obtained through parametric analysis. The designed antenna has a 10-dB return loss bandwidth of 9 GHz (2.2-11.2 GHz) covering the WiBro, Bluetooth, WiMax, S-DMB, and UWB frequency bands, with an isolation characteristic below-20 dB over the operating frequency. Additionally, the envelope correlation coefficient is less than 0.12. ¬© 2010 Wiley Periodicals, Inc.</t>
  </si>
  <si>
    <t>2165-2170</t>
  </si>
  <si>
    <t>57033543000;56161218200;56535582400</t>
  </si>
  <si>
    <t>Lee, Jaewon;Hong, Seokjin;Choi, Jaehoon</t>
  </si>
  <si>
    <t>Design of an ultra-wideband mimo antenna for PDA applications</t>
  </si>
  <si>
    <t>10.1002/mop.25478</t>
  </si>
  <si>
    <t>2-s2.0-77955677392</t>
  </si>
  <si>
    <t>['planar arrays', 'measured results', 'feed network', 'fed configuration']</t>
  </si>
  <si>
    <t>Circular polarization | Microstrip antenna arrays | Space-fed arrays</t>
  </si>
  <si>
    <t>A high-gain circularly polarized microstrip antenna array is proposed using space-fed configuration. In planar arrays, the design of feed network to generate circular polarization becomes extremely complex. The proposed configuration eliminates the feed network, which gives high efficiency and gain. Simulated and measured results are presented. ¬© 2010 Wiley Periodicals, Inc.</t>
  </si>
  <si>
    <t>2221-2223</t>
  </si>
  <si>
    <t>Circularly polarized space-fed microstrip antenna arrays</t>
  </si>
  <si>
    <t>10.1002/mop.25451</t>
  </si>
  <si>
    <t>2-s2.0-77955681878</t>
  </si>
  <si>
    <t>['yet employed', 'wireless applications', 'widely used', 'planar inverted', 'new pifa', 'measured results', 'fractional bandwidth', 'f antenna', 'excellent performance', 'emerging ultra', 'article introduces', '3 ghz']</t>
  </si>
  <si>
    <t>Antennas | Broadband antennas | PIFA | Planar antennas | Ultra wideband antennas</t>
  </si>
  <si>
    <t>The planar inverted-F antenna (PIFA) is widely used in mobile and portable radio devices due to its excellent performance. However it is not yet employed as an ultra-wideband antenna due to its perceived narrow band characteristics. This article introduces a new PIFA for frequencies from about 3 GHz to 10 GHz ith a fractional bandwidth of about 100% which is ideal for emerging ultra-wideband (UWB) wireless applications. Simulated and measured results are provided to verify the conclusion. ¬© 2010 Wiley Periodicals, Inc.</t>
  </si>
  <si>
    <t>2285-2288</t>
  </si>
  <si>
    <t>27367702600;35596180300;55506489000;57203249729</t>
  </si>
  <si>
    <t>Chattha, Hassan T.;Huang, Yi;Lu, Yang;Zhu, Xu</t>
  </si>
  <si>
    <t>An ultra-wideband planar inverted-F antenna</t>
  </si>
  <si>
    <t>10.1002/mop.25458</t>
  </si>
  <si>
    <t>2-s2.0-77955684749</t>
  </si>
  <si>
    <t>['systems operating', 'radiation patterns', 'novel complementary', 'high gain', 'experimental results', 'design concept', 'broadband operation', '18 ghz', '08 db']</t>
  </si>
  <si>
    <t>Array antenna | Bandwidth | Gain | Microstrip antenna</t>
  </si>
  <si>
    <t>A novel complementary-symmetry microstrip array antenna is presented for broadband operation. The maximum impedance bandwidth of 132.12% and high gain of 10.08 dB is achieved. The radiation patterns are found broadsided across the entire operating band. The design concept of the antenna is described and the experimental results are discussed. The proposed antenna may find applications for the systems operating from C to Ku (3.9 to 18 GHz) band of frequencies. ¬© 2010 Wiley Periodicals, Inc.</t>
  </si>
  <si>
    <t>2256-2258</t>
  </si>
  <si>
    <t>60031730;60031730;60031730</t>
  </si>
  <si>
    <t>34880840000;36947051700;14825204300</t>
  </si>
  <si>
    <t>Sameena, N. M.;Konda, R. B.;Mulgi, S. N.</t>
  </si>
  <si>
    <t>Broadband, high-gain complementary-symmetry microstrip array antenna</t>
  </si>
  <si>
    <t>10.1002/mop.25477</t>
  </si>
  <si>
    <t>2-s2.0-77955685799</t>
  </si>
  <si>
    <t>['wwan operation', 'upper bands', 'thin profile', 'size pifa', 'simple structure', 'shorting strip', 'short circuited', 'proposed small', 'proposed antenna', 'mobile phone', 'lumped elements', 'low profile', 'inductive element', 'ground portion', 'f antenna', 'equivalent layout', 'different lengths', 'coupling feed', 'capacitively fed', 'capacitive element', 'band lte', '3 mm', '10 mm']</t>
  </si>
  <si>
    <t>Handset antennas | Internal mobile phoneantennas | LTE/WWAN antennas | Mobile antennas</t>
  </si>
  <si>
    <t>A coupled-fed planar inverted-F antenna (PIFA) to be mounted at the small no-ground portion of the system circuit board of the mobile phone with a low profile of 10 mm to the system ground plane and a thin profile of 3 mm to the system circuit board is presented. The proposed small-size PIFA is formed by a simple structure of two radiating strips of different lengths, both capacitively fed by a coupling feed and short circuited to the system ground plane by a shorting strip. The coupling feed and shorting strip together function as an internal distributed LC matching circuit, with the coupling feed as a capacitive element and the shorting strip as an inductive element. This internal distributed LC matching circuit has an equivalent layout as the conventional external high-pass LC matching circuit with lumped elements; both are effective in tuning the antenna's lower band bandwidth. In addition, the antenna with the proposed internal distributed LC matching circuit, in this study, can lead to much widened bandwidths in both the antenna's lower and upper bands to cover the 698-960 and 1710-2690 MHz bands, respectively. That is, eight-band LTE/WWAN operation can be achieved. Results of the proposed antenna with the internal distributed LC matching circuit are presented. ¬© 2010 Wiley Periodicals, Inc.</t>
  </si>
  <si>
    <t>2244-2250</t>
  </si>
  <si>
    <t>35460663000;57219137131;54791850300;36068679100</t>
  </si>
  <si>
    <t>Wong, Kin Lu;Chen, Wei Yu;Wu, Chun Yih;Li, Wei Yu</t>
  </si>
  <si>
    <t>Small-size internal eight-band LTE/WWAN mobile phone antenna with internal distributed LC matching circuit</t>
  </si>
  <si>
    <t>10.1002/mop.25431</t>
  </si>
  <si>
    <t>2-s2.0-77955685800</t>
  </si>
  <si>
    <t>['results simulated', 'operating band', 'measured show', 'less tha', 'frequency range', 'axial ratio', 'article introduces', 'archimedean function', 'antenna presented', '10 ghz', '10 db']</t>
  </si>
  <si>
    <t>Broadband antennna | Meander Archimedean spiral antenna | Sine wave</t>
  </si>
  <si>
    <t>This article introduces a compact sine wave meander Archimedean spiral antenna designed by adding sinusoidal function to Archimedean function. Results simulated and measured show that the proposed antenna possesses fine wideband properties. The measured return loss is less tha-10 dB in the frequency range of 1.625-10 GHz and the axial ratio is less than 3 dB within the design frequency range (1.63-10 GHz). Compared to a typical Archimedean spiral antenna in the same operating band, the antenna presented in this article has a 63.6% reduction in area. ¬© 2010 Wiley Periodicals, Inc.</t>
  </si>
  <si>
    <t>2384-2387</t>
  </si>
  <si>
    <t>36348889600;35320575500;35073320400</t>
  </si>
  <si>
    <t>Wang, Y. W.;Wang, Guang Ming;Zeng, Hui Yong</t>
  </si>
  <si>
    <t>Design of a new meander Archimedean spiral antenna</t>
  </si>
  <si>
    <t>10.1002/mop.25464</t>
  </si>
  <si>
    <t>2-s2.0-77955687609</t>
  </si>
  <si>
    <t>['speed 60', 'size 12', 'range high', 'radiation results', 'performance evaluation', 'measured impedance', 'ltcc technology', 'ghz radios', 'ghz band', 'chip packages', 'chip package', 'basic antenna', 'article presents', 'anechoic chamber', '64 ghz', '265 mm3']</t>
  </si>
  <si>
    <t>60-GHz radio | Antenna in package | LTCC</t>
  </si>
  <si>
    <t>This article presents the performance evaluation of three basic antennas in chip packages in low-temperature cofired ceramic (LTCC) technology for 60-GHz radios. The three basic antennas are dipole, patch, and slot. They are integrated in three chip packages of the same design and size 12.5 √ó8 √ó1.265 mm3 and are tested with a probe-based measurement system in an anechoic chamber, respectively. Measured impedance and radiation results are compared and discussed, showing that they all achieve acceptable antenna performance in the 60- GHz band from 57 to 64 GHz. Hence, it can be concluded that the integration of a basic antenna in a chip package in LTCC technology is feasible for short-range high-speed 60-GHz wireless communications. ¬© 2010 Wiley Periodicals, Inc.</t>
  </si>
  <si>
    <t>2359-2363</t>
  </si>
  <si>
    <t>60002668;60005510;60030183;60030183;60017366</t>
  </si>
  <si>
    <t>55490369500;33167854700;56272956700;7003848378;55730518500</t>
  </si>
  <si>
    <t>Sun, M.;Zhang, Y. P.;Chua, K. M.;Wai, L. L.;Liu, D.</t>
  </si>
  <si>
    <t>Singapore;United States;Singapore;Singapore</t>
  </si>
  <si>
    <t>Singapore City;Yorktown Heights;Singapore City;Singapore City</t>
  </si>
  <si>
    <t>A-Star, Singapore Institute of Manufacturing Technology;IBM Thomas J. Watson Research Center;Nanyang Technological University;A-Star, Institute for Infocomm Research</t>
  </si>
  <si>
    <t>60030183;60017366;60005510;60002668</t>
  </si>
  <si>
    <t>Performance evaluation of three basic antennas in chip packages for 60-GHz radios</t>
  </si>
  <si>
    <t>10.1002/mop.25471</t>
  </si>
  <si>
    <t>2-s2.0-77955687835</t>
  </si>
  <si>
    <t>['radiating element', 'outer surface', 'measured results', 'meander line', 'input impedance', 'impedance characteristics', 'imaginary part', 'ground ).', 'discussed based', 'coaxial cable', 'capacitive feed', 'back metal', 'article describes', 'antenna gain', '10 dbi']</t>
  </si>
  <si>
    <t>Capacitive feed | Electrically small antenna | Impedance matching | Leakage current | Low-profile antenna | Meander line</t>
  </si>
  <si>
    <t>This article describes a capacitive feed (C-feed) for small, low-profile linear antennas. A meander line, which is the radiating element, in such antennas with a metallic back conductor electromagnetically couples a metallic feed plate placed between the meander line and the back metal (ground). This antenna has a very small leakage current on the outer surface of the coaxial cable and can control the imaginary part of the input impedance. The impedance characteristics and the antenna gain of -10 dBi are discussed based on simulated and measured results, which demonstrate successful achievement in the impedance and antenna gain for a RFID tags etc. ¬© 2010 Wiley Periodicals, Inc.</t>
  </si>
  <si>
    <t>2269-2274</t>
  </si>
  <si>
    <t>60021120;60021120</t>
  </si>
  <si>
    <t>29067900300;7006124792</t>
  </si>
  <si>
    <t>Ide, Kazuki;Fukusako, Takeshi</t>
  </si>
  <si>
    <t>Kumamoto</t>
  </si>
  <si>
    <t>Kumamoto University</t>
  </si>
  <si>
    <t>Ide K.</t>
  </si>
  <si>
    <t>Low-profile, electrically small meander antenna using a capacitive feed structure</t>
  </si>
  <si>
    <t>10.1002/mop.25444</t>
  </si>
  <si>
    <t>2-s2.0-77955689270</t>
  </si>
  <si>
    <t>['novel ultra', 'impedance bandwidth', 'harmonic frequencies', 'gap structure', 'electromagnetic band', 'different couplings', 'bandwidth ratio', 'antenna gain', '40 ghz', '30 ghz']</t>
  </si>
  <si>
    <t>Artificial magnetic conductor | High-frequency structure simulation | Metamaterial | Monopole microstrip antenna | Ultra-wideband | Unequal arms | Uniplanar electromagnetic band-gap structure</t>
  </si>
  <si>
    <t>A novel ultra-wideband (UWB) printed monopole microstrip patch antenna is presented. The UWB is provided by using unequal V-shaped slot arms to provide staggered resonance frequencies from different couplings. Second, using modified ground plane to enhance the bandwidth. An impedance bandwidth from 2 to 30 GHz is obtained using HFSS¬Æ with discontinuities in this bandwidth. For further enhancement in the bandwidth, antenna gain as well as removing the harmonic frequencies, the embedded electromagnetic band-gap (EBG) structure is used. The impedance bandwidth reaches 2000%, covering the frequency range 0.5-40 GHz with bandwidth ratio of 80:1. Three different techniques of metamaterial are used, namely using embedded square shapes as artificial magnetic conductor, using embedded uniplanar square EBG structure without via, and, finally, using embedded metallo-electromagnetic band-gap structure with via. ¬© 2010 Wiley Periodicals, Inc.</t>
  </si>
  <si>
    <t>36348321800;34769915200;36348380100;7004005810;35193476400</t>
  </si>
  <si>
    <t>Elsheak, Dalia N.;Iskander, Magdy F.;Elsade, Hala A.;Abdallah, Esmat A.;Elhenawy, Hadia</t>
  </si>
  <si>
    <t>Elsheak D.</t>
  </si>
  <si>
    <t>Enhancement of ultra-wideband microstrip monopole antenna by using unequal arms V-shaped slot printed on metamaterial surface</t>
  </si>
  <si>
    <t>10.1002/mop.25447</t>
  </si>
  <si>
    <t>2-s2.0-77955690706</t>
  </si>
  <si>
    <t>['term evolution', 'shaped zeroth', 'order resonator', 'internal antenna', 'folded first', 'designed consists', 'dcn ),', 'covering long', 'compact volume']</t>
  </si>
  <si>
    <t>Internal antenna | USB dongle | Zeroth order</t>
  </si>
  <si>
    <t>A novel multiband inverted-L (IL) antenna, intended for use in a universal serial bus (USB) dongle, is proposed. The internal antenna that we designed consists of an L-shaped zeroth-order resonator (ZOR) and a folded first-order IL element, and has a compact volume of 30 √ó15 √ó7 mm. The proposed antenna provides the wide bandwidth necessary for covering long-term evolution (LTE), digital cellular network (DCN), and personal communication system (PCS)-1900 frequency bands. ¬© 2010 Wiley Periodicals, Inc.</t>
  </si>
  <si>
    <t>2212-2214</t>
  </si>
  <si>
    <t>107019462-60024872;107019462;107019462;60024872</t>
  </si>
  <si>
    <t>13006413000;24724469500;26531819600;56535582400</t>
  </si>
  <si>
    <t>Yu, Yeonsik;Kim, Giho;Seong, Wonmo;Choi, Jaehoon</t>
  </si>
  <si>
    <t>Hanyang University;E.M.W. Antenna Co., Ltd.</t>
  </si>
  <si>
    <t>60024872;107019462</t>
  </si>
  <si>
    <t>An internal multiband antenna with zeroth-order resonator for USB dongle applications</t>
  </si>
  <si>
    <t>10.1002/mop.25433</t>
  </si>
  <si>
    <t>2-s2.0-77955691782</t>
  </si>
  <si>
    <t>['wlan operation', 'system pcb', 'set within', 'results show', 'planar loop', 'peak gain', 'efficient reflector', 'design integrates', 'compact structure', 'array design', 'antenna design', 'antenna array', 'also obtained', 'access point', '4 mm', '10 dbi']</t>
  </si>
  <si>
    <t>Access-point (AP) antennas | Antenna arrays | Antennas | Folded-loop antennas | Printed antennas | WLAN antennas</t>
  </si>
  <si>
    <t>A printed, planar loop-antenna array having a compact structure and high-gain, directional radiation properties for WLAN operation in the 5 GHz band is presented. The antenna-array design is composed of four-folded loops arranged to be of 2 √ó 2 configuration, printed on both sides of a 1.6-mm thick FR4 substrate, and one system printed circuit board (PCB) serving as an efficient reflector for the loops. The antenna array is set within the boundary of the PCB (size of 50 mm √ó65 mm) and stacked there above by a separation distance of5.4 mm only. That's, the design integrates the system PCB of an access point (AP) into an internal antenna solution for compact outdoor AP applications. The results show that good input matching with voltage standing wave ratio (VSWR) below 1.5 over the 5150-5825 MHz band can be achieved. Directional radiation patterns with peak gain at about 10 dBi were also obtained. Details of the antenna design are described and discussed. ¬© 2010 Wiley Periodicals, Inc.</t>
  </si>
  <si>
    <t>2261-2267</t>
  </si>
  <si>
    <t>36455720300;7402029960</t>
  </si>
  <si>
    <t>Hong, Tzi Chieh;Su, Saou Wen</t>
  </si>
  <si>
    <t>Hong T.C.</t>
  </si>
  <si>
    <t>Compact high-gain printed loopantenna array integrated into A 5-GHz WLAN access point</t>
  </si>
  <si>
    <t>10.1002/mop.25487</t>
  </si>
  <si>
    <t>2-s2.0-77955692426</t>
  </si>
  <si>
    <t>['without enclosed', 'uhf rfid', 'preliminary test', 'identification range', 'extremely low', 'dielectric objects', 'buildings corridor', 'aforementioned antenna', '866 mhz']</t>
  </si>
  <si>
    <t>Low-profile antenna | Multiple-arm dipole | RFID | TAG antenna | Wearable antenna</t>
  </si>
  <si>
    <t>The article is concerned with the extremely low-profile foam dielectric five-arm folded dipole antenna, which was developed and manufactured. The aforementioned antenna is situated on the metal screening plane and is used for UHF RFID of dielectric objects. It is designed with a complex input impedance Zin = 22 + j195 Œ© at 866 MHz. Its efficiency was evaluated by Wheeler cap method with and without enclosed a human body phantom, it accounts for ‚àº40%, irrespective of whether the phantom is enclosed or not. The preliminary test of the identification range in buildings corridor was performed. The identification range reaches as far as 15.8 m. ¬© 2010 Wiley Periodicals, Inc.</t>
  </si>
  <si>
    <t>2291-2294</t>
  </si>
  <si>
    <t>36348990600;8419531500</t>
  </si>
  <si>
    <t>≈†vandal, Milan;Pol√≠vka, Milan</t>
  </si>
  <si>
    <t>≈†vandal M.</t>
  </si>
  <si>
    <t>Horizontal five-arm folded dipole over metal screening plane for UHF RFID of dielectric objects</t>
  </si>
  <si>
    <t>10.1002/mop.25475</t>
  </si>
  <si>
    <t>2-s2.0-77955692652</t>
  </si>
  <si>
    <t>['significantly enhanced', 'shaped slots', 'reduced largely', 'proposed antenna', 'operating bandwidth', 'ground plane', 'experimentally studied', 'concavity sleeve', 'capacity load', 'bandwidth enhancement', 'achieves gains', '5 dbi', '2690 mhz', '2450 mhz']</t>
  </si>
  <si>
    <t>Capacity Load | Concavity sleeve | Monopole antenna | Multiband</t>
  </si>
  <si>
    <t>A planar sleeve monopole antenna for bandwidth enhancement is proposed and experimentally studied. By embedding a concavity sleeve in the ground plane and etching two pairs of L-shaped slots on a printed circuit board, it is found that the operating bandwidth can be significantly enhanced and the impedance bandwidth could cover the GSM, DCS, PCS, ISM/Bluetooth (2400-2480 MHz), WLAN (2400-2484 MHz), and WiMAX (2500-2690 MHz) bands. By using a capacity load on the top of the antenna, the dimension of the antenna is reduced largely. The proposed antenna has good omnidirectional radiation characteristics and achieves gains to be 2.6, 3.2, and 3.5 dBi at 900, 1800, and 2450 MHz, respectively. ¬© 2010 Wiley Periodicals, Inc.</t>
  </si>
  <si>
    <t>2235-2238</t>
  </si>
  <si>
    <t>7003448436;23007175300;25229387400</t>
  </si>
  <si>
    <t>Zuo, Shaoli;Zhang, Zhiya;Yin, Yingzeng</t>
  </si>
  <si>
    <t>Bandwidth enhancement of a planar sleeve monopole antenna for wireless communication applications</t>
  </si>
  <si>
    <t>10.1002/mop.25445</t>
  </si>
  <si>
    <t>2-s2.0-77955696929</t>
  </si>
  <si>
    <t>['unique function', 'numerical simulation', 'microwave frequency', 'effectively modulate', 'demonstrated experimentally']</t>
  </si>
  <si>
    <t>Spoof surface plasmon | Surface wave antenna</t>
  </si>
  <si>
    <t>In this letter, a surface wave antenna based on the excitation of spoof surface plasmon mode at microwave frequency is proposed and demonstrated experimentally to effectively modulate the far field radiation, by integrating with one-dimensional subwavelength periodic corrugated grooves. Compared with the traditional surface wave antenna, the far field divergence of this spoof surface plasmon antenna exhibits a remarkable red shift. The numerical simulation and experimental data well accord with the predicted results given by grating scattering theory. Consequently, the surface wave antenna can be achieved with unique function and minimized in size by introducing spoof surface plasmon. ¬© 2010 Wiley Periodicals, Inc.</t>
  </si>
  <si>
    <t>2179-2183</t>
  </si>
  <si>
    <t>60003302;60003302;60003302;60003302;60003302;60003302</t>
  </si>
  <si>
    <t>8862082700;22936074200;8541423400;8862082500;22980425200;55644859500</t>
  </si>
  <si>
    <t>Shi, Haofei;Wei, Xingzhan;Zhao, Zeyu;Dong, Xiaochun;Lu, Yueguang;Du, Chunlei</t>
  </si>
  <si>
    <t>Shi H.</t>
  </si>
  <si>
    <t>A new surface wave antennabased spoof surface plasmon mechanism</t>
  </si>
  <si>
    <t>10.1002/mop.25462</t>
  </si>
  <si>
    <t>2-s2.0-77955698860</t>
  </si>
  <si>
    <t>['wlan operations', 'wlan applications', 'truncated corner', 'top rectangular', 'simulated data', 'satellite communications', 'proposed antenna', 'probe feed', 'modified pifa', 'initially introduced', 'ieee 802', 'f antenna', 'embedded slit', 'detail procedure', 'combined triple', '8 ghz', '27 ghz', '11 b']</t>
  </si>
  <si>
    <t>802.11a/b/g | PIFA | Quad-band | Satellite communication | WLAN</t>
  </si>
  <si>
    <t>The design of a quad-band planar inverted-F antenna (PIFA) for IEEE 802.11 b/g/a WLAN applications and satellite communications system is proposed. To operate at the three resonant modes (2.4/5.2/5.8 GHz) for WLAN operations, a modified PIFA with a truncated corner and an embedded slit on the top rectangular-shaped radiating element is initially introduced. To further achieve a wide 10 dB impedance bandwidth for satellite communications, a folded radiating element connected to the probe feed is inserted to the PIFA, which leads to a combined triple-mode resonant frequency operating from 7.5 to 11.27 GHz. Detail procedure of developing this proposed antenna will be discussed, and the simulated data are provided to validate the measurement. ¬© 2010 Wiley Periodicals, Inc.</t>
  </si>
  <si>
    <t>2331-2336</t>
  </si>
  <si>
    <t>60004879;60004879</t>
  </si>
  <si>
    <t>8273190800;57135615200</t>
  </si>
  <si>
    <t>Sim, Chow Yen Desmond;Cheng, Yu Ting</t>
  </si>
  <si>
    <t>Feng Chia University</t>
  </si>
  <si>
    <t>Sim C.Y.D.</t>
  </si>
  <si>
    <t>Quad-band PIFA design for Wlan/satellite applications</t>
  </si>
  <si>
    <t>10.1002/mop.25483</t>
  </si>
  <si>
    <t>2-s2.0-77955701323</t>
  </si>
  <si>
    <t>['wireless terminals', 'wimax 2500', 'wideband built', 'novel nine', 'handset antenna', 'experimentally tested', 'developed within', 'covers gsm850', 'band built']</t>
  </si>
  <si>
    <t>Antenna | Built-in antenna | Coupling feed | Handset antenna | Wideband antenna</t>
  </si>
  <si>
    <t>Wideband built-in antenna with an enclosed 3D coupling feed structure for wireless terminals is presented. With the proposed design scheme, a nine-band built-in antenna that covers GSM850/GSM900/GPS/DCS1800/PCS1900/WCDMA/WiBro2350/ Bluetooth/WiMax 2500 is experimentally tested. This novel nine-band built-in handset antenna is developed within the limits of a 40 √ó 17.5 √ó 6 mm3 volume, achieving good agreement between measurement and simulation. ¬© 2010 Wiley Periodicals, Inc.</t>
  </si>
  <si>
    <t>2306-2309</t>
  </si>
  <si>
    <t>60032144;60032144;106010206</t>
  </si>
  <si>
    <t>56125079800;34971825100;55462886400</t>
  </si>
  <si>
    <t>Kim, Byoung Nam;Park, Seong Ook;Oh, Jung Keun</t>
  </si>
  <si>
    <t>Broadband built-in antenna with new enclosed 3D coupling feed structure</t>
  </si>
  <si>
    <t>10.1002/mop.25441</t>
  </si>
  <si>
    <t>2-s2.0-77955701771</t>
  </si>
  <si>
    <t>['precise localization', 'letter presents', 'experimentally verified', 'biological studies', '5 ghz']</t>
  </si>
  <si>
    <t>Animals | Photodiodes | Tracking | Transponders | Wireless sensors</t>
  </si>
  <si>
    <t>This letter presents a passive wireless photo detector for precise localization of insects in biological studies. The detector is based on a photo diode matched to an antenna, and it produces modulated backscattering of microwaves when illuminated with amplitude modulated light. The radar cross section of the detector is derived and the concept is experimentally verified at 1.5 GHz. ¬© 2010 Wiley Periodicals, Inc.</t>
  </si>
  <si>
    <t>2312-2315</t>
  </si>
  <si>
    <t>60033191;60000221;60033191</t>
  </si>
  <si>
    <t>6508249651;22033479900;56269171000</t>
  </si>
  <si>
    <t>Viikari, Ville;Chisum, Jonathan;Sepp√§, Heikki</t>
  </si>
  <si>
    <t>Espoo;Boulder</t>
  </si>
  <si>
    <t>VTT Technical Research Centre of Finland;University of Colorado Boulder</t>
  </si>
  <si>
    <t>60033191;60000221</t>
  </si>
  <si>
    <t>Viikari V.</t>
  </si>
  <si>
    <t>Wireless passive photo detector for insect tracking</t>
  </si>
  <si>
    <t>10.1002/mop.25427</t>
  </si>
  <si>
    <t>2-s2.0-77955702004</t>
  </si>
  <si>
    <t>['usb dongle', 'structure consists', 'radiation patterns', 'permittivity 4', 'omnidirectional throughout', 'impedance bandwidth', 'fr4 substrate', 'fed ultra', 'compact microstrip', 'average gain', 'antenna occupies', '84 dbi', '12 ghz']</t>
  </si>
  <si>
    <t>Microstrip | Monopole | UWB</t>
  </si>
  <si>
    <t>Design of a compact microstrip-fed ultra-wideband antenna suitable for USB dongle and other such space constraint applications is presented. The structure consists of a pentagonal monopole element and a modified ground plane that gives an impedance bandwidth from 2.8 to 12 GHz. Radiation patterns are stable and omnidirectional throughout the band with an average gain of 2.84 dBi. The antenna occupies only 11 √ó 30 mm2 on FR4 substrate with permittivity 4.4. ¬© 2010 Wiley Periodicals, Inc.</t>
  </si>
  <si>
    <t>2390-2393</t>
  </si>
  <si>
    <t>60031544;60031544;60031544;60031544;60031544</t>
  </si>
  <si>
    <t>57199472018;14060247000;7004362848;57218539158;7006249330</t>
  </si>
  <si>
    <t>Thomas, Paulbert;Gopikrishna, M.;Aanandan, C. K.;Mohanan, P.;Vasudevan, K.</t>
  </si>
  <si>
    <t>Thomas P.</t>
  </si>
  <si>
    <t>A compact pentagonal monopole antenna for portable UWB systems</t>
  </si>
  <si>
    <t>10.1002/mop.25449</t>
  </si>
  <si>
    <t>2-s2.0-77955706095</t>
  </si>
  <si>
    <t>['vlsr velocity', 'spectral survey', 'spectral intervals', 'sest radiotelescope', 'rights reserved', 'ngc 6334i', 'intervals used', 'integrated intensity', 'assigned features', 'antenna temperature', '63 features', '25 species', '203 features', '13 species', '1000 mhz']</t>
  </si>
  <si>
    <t>ISM: individual (NGC 6334I, NGC 6334I(N)) | ISM: molecules | Line: identification | Radiolines: ISM</t>
  </si>
  <si>
    <t>Results of a spectral survey of molecular cores NGC 6334I and NGC 6334I(N) in a number of spectral intervals with widths of about 1000 MHz are presented. Observations were carried out with the SEST radiotelescope. Number of the intervals for NGC 6334I was 11. 209 spectral features were detected towards molecular core NGC 6334I, out of which 203 features were assigned to 25 species. Number of the intervals for NGC 6334I(N) was 6. They represent a subset of the intervals used for the NGC 6334I. The spectrum of NGC 6334I(N) appears to be considerably more poor with the features: 63 features were detected, out of which 55 were assigned to 13 species. Catalogues of assigned features for both sources are presented. They contain the notation of corresponding molecular transition, frequency, and the following observational data: integrated intensity, Vlsr velocity, FWHM and antenna temperature. ¬© 2010 Elsevier B.V. All rights reserved.</t>
  </si>
  <si>
    <t>590-608</t>
  </si>
  <si>
    <t>New Astronomy</t>
  </si>
  <si>
    <t>60103702;60103702;100386034</t>
  </si>
  <si>
    <t>7102827984;7101981405;6701638182</t>
  </si>
  <si>
    <t>Kalinina, N. D.;Sobolev, A. M.;Kalenskii, S. V.</t>
  </si>
  <si>
    <t>Ural Federal University;Astro Space Centre</t>
  </si>
  <si>
    <t>60103702;100386034</t>
  </si>
  <si>
    <t>Kalinina N.</t>
  </si>
  <si>
    <t>Spectral survey of molecular cores NGC 6334I and NGC 6334I(N) in the range 80.5-242.0 GHz</t>
  </si>
  <si>
    <t>S1384107610000114</t>
  </si>
  <si>
    <t>10.1016/j.newast.2010.02.001</t>
  </si>
  <si>
    <t>2-s2.0-77955710821</t>
  </si>
  <si>
    <t>Ministry for Foreign Affairs</t>
  </si>
  <si>
    <t>['system performance', 'rights reserved', 'relay placement', 'outage probability', 'multiple antennas', 'bpsk signal']</t>
  </si>
  <si>
    <t>Bit error rate for BPSK | Decode and forward mode | MRC combining | Multi-antenna relay | Outage probability</t>
  </si>
  <si>
    <t>Performance of cooperative relaying employing infrastructure based fixed relays having multiple antennas has been investigated. Employing MGF based approach, closed form expression for outage probability and bit error rate performance of BPSK signal have been derived, when relay and destination are assumed to perform MRC combining of the signals. The effect of relay placement on the system performance has also been studied under different path loss conditions. ¬© 2009 Elsevier GmbH. All rights reserved.</t>
  </si>
  <si>
    <t>988-991</t>
  </si>
  <si>
    <t>60010126;60010126</t>
  </si>
  <si>
    <t>6504298198;7003280153</t>
  </si>
  <si>
    <t>Katiyar, Himanshu;Bhattacharjee, R.</t>
  </si>
  <si>
    <t>Guwahati</t>
  </si>
  <si>
    <t>Indian Institute of Technology Guwahati</t>
  </si>
  <si>
    <t>Katiyar H.</t>
  </si>
  <si>
    <t>Performance of MRC combining multi-antenna cooperative relay network</t>
  </si>
  <si>
    <t>S1434841109002209</t>
  </si>
  <si>
    <t>10.1016/j.aeue.2009.07.007</t>
  </si>
  <si>
    <t>2-s2.0-77955853624</t>
  </si>
  <si>
    <t>['untreated urine', 'untreated samples', 'three samples', 'sensitization leading', 'reaction conditions', 'one sample', 'occupational exposure', 'occupational asthma', 'n ,.', 'l ).', 'industrialized populations', 'immunological reactions', 'hexamethylene diisocyanate', 'hexamethylene diamine', 'hdi exposure', 'hda analysis', 'fold higher', 'extensively used', 'concentration range', 'biomarkers resulting', 'base hydrolysis', '2 œºg', '1 œºg', '060 œºg', '026 œºg']</t>
  </si>
  <si>
    <t>1,6-Hexamethylene diamine (HDA) | 1,6-Hexamethylene diisocyanate (HDI) | Biomarker | Diisocyanate-induced asthma</t>
  </si>
  <si>
    <t>1,6-Hexamethylene diisocyanate (HDI) is extensively used in the automotive repair industry and is a commonly reported cause of occupational asthma in industrialized populations. However, the exact pathological mechanism remains uncertain. Characterization and quantification of biomarkers resulting from HDI exposure can fill important knowledge gaps between exposure, susceptibility, and the rise of immunological reactions and sensitization leading to asthma. Here, we discuss existing challenges in HDI biomarker analysis including the quantification of N-acetyl-1,6-hexamethylene diamine (monoacetyl-HDA) and N,. N'-diacetyl-1,6-hexamethylene diamine (diacetyl-HDA) in urine samples based on previously established methods for HDA analysis. In addition, we describe the optimization of reaction conditions for the synthesis of monoacetyl-HDA and diacetyl-HDA, and utilize these standards for the quantification of these metabolites in the urine of three occupationally exposed workers. Diacetyl-HDA was present in untreated urine at 0.015-0.060 Œºg/l. Using base hydrolysis, the concentration range of monoacetyl-HDA in urine was 0.19-2.2 Œºg/l, 60-fold higher than in the untreated samples on average. HDA was detected only in one sample after base hydrolysis (0.026 Œºg/l). In contrast, acid hydrolysis yielded HDA concentrations ranging from 0.36 to 10.1 Œºg/l in these three samples. These findings demonstrate HDI metabolism via N-acetylation metabolic pathway and protein adduct formation resulting from occupational exposure to HDI. ¬© 2010 Elsevier B.V.</t>
  </si>
  <si>
    <t>2635-2642</t>
  </si>
  <si>
    <t>Journal of Chromatography B: Analytical Technologies in the Biomedical and Life Sciences</t>
  </si>
  <si>
    <t>23972495700;35445462600;56398593100</t>
  </si>
  <si>
    <t>Flack, Sheila L.;Ball, Louise M.;Nylander-French, Leena A.</t>
  </si>
  <si>
    <t>Occupational exposure to HDI: Progress and challenges in biomarker analysis</t>
  </si>
  <si>
    <t>S1570023210000243</t>
  </si>
  <si>
    <t>10.1016/j.jchromb.2010.01.012</t>
  </si>
  <si>
    <t>2-s2.0-77955903846</t>
  </si>
  <si>
    <t>2006BAD08A192</t>
  </si>
  <si>
    <t>['sensory bands', 'possible functions', 'population aggregation', 'olfactory system', 'lateral surface', 'host seeking', 'highly dependent', 'found dendrites', 'bark beetles', '7 dendrites', '3 subtypes', '2 dendrites', '13 dendrites']</t>
  </si>
  <si>
    <t>Bark beetle | Chemoreceptors | Mechanoreceptors | Pheromone | Sensilla | Ultrastructure</t>
  </si>
  <si>
    <t>Dendroctonus valens LeConte, an invasive forest pest, is highly dependent on its olfactory system for activities such as host seeking, mating, oviposition and population aggregation. The antennae are the primary olfactory organs in bark beetles. We describe four morphological types of sensilla on the antenna of D. valens: (1) 3 subtypes of sensilla trichodea located at the apex and lateral surface of the club. Sensilla trichodea types 1 and 3 were innervated by 5 and 13 dendrites, respectively. Sensilla trichode type 2 was not found dendrites in a lumen, (2) sensilla chaetica found on the scape and funicle and innervated by 7 dendrites, (3) a pair of sensilla basiconica distributed primarily on the three sensory bands, each innervated by 2 dendrites at the base, and (4) one fluted cone type of grooved peg dispersed throughout the sensory bands. The possible functions of these sensilla are discussed in relation to their morphology and ultrastructure. ¬© 2010 Elsevier Ltd.</t>
  </si>
  <si>
    <t>60013805;60013805;60013805;60013805</t>
  </si>
  <si>
    <t>37017995500;56194249100;57196429576;8515949900</t>
  </si>
  <si>
    <t>Chen, Hai Bo;Zhang, Zhen;Wang, Hong Bin;Kong, Xiang Bo</t>
  </si>
  <si>
    <t>Chinese Academy of Forestry</t>
  </si>
  <si>
    <t>Antennal morphology and sensilla ultrastructure of Dendroctonus valens LeConte (Coleoptera: Curculionidae, Seolytinae), an invasive forest pest in China</t>
  </si>
  <si>
    <t>S0968432810001447</t>
  </si>
  <si>
    <t>10.1016/j.micron.2010.06.007</t>
  </si>
  <si>
    <t>2-s2.0-77955927496</t>
  </si>
  <si>
    <t>['various properties', 'various fields', 'varied concentrations', 'successful applications', 'size substrates', 'psma nanofibers', 'protein digestion', 'powerful tool', 'maleic anhydride', 'feature would', 'facile control', 'enzyme loading', 'enzyme cross', 'enzyme coatings', 'easy conjugation', 'correlated well', 'coated nanofibers', 'biocatalytic conversion']</t>
  </si>
  <si>
    <t>Conjugation site concentration | Covalent enzyme attachment | Electrospun polymer nanofibers | Enzyme coatings | Mass transfer limitation | Trypsin</t>
  </si>
  <si>
    <t>Trypsin was coated onto electrospun polystyrene-poly(styrene-co-maleic anhydride) (PS-PSMA) nanofibers with varied concentrations of maleic anhydride group, which enables an easy conjugation of enzymes onto PS-PSMA nanofibers. The concentration of maleic anhydride group, determined by the amount of PSMA in the mixture of PS and PSMA for electrospinning, correlated well with the enzyme loading and activity of covalently attached trypsin. Trypsin-coated nanofibers, prepared via covalent attachment of seed enzyme molecules and follow-up enzyme cross-linking, resulted in highly stable nanobiocatalytic systems, irrespective of added PSMA amounts. The variation of PSMA amounts enables the facile control of various properties of trypsin-coated nanofibers, such as enzyme loading, activity, structure, and mass transfer limitation. Especially, the mass transfer limitation of substrate through the enzyme coating matrix correlated well with the conjugation site concentration, and this feature would be useful in optimizing the enzyme coatings for the biocatalytic conversion of large-size substrates, such as protein digestion as an example. Facile property control of highly stable enzyme coatings would provide a powerful tool for more successful applications of enzyme coatings in various fields. ¬© 2010 Elsevier Inc.</t>
  </si>
  <si>
    <t>216-221</t>
  </si>
  <si>
    <t>Enzyme and Microbial Technology</t>
  </si>
  <si>
    <t>60028876;60001439;60008646;60004739;60005273;60005273;60001439;60001439;60028876;60005273</t>
  </si>
  <si>
    <t>57192514343;8988901300;26532422600;56542024700;36443744300;56249754200;25521971400;34770377800;57193813907;9272291400</t>
  </si>
  <si>
    <t>Lee, Sang Mok;Nair, Sujith;Ahn, Hye Kyung;Kim, Beom Soo;Jun, Seung Hyun;An, Hyo Jin;Hsiao, Erik;Kim, Seong H.;Koo, Yoon Mo;Kim, Jungbae</t>
  </si>
  <si>
    <t>South Korea;South Korea;South Korea;South Korea;United States</t>
  </si>
  <si>
    <t>Incheon;Yusong;Seoul;Cheongju;University Park</t>
  </si>
  <si>
    <t>Inha University;Korea Research Institute Chemical Technology;Korea University;Chungbuk National University;Pennsylvania State University</t>
  </si>
  <si>
    <t>60028876;60008646;60005273;60004739;60001439</t>
  </si>
  <si>
    <t>Lee S.</t>
  </si>
  <si>
    <t>Property control of enzyme coatings on polymer nanofibers by varying the conjugation site concentration</t>
  </si>
  <si>
    <t>S0141022910001407</t>
  </si>
  <si>
    <t>10.1016/j.enzmictec.2010.07.011</t>
  </si>
  <si>
    <t>2-s2.0-77955980450</t>
  </si>
  <si>
    <t>['surface reflectivity', 'solid phase', 'radiative properties', 'radiation equation', 'quite effective', 'porous plate', 'porous converter', 'p1 approximation', 'numerical solution', 'high efficiency', 'gas temperature', 'flow insulation', 'experimental data', 'examined experimentally', 'combined forced']</t>
  </si>
  <si>
    <t>Flow insulation | Gas temperature drop | Open-cellular | P  approximation 1 | Radiation</t>
  </si>
  <si>
    <t>The performance of flow insulation by using NiCr open-cellular porous plate has been examined experimentally and numerically. Experiment was performed under the condition that the upstream radiation temperature is lower than gas temperature at the inlet of a porous plate. The gas temperature drop across a porous plate was measured by varying inlet gas temperatures and mass flow rate. On the other hand, the P1 approximation is applied to solve a combined forced-convection and radiation equation with the aid of Kamiuto's radiative properties. It is cleared that lowering the surface reflectivity of the solid phase of a porous converter is quite effective to raise the gas temperature drop. The measured equivalent blackbody radiation temperature does not depend on the gas flow rate. The porous converter is with high efficiency at low gas flow rate. In addition, the calculation results agree well with not only experimental data but also with the numerical solution by Barkstrom's finite difference method. ¬© 2010 Elsevier Ltd.</t>
  </si>
  <si>
    <t>1015-1024</t>
  </si>
  <si>
    <t>International Communications in Heat and Mass Transfer</t>
  </si>
  <si>
    <t>60031051;60031051;60031051;60011047</t>
  </si>
  <si>
    <t>36198233200;55204420600;7005446326;6603890416</t>
  </si>
  <si>
    <t>Khantikomol, Preecha;Saito, Shinichi;Kamiuto, Kouichi;Yokomine, Takehiko</t>
  </si>
  <si>
    <t>Oita;Fukuoka</t>
  </si>
  <si>
    <t>Oita University;Kyushu University</t>
  </si>
  <si>
    <t>60031051;60011047</t>
  </si>
  <si>
    <t>Khantikomol P.</t>
  </si>
  <si>
    <t>Study on single layer flow insulation utilizing NiCr open-cellular porous plate</t>
  </si>
  <si>
    <t>S073519331000148X</t>
  </si>
  <si>
    <t>10.1016/j.icheatmasstransfer.2010.06.025</t>
  </si>
  <si>
    <t>2-s2.0-77956056175</t>
  </si>
  <si>
    <t>2007Z3-E0231</t>
  </si>
  <si>
    <t>['w groups', 'vivo livers', 'sixty patients', 'significant difference', 'shaft antenna', 'power settings', 'porcine livers', 'performed using', 'microwave ablation', 'mean follow', 'mean 3', 'ltp rate', 'ltp occurred', 'liver cancers', 'evaluate effects', 'complete ablation', 'coagulation duration', 'clinical study', 'ca rates', 'animal experiments', '87 ),', '80 w', '8 cm', '52 months', '44 men', '36 ablations', '17 cm', '16 women', '05 ).', '0 cm']</t>
  </si>
  <si>
    <t>Animals | Clinical study | Experimental study | Liver cancer | Microwave ablation</t>
  </si>
  <si>
    <t>Purpose: To evaluate effects of microwave ablation with a 2,450-MHz internally cooled-shaft antenna in animal experiments and in a clinical study. Methods: Microwave ablation was performed using a cooled-shaft antenna in eight in vivo (36 ablations) porcine livers. The coagulation diameters achieved in different microwave ablation parameter groups were compared. Sixty patients (44 men, 16 women; mean age 53 years) with 96, 1-8 cm (mean 3.20 ¬± 0.17 cm) liver cancers were treated with the same microwave ablation technique. Complete ablation (CA), local tumor progression (LTP) rates and complications were determined. Results: In vivo livers, short axis diameter correlated with the coagulation duration in a sigmoidal curve fashion (60-W group R 2 = 0.76, 80-W group R 2 = 0.87), with a relative plateau achieved within 10 min for power settings of 60 or 80 W. Within 10 min in the 60 and 80-W groups, respectively, 89 and 85.76% of maximum short axis diameter were achieved. CA rates in small (3.0 cm), intermediate (3.1-5.0 cm) and large (5.1-8.0 cm) liver cancers were 96.43% (54/56), 92.31% (24/26) and 78.57% (11/14), respectively. During a mean follow-up period of 17.17 ¬± 6.52 months, LTP occurred in five (5.21%) treated cancers. There was no significant difference in the CA and LTP rate between the HCC and liver metastasis patient subgroups (P &gt; 0.05). Conclusions: The short axis diameter enlargement has a relative plateau within 10 min by fixing power output to 60 or 80 W, using the 2,450-MHz internally cooled-shaft antenna in vivo porcine livers. Effective local tumor control was achieved during one microwave ablation session. ¬© 2010 Springer-Verlag.</t>
  </si>
  <si>
    <t>1507-1516</t>
  </si>
  <si>
    <t>Journal of Cancer Research and Clinical Oncology</t>
  </si>
  <si>
    <t>60021182-60102075;60073435;60002593;60021182;60021182;60021182;60021182;60021182;60021182;60102075;60021182;60021182</t>
  </si>
  <si>
    <t>23972753300;8687792900;55633238300;36993505600;35362424700;35302375500;57196134954;54794712900;7403119474;57204134535;24281246600;55519967300</t>
  </si>
  <si>
    <t>Jiao, Dechao;Qian, Linxue;Zhang, Yanling;Zhang, Fujun;Li, Chuanxing;Huang, Zilin;Zhang, Liang;Zhang, Weidong;Wu, Peihong;Han, Xinwei;Duan, Guangfeng;Han, Jianjun</t>
  </si>
  <si>
    <t>Zhengzhou;Beijing;Guangzhou;Guangzhou</t>
  </si>
  <si>
    <t>First Affiliated Hospital of Zhengzhou University;Beijing Friendship Hospital, Capital Medical University;Sun Yat-Sen University;Southern Medical University</t>
  </si>
  <si>
    <t>60102075;60073435;60021182;60002593</t>
  </si>
  <si>
    <t>Jiao D.</t>
  </si>
  <si>
    <t>Microwave ablation treatment of liver cancer with 2,450-MHz cooled-shaft antenna: An experimental and clinical study</t>
  </si>
  <si>
    <t>10.1007/s00432-010-0808-9</t>
  </si>
  <si>
    <t>2-s2.0-77956058429</t>
  </si>
  <si>
    <t>['special feature', 'present computation', 'plasmonic coupling', 'numerical validations', 'numerical fields', 'model method', 'lorentz model', 'light waves', 'good agreement', 'field patterns', 'far fields', 'domain complex', 'dispersive nature', 'conducted based', 'business media', 'also computed', 'ag particles']</t>
  </si>
  <si>
    <t>Ag nano-spheres | Plasmonic coupling | Pseudospectral simulation | Surface plasmon enhanced field</t>
  </si>
  <si>
    <t>We report a Legendre pseudospectral modeling of silver sphere arrays illuminated by light waves. A special feature of the present computation is that the dispersive nature of silver is described by a Drude-Lorentz model with model parameters obtained by fitting the frequency-domain complex-valued dielectric constants measured experimentally. Numerical validations are conducted based on solving both the near and far fields of the Mie scattering problem, and we observe good convergence on the numerical fields. The far-field patterns of the Ag sphere arrays are simulated. The results are compared to those obtained by the dipole-coupling-model method, and we observe very good agreement between these results. The near-field patterns are also computed, and localized enhanced electric fields in the inter-particle gap regions due to plasmonic coupling between Ag particles are visualized. As the gap between Ag particles is reduced the strength of the localized enhanced electric field is increased. ¬© 2010 Springer Science+Business Media, LLC.</t>
  </si>
  <si>
    <t>429-446</t>
  </si>
  <si>
    <t>Journal of Scientific Computing</t>
  </si>
  <si>
    <t>60005429;60012370;60005429;60005429;60016969-60005429;60016969-60005429</t>
  </si>
  <si>
    <t>23668222400;21834651700;24609611400;36480025700;8051245400;24300129200</t>
  </si>
  <si>
    <t>Lin, Bang Yan;Teng, Chun Hao;Chang, Hung Chun;Hsiao, Hui Hsin;Wang, Juen Kai;Wang, Yuh Lin</t>
  </si>
  <si>
    <t>Nankang;Hsinchu;Taipei</t>
  </si>
  <si>
    <t>Academia Sinica Taiwan;National Chiao Tung University;National Taiwan University</t>
  </si>
  <si>
    <t>60016969;60012370;60005429</t>
  </si>
  <si>
    <t>Lin B.Y.</t>
  </si>
  <si>
    <t>Pseudospectral modeling of nano-optics in Ag sphere arrays</t>
  </si>
  <si>
    <t>10.1007/s10915-010-9376-z</t>
  </si>
  <si>
    <t>2-s2.0-77956182683</t>
  </si>
  <si>
    <t>['transmission quality', 'theoretical basis', 'tested experimentally', 'studies provide', 'significant factor', 'rights reserved', 'results show', 'optical system', 'optical communication', 'optical antenna', 'numerically simulate', 'greatest importance', 'coupling efficiency', 'central axis', 'cassegrain antenna', 'axis happens']</t>
  </si>
  <si>
    <t>Cassegrain optical antenna | Deflection angle | Off-axis | Power attenuation ratio</t>
  </si>
  <si>
    <t>The research of optical antenna is of greatest importance in the field of modern optical communication. For optical antenna, alignment of optical system is a significant factor, which influences the transmission quality of optical antenna system. Antenna off-axis is one of the important factors influencing the transmission quality of optical antenna system. In this paper, we analyze and numerically simulate how power attenuation ratio and gain of Cassegrain antenna vary with the antenna deflection angle and the distance that the central axis of receiving antenna deviates from z-axis, when space off-axis happens to the system. Finally, the coupling efficiency of Cassegrain antenna is tested experimentally, and the results show that the coupling efficiency of the Cassegrain antenna dramatically reduces in the case of off-axis. These studies provide a theoretical basis for optical antenna system to achieve accurate alignment in optical communication. ¬© 2009 Elsevier GmbH. All rights reserved.</t>
  </si>
  <si>
    <t>1688-1692</t>
  </si>
  <si>
    <t>55238249300;8614497400;36904326200;56098051400;56473078300;35304113900</t>
  </si>
  <si>
    <t>Huang, Kai;Yang, Huajun;Li, Tuohui;Li, Chenghong;Xu, Quan;Xie, Kang</t>
  </si>
  <si>
    <t>Analysis of space off-axis and performance of Cassegrain optical antenna system</t>
  </si>
  <si>
    <t>S003040260900151X</t>
  </si>
  <si>
    <t>10.1016/j.ijleo.2009.03.017</t>
  </si>
  <si>
    <t>2-s2.0-77956187923</t>
  </si>
  <si>
    <t>['upper surface', 'tuning mechanism', 's0 mode', 'rights reserved', 'pwas boundary', 'prediction curves', 'paramount importance', 'ideal bonding', 'host structure', 'g .,', 'frequencies exist', 'form solutions', 'either suppressed', 'application examples', 'analytical solutions', 'analytical investigation', 'a0 mode']</t>
  </si>
  <si>
    <t>Array imaging | Lamb waves | Piezoelectric wafer active sensor | Shear lag solution | Tuning</t>
  </si>
  <si>
    <t>An analytical investigation of the interaction between piezoelectric wafer active sensor (PWAS), guided Lamb waves, and host structure is presented in this paper, supported with application examples. The analytical investigation assumes a PWAS transducer bonded to the upper surface of an isotropic flat plate. Shear lag transfer of tractions and strains is assumed, and an analytical solution using the space-wise Fourier transform is reviewed, closed-form solutions are presented for the case of both ideal bonding (i.e., load transfer mechanism localized at the PWAS boundary) and not ideal bonding (i.e., load transfer mechanism localized close the PWAS boundary). The analytical solutions are used to derive Lamb wave mode tuning curves which indicate that frequencies exist at which the A0 mode or the S0 mode can be either suppressed or enhanced. The paper further shows that the capability to excite only one desired Lamb wave mode is critical for practical structural health monitoring applications such as PWAS phased array technique (e.g., the embedded ultrasonics structural radar, EUSR) and the sparse array imaging. Extensive experimental tests that verify the tuning mechanism and prediction curves are reported. Examples of correctly tuned EUSR images vs. detuned cases illustrate the paramount importance of Lamb wave mode tuning for the success of PWAS based damage detection. ¬© 2010 Elsevier Ltd. All rights reserved.</t>
  </si>
  <si>
    <t>848-861</t>
  </si>
  <si>
    <t>International Journal of Engineering Science</t>
  </si>
  <si>
    <t>60018179;60018179;60018179</t>
  </si>
  <si>
    <t>8049041300;55560149400;7004837097</t>
  </si>
  <si>
    <t>Yu, Lingyu;Bottai-Santoni, Giola;Giurgiutiu, Victor</t>
  </si>
  <si>
    <t>Yu L.</t>
  </si>
  <si>
    <t>Shear lag solution for tuning ultrasonic piezoelectric wafer active sensors with applications to Lamb wave array imaging</t>
  </si>
  <si>
    <t>S0020722510001011</t>
  </si>
  <si>
    <t>10.1016/j.ijengsci.2010.05.007</t>
  </si>
  <si>
    <t>2-s2.0-77956265726</t>
  </si>
  <si>
    <t>['¬© 2010', 'signal model', 'receivers array', 'rao detectors', 'located antennas', 'jian li', 'input multiple', 'gaussian clutter', 'free data', 'dominated scenario', 'derived glrt', 'also given']</t>
  </si>
  <si>
    <t>This study mainly deals with the problem of multiple-input multiple-output (MIMO) radar in compound-Gaussian clutter-dominated scenario with unknown covariance matrix. The general MIMO model, with widely separated sub-arrays and co-located antennas at each sub-array, is adopted. First, the signal model is developed to compound-Gaussian clutter, and then, the generalised likelihood rate test (GLRT) and Rao detectors are derived with known covariance matrix. To make the detectors fully adaptive, the secondary with signal-free data is collected to estimate the covariance. A thorough performance assessment is also given, which considers the sense with co-located antennas configuration of transmitters and receivers array. Via several numerical examples, it is shown that the derived GLRT and Rao detectors can provide excellent detection performance in spikier clutter compared with the detector, which is derived by Jian Li in Gaussian clutter. To this end, the Rao detector outperforms best. ¬© 2010 The Institution of Engineering and Technology.</t>
  </si>
  <si>
    <t>724-732</t>
  </si>
  <si>
    <t>IRSNBX000004000005000724000001</t>
  </si>
  <si>
    <t>24469695800;7201533021;16557266900</t>
  </si>
  <si>
    <t>Cui, G.;Kong, L.;Yang, X.</t>
  </si>
  <si>
    <t>Cui G.</t>
  </si>
  <si>
    <t>Multiple-input multiple-output radar detectors design in non-Gaussian clutter</t>
  </si>
  <si>
    <t>10.1049/iet-rsn.2009.0056</t>
  </si>
  <si>
    <t>2-s2.0-77956540351</t>
  </si>
  <si>
    <t>['valuable alternative', 'snr range', 'snr one', 'snr offset', 'snr dmt', 'significant impact', 'recent results', 'power imbalance', 'paper outlines', 'outage probability', 'outage capacity', 'operational significance', 'multiplexing tradeoff', 'multiplexing gain', 'fading distributions', 'fading channels', 'dmt framework', 'design criterion', 'complete characterization', 'closed form', 'characterized asymptotically', 'carefully selected', 'broad class', 'asymptotic one', 'asymptotic dmt', 'analytical results', 'affect critically', 'additional limitations', 'accurately approximated', 'accurate approximation']</t>
  </si>
  <si>
    <t>Diversity-multiplexing tradeoff (DMT) | MIMO fading channel | outage probability/capacity | spatial correlation</t>
  </si>
  <si>
    <t>Diversity-multiplexing tradeoff (DMT) was characterized asymptotically (SNR‚Üí infinity) for i.i.d. Rayleigh fading channel by Zheng and Tse . The SNR-asymptotic DMT overestimates the finite-SNR one . This paper outlines a number of additional limitations and difficulties of the DMT framework and discusses their implications. Using the recent results on the size-asymptotic (in the number of antennas) outage capacity distribution, the finite-SNR, size-asymptotic DMT is derived for a broad class of fading distributions. The SNR range over which the finite-SNR DMT is accurately approximated by the SNR-asymptotic one is characterized. The multiplexing gain definition is shown to affect critically this range and thus should be carefully selected, so that the SNR-asymptotic DMT is an accurate approximation at realistic SNR values and thus has operational significance to be used as a design criterion. The finite-SNR diversity gain is shown to decrease with correlation and power imbalance in a broad class of fading channels, and such an effect is described in a compact, closed form. Complete characterization of the outage probability (or outage capacity) requires not only the finite-SNR DMT, but also the SNR offset, which is introduced and investigated as well. This offset, which is not accounted for in the DMT framework, is shown to have a significant impact on the outage probability for a broad class of fading channels, especially when the multiplexing gain is small. The analytical results and conclusions are validated via extensive Monte Carlo simulations. Overall, the size-asymptotic DMT represents a valuable alternative to the SNR-asymptotic one. ¬© 2010 IEEE.</t>
  </si>
  <si>
    <t>4781-4792</t>
  </si>
  <si>
    <t>Finite-SNR diversity-multiplexing tradeoff via asymptotic analysis of large MIMO systems</t>
  </si>
  <si>
    <t>10.1109/TIT.2010.2059570</t>
  </si>
  <si>
    <t>2-s2.0-77956663746</t>
  </si>
  <si>
    <t>['symbol rate', 'sufficient conditions', 'significantly reduce', 'shown numerically', 'receiver antennas', 'qam signaling', 'paper addresses', 'optimized stbc', 'optimal codes', 'minimum probability', 'maximum likelihood', 'linear receiver', 'input multi', 'generating codes', 'fading channel', 'diversity gain', 'corresponding latency', 'communication system', 'block system']</t>
  </si>
  <si>
    <t>Detection complexity | diversity gain | linear space-time block codes | multi-input multi-output (MIMO) systems | multiblock transmission</t>
  </si>
  <si>
    <t>This paper addresses the problem of designing optimum full-symbol-rate linear space-time block codes (STBC) for a multi-input multi-output (MIMO) communication system with M transmitter and N ‚â• M receiver antennas and a linear minimum mean square error (MMSE) receiver. By analyzing the detection error probability expression for the optimized STBC, it is shown that for QAM signaling, the maximum diversity gain for such a system is N-M+1. The minimum probability of error STBC design is then extended to systems in which the transmission spans L independent realizations from a block fading channel model, and a (multiblock) linear MMSE receiver is employed. Necessary and sufficient conditions for the optimality of the code are obtained, and a systematic design method for generating codes that satisfy these conditions is presented. The detection error probability and diversity gain of this optimized linear multiblock transceiver are analyzed. It is proved that the error probability decreases with L, and it is shown numerically that the diversity gain increases with L. Thus, if the corresponding latency can be accommodated, for sufficiently large L an optimally designed multiblock system with a linear receiver can exploit the temporal diversity provided by the block-fading channel and achieve higher diversity gain than that of any single-block system of the same symbol rate with a maximum likelihood (ML) receiver. The optimized multiblock linear system achieves this diversity at a substantially lower computational cost. In fact, the structure of the optimal codes can be exploited to significantly reduce the cost of the multiblock linear receiver. ¬© 2010 IEEE.</t>
  </si>
  <si>
    <t>4802-4819</t>
  </si>
  <si>
    <t>109520589;60031828;60031828</t>
  </si>
  <si>
    <t>36064618200;24530118000;7404759001</t>
  </si>
  <si>
    <t>Liu, Jing;Davidson, Timothy N.;Wong, K. Max</t>
  </si>
  <si>
    <t>Hamilton;Peterborough</t>
  </si>
  <si>
    <t>McMaster University;Siemens Canada</t>
  </si>
  <si>
    <t>60031828;109520589</t>
  </si>
  <si>
    <t>Diversity analysis and design of space-time multiblock codes for MIMO systems equipped with linear MMSE receivers</t>
  </si>
  <si>
    <t>10.1109/TIT.2010.2059639</t>
  </si>
  <si>
    <t>2-s2.0-77956685958</t>
  </si>
  <si>
    <t>['underlying lattice', 'unbounded loss', 'time codes', 'required snr', 'rate lattices', 'optimal diversity', 'multiplexing tradeoff', 'mimo systems', 'lower bound', 'likelihood decoding', 'inherent drawbacks', 'equal numbers', 'considerable deficiencies', 'codes based', 'bound shows']</t>
  </si>
  <si>
    <t>Diversity-multiplexing tradeoff | lattice decoding | lattice space-time codes | MIMO fading channel | multiple-antenna systems</t>
  </si>
  <si>
    <t>In this paper, the inherent drawbacks of the naive lattice decoding (NLD) for MIMO fading systems is investigated. We show that using the NLD for MIMO systems has considerable deficiencies in terms of the diversity-multiplexing tradeoff. Unlike the case of maximum-likelihood decoding, in this case, even the perfect lattice space-time codes which have the nonvanishing determinant property cannot achieve the optimal diversity-multiplexing tradeoff. Indeed, we show that in the case of NLD, when we fix the underlying lattice, all the codes based on full-rate lattices have the same diversity-multiplexing tradeoff as V-BLAST. Also, we derive a lower bound on the symbol error probability of the NLD for the fixed-rate MIMO systems (with equal numbers of receive and transmit antennas). This bound shows that asymptotically, the NLD has an unbounded loss in terms of the required SNR, compared to the maximum likelihood decoding. ¬© 2010 IEEE.</t>
  </si>
  <si>
    <t>4820-4826</t>
  </si>
  <si>
    <t>8405041700;7006263974</t>
  </si>
  <si>
    <t>Taherzadeh, Mahmoud;Khandani, Amir K.</t>
  </si>
  <si>
    <t>Taherzadeh M.</t>
  </si>
  <si>
    <t>On the limitations of the naive lattice decoding</t>
  </si>
  <si>
    <t>10.1109/TIT.2010.2059630</t>
  </si>
  <si>
    <t>2-s2.0-77956687566</t>
  </si>
  <si>
    <t>['whilst facilitating', 'termed zfdpc', 'termed zfbf', 'techniques converge', 'sus approach', 'sus algorithm', 'sus ).', 'second approach', 'paper studies', 'order behavior', 'log k', 'large k', 'interesting result', 'forcing beamforming', 'first approach', 'finite k', 'either first', 'asymptotic analysis', 'also show', 'also prove']</t>
  </si>
  <si>
    <t>Broadcast channel | dirty-paper coding | MIMO systems | QR decomposition | Wishart matrix | zero-forcing beamforming (ZFBF)</t>
  </si>
  <si>
    <t>This paper studies the sum rate performance of two low complexity eigenmode-based transmission techniques for the MIMO broadcast channel, employing greedy semi-orthogonal user selection (SUS). The first approach, termed ZFDPC-SUS, is based on zero-forcing dirty paper coding; the second approach, termed ZFBF-SUS, is based on zero-forcing beamforming. We first employ new analytical methods to prove that as the number of users K grows large, the ZFDPC-SUS approach can achieve the optimal sum rate scaling of the MIMO broadcast channel. We also prove that the average sum rates of both techniques converge to the average sum capacity of the MIMO broadcast channel for large K. In addition to the asymptotic analysis, we investigate the sum rates achieved by ZFDPC-SUS and ZFBF-SUS for finite K, and show that ZFDPC-SUS has significant performance advantages. Our results also provide key insights into the benefit of multiple receive antennas, and the effect of the SUS algorithm. In particular, we show that whilst multiple receive antennas only improves the asymptotic sum rate scaling via the second-order behavior of the multi-user diversity gain; for finite K, the benefit can be very significant. We also show the interesting result that the semi-orthogonality constraint imposed by SUS, whilst facilitating a very low complexity user selection procedure, asymptotically does not reduce the multi-user diversity gain in either first (log K) or second-order (log log K) terms. ¬© 2010 IEEE.</t>
  </si>
  <si>
    <t>5246-5261</t>
  </si>
  <si>
    <t>55492942100;8915674500</t>
  </si>
  <si>
    <t>Sun, Liang;McKay, Matthew R.</t>
  </si>
  <si>
    <t>Eigen-based transceivers for the MIMO broadcast channel with semi-orthogonal user selection</t>
  </si>
  <si>
    <t>10.1109/TSP.2010.2053709</t>
  </si>
  <si>
    <t>2-s2.0-77956714502</t>
  </si>
  <si>
    <t>N000140810849</t>
  </si>
  <si>
    <t>['target returns', 'target detection', 'receiver pairs', 'radar measurements', 'phase information', 'output radar', 'noise variance', 'mutual information', 'maximization algorithm', 'input multi', 'imperfect knowledge', 'detection performance', 'adaptively distribute']</t>
  </si>
  <si>
    <t>Adaptive design | MIMO radar signal processing | phase error | signal detection</t>
  </si>
  <si>
    <t>We consider the problem of target detection for multi-input multi-output radar with widely separated antennas in the presence of a phase synchronization mismatch between the transmitter and receiver pairs. Such mismatch often occurs due to imperfect knowledge of the locations and local oscillator characteristics of the antennas. First, we introduce a data model using a von Mises distribution to represent the phase error terms. Then, we employ an expectation-maximization algorithm to estimate the error distribution parameter, target returns, and noise variance. We develop a generalized likelihood ratio test target detector using these estimates. Based on the mutual information between the radar measurements and received target returns (and hence the phase error), we propose an algorithm to adaptively distribute the total transmitted energy among the transmitters. Using Monte Carlo simulations, we demonstrate that the adaptive energy allocation, increase in the phase information, and realistic measurement modeling improve the detection performance. ¬© 2010 IEEE.</t>
  </si>
  <si>
    <t>4994-5005</t>
  </si>
  <si>
    <t>25229769500;35238156300</t>
  </si>
  <si>
    <t>Akcakaya, Murat;Nehorai, Arye</t>
  </si>
  <si>
    <t>Akcakaya M.</t>
  </si>
  <si>
    <t>MIMO radar detection and adaptive design under a phase synchronization mismatch</t>
  </si>
  <si>
    <t>10.1109/TSP.2010.2054088</t>
  </si>
  <si>
    <t>2-s2.0-77956714902</t>
  </si>
  <si>
    <t>['variables results', 'transmit antennas', 'sdp ).', 'recent sdp', 'real dimension', 'proposed algorithm', 'previous work', 'paper presents', 'new method', 'mobasher moreover', 'lifting semi', 'labeling method', 'definite programming', 'constellation points', 'based quasi']</t>
  </si>
  <si>
    <t>MIMO detection | QAM modulation | quasi maximum likelihood | semi-definite programming (SDP)</t>
  </si>
  <si>
    <t>This paper presents a computationally efficient decoder for multiple antenna systems. The proposed algorithm can be used for any constellation (QAM or PSK) and any labeling method. The decoder is based on matrix-lifting semi-definite programming (SDP). The strength of the proposed method lies in a new relaxation approach applied to the previous work by Mobasher This results in a reduction of the number of variables from (NK+1)(NK+2)/2, in the previous work by Mobasher to (2N+K)2, in the new method, where N is twice the number of transmit antennas and K is the number of constellation points in each real dimension. It is shown that this reduction in the number of variables results in a significant computational complexity reduction compared to the previous work by Mobasher Moreover, the proposed method offers a better symbol error rate performance as compared to some known and recent SDP-based quasi-maximum likelihood detection methods reported in the literature. ¬© 2010 IEEE.</t>
  </si>
  <si>
    <t>5178-5185</t>
  </si>
  <si>
    <t>60101612;60017145;60014171</t>
  </si>
  <si>
    <t>8400491800;23010551300;7006263974</t>
  </si>
  <si>
    <t>Mobasher, Amin;Sotirov, Renata;Khandani, Amir K.</t>
  </si>
  <si>
    <t>Canada;Netherlands;Canada</t>
  </si>
  <si>
    <t>Waterloo;Tilburg;Waterloo</t>
  </si>
  <si>
    <t>Research in Motion Limited;Tilburg University;University of Waterloo</t>
  </si>
  <si>
    <t>Mobasher A.</t>
  </si>
  <si>
    <t>Matrix-lifting semi-definite programming for detection in multiple antenna systems</t>
  </si>
  <si>
    <t>10.1109/TSP.2010.2053847</t>
  </si>
  <si>
    <t>2-s2.0-77956714903</t>
  </si>
  <si>
    <t>['simulated distributions', 'radiation characteristics', 'probe structure', 'polarization response', 'photodiode chip', 'omnidirectional sensitivity', 'matching network', 'low perturbation', 'including cross', 'experimentally investigated', 'essentially makes', 'effective near', 'antenna acting']</t>
  </si>
  <si>
    <t>Dynamic range | minimum scattering antenna (MSA) | modulated scatterer technique (MST) | near field (NF) | omnidirectivity | optically modulated scatterer (OMS) | sensitivity</t>
  </si>
  <si>
    <t>In this paper, the design and implementation of an accurate, sensitive, and cost-effective near-field (NF) probe are discussed. The probe is based on the modulated scatterer technique (MST), providing very low perturbation on the field to be measured. It consists of a commercial off-the-shelf (COTS) photodiode chip and an antenna acting as a scatterer. The optically modulated scatterer (OMS) essentially makes the NF measurements perturbation free. A matching network is added to the probe structure to increase its sensitivity. The radiation characteristics of the probe, including cross-polarization response and omnidirectional sensitivity, are both theoretically and experimentally investigated. Finally, the performance and reliability of the probe are studied by comparing the measured NF distributions to the simulated distributions. ¬© 2010 IEEE.</t>
  </si>
  <si>
    <t>2755-2762</t>
  </si>
  <si>
    <t>24470295700;7005722345;34569852900</t>
  </si>
  <si>
    <t>Memarzadeh-Tehran, Hamidreza;Laurin, Jean Jacques;Kashyap, Raman</t>
  </si>
  <si>
    <t>Memarzadeh-Tehran H.</t>
  </si>
  <si>
    <t>Optically modulated probe for precision near-field measurements</t>
  </si>
  <si>
    <t>10.1109/TIM.2010.2045552</t>
  </si>
  <si>
    <t>2-s2.0-77956739594</t>
  </si>
  <si>
    <t>['upper bound', 'transmit power', 'system performance', 'scale linearly', 'quantized csi', 'proposed strategy', 'promising technology', 'predetermined gap', 'precoding techniques', 'obtain multi', 'numerical results', 'hop links', 'growing snrs', 'first characterized', 'feedback bits', 'cellular networks', 'bs needs', 'bs ).', 'bit number', 'base station', 'antenna relaying', 'antenna gains']</t>
  </si>
  <si>
    <t>Amplify-and-forward relay | linear precoding | multiple-input multiple-output (MIMO) | quantized feedback</t>
  </si>
  <si>
    <t>Multi-antenna relaying has emerged as a promising technology to enhance the system performance in cellular networks. However, when precoding techniques are utilized to obtain multi-antenna gains, the system generally requires channel state information (CSI) at the transmitters. We consider a linear precoding scheme in a MIMO relaying broadcast channel with quantized CSI feedback from both two-hop links. With this scheme, each remote user feeds back its quantized CSI to the relay, and the relay sends back the quantized precoding information to the base station (BS). An upper bound on the rate loss due to quantized channel knowledge is first characterized. Then, in order to maintain the rate loss within a predetermined gap for growing SNRs, a strategy of scaling quantization quality of both two-hop links is proposed. It is revealed that the numbers of feedback bits of both links should scale linearly with the transmit power at the relay, while only the bit number of feedback from the relay to the BS needs to grow with the increasing transmit power at the BS. Numerical results are provided to verify the proposed strategy for feedback quality control. ¬© 2010 IEEE.</t>
  </si>
  <si>
    <t>5233-5245</t>
  </si>
  <si>
    <t>60003122-60005244;60003122;60003122</t>
  </si>
  <si>
    <t>57221159691;7401796696;56848393300</t>
  </si>
  <si>
    <t>Xu, Wei;Dong, Xiaodai;Lu, Wu Sheng</t>
  </si>
  <si>
    <t>MIMO relaying broadcast channels with linear precoding and quantized channel state information feedback</t>
  </si>
  <si>
    <t>10.1109/TSP.2010.2056687</t>
  </si>
  <si>
    <t>2-s2.0-77956777377</t>
  </si>
  <si>
    <t>['¬© 2010', 'volatile mixture', 'volatile blends', 'two glomeruli', 'specific ways', 'results indicate', 'related information', 'recorded odor', 'process mixture', 'present study', 'phenological stage', 'neurophysiologicalresults showed', 'molesta females', 'mixture constituents', 'increases led', 'final processing', 'female attraction', 'different concentrations', 'deviating pattern', 'changing ratios', 'benzonitrile level', 'antennal lobes', '100 times']</t>
  </si>
  <si>
    <t>Antennal lobe | Behavior | Calcium imaging | Insect | Odor mixtures | Odor ratios | Olfaction | Olfactory glomeruli</t>
  </si>
  <si>
    <t>Ratios of compounds in host plant odors fluctuate with the phenological stage of the plant. In the present study, we investigated the effect of changing ratios of host plant volatile constituents on herbivore insect attraction and olfactory information processing.We tested asynthetic mixture of bioactive peach shoot volatiles with different concentrations of one of the mixture constituents, benzonitrile, on oriental fruit moth Cydia (.Grapholita) molesta females. Y-tube olfactometer bioassays showed that female attraction to the mixture was maintained while increasing the benzonitrile level up to 100 times. Further increases led to behaviorally ineffective mixtures. Then, we recorded odor-evoked neural activity patterns in the antennal lobes, the main olfactory center of the brain, using calcium imaging. Benzonitrile-containing mixtures elicited strong activation in two glomeruli, which were found to process mixture-related information in specific ways. Activation in one glomerulus directly paralleled behavioral effects of the different ratios tested whereas a deviating pattern was noted in the other glomerulus. Our results indicate that the ratio of constituents in a volatile mixture can be varied to a certain degree without reducing female attraction. Thus, volatile blends in nature might vary quantitatively within a certain range without affecting odor-guided host location. Neurophysiologicalresults showed that the processing of mixture-related information inside the antennal lobes is not uniform across glomeruli. Thus, final processing of this information probably takes place in higher-order brain centers. ¬© 2010. Published by The Companyof Biologists Ltd.</t>
  </si>
  <si>
    <t>3388-3397</t>
  </si>
  <si>
    <t>60025858;60025525;60025525;60025858</t>
  </si>
  <si>
    <t>18038220700;6701531248;55203215000;7007111951</t>
  </si>
  <si>
    <t>Najar-Rodriguez, A. J.;Galizia, C. G.;Stierle, J.;Dorn, S.</t>
  </si>
  <si>
    <t>Zurich ZH,;Konstanz</t>
  </si>
  <si>
    <t>ETH Zurich;Universit√§t Konstanz</t>
  </si>
  <si>
    <t>60025858;60025525</t>
  </si>
  <si>
    <t>Najar-Rodriguez A.</t>
  </si>
  <si>
    <t>Behavioral and neurophysiological responses of an insect to changing ratios of constituents in host plant-derived volatile mixtures</t>
  </si>
  <si>
    <t>10.1242/jeb.046284</t>
  </si>
  <si>
    <t>2-s2.0-77956836802</t>
  </si>
  <si>
    <t>['¬© 2010', 'using mixtures', 'traditional view', 'test odorant', 'significantly reduced', 'sensillum recordings', 'sensillum function', 'responding orn', 'receptor interactions', 'orns within', 'ones paired', 'olfactory landscape', 'observations question', 'low doses', 'independent units', 'high doses', 'gas chromatographic', 'electroantennographic detection', 'ecological relevance', 'ead ),', 'cv neuron', 'cv alone', 'cl neurons', 'ci neurons', 'ci neuron', 'biologists ltd', 'antennally active', 'also present', 'also abundant', '10 ng']</t>
  </si>
  <si>
    <t>Blend discrimination | Co-compartmentalization | Coleoptera | Colocalization | Curculionidae | Host selection | Ips typographus | Olfactory receptor neuron | Scolytinae | Single-sensillum recording</t>
  </si>
  <si>
    <t>abs We identified several compounds, by gas chromatographic- electroantennographic detection (GC-EAD), that were antennally active in the bark beetle Ips typographus and also abundant in beetle-attacked spruce trees. One of them, 1,8-cineole (Ci), strongly inhibited the attraction to pheromone in the field. Single-sensillum recordings (SSRs) previously showed olfactory receptor neurons (ORNs) on I. typographus antennae selectively responding to Ci. All Ci neurons were found within sensilla co-inhabited by a pheromone neuron responding to cis-verbenol (cV); however, in other sensilla, the cV neuron was paired with a neuron not responding to any test odorant. We hypothesized that the colocalization of ORNs had a functional and ecological relevance. We show by SSR that Ci inhibited spontaneous activity of the cV neuron only in sensilla in which the Ci neuron was also present. Using mixtures of cV and Ci, we further show that responses to low doses (1-10 ng) of cV were significantly reduced when the colocalized Ci neuron simultaneously responded to high doses (1-10Œºg) of Cl. This indicated that the response of the Ci neuron, rather than ligand-receptor interactions in the cV neuron, caused the inhibition. Moreover, cV neurons paired with Cl neurons were more sensitive to cV alone than the ones paired with the non-responding ORN. Our observations question the traditional view that ORNs within a sensillum function as independent units. The colocalization of ORNs might sharpen adaptive responses to blends of semiochemicals with different ecological significance in the olfactory landscape. ¬© 2010. Published by The Company of Biologists Ltd.</t>
  </si>
  <si>
    <t>3332-3339</t>
  </si>
  <si>
    <t>60027152;60027152;60010330;60027152;60027152-100435506;60027152</t>
  </si>
  <si>
    <t>57197096505;35568245100;55914411500;6603723789;7406717249;55908956300</t>
  </si>
  <si>
    <t>Andersson, Martin N.;Larsson, Mattias C.;Bla≈æenec, Miroslav;Jaku≈°, Rastislav;Zhang, Qing He;Schlyter, Fredrik</t>
  </si>
  <si>
    <t>Sweden;Slovakia;United States</t>
  </si>
  <si>
    <t>Uppsala;Bratislava;Spokane</t>
  </si>
  <si>
    <t>Sveriges lantbruksuniversitet;Slovak Academy of Sciences;Sterling International, Inc.</t>
  </si>
  <si>
    <t>60027152;60010330;100435506</t>
  </si>
  <si>
    <t>Andersson M.</t>
  </si>
  <si>
    <t>Peripheral modulation of pheromone response by inhibitory host compound in a beetle</t>
  </si>
  <si>
    <t>10.1242/jeb.044396</t>
  </si>
  <si>
    <t>2-s2.0-77956843933</t>
  </si>
  <si>
    <t>['usually terminates', 'thus confirms', 'targeted manipulation', 'study provides', 'specific pns', 'specific al', 'single pns', 'single glomerulus', 'rights reserved', 'reporter genes', 'random labeling', 'provides tools', 'previously shown', 'previous map', 'osn terminal', 'osn ),', 'olfactory pathway', 'mushroom body', 'molecularly mark', 'lateral horn', 'larval drosophila', 'labeled pns', 'including pns', 'gal4 lines', 'gal4 driver', 'functional studies', 'express gh146', 'drive expression', 'calyx glomeruli', 'calyx connectivity', 'antennal lobe', 'al ),', '21 glomeruli']</t>
  </si>
  <si>
    <t>Antennal lobe | Calyx | GAL4 | Mushroom bodies | Olfactory system | Projection neurons</t>
  </si>
  <si>
    <t>The first and secondary olfactory centers in the olfactory pathway in Drosophila are organized into neuropil structures called glomeruli. The antennal lobe (AL), the first olfactory center in larval Drosophila, is organized in 21 glomeruli. Each AL glomerulus receives innervation from a specific olfactory sensory neuron (OSN), and is therefore identifiable anatomically by the position of the OSN terminal. Olfactory projection neurons (PNs) send a dendrite to a single AL glomerulus and an axon that usually terminates in a single glomerulus in the mushroom body (MB) calyx, a secondary olfactory center, and in the lateral horn. By random labeling of single PNs that express GH146-GAL4, it was previously shown that PNs stereotypically innervate specific AL and calyx glomeruli, and most of these connections have been mapped. Here we report the pattern of innervation of GAL4 lines that drive expression of reporter genes in single or a few PNs, including PNs not identified by the widely used GH146-GAL4 driver. We have mapped the AL and calyx glomeruli innervated by these labeled PNs. This study provides a collection of GAL4 lines to molecularly mark the connections between specific AL and calyx glomeruli. It thus confirms and extends the previous map of AL-calyx connectivity that was based only on randomly labeled single PNs, and provides tools for targeted manipulation of specific PNs for developmental and functional studies. ¬© 2010 Elsevier B.V. All rights reserved.</t>
  </si>
  <si>
    <t>328-337</t>
  </si>
  <si>
    <t>1567133X</t>
  </si>
  <si>
    <t>Gene Expression Patterns</t>
  </si>
  <si>
    <t>60025272;60025272-60000986;60025272;60031101</t>
  </si>
  <si>
    <t>6602770414;6603679364;35299317900;7004063646</t>
  </si>
  <si>
    <t>Masuda-Nakagawa, Liria M.;Awasaki, Takeshi;Ito, Kei;O'Kane, Cahir J.</t>
  </si>
  <si>
    <t>United Kingdom;Japan;United States</t>
  </si>
  <si>
    <t>Cambridge;Tokyo;Worcester</t>
  </si>
  <si>
    <t>University of Cambridge;The University of Tokyo;University of Massachusetts Medical School</t>
  </si>
  <si>
    <t>60031101;60025272;60000986</t>
  </si>
  <si>
    <t>Masuda-Nakagawa L.</t>
  </si>
  <si>
    <t>Targeting expression to projection neurons that innervate specific mushroom body calyx and antennal lobe glomeruli in larval Drosophila</t>
  </si>
  <si>
    <t>S1567133X10000785</t>
  </si>
  <si>
    <t>10.1016/j.gep.2010.07.004</t>
  </si>
  <si>
    <t>2-s2.0-77956947821</t>
  </si>
  <si>
    <t>P29459-1</t>
  </si>
  <si>
    <t>['water vapor', 'time period', 'steadily grew', 'satellites deviate', 'optimally determine', 'iwv estimates', 'iwv based', 'important indicator', 'gps ),', 'five years', 'correct model', 'climate change', 'antenna pcvs', '15 kg']</t>
  </si>
  <si>
    <t>Antennas | error analysis | Global Positioning System (GPS) | meteorology</t>
  </si>
  <si>
    <t>The amount of water vapor in the atmosphere is an important indicator for climate change. Using the Global Positioning System (GPS), it is possible to estimate the integrated water vapor (IWV) above the ground-based GPS receiver. In order to optimally determine the IWV, a correct model of the received signal phase is essential. We have studied the effect of the satellite antenna phase center variations (PCVs) on the IWV estimates by simulating the effect and by studying the estimates of the IWV based on the observed GPS signals. During a period of five years, from 2003 to 2008, a new satellite type was introduced, and it steadily grew in numbers. The antenna PCVs for these satellites deviate from the earlier satellite types and contribute to excess IWV estimates. We find that ignoring satellite antenna phase variations for this time period can lead to an additional IWV trend of about 0.15 kg/m2/year for regular GPS processing. ¬© 2006 IEEE.</t>
  </si>
  <si>
    <t>3847-3854</t>
  </si>
  <si>
    <t>60079072;60079072;60079072;60007328</t>
  </si>
  <si>
    <t>7003638368;24766199600;7202425409;7004647945</t>
  </si>
  <si>
    <t>Jarlemark, Per;Emardson, Ragne;Johansson, Jan;Elgered, Gunnar</t>
  </si>
  <si>
    <t>Boras;Onsala</t>
  </si>
  <si>
    <t>RISE, SP Technical Research Institute of Sweden;Onsala Space Observatory</t>
  </si>
  <si>
    <t>60079072;60007328</t>
  </si>
  <si>
    <t>Jarlemark P.</t>
  </si>
  <si>
    <t>Ground-based GPS for validation of climate models: The impact of satellite antenna phase center variations</t>
  </si>
  <si>
    <t>10.1109/TGRS.2010.2049114</t>
  </si>
  <si>
    <t>2-s2.0-77956988934</t>
  </si>
  <si>
    <t>U.S. Naval Research Laboratory</t>
  </si>
  <si>
    <t>72-8027</t>
  </si>
  <si>
    <t>NRL</t>
  </si>
  <si>
    <t>['water speed', 'water returns', 'water channel', 'upper bound', 'track interferometric', 'speed across', 'sar systems', 'sar system', 'rough profile', 'question asked', 'qualified yes', 'phase information', 'phase estimates', 'motion parameters', 'localized targets', 'ideal example', 'band ati', 'ati systems', 'ati system', 'ati estimate', 'aperture systems', 'antenna along', 'answer presented']</t>
  </si>
  <si>
    <t>Synthetic aperture radar (SAR) | time-frequency analysis</t>
  </si>
  <si>
    <t>Synthetic aperture radar (SAR) single-aperture systems are designed to image fixed scenes. Dual-antenna along-track interferometric (ATI) SAR systems are designed to detect moving targets and estimate their motion parameters. Although SAR systems are not designed to characterize moving targets, for localized targets, such as vehicles or ships, this problem has been addressed in the literature with some success. Distributed moving targets are hard to characterize, even for ATI systems. Estimating surface water speeds is an ideal example of this since the water returns are generated from weak returns randomly distributed in both time and space. The question asked here is can one measure surface water speeds with a single-phase center SAR system? The answer presented is a qualified yes, with the aid of an upper bound on the water speed, but not with the same accuracy as an ATI system. This upper bound and the collection geometry provide design criteria for the filtering of the phase information. Timefrequency (TF) methods provide another speed estimate as well as a rough profile of the speed across the water channel. A robust nonparametric TF method was developed and applied to estimate the speed. Comparisons between the ATI estimate and single-phase estimates are made using data from an X-band ATI-SAR system. ¬© 2006 IEEE.</t>
  </si>
  <si>
    <t>3638-3646</t>
  </si>
  <si>
    <t>60027271;60027271;60027271;60027271;60027271</t>
  </si>
  <si>
    <t>7007160130;6602233013;7004632284;7003478522;7201964209</t>
  </si>
  <si>
    <t>Kersten, Paul R.;Toporkov, Jakov V.;Ainsworth, Thomas L.;Sletten, Mark A.;Jansen, Robert W.</t>
  </si>
  <si>
    <t>Kersten P.R.</t>
  </si>
  <si>
    <t>Estimating surface water speeds with a single-phase center SAR versus an along-track interferometric SAR</t>
  </si>
  <si>
    <t>10.1109/TGRS.2010.2048571</t>
  </si>
  <si>
    <t>2-s2.0-77956998561</t>
  </si>
  <si>
    <t>['voltage circuits', 'various scenarios', 'still unclear', 'simulation results', 'serious damage', 'lightning strike', 'lightning overvoltages', 'houses originating', 'home appliances', 'ground near', 'distribution line', 'direct strike', 'actively studied']</t>
  </si>
  <si>
    <t>Direct lightning strike | Electromagnetic Transients Program (EMTP) | ground potential rise | lightning strike to the ground | lightning-induced voltage | low-voltage circuit</t>
  </si>
  <si>
    <t>Lightning overvoltages in low-voltage circuits in houses originating from a distribution line or an antenna have been actively studied. However, the mechanism by which damage is caused to home appliances due to a lightning strike to the ground near the house is still unclear. This paper discusses lightning overvoltages and currents in low-voltage circuits for various scenarios, such as a lightning strike to the ground, a direct strike to a distribution line, and a direct strike to an antenna. Simulations are carried out using the Electromagnetic Transients Program. From the simulation results, direct lightning strikes cause the most serious damage to home appliances, but nearby lightning strikes should also be considered when designing lightning protection schemes. ¬© 2010 IEEE.</t>
  </si>
  <si>
    <t>3095-3104</t>
  </si>
  <si>
    <t>60009551;60027313;60027313;60027313</t>
  </si>
  <si>
    <t>6603481517;14033783800;14034588700;35461836000</t>
  </si>
  <si>
    <t>Sekioka, Shozo;Aiba, Kiyoshi;Miyazaki, Teru;Okabe, Shigemitsu</t>
  </si>
  <si>
    <t>Lightning overvoltages in low-voltage circuit for various lightning striking points</t>
  </si>
  <si>
    <t>10.1109/TPWRD.2010.2050913</t>
  </si>
  <si>
    <t>2-s2.0-77957011309</t>
  </si>
  <si>
    <t>09 02 97058</t>
  </si>
  <si>
    <t>['surrounding plasma', 'signal supplied', 'shown experimentally', 'powerful amplitude', 'parametric generation', 'modulation frequency', 'magnetized plasma', 'generate low', 'frequency waves', 'diamagnetic effect', 'borne antenna', 'amplitude modulation']</t>
  </si>
  <si>
    <t>It has been shown experimentally that the diamagnetic effect appearing when electrons of a magnetized plasma in the antenna near field are accelerated under electron cyclotron resonance conditions can be used to generate low-frequency waves. The amplitude modulation of a signal supplied to the antenna is accompanied by the modulation of the diamagnetic effect and leads to the emission of waves at the modulation frequency to the surrounding plasma. In this process, the extended plasma region containing accelerated electrons serves as a parametric bodiless antenna. The results of the model laboratory experiments make it possible to propose a method for the parametric generation of low-frequency whistler waves in the Earth's ionosphere by a powerful amplitude-modulated signal supplied to the satellite-borne antenna. ¬© 2010 Pleiades Publishing, Ltd.</t>
  </si>
  <si>
    <t>85-90</t>
  </si>
  <si>
    <t>60011774;60011774;60011774;60011774;60011774;60011774</t>
  </si>
  <si>
    <t>8574860100;8574860200;6701630876;35273218600;14066490100;7801336524</t>
  </si>
  <si>
    <t>Gushchin, M. E.;Korobkov, S. V.;Kostrov, A. V.;Odzerikho, D. A.;Priver, S. E.;Strikovskii, A. V.</t>
  </si>
  <si>
    <t>Gushchin M.E.</t>
  </si>
  <si>
    <t>Parametric generation of low-frequency waves by plasma electrons accelerated under electron cyclotron resonance conditions</t>
  </si>
  <si>
    <t>10.1134/S0021364010140031</t>
  </si>
  <si>
    <t>2-s2.0-77957122552</t>
  </si>
  <si>
    <t>Nature Reviews Molecular Cell Biology</t>
  </si>
  <si>
    <t>David, Rachel</t>
  </si>
  <si>
    <t>David R.</t>
  </si>
  <si>
    <t>A ciliary antenna</t>
  </si>
  <si>
    <t>NRM2979</t>
  </si>
  <si>
    <t>10.1038/nrm2979</t>
  </si>
  <si>
    <t>2-s2.0-77957133376</t>
  </si>
  <si>
    <t>07 02 92162</t>
  </si>
  <si>
    <t>['wide range', 'wave spectrum', 'simulations using', 'plasma densities', 'nz ),', 'lhcd efficiency', 'frtc code', 'experimental studies', 'e .,', 'driven current', 'determined experimentally', 'decisive role', 'antenna phasing', '2 tokamak']</t>
  </si>
  <si>
    <t>Results are presented from experimental studies of the efficiency of lower hybrid current drive (LHCD) in the FT-2 tokamak. The dependence of the LHCD efficiency on the grill phasing ŒîœÜ and RF oscillator power was determined experimentally in a wide range of plasma densities. It is shown that, at high plasma currents (i.e., at sufficiently high electron temperatures), current drive is suppressed when the plasma density reaches its resonance value nLH for the pumping wave frequency, rather than when parametric decay comes into play (as was observed in regimes with lower plasma currents and, accordingly, lower electron temperatures Te). In order to analyze the experimentally observed effect of LHCD and its dependence on the value and sign of the antenna phasing, the spectra of the excited LH waves, P(Nz), were calculated. Simulations using the FRTC code with allowance for the P(Nz) spectrum and the measured plasma parameters made it possible to calculate the value and direction of the LH-driven current, which are determined by the spectrum of the excited LH waves. It is shown that the synergetic effect caused by the interaction between different spectral components of the excited RF wave plays a decisive role in the bridging of the gap in the wave spectrum. ¬© 2010 Pleiades Publishing, Ltd.</t>
  </si>
  <si>
    <t>751-761</t>
  </si>
  <si>
    <t>1063780X</t>
  </si>
  <si>
    <t>Plasma Physics Reports</t>
  </si>
  <si>
    <t>60000297;60000297;60000297;60000297;60000297;60000297;60000297;60000297;60000297;60000297;60000297;60017103</t>
  </si>
  <si>
    <t>6701862360;8368302900;6602315544;7004808904;6701575167;7005579564;6602643038;6603600927;36504991400;57208075479;7402418285;57082618900</t>
  </si>
  <si>
    <t>Lashkul, S. I.;Altukhov, A. B.;Gurchenko, A. D.;D'yachenko, V. V.;Esipov, L. A.;Kantor, M. Yu;Kuprienko, D. V.;Irzak, M. A.;Savel'ev, A. N.;Sidorov, A. V.;Stepanov, A. Yu;Shatalin, S. V.</t>
  </si>
  <si>
    <t>Peter the Great St. Petersburg Polytechnic University;Ioffe Institute</t>
  </si>
  <si>
    <t>60017103;60000297</t>
  </si>
  <si>
    <t>Lashkul S.</t>
  </si>
  <si>
    <t>Analysis of the efficiency of lower hybrid current drive in the FT-2 tokamak</t>
  </si>
  <si>
    <t>10.1134/S1063780X10090011</t>
  </si>
  <si>
    <t>2-s2.0-77957164143</t>
  </si>
  <si>
    <t>['work presents', 'whole system', 'transmission performance', 'thermal environment', 'thermal effect', 'optical system', 'modern optics', 'greatest importance', 'elsevier gmbh', 'athermalizing performance', 'also concluded', 'accurate designing']</t>
  </si>
  <si>
    <t>Athermalizing performance | Cassegrain antenna | Focus shift | Thermal infrared optical system (TIOS)</t>
  </si>
  <si>
    <t>The thermal infrared imaging system is of greatest importance in modern optics and the image quality closely relies on the accuracy of the optical system. Heat-induced mirror deformation influences the transmission performance of the optical antenna system significantly, which further degrades the accuracy of the whole system. In this work, the simulation on lens deformation circumstances under the thermal environment is carried out using the finite-element analysis software ANSYS. The focus shift property caused by the thermal effect is studied in the cases of reflective and refractive Cassegrain optical antennas, and the athermalizing performance of Cassegrain optical antenna system is also concluded. This work presents a direction to accurate designing of the thermal infrared optical system. ¬© 2009 Published by Elsevier GmbH.</t>
  </si>
  <si>
    <t>1904-1907</t>
  </si>
  <si>
    <t>55469414700;55238249300;8614497400;56038277900;35321245200</t>
  </si>
  <si>
    <t>Wu, Rui Qing;Huang, Kai;Yang, Huajun;Wang, Jiandong;Liu, Yidong</t>
  </si>
  <si>
    <t>Wu R.</t>
  </si>
  <si>
    <t>Analysis of athermalizing performance of thermal infrared optical system with Cassegrain antenna</t>
  </si>
  <si>
    <t>S0030402609002381</t>
  </si>
  <si>
    <t>10.1016/j.ijleo.2009.05.012</t>
  </si>
  <si>
    <t>2-s2.0-77957222015</t>
  </si>
  <si>
    <t>['ssfbg ).', 'speed photodetector', 'rights reserved', 'pulse train', 'pulse reshaping', 'pass filter', 'mmw signals', 'easily generated', '10 ghz']</t>
  </si>
  <si>
    <t>MMW pulse | Pulse reshaping | SSFBG</t>
  </si>
  <si>
    <t>A novel optical approach is proposed to generate millimeter wave (MMW) pulse signal based on the pulse reshaping of superstructure fiber Bragg grating (SSFBG). In our scheme, one input pico-second Gaussian pulse is transformed into n Gaussian pulses by the SSFBG reshaping firstly, and then the pulse train is replicated to form a required frequency modulation MMW optical pulse envelope by the linear chirped fiber Bragg grating (LCFBG) or other highly dispersive element. The high-speed photodetector (PD) and band-pass filter can transform the MMW optical pulse into an MMW pulse signal ultimately. Depending on this scheme, MMW signals with frequency up to 10 GHz can be easily generated by the completed fiber components. ¬© 2009 Elsevier GmbH. All rights reserved.</t>
  </si>
  <si>
    <t>1853-1858</t>
  </si>
  <si>
    <t>60017622;60017622;60017622;60017622;60017622;60017622;60017622</t>
  </si>
  <si>
    <t>19934706100;57198641636;35436713300;22941392400;7202853438;7005686256;7402681542</t>
  </si>
  <si>
    <t>Xu, Qinfeng;Liu, Qiong;Ye, Qing;Pan, Zhengqing;Cai, Haiwen;Qu, Ronghui;Fang, Zujie</t>
  </si>
  <si>
    <t>Shanghai Institute of Optics and Fine Mechanics Chinese Academy of Sciences</t>
  </si>
  <si>
    <t>Millimeter-wave pulse generation based on pulse reshaping using superstructure fiber Bragg grating</t>
  </si>
  <si>
    <t>S0030402609002289</t>
  </si>
  <si>
    <t>10.1016/j.ijleo.2009.05.004</t>
  </si>
  <si>
    <t>2-s2.0-77957244556</t>
  </si>
  <si>
    <t>['translational levels', 'trace metals', 'three li818', 'stress resistance', 'standard light', 'results suggest', 'protein encoded', 'photosynthetic function', 'photosynthetic apparatus', 'like genes', 'li818 proteins', 'lhcx homologs', 'less effect', 'iron limitation', 'iron deprivation', 'independently regulated', 'harvesting genes', 'fe deficiency', 'essential part', 'enzymes required', 'electron flow', 'different roles', 'copper starvation', 'copper deprivation', 'antenna family']</t>
  </si>
  <si>
    <t>Copper deficiency | Diatom | Gene expression | Iron deficiency | Lhcx genes, LI818 | Photoprotection | Photosystem I | Thalassiosira pseudonana</t>
  </si>
  <si>
    <t>The LI818 proteins and their Lhcx homologs in diatoms are a subgroup of the light-harvesting (LHC) antenna family, suspected of being involved in photoprotection and stress resistance. In this work, we report that the transcription of three LI818-like genes in Thalassiosira pseudonana Hasle et Heimdal (Lhcx1, Lhcx5, and Lhcx6) was down-regulated under iron or copper deprivation and when both trace metals were limiting, as was the case for Lhcf4, one of the standard light-harvesting genes. By contrast, the protein encoded by Lhcx1 was clearly up-regulated under iron limitation, suggesting that this gene is independently regulated at transcriptional and translational levels. In general, copper starvation had less effect on the expression of light-harvesting protein genes than iron deprivation, reflecting the different roles of iron and copper in photosynthetic function, that is, as an essential part of the electron transport chain versus as a cofactor for enzymes required to deal with the reactive oxygen species that result from inhibition of electron flow. Our results suggest that the Lhcx1 protein may be involved in stabilizing the photosynthetic apparatus when decreased nonphotochemical quenching (NPQ) results from Fe deficiency. ¬© 2010 Phycological Society of America.</t>
  </si>
  <si>
    <t>974-981</t>
  </si>
  <si>
    <t>Journal of Phycology</t>
  </si>
  <si>
    <t>60010365;60010365;60010365;60010365</t>
  </si>
  <si>
    <t>36348885900;56337046600;7102036017;7401825069</t>
  </si>
  <si>
    <t>Zhu, Song Hua;Guo, Jian;Maldonado, Maria T.;Green, Beverley R.</t>
  </si>
  <si>
    <t>Zhu S.H.</t>
  </si>
  <si>
    <t>Effects of iron and copper deficiency on the expression of members of the light-harvesting family in the diatom Thalassiosira pseudonana (bacillariophyceae)</t>
  </si>
  <si>
    <t>10.1111/j.1529-8817.2010.00884.x</t>
  </si>
  <si>
    <t>2-s2.0-77957301015</t>
  </si>
  <si>
    <t>['¬© 2010', 'vector channels', 'unlike blast', 'transmit antennas', 'thus offering', 'suboptimal strategy', 'spatial multiplexing', 'sdma ),', 'readily applied', 'proposed schemes', 'paper coding', 'multiuser multiple', 'multiple antennas', 'much greater', 'mimo systems', 'joint dpc', 'joint dirty', 'input multiple', 'forcing sdma', 'downlink multi', 'diversity gain', 'data rates', 'conventional zero', 'causal interference', 'beamforming scheme', 'authors propose', 'asymptotically approach', 'also proposed']</t>
  </si>
  <si>
    <t>The authors propose a joint dirty-paper coding (DPC) and beamforming scheme for use in multiuser multiple-input multiple-output (MIMO) systems. Unlike conventional maximum likelihood (ML)-based DPC schemes, this joint DPC and beamforming precoding scheme is intended as a suboptimal strategy in that it cancels only causal interference, thus offering a practical implementation option. In addition, a signal-to-interference plus noise ratio (SINR)-based ordering strategy that can be readily applied to conventional DPC schemes is also proposed as a way of improving the performance of the joint precoding scheme. The proposed schemes markedly improve classical spatial division multiple access (SDMA), and achieve the same data rates as spatial multiplexing (SM) for all users, but with significantly superior performance/diversity gain. When the number of active users per sector is much greater than the number of transmit antennas, the proposed schemes are able to achieve enough multiuser diversity to asymptotically approach the optimal DPC capacity. In addition, unlike BLAST, the receivers do not need to know each other's vector channels. Simulation results confirm that the proposed schemes provide significant gain over conventional zero-forcing SDMA in terms of average sector throughput for downlink multi-cell multiuser systems and symbol error rate as well. Finally, the proposed interference cancellation strategies at the transmitter can be expandable to MIMO systems with any number of multiple antennas. ¬© 2010 The Institution of Engineering and Technology.</t>
  </si>
  <si>
    <t>1876-1888</t>
  </si>
  <si>
    <t>60014200;60013372;60007215</t>
  </si>
  <si>
    <t>7102288673;23477202700;7201615126</t>
  </si>
  <si>
    <t>You, C.;Hwang, I.;Hwang, I. T.</t>
  </si>
  <si>
    <t>Yongin;Austin;Gwangju</t>
  </si>
  <si>
    <t>Myongji University;The University of Texas at Austin;Chonnam National University</t>
  </si>
  <si>
    <t>Precoded dirty-paper coding with signal-to-interference plus noise ratio-based ordering for multiuser multiple-input multiple-output communication</t>
  </si>
  <si>
    <t>10.1049/iet-com.2009.0632</t>
  </si>
  <si>
    <t>2-s2.0-77957355656</t>
  </si>
  <si>
    <t>['¬© 2010', 'two signal', 'system based', 'rate one', 'rate loss', 'proposed system', 'proposed algorithm', 'orthogonal space', 'noise ratios', 'forcing receiver', 'diversity gain', 'derived pdf', 'conventional closed', 'ber performance', 'ber 10', 'also derived', 'alamouti code']</t>
  </si>
  <si>
    <t>A quasi-orthogonal space-time block code (QO-STBC) has a rate one but a loss of diversity gain, compared with an orthogonal space-time block code such as Alamouti code. In this study, a code selection algorithm between QO-STBCs is proposed for a diversity gain improvement of a system based on a QO-STBC with four transmit antennas. The proposed algorithm improves diversity gain without a rate loss and provides better performance than the conventional closed-loop algorithm based on QO-STBC. Advantageously, the proposed algorithm can be applied to simple linear receivers, such as the zero-forcing receiver and minimum mean square error receiver, instead of the maximum likelihood receiver, which has a high computational complexity problem. The probability density function of two signal-to-interference and noise ratios (SINRs) is derived and by the derived pdf, an approximated bit error rate (BER) performance of the proposed system is also derived. The BER performance of the proposed system outperforms previous algorithms at least by about 0.5 dB SNR gain at BER 10-4. ¬© 2010 The Institution of Engineering and Technology.</t>
  </si>
  <si>
    <t>1847-1854</t>
  </si>
  <si>
    <t>60009254;60000745;60003780;60016912</t>
  </si>
  <si>
    <t>8892525500;57226848712;8944828600;8389894300</t>
  </si>
  <si>
    <t>Ham, J.;Kim, K.;Shin, M.;Lee, C.</t>
  </si>
  <si>
    <t>South Korea;United States;South Korea;United States</t>
  </si>
  <si>
    <t>Seoul;West Lafayette;Suwon;Urbana</t>
  </si>
  <si>
    <t>Yonsei University;Purdue University;Samsung Electronics Co. Ltd.;University of Illinois Urbana-Champaign</t>
  </si>
  <si>
    <t>60016912;60009254;60003780;60000745</t>
  </si>
  <si>
    <t>Performance analysis of code selection algorithm based on quasi-orthogonal space-time block code</t>
  </si>
  <si>
    <t>10.1049/iet-com.2010.0055</t>
  </si>
  <si>
    <t>2-s2.0-77957366574</t>
  </si>
  <si>
    <t>1R01NS062031-01A1</t>
  </si>
  <si>
    <t>['wound across', 'radio ultra', 'power transmission', 'power pscs', 'planar figure', 'perpendicular coils', 'opposite direction', 'measurement results', 'horizontal misalignments', 'different directions', 'detailed simulation', 'back telemetry', 'antenna pairs', 'also conducted', '8 coils', '56 mhz']</t>
  </si>
  <si>
    <t>Cross coupling | figure-8 coils | multiband inductive wireless link | neuroprostheses | telemetry</t>
  </si>
  <si>
    <t>We have presented the design methodology along with detailed simulation and measurement results for optimizing a multiband transcutaneous wireless link for high-performance implantable neuroprosthetic devices. We have utilized three individual carrier signals and coil/antenna pairs for power transmission, forward data transmission from outside into the body, and back telemetry in the opposite direction. Power is transmitted at 13.56 MHz through a pair of printed spiral coils (PSCs) facing each other. Two different designs have been evaluated for forward data coils, both of which help to minimize power carrier interference in the received data carrier. One is a pair of perpendicular coils that are wound across the diameter of the power PSCs. The other design is a pair of planar figure-8 coils that are in the same plane as the power PSCs. We have compared the robustness of each design against horizontal misalignments and rotations in different directions. Simulation and measurements are also conducted on a miniature spiral antenna, designed to operate with impulse-radio ultra-wideband (IR-UWB) circuitry for back telemetry. ¬© 2010 IEEE.</t>
  </si>
  <si>
    <t>301-310</t>
  </si>
  <si>
    <t>IEEE Transactions on Biomedical Circuits and Systems</t>
  </si>
  <si>
    <t>8732113300;6701322320</t>
  </si>
  <si>
    <t>Jow, Uei Ming;Ghovanloo, Maysam</t>
  </si>
  <si>
    <t>Jow U.</t>
  </si>
  <si>
    <t>Optimization of data coils in a multiband wireless link for neuroprosthetic implantable devices</t>
  </si>
  <si>
    <t>10.1109/TBCAS.2010.2049491</t>
  </si>
  <si>
    <t>2-s2.0-77957596567</t>
  </si>
  <si>
    <t>['‚ àº2', 'water transition', 'used herschel', 'upper sideband', 'spatial distribution', 'small survey', 'rich stars', 'rich environment', 'permit us', 'para ratio', 'orbiting comets', 'observed water', 'nearly parabolic', 'intriguing possibility', 'inner radius', 'hifi instrument', 'h2o ortho', 'future observations', 'emitting zone', 'dwarf planets', 'detection toward', 'blueshifted absorption', 'assumed ortho', 'allow us', 'additional transitions', '3430 ghz', '000 para']</t>
  </si>
  <si>
    <t>circumstellar matter | stars: AGB and post-AGB | submillimeter: stars</t>
  </si>
  <si>
    <t>We report the discovery of water vapour toward the carbon star V Cygni. We have used Herschel's HIFI instrument, in dual beam switch mode, to observe the 111-000 para-water transition at 1113.3430 GHz in the upper sideband of the Band 4b receiver. The observed spectral line profile is nearly parabolic, but with a slight asymmetry associated with blueshifted absorption, and the integrated antenna temperature is 1.69 ¬± 0.17 K km s-1. This detection of thermal water vapour emission, carried out as part of a small survey of water in carbon-rich stars, is only the second such detection toward a carbon-rich AGB star, the first having been obtained by the Submillimeter Wave Astronomy Satellite toward IRC+10216. For an assumed ortho-to-para ratio of 3 for water, the observed line intensity implies a water outflow rate ‚àº3-6 √ó 10-5 Earth masses per year and a water abundance relative to H2 of ‚àº2-5 √ó 10-6. This value is a factor of at least 104 larger than the expected photospheric abundance in a carbon-rich environment, and-as in IRC+10216-raises the intriguing possibility that the observed water is produced by the vapourisation of orbiting comets or dwarf planets. However, observations of the single line observed to date do not permit us to place strong constraints upon the spatial distribution or origin of the observed water, but future observations of additional transitions will allow us to determine the inner radius of the H2O-emitting zone, and the H2O ortho-to-para ratio, and thereby to place important constraints upon the origin of the observed water emission. ¬© 2010 ESO.</t>
  </si>
  <si>
    <t>L5</t>
  </si>
  <si>
    <t>60005248;60027800;60020680;60027686;60027686;60027686;60068652;60068652;60028677;60121271-60002483;60002483-60016529;60007328;60002483-60070174;60068629;60001754;60007328-60065435;60068652-60086353;60007328;60068629;60121271-60002483;60014171;60014171;60001512;60001512;60086353;60024025;60024025;60001754</t>
  </si>
  <si>
    <t>35227790400;7003508217;36238284500;8712594400;35431003800;7004424914;55894532700;6603737417;35769114600;6603062918;7004163183;6701597318;7004914635;7102028121;35248640700;55816323300;12808960600;6603684180;36103427700;7102140552;57206258608;15078324800;55977078800;6602346443;7005065120;6602871495;7003579648;56274931300</t>
  </si>
  <si>
    <t>Neufeld, D. A.;Gonz√°lez-Alfonso, E.;Melnick, G.;Pu≈Çecka, M.;Schmidt, M.;Szczerba, R.;Bujarrabal, V.;Alcolea, J.;Cernicharo, J.;Decin, L.;Dominik, C.;Justtanont, K.;De Koter, A.;Marston, A. P.;Menten, K.;Olofsson, H.;Planesas, P.;Sch√∂ier, F. L.;Teyssier, D.;Waters, L. B.F.M.;Edwards, K.;McCoey, C.;Shipman, R.;Jellema, W.;De Graauw, T.;Ossenkopf, V.;Schieder, R.;Philipp, S.</t>
  </si>
  <si>
    <t>Belgium;Chile;Netherlands;Spain;Spain;Sweden;Spain;Spain;Poland;Germany;United States;Netherlands;Canada;Sweden;United States;Netherlands;Germany;Netherlands</t>
  </si>
  <si>
    <t>Leuven;Santiago;Utrecht;Alcala de Henares;Madrid;Stockholm;Torrejon de Ardoz;Alcala de Henares;Warsaw;Koln;Cambridge;Nijmegen;Waterloo;Onsala;Baltimore;Amsterdam;Bonn;Utrecht</t>
  </si>
  <si>
    <t>Departement Natuurkunde en Sterrenkunde;Atacama Large Millimeter-submillimeter Array;Sterrekundig Instituut Utrecht;Observatorio Astronomico Nacional;European Space Astronomy Centre;AlbaNova Universitetscentrum;Centro de Astrobiolog√≠a (CSIC-INTA);Universidad de Alcal√°;Nicolaus Copernicus Astronomical Center of the Polish Academy of Sciences;University of Cologne;Harvard-Smithsonian Center for Astrophysics;Radboud University Nijmegen;University of Waterloo;Onsala Space Observatory;Johns Hopkins University;Universiteit van Amsterdam;Max Planck Institute for Radio Astronomy;SRON Netherlands Institute for Space Research</t>
  </si>
  <si>
    <t>60121271;60086353;60070174;60068652;60068629;60065435;60028677;60027800;60027686;60024025;60020680;60016529;60014171;60007328;60005248;60002483;60001754;60001512</t>
  </si>
  <si>
    <t>Neufeld D.A.</t>
  </si>
  <si>
    <t>Discovery of water vapour in the carbon star v Cygni from observations with Herschel/HIFI</t>
  </si>
  <si>
    <t>10.1051/0004-6361/201015080</t>
  </si>
  <si>
    <t>2-s2.0-77957652749</t>
  </si>
  <si>
    <t>Heilongjiang University</t>
  </si>
  <si>
    <t>10td03</t>
  </si>
  <si>
    <t>HU</t>
  </si>
  <si>
    <t>['thermal analysis', 'structure relaxation', 'solvent quenching', 'rigid structure', 'rights reserved', 'phase stability', 'maximum brightness', 'intramolecular singlet', 'eu3 +.', 'energy transfer', 'efdpo ),', 'corresponding eu3', 'complex 1', 'around 2', 'also restrain', 'also performed', 'also investigated', '616 nm', '600 cd']</t>
  </si>
  <si>
    <t>Aryl phosphine oxide | Electroluminescence | Europium complex | Fluorene</t>
  </si>
  <si>
    <t>A novel bidentate aryl phosphine oxide (APO) ligand with fluorene as the chromophore (9,9-diethyl-9H-fluorene-2,7-diyl)bis(diphenylphosphine)oxide (EFDPO), as well as the corresponding Eu3+ complex 1 were designed and synthesized. The strong absorption antennae effect of the functional APO ligands was proved. The effect of EFDPO in the intramolecular singlet and triplet energy transfer was also investigated. It is showed that the rigid structure and the appropriate energy levels of EFDPO not only reduce the energy loss induced by the structure relaxation, but also restrain the solvent quenching and facilitate the energy transfer from EFDPO to Eu3+. The thermal analysis was also performed to prove the improved thermal stability and phase stability of the complex. The complex exhibited good electroluminescent (EL) performance, such as maximum brightness more than 600 cd m-2, E.Q.E. around 2% and stable monochromic red emission at 616 nm. ¬© 2010 Elsevier B.V. All rights reserved.</t>
  </si>
  <si>
    <t>2197-2202</t>
  </si>
  <si>
    <t>19-20</t>
  </si>
  <si>
    <t>Synthetic Metals</t>
  </si>
  <si>
    <t>Synthesis, photophysical and electroluminescent properties of a novel bright light-emitting Eu&lt;sup&gt;3+&lt;/sup&gt; complex based on a fluorene-containing bidentate aryl phosphine oxide</t>
  </si>
  <si>
    <t>S0379677910003358</t>
  </si>
  <si>
    <t>10.1016/j.synthmet.2010.08.009</t>
  </si>
  <si>
    <t>2-s2.0-77957668464</t>
  </si>
  <si>
    <t>['varying diameters', 'turns times', 'turns squared', 'transmitting rod', 'thus changing', 'sectional area', 'running labor', 'rod antenna', 'predict changes', 'physical dimensions', 'metglas foil', 'make measurements', 'magnetic moment', 'linear problem', 'individual wires', 'experimental results', 'experimental measurements', 'different widths', 'designing high', 'core material', 'core antennas', 'complex permeability', 'black oxide', 'also demonstrate', 'allows one']</t>
  </si>
  <si>
    <t>High magnetic moment | Low frequency | Non-linear | Scaling | Transmitting rod antenna</t>
  </si>
  <si>
    <t>In this paper, we develop a technique for designing high-power, non-linear, transmitting rod-core antennas by using simple modified scale factors rather than running labor-intensive numerical models. By using modified scale factors, a designer can predict changes in magnetic moment, inductance, core series loss resistance, etc. We define modified scale factors as the case when all physical dimensions of the rod antenna are scaled by p, except for the cross-sectional area of the individual wires or strips that are used to construct the core. This allows one to make measurements on a scaled-down version of the rod antenna using the same core material that will be used in the final antenna design. The modified scale factors were derived from prolate spheroidal analytical expressions for a finite-length rod antenna and were verified with experimental results. The modified scaling factors can only be used if the magnetic flux densities within the two scaled cores are the same. With the magnetic flux density constant, the two scaled cores will operate with the same complex permeability, thus changing the non-linear problem to a quasi-linear problem. We also demonstrate that by holding the number of turns times the drive current constant, while changing the number of turns, the inductance and core series loss resistance change by the number of turns squared. Experimental measurements were made on rod cores made from varying diameters of black oxide, low carbon steel wires and different widths of Metglas foil. Furthermore, we demonstrate that the modified scale factors work even in the presence of eddy currents within the core material. ¬© 2010 Elsevier B.V.</t>
  </si>
  <si>
    <t>114-122</t>
  </si>
  <si>
    <t>60010065;60010065;60010065</t>
  </si>
  <si>
    <t>36604599400;7005543330;7005725241</t>
  </si>
  <si>
    <t>Jordan, Jared Williams;Dvorak, Steven L.;Sternberg, Ben K.</t>
  </si>
  <si>
    <t>Jordan J.</t>
  </si>
  <si>
    <t>The use of modified scaling factors in the design of high-power, non-linear, transmitting rod-core antennas</t>
  </si>
  <si>
    <t>S0926985110000984</t>
  </si>
  <si>
    <t>10.1016/j.jappgeo.2010.07.008</t>
  </si>
  <si>
    <t>2-s2.0-77957749828</t>
  </si>
  <si>
    <t>['wave simulations', 'wave analyzer', 'two rcas', 'two fsss', 'turn affect', 'tracing modeling', 'tracing method', 'thoroughly analyze', 'resonant conditions', 'reflection phases', 'reflection magnitude', 'rca gains', 'rca gain', 'phase properties', 'noticeable effects', 'mom ),', 'merely based', 'identical contrast', 'high permittivity', 'gap heights', 'experimental results', 'designed based', 'arbitrary frequency', 'antenna directivity']</t>
  </si>
  <si>
    <t>Antenna gain | antenna input impedance | antenna radiation patterns | frequency selective surface (FSS)</t>
  </si>
  <si>
    <t>First we describe two frequency selective surfaces (FSSs), one capacitive and the other inductive, that are designed to exhibit identical high-reflection magnitude at an arbitrary frequency. These two FSSs are then employed as the superstrate of two RCAs having identical microstrip patch source. In order to determine the resonant conditions and obtain approximate values for the antenna directivity, RCAs are initially analyzed using the well known simple ray-tracing method. Next, a full-wave analyzer (ANSOFT Designer v4.0), based on the method of moments (MoM), is utilized to thoroughly analyze the RCAs. Experimental results are provided to support the full-wave simulations, as well. In contrast to the prediction of the ray-tracing modeling, which is merely based on the reflection magnitude of the FSSs, it is pointed out that their phase properties have noticeable effects on the RCA gain. Second, two other RCAs are designed based on high permittivity and high permeability superstrates with identical contrast. There, too, it is shown that the reflection phases of the RCA superstrates determine the air-gap heights which in turn affect the RCA gains. ¬© 2010 IEEE.</t>
  </si>
  <si>
    <t>3392-3396</t>
  </si>
  <si>
    <t>Investigation into the effects of the reflection phase characteristics of highly-reflective superstrates on resonant cavity antennas</t>
  </si>
  <si>
    <t>10.1109/TAP.2010.2055810</t>
  </si>
  <si>
    <t>2-s2.0-77957757430</t>
  </si>
  <si>
    <t>292743FT</t>
  </si>
  <si>
    <t>['wavelength focusing', 'reversal mirrors', 'radiating conditions', 'monochromatic time', 'fundamental time', 'focal spot', 'electromagnetic waves', 'dramatically modify', 'dimension green', 'antenna coupling', 'antenna arrays']</t>
  </si>
  <si>
    <t>Antenna arrays | diffraction | microwaves | phase conjugate mirrors | plasmonic | sub-wavelength focusing | time-reversal | time-symmetry</t>
  </si>
  <si>
    <t>The theory of monochromatic time-reversal mirrors (TRM) or equivalently phase conjugate mirrors is developed for electromagnetic waves. We start from the fundamental time-symmetry of the Maxwell's equations. From this symmetry, a differential expression similar to the Lorentz reciprocity theorem is deduced. The radiating conditions on TRM are expressed in terms of 6-dimension Green's functions. To predict the time reversal focusing on antenna arrays, a formalism that involves impedance matrix is developed. We show that antenna coupling can dramatically modify the focal spot. Especially, we observe, that in some circumstances, sub-wavelength focusing on a bi-dimensional array may arise. ¬© 2010 IEEE.</t>
  </si>
  <si>
    <t>3139-3149</t>
  </si>
  <si>
    <t>55908232000;6507166348;56415754000</t>
  </si>
  <si>
    <t>De Rosny, Julien;Lerosey, Geoffroy;Fink, Mathias</t>
  </si>
  <si>
    <t>De Rosny J.</t>
  </si>
  <si>
    <t>Theory of electromagnetic time-reversal mirrors</t>
  </si>
  <si>
    <t>10.1109/TAP.2010.2052567</t>
  </si>
  <si>
    <t>2-s2.0-77957759702</t>
  </si>
  <si>
    <t>['specified stochastically', 'specifically matching', 'research community', 'propagating field', 'passive impedances', 'paper concludes', 'output communication', 'new research', 'input multiple', 'impedance matching', 'high complexity', 'good performance', 'coupled network', 'coupled arrays', 'array active']</t>
  </si>
  <si>
    <t>Antenna array mutual coupling | impedance matching | MIMO systems</t>
  </si>
  <si>
    <t>Impedance matching for coupled antenna arrays has received considerable attention in the research community. Because optimal matching requires implementation of a coupled network, leading to high complexity and often narrow operation bandwidth, new research has focused on the development of uncoupled matching networks with good performance. This paper explores traditional uncoupled impedance matching techniques for coupled arrays, specifically matching to the array active and passive impedances, within the context of multiple-input multiple-output communication. The concept of matching to the array active impedance is extended to the case where the propagating field is specified stochastically, and the performance of this solution is compared to that of traditional solutions using simulations. While emphasis is placed on matching for maximum power transfer, the paper concludes with a discussion on matching for minimum amplifier noise figure. ¬© 2010 IEEE.</t>
  </si>
  <si>
    <t>3336-3343</t>
  </si>
  <si>
    <t>60006832;60029170</t>
  </si>
  <si>
    <t>35597296700;7102223694</t>
  </si>
  <si>
    <t>Jensen, Michael A.;Lau, Buon Kiong</t>
  </si>
  <si>
    <t>Lund;Provo</t>
  </si>
  <si>
    <t>Lunds Universitet;Brigham Young University</t>
  </si>
  <si>
    <t>60029170;60006832</t>
  </si>
  <si>
    <t>Jensen M.</t>
  </si>
  <si>
    <t>Uncoupled matching for active and passive impedances of coupled arrays in MIMO systems</t>
  </si>
  <si>
    <t>10.1109/TAP.2010.2055803</t>
  </si>
  <si>
    <t>2-s2.0-77957766235</t>
  </si>
  <si>
    <t>['tuned utilizing', 'reactive loads', 'radiation pattern', 'paper demonstrates', 'loaded pifa', 'dipole antenna', 'design procedures', 'design procedure', 'complex application', 'briefly examined', 'arbitrary geometry', 'antenna body']</t>
  </si>
  <si>
    <t>Antennas | characteristic modes | electrically small antennas (ESAs) | loading | reconfigurable antennas</t>
  </si>
  <si>
    <t>This paper demonstrates a design procedure for frequency tunable reconfigurable antennas based on the application of reactive loads. Unlike other design procedures, antennas of arbitrary geometry can be tuned utilizing the proposed design framework. The design technique utilizes the theory of network characteristic modes to systematically compute reactive load values required to resonate any antenna at many frequency points in a wide frequency range. For simplicity, a 1.2 m dipole antenna is used to demonstrate the design procedure by tuning it at four loading ports along the antenna body. Both simulations and measurements demonstrate wide frequency tunability characteristics of the dipole input impedance (tunability range wider than 1:4) while preserving the radiation pattern and polarization at seven different frequency states. Lastly, a loaded PIFA is briefly examined as a more complex application of the procedure. ¬© 2010 IEEE.</t>
  </si>
  <si>
    <t>3106-3113</t>
  </si>
  <si>
    <t>100459135-60006832;100459135;100459135;100459135</t>
  </si>
  <si>
    <t>24483898200;24484204400;35595967100;35090442800</t>
  </si>
  <si>
    <t>Obeidat, Khaled A.;Raines, Bryan D.;Rojas, Roberto G.;Strojny, Brandan T.</t>
  </si>
  <si>
    <t>Provo;Columbus</t>
  </si>
  <si>
    <t>Brigham Young University;ElectroScience Laboratory</t>
  </si>
  <si>
    <t>60006832;100459135</t>
  </si>
  <si>
    <t>Design of frequency reconfigurable antennas using the theory of network characteristic modes</t>
  </si>
  <si>
    <t>10.1109/TAP.2010.2055787</t>
  </si>
  <si>
    <t>2-s2.0-77957770085</t>
  </si>
  <si>
    <t>['wide bandwidth', 'proposed approach', 'open ends', 'matches simulation', 'impedance bandwidth', 'ground plane', 'good gain', 'experimental results', 'error analysis', 'edge capacitances', 'designing antennas', 'antenna incorporates', 'antenna configuration']</t>
  </si>
  <si>
    <t>Coplanar capacitive feed | microstrip antennas | wideband and input impedance</t>
  </si>
  <si>
    <t>The design and analysis of a coplanar capacitive fed microstrip antenna suspended above the ground plane is presented. It is demonstrated that the proposed approach can be used for designing antennas with impedance bandwidth of about 50% and a good gain to operate in various microwave bands. The model of the antenna incorporates the capacitive feed strip which is fed by a coaxial probe using equivalent circuit approach, and matches simulation and experimental results. The capacitive feed strip used here is basically a rectangular microstrip capacitor formed from a truncated microstrip transmission line and all its open ends are represented by terminal or edge capacitances. The error analysis was carried out for validity of the model for different design parameters. The antenna configuration can be used where unidirectional radiation patterns are required over a wide bandwidth. ¬© 2010 IEEE.</t>
  </si>
  <si>
    <t>3131-3138</t>
  </si>
  <si>
    <t>101067843;60014097</t>
  </si>
  <si>
    <t>24437495500;7004212421</t>
  </si>
  <si>
    <t>Kasabegoudar, Veeresh G.;Vinoy, K. J.</t>
  </si>
  <si>
    <t>Bengaluru;Roorkee</t>
  </si>
  <si>
    <t>Indian Institute of Science;College of Engineering</t>
  </si>
  <si>
    <t>60014097;101067843</t>
  </si>
  <si>
    <t>Kasabegoudar V.</t>
  </si>
  <si>
    <t>Coplanar capacitively coupled probe fed microstrip antennas for wideband applications</t>
  </si>
  <si>
    <t>10.1109/TAP.2010.2055781</t>
  </si>
  <si>
    <t>2-s2.0-77957770798</t>
  </si>
  <si>
    <t>['wave propagates', 'theoretical calculation', 'rotated relative', 'rhcp conversion', 'reversed due', 'pointing angle', 'phase retarded', 'phase advanced', 'normal incidence', 'insertion loss', 'feature allows', 'elements comprising', '40 ¬∞', '4 db', '3 db', '180 ¬∞', '05 db']</t>
  </si>
  <si>
    <t>Beam steering | circular-polarization | frequency selective surfaces | split ring resonator</t>
  </si>
  <si>
    <t>The design is described of a double layer frequency selective surface which can produce a differential phase shift of 180 ¬∞ as the wave propagates through it at normal incidence. The hand of an applied circularly polarized signal is reversed due to the 180¬∞ phase shift, and it is demonstrated that the exit circularly polarized output signal can be phase advanced or phase retarded by 180 ¬∞ upon rotation of the elements comprising the structure. This feature allows the surface to act as a spatial phase shifter. In this paper the beam steering capabilities of a 10 √ó 10 array of such elements are demonstrated. Here the individual elements comprising the array are rotated relative to each other in order to generate a progressive phase shift. At normal incidence the 3 dB Axial Ratio Bandwidth for LHCP to RHCP conversion is 5.3% and the insertion loss was found to be -2.3 dB, with minimum axial ratio of 0.05 dB. This array is shown to be able to steer a beam from -40 ¬∞ to +40 ¬∞ while holding axial ratio at the pointing angle to below 4 dB. The measured radiation patterns match the theoretical calculation and full-wave simulation results. ¬© 2010 IEEE.</t>
  </si>
  <si>
    <t>3417-3421</t>
  </si>
  <si>
    <t>24821392400;7102894931</t>
  </si>
  <si>
    <t>Euler, Matthias;Fusco, Vincent F.</t>
  </si>
  <si>
    <t>Frequency selective surface using nested split ring slot elements as a lens with mechanically reconfigurable beam steering capability</t>
  </si>
  <si>
    <t>10.1109/TAP.2010.2055814</t>
  </si>
  <si>
    <t>2-s2.0-77957771477</t>
  </si>
  <si>
    <t>FA9550-06-C-0021</t>
  </si>
  <si>
    <t>['provide control', 'metallic patches', 'holographic technique', 'effective impedance']</t>
  </si>
  <si>
    <t>Antennas | artificial materials | electromagnetic scattering | holographic gratings | impedance sheets | surface impedance | surface waves</t>
  </si>
  <si>
    <t>We have developed a method for controlling electromagnetic surface wave propagation and radiation from complex metallic shapes. The object is covered with an artificial impedance surface that is implemented as an array of sub-wavelength metallic patches on a grounded dielectric substrate. We pattern the effective impedance over the surface by varying the size of the metallic patches. Using a holographic technique, we design the surface to scatter a known input wave into a desired output wave. Furthermore, by varying the shape of the patches we can create anisotropic surfaces with tensor impedance properties that provide control over polarization. As an example, we demonstrate a tensor impedance surface that produces circularly polarized radiation from a linearly polarized source. ¬© 2010 IEEE.</t>
  </si>
  <si>
    <t>3212-3221</t>
  </si>
  <si>
    <t>60021939;60021939;60021939;60021939;60021939-60030612</t>
  </si>
  <si>
    <t>7005314823;7004515434;56023720600;6701820920;6701347150</t>
  </si>
  <si>
    <t>Fong, Bryan H.;Colburn, Joseph S.;Ottusch, John J.;Visher, John L.;Sievenpiper, Daniel F.</t>
  </si>
  <si>
    <t>University of California, San Diego;HRL Laboratories</t>
  </si>
  <si>
    <t>60030612;60021939</t>
  </si>
  <si>
    <t>Fong B.</t>
  </si>
  <si>
    <t>Scalar and tensor holographic artificial impedance surfaces</t>
  </si>
  <si>
    <t>10.1109/TAP.2010.2055812</t>
  </si>
  <si>
    <t>2-s2.0-77957774896</t>
  </si>
  <si>
    <t>['mode radios', 'loop mixed', 'integrated module', '850 mhz', '2 ghz', '1 ms']</t>
  </si>
  <si>
    <t>Analog processing | antenna tuning unit | impedance matching | reconfigurable matching networks</t>
  </si>
  <si>
    <t>A closed-loop adaptive antenna tuning unit operating from 850 MHz-2 GHz for multi-band, multi-mode radios is presented. Unlike previous approaches, the proposed module utilizes an analog mismatch detector and a closed-loop mixed-signal matching state search circuit, without the need for an A/D converter. The integrated module is designed and fabricated on a 0.18 Œºm CMOS process. When tested on a band-limited shorted patch antenna, the module can perform a scan of 4096 antenna matching states in 4.1 ms, and tune the antenna to a specified narrow instantaneous bandwidth over the entire frequency range. ¬© 2010 IEEE.</t>
  </si>
  <si>
    <t>581-583</t>
  </si>
  <si>
    <t>60003892;60003892;60003892</t>
  </si>
  <si>
    <t>36549427700;7005725769;15753285000</t>
  </si>
  <si>
    <t>Song, Hang;Aberle, James T.;Bakkaloglu, Bertan</t>
  </si>
  <si>
    <t>Song H.</t>
  </si>
  <si>
    <t>A mixed-signal matching state search based adaptive antenna tuning IC</t>
  </si>
  <si>
    <t>10.1109/LMWC.2010.2061222</t>
  </si>
  <si>
    <t>2-s2.0-77957778504</t>
  </si>
  <si>
    <t>['wideband circularly', 'parametric study', 'key parameters', 'impedance bandwidth', 'ground plane', 'circular polarization', 'centre frequency', 'asymmetrical dipole', 'approximately 41', 'approximately 1', 'appropriate phase', '88 ghz', '79 ghz', '65 ghz', '45 ghz', '34 ghz', '3 ghz']</t>
  </si>
  <si>
    <t>Asymmetrical dipole | circular polarization | printed dipole antenna | slot antenna</t>
  </si>
  <si>
    <t>A wideband circularly-polarized printed antenna is proposed, which employs an asymmetrical dipole and a slit in the ground plane which are fed by an L-shaped microstrip feedline using a via. The proposed antenna geometry is arranged so that the orthogonal surface currents, which are generated in the dipole, feedline and ground plane, have the appropriate phase to provide circular polarization. A parametric study of the key parameters is made and the mechanism for circular polarization is described. The measured results show that the impedance bandwidth is approximately 1.34 GHz (2.45 GHz to 3.79 GHz) and the 3 dB axial ratio bandwidth is approximately 770 MHz (2.88 GHz to 3.65 GHz) which represent fractional bandwidths of approximately 41% and 23%, respectively, with respect to a centre frequency of 3.3 GHz. ¬© 2010 IEEE.</t>
  </si>
  <si>
    <t>3150-3156</t>
  </si>
  <si>
    <t>60012873;60012873-105502554;60012873-105502554</t>
  </si>
  <si>
    <t>12445409400;7005794256;12759242900</t>
  </si>
  <si>
    <t>Bao, Xiu Long;Ammann, Max J.;McEvoy, Patrick</t>
  </si>
  <si>
    <t>Ireland;Ireland</t>
  </si>
  <si>
    <t>Dublin;Dublin</t>
  </si>
  <si>
    <t>Technological University Dublin;CTVR Telecommunications Research Centre</t>
  </si>
  <si>
    <t>60012873;105502554</t>
  </si>
  <si>
    <t>Bao X.</t>
  </si>
  <si>
    <t>Microstrip-fed wideband circularly polarized printed antenna</t>
  </si>
  <si>
    <t>10.1109/TAP.2010.2055776</t>
  </si>
  <si>
    <t>2-s2.0-77957780226</t>
  </si>
  <si>
    <t>['vswr ),', 'ultrawideband performance', 'studied numerically', 'radiation properties', 'radiating strip', 'radiating element', 'plane far', 'measured results', 'maximum directivity', 'matching section', 'input impedance', 'including far', 'high degree', 'hemispherical surface', 'ground plane', 'good agreement', 'field patterns', 'evaluated experimentally', 'design provides', 'constant spacing', 'compact size', 'coaxial cable', 'axial symmetry', 'axial ratio', 'antenna make', 'antenna consists', '50 %.', '3 db']</t>
  </si>
  <si>
    <t>Hemispherical helical antennas | low profile antennas | spherical helix | ultrawideband antennas</t>
  </si>
  <si>
    <t>A compact ultrawideband antenna with hemispherical helical geometry is proposed and investigated both theoretically and experimentally. The radiating element of this antenna consists of a tapered metallic strip that assumes a non-conformal orientation relative to the hemispherical surface in order to yield maximum bandwidth. The number of turns is about four and half with a constant spacing between them. The antenna is fed by a coaxial cable with the inner conductor connected to the radiating strip through a matching section, and its outer conductor connected to a ground plane. Radiation properties of the proposed hemispherical helical antenna, including far-field patterns, axial ratio, directivity, input impedance and voltage standing wave ratio (VSWR), are studied numerically and evaluated experimentally. Simulation and measured results are in good agreement. This design provides a maximum directivity of 9 ¬± 1 dB, a VSWR ‚â§ 2 (relative to a 50 Œ© reference impedance), and nearly equal E- and H-plane far-field patterns with high degree of axial symmetry over a bandwidth of more than 50%. Also, over a bandwidth of about 24% the axial ratio remains below 3 dB. The compact size and ultrawideband performance of this antenna make it advantageous for high speed wireless communication systems and avionics. ¬© 2010 IEEE.</t>
  </si>
  <si>
    <t>3175-3181</t>
  </si>
  <si>
    <t>35193539600;7004293822</t>
  </si>
  <si>
    <t>Alsawaha, Hamad Waled;Safaai-Jazi, Ahmad</t>
  </si>
  <si>
    <t>Alsawaha H.</t>
  </si>
  <si>
    <t>Ultrawideband hemispherical helical antennas</t>
  </si>
  <si>
    <t>10.1109/TAP.2010.2055806</t>
  </si>
  <si>
    <t>2-s2.0-77957780233</t>
  </si>
  <si>
    <t>['wlan applications', 'slot arms', 'reconfigurable polarization', 'radiation patterns', 'polarization state', 'pin diodes', 'pin diode', 'identical dimensions', 'compact u', 'circular polarization', 'capacitor located', 'axial ratio', 'appropriately positioned', '85 ghz', '8 %.', '10 db']</t>
  </si>
  <si>
    <t>Circular and linear polarization | microstrip antennas | reconfigurable antennas | slot antennas</t>
  </si>
  <si>
    <t>A compact U-slot microstrip patch antenna with reconfigurable polarization is proposed for wireless local area network (WLAN) applications. PIN diodes are appropriately positioned to change the length of the U-slot arms, which alters the antenna's polarization state. Two antenna prototypes with identical dimensions are designed, fabricated and measured. The first antenna prototype enables switching between linear and circular polarization by using a PIN diode and a capacitor located on the U-slot. The second antenna prototype uses two PIN diodes to switch between the two circular polarization senses. A good impedance match (S11 ‚â§ -10 dB) for both linear and circular polarization is achieved from 5.725 to 5.85 GHz, a band typically used for WLAN applications, and the 3 dB axial ratio bandwidth is greater than 2.8%. Details of the simulated and measured reflection coefficient, axial ratio, gain and radiation patterns are presented. ¬© 2010 IEEE.</t>
  </si>
  <si>
    <t>3383-3388</t>
  </si>
  <si>
    <t>60025578-108141845;60001481;60001481;60025578</t>
  </si>
  <si>
    <t>55737920300;6701696164;55911871600;7403280923</t>
  </si>
  <si>
    <t>Qin, Pei Yuan;Weily, Andrew R.;Guo, Y. Jay;Liang, Chang Hong</t>
  </si>
  <si>
    <t>China;Australia;Australia</t>
  </si>
  <si>
    <t>Xi'an;Sydney;Sydney</t>
  </si>
  <si>
    <t>Xidian University;CSIRO Ict Centre;ICT Centre</t>
  </si>
  <si>
    <t>60025578;60001481;108141845</t>
  </si>
  <si>
    <t>Polarization reconfigurable U-slot patch antenna</t>
  </si>
  <si>
    <t>10.1109/TAP.2010.2055808</t>
  </si>
  <si>
    <t>2-s2.0-77957784803</t>
  </si>
  <si>
    <t>['wideband h', 'small h', 'small antenna', 'shaped patch', 'printed monopole', 'maximum gain', 'horizontal arm', 'diagonally coupled', 'circularly polarized', 'circular polarization', 'broadside direction', '8 œª', '5 dbic', '4 %.', '26œª ),']</t>
  </si>
  <si>
    <t>Axial-ratio bandwidth | H-shaped patch antenna | return-loss bandwidth | singly-fed circularly polarized antenna</t>
  </si>
  <si>
    <t>A wideband H-shaped patch antenna for circular polarization is described. By incorporating a long probe inside a substantial high cavity (‚àº 0.26Œª), a circularly polarized (CP) antenna in broadside direction is achieved. The horizontal arm of the probe is implemented by means of a printed monopole that is diagonally coupled to a small H-shaped copper plate. The CP antenna features a wide operational bandwidth of 19.4%. The maximum gain and the efficiency of this small antenna are recorded as &lt;5 dBic and &lt; 80%, respectively, across the bandwidth. The dimension of the H-shaped patch is 0.3 Œª√ó 0.3 Œª whereas the ground plane size is 1.8 Œª√ó 1.8 Œª. ¬© 2010 IEEE.</t>
  </si>
  <si>
    <t>3379-3383</t>
  </si>
  <si>
    <t>Chung, Kwok L.</t>
  </si>
  <si>
    <t>A wideband circularly polarized H-shaped patch antenna</t>
  </si>
  <si>
    <t>10.1109/TAP.2010.2055794</t>
  </si>
  <si>
    <t>2-s2.0-77957786149</t>
  </si>
  <si>
    <t>['wave simulations', 'varactor diodes', 'readily interfaced', 'port characteristics', 'patch antenna', 'made possible', 'highly accurate', 'first time', 'experimental measurements', 'equivalent circuit', 'detailed analysis', 'antenna operating']</t>
  </si>
  <si>
    <t>Frequency agile antennas | microstrip antennas | multifrequency antennas | reconfigurable antennas | varactors</t>
  </si>
  <si>
    <t>The design of a frequency agile microstrip patch antenna is described that is readily interfaced with differential RF transceivers. By integrating three pairs of varactor diodes with the patch antenna, and tuning them in unison, frequency tuning ratios approaching 2 are possible with the design. This is made possible by the intrinsically broadband nature of the differential feeding scheme used. An intuitive equivalent circuit for predicting the port characteristics of the antenna is presented. Moreover, the circuit is shown to be highly accurate in predicting losses produced by the varactor diodes and the consequent radiation efficiency of the antenna. To the best of the authors' knowledge, this is the first time a detailed analysis of the effect of varactor diode losses has been undertaken in frequency agile antennas using an equivalent circuit. The equivalent circuit model is subsequently validated using full-wave simulations and experimental measurements of an antenna operating in the 24 GHz range. ¬© 2010 IEEE.</t>
  </si>
  <si>
    <t>3122-3130</t>
  </si>
  <si>
    <t>7004075865;55416981500</t>
  </si>
  <si>
    <t>Hum, Sean Victor;Xiong, Hui Yuan</t>
  </si>
  <si>
    <t>Hum S.</t>
  </si>
  <si>
    <t>Analysis and design of a differentially-fed frequency agile microstrip patch antenna</t>
  </si>
  <si>
    <t>10.1109/TAP.2010.2055805</t>
  </si>
  <si>
    <t>2-s2.0-77957788268</t>
  </si>
  <si>
    <t>['systematic errors', 'resulting system', 'pointing direction', 'noisier conditions', 'kalman filter', 'estimated far', 'beam shape', 'absolute numbers']</t>
  </si>
  <si>
    <t>Antenna arrays | antenna measurements</t>
  </si>
  <si>
    <t>Precipitation in the form of snow or rain could severely degrade the performance of large antenna arrays, in particular if knowledge about the beam shape and pointing direction in absolute numbers is necessary. In this paper, a method of estimating the far-field of each individual antenna element using the equivalent electric current approach is presented. Both a least squares estimator and a Kalman filter was used to solve the resulting system of equation and their performance was compared. Simulation results shows that the estimated far-field for one antenna element is very accurate if there is no noise on the signal. During noisier conditions the Kalman filter gives less noisy results while the systematic errors are slightly larger compared to the least squares estimator. ¬© 2010 IEEE.</t>
  </si>
  <si>
    <t>3205-3211</t>
  </si>
  <si>
    <t>60007183;60007183;60007183</t>
  </si>
  <si>
    <t>15623445200;7005069178;34879532300</t>
  </si>
  <si>
    <t>Lindgren, Tore;Ekman, Jonas;Backen, Staffan</t>
  </si>
  <si>
    <t>Lulea</t>
  </si>
  <si>
    <t>Lule√• tekniska Universitet</t>
  </si>
  <si>
    <t>Lindgren T.</t>
  </si>
  <si>
    <t>A measurement system for the complex far-field of physically large antenna arrays under noisy conditions utilizing the equivalent electric current method</t>
  </si>
  <si>
    <t>10.1109/TAP.2010.2055780</t>
  </si>
  <si>
    <t>2-s2.0-77957788608</t>
  </si>
  <si>
    <t>['transient systems', 'return loss', 'prototype together', 'presented model', 'phase centers', 'numerical simulations', 'measurement results', 'frequency domain', 'final adjustment', 'delay phasing', 'antenna array', 'accurate treatment', '6 ghz']</t>
  </si>
  <si>
    <t>Antenna arrays | beam steering | phased arrays | Rotman-lens | true time delay | ultrawideband (UWB)</t>
  </si>
  <si>
    <t>An analytical design model for Rotman-lenses is presented, with an accurate treatment of the return loss of the ports and their phase centers. The detailed design equations allow a very fast prototyping prior to numerical simulations for the final adjustment. Based on the presented model a prototype has been built for the true-time-delay phasing of an antenna array for the ultrawideband frequency range from 3.1 GHz 10.6 GHz. Measurement results of the prototype together with an antenna array for transient systems are presented in the time and frequency domain. ¬© 2010 IEEE.</t>
  </si>
  <si>
    <t>3189-3195</t>
  </si>
  <si>
    <t>60102538-60002286;60102538;60102538</t>
  </si>
  <si>
    <t>24469794800;35247786500;7003694193</t>
  </si>
  <si>
    <t>Lambrecht, Andreas;Beer, Stefan;Zwick, Thomas</t>
  </si>
  <si>
    <t>Karlsruhe;Leiden</t>
  </si>
  <si>
    <t>Karlsruher Institut f√ºr Technologie;Airbus Group SE</t>
  </si>
  <si>
    <t>60102538;60002286</t>
  </si>
  <si>
    <t>Lambrecht A.</t>
  </si>
  <si>
    <t>True-time-delay beamforming with a Rotman-lens for ultrawideband antenna systems</t>
  </si>
  <si>
    <t>10.1109/TAP.2010.2052558</t>
  </si>
  <si>
    <t>2-s2.0-77957790900</t>
  </si>
  <si>
    <t>['microwave switches', '7 ghz', '5 ghz']</t>
  </si>
  <si>
    <t>Beam switched antenna | frequency agile antenna | multibeam antennas | reconfigurable antennas | smart antennas | switched system</t>
  </si>
  <si>
    <t>A dual frequency reconfigurable antenna array and its associated phase shifter are presented. The system is capable of operation at two independent frequencies (4.7 GHz and 7.5 GHz) while switching between four different radiation patterns pointing at different spatial locations for each frequency. The reconfigurability is achieved by using high performance PIN diodes acting as microwave switches. ¬© 2010 IEEE.</t>
  </si>
  <si>
    <t>3196-3204</t>
  </si>
  <si>
    <t>6602922082;7003924393</t>
  </si>
  <si>
    <t>De Luis, Javier R.;De Flaviis, Franco</t>
  </si>
  <si>
    <t>De Luis J.</t>
  </si>
  <si>
    <t>Frequency agile switched beam antenna array system</t>
  </si>
  <si>
    <t>10.1109/TAP.2010.2055813</t>
  </si>
  <si>
    <t>2-s2.0-77957791256</t>
  </si>
  <si>
    <t>['static electric', 'quality factor', 'obtained directly', 'magnetostatic fields', 'lower bounds', 'global electric', 'general sources', 'general expressions', 'electrical size', 'dipole moment']</t>
  </si>
  <si>
    <t>Dipole antennas | equivalence principle | lower bounds | quality factor</t>
  </si>
  <si>
    <t>General expressions are obtained for the lower bounds on the quality factor (Q) of electrically small electric- and magnetic-dipole antennas confined to an arbitrarily shaped volume V and excited by general sources or by global electric-current sources alone. The lower-bound expressions depend only on the direction of the dipole moment with respect to V, the electrical size of V, and the static electric and magnetic polarizabilities per unit volume of hypothetical perfectly electrically conducting and perfectly magnetically conducting volumes V. The lower bounds are obtained directly from the electromagnetic field expressions for Q with the help of current equivalence principles and the uncoupling of Maxwell's equations for electrically small volumes into quasi-electrostatic and quasi-magnetostatic fields. ¬© 2010 IEEE.</t>
  </si>
  <si>
    <t>3114-3121</t>
  </si>
  <si>
    <t>107937429;60021378</t>
  </si>
  <si>
    <t>7003451771;7006643812</t>
  </si>
  <si>
    <t>Yaghjian, Arthur D.;Stuart, Howard R.</t>
  </si>
  <si>
    <t>Murray;Concord</t>
  </si>
  <si>
    <t>Nokia Bell Labs;Research Consultant</t>
  </si>
  <si>
    <t>60021378;107937429</t>
  </si>
  <si>
    <t>Yaghjian A.</t>
  </si>
  <si>
    <t>Lower bounds on the Q of electrically small dipole antennas</t>
  </si>
  <si>
    <t>10.1109/TAP.2010.2055790</t>
  </si>
  <si>
    <t>2-s2.0-77957794390</t>
  </si>
  <si>
    <t>['√ ó', 'two ways', 'transmission technique', 'subchannel activity', 'primary eigenmodes', 'letter introduces', 'input multiple', 'cognitive channel', 'cognitive access', 'codeword pattern']</t>
  </si>
  <si>
    <t>cognitive radio | data rate | MIMO | power allocation | SVD | waterfilling</t>
  </si>
  <si>
    <t>This letter introduces a transmission technique for cognitive access in M √ó M Multiple-input multiple-output uplink channels. Based on an appropriate space alignment design, the cognitive channel is decomposed to M orthogonal Gaussian channels that overlap the primary eigenmodes and enable cognitive transmission in two ways: (a) by transmitting cognitive data to the subchannels that overlap unused eigenmodes, (b) by transmitting a codeword of length M using the subchannel activity as a codeword pattern. The investigated technique overcomes limitations of previously reported approaches and guarantees a minimum cognitive data rate equal to the number of antennas. ¬© 2006 IEEE.</t>
  </si>
  <si>
    <t>912-914</t>
  </si>
  <si>
    <t>Krikidis, Ioannis</t>
  </si>
  <si>
    <t>Krikidis I.</t>
  </si>
  <si>
    <t>A SVD-based location coding for cognitive radio in MIMO uplink channels</t>
  </si>
  <si>
    <t>10.1109/LCOMM.2010.082610.100879</t>
  </si>
  <si>
    <t>2-s2.0-77957799593</t>
  </si>
  <si>
    <t>['umts operation', 'straight line', 'respectively cover', 'proposed antenna', 'mobile phone', 'ground portion', 'comparable length', 'compact structure', 'closely coupled', 'circuit board', 'band lte', '900 operation', '698960 mhz', '2500 operation', '2200 mhz']</t>
  </si>
  <si>
    <t>Handset antennas | internal handset antennas | mobile antennas | printed monopoles | small antennas</t>
  </si>
  <si>
    <t>A planar printed antenna comprising a driven strip monopole and a parasitic shorted strip, both of comparable length and closely coupled to each other, suitable for eight-band LTE/GSM/UMTS operation in the mobile phone is presented. The proposed antenna is mainly configured along the boundary of the no-ground portion on the system circuit board of the mobile phone to achieve a simple and compact structure. Also, the edge of the no-ground portion facing the system ground plane on the circuit board is not necessarily a straight line, leading to more degrees of freedom in allocating the required no-ground portion on the circuit board for printing the antenna. The driven strip monopole and the parasitic shorted strip both contribute their lowest and higher-order resonant modes to form two wide operating bands centered at about 830 and 2200 MHz to respectively cover the LTE700/GSM850/900 operation (698960 MHz) and GSM1800/ 1900/UMTS/LTE2300/2500 operation (17102690 MHz). ¬© 2010 IEEE.</t>
  </si>
  <si>
    <t>3426-3431</t>
  </si>
  <si>
    <t>26655373900;35460663000</t>
  </si>
  <si>
    <t>Chu, Fang Hsien;Wong, Kin Lu</t>
  </si>
  <si>
    <t>Chu F.</t>
  </si>
  <si>
    <t>Planar printed strip monopole with a closely-coupled parasitic shorted strip for eight-band LTE/GSM/UMTS mobile phone</t>
  </si>
  <si>
    <t>10.1109/TAP.2010.2055807</t>
  </si>
  <si>
    <t>2-s2.0-77957799595</t>
  </si>
  <si>
    <t>['wheeler method', 'slot aperture', 'radiation gain', 'passivation layer', 'measurements show', 'maximum size', 'integrated antenna', 'chip antenna', '5 mm', '35 ghz', '15 ghz', '12 %).', '10 %.']</t>
  </si>
  <si>
    <t>Antenna efficiency | millimeter wave antennas | on-chip antennas | SiGe | silicon | slot antenna</t>
  </si>
  <si>
    <t>A high radiation efficiency on-chip antenna is presented in a low-resistivity silicon technology. The proposed antenna configuration consists of a high-permittivity rectangular dielectric resonator excited by an H-slot antenna implemented in a silicon integrated circuit process. Using the Wheeler method an efficiency of 48% has been measured for the integrated antenna at 35 GHz. The maximum size of this low profile antenna (h= 0.5 mm) is close to Œª0/5 (considering the dielectric resonator), and its radiation gain is around 1 dBi at 35 GHz. Moreover, the bandwidth of this antenna is 4.15 GHz (12%). Simulations and measurements show that by removing the passivation layer on top of the H-slot aperture the radiation efficiency increases by 10%. ¬© 2010 IEEE.</t>
  </si>
  <si>
    <t>3388-3392</t>
  </si>
  <si>
    <t>60014171;60014171;60014171;60014171</t>
  </si>
  <si>
    <t>24765271400;16506172600;26642289300;7005912644</t>
  </si>
  <si>
    <t>Nezhad-Ahmadi, Mohammad Reza;Fakharzadeh, Mohammad;Biglarbegian, Behzad;Safavi-Naeini, Safieddin</t>
  </si>
  <si>
    <t>Nezhad-Ahmadi M.</t>
  </si>
  <si>
    <t>High-efficiency on-chip dielectric resonator antenna for mm-wave transceivers</t>
  </si>
  <si>
    <t>10.1109/TAP.2010.2055802</t>
  </si>
  <si>
    <t>2-s2.0-77957800881</t>
  </si>
  <si>
    <t>NSC 96-2221-E-002-013MY2</t>
  </si>
  <si>
    <t>['several near', 'relative orientations', 'receiving antenna', 'proposed expression', 'practical near', 'practical measurements', 'placed within', 'information required', 'impedance matching', 'high frequency', 'good agreement', 'frequency identification', 'field ultra', 'field scenarios', 'field region', 'field patterns', 'expression consists', 'coupling coefficients', 'coupling coefficient', 'antenna spacing']</t>
  </si>
  <si>
    <t>Electromagnetic coupling | power transmission | RFID | UHF antennas</t>
  </si>
  <si>
    <t>A simple mathematical formula is proposed for computing the coupling coefficient between two arbitrary antennas that are placed within the other's near-field region. The information required by this expression consists of the associated normalized vector far-field patterns, their relative orientations, and the antenna spacing. To validate our proposed expression, coupling coefficients in several near-field scenarios are computed, including for the case of a practical near-field ultra-high frequency (UHF) radio-frequency identification (RFID) system. These results are then compared to practical measurements and to the outcome of full-wave simulations generated using Ansoft HFSS. All results are in good agreement. Additionally, in this paper, it is shown that several factors may influence the coupling coefficient, such as the impedance matching of the receiving antenna and the directivities of both antennas. With the aid of our formula, the near-field read range can be determined and near-field coupling phenomena can be investigated. The results thus obtained may be useful in near-field communication systems. ¬© 2010 IEEE.</t>
  </si>
  <si>
    <t>3327-3335</t>
  </si>
  <si>
    <t>57143273400;35742806200;35722152600</t>
  </si>
  <si>
    <t>Chen, Yen Sheng;Chen, Shih Yuan;Li, Hsueh Jyh</t>
  </si>
  <si>
    <t>Analysis of antenna coupling in near-field communication systems</t>
  </si>
  <si>
    <t>10.1109/TAP.2010.2055782</t>
  </si>
  <si>
    <t>2-s2.0-77957801957</t>
  </si>
  <si>
    <t>['wave amplitudes', 'ultrawideband antennas', 'truncated structures', 'time dependence', 'tie antenna', 'proposed approach', 'new class', 'minimal pole', 'major novelties', 'fraunhofer region', 'effective height', 'domain analysis', 'dedicated two', 'based methodology', 'antenna gain', 'analytical expressions', 'accurate time']</t>
  </si>
  <si>
    <t>Incomplete spherical Bessel functions | singularity expansion method (SEM) | spherical harmonic expansion | time-domain effective height and gain | transient wave radiation | ultrawideband (UWB) antennas</t>
  </si>
  <si>
    <t>A singularity-expansion-method-based methodology is proposed for the accurate time- and frequency-domain analysis and modeling of wave radiation processes in ultrawideband antennas. By means of this approach, the transient electromagnetic field distribution in the Fraunhofer region is presented in analytical closed form as the superposition of outgoing propagating non-uniform spherical waves. The time dependence of the wave amplitudes is determined by the resonant phenomena occurring in the structure. Analytical expressions for the antenna gain and effective height are derived. The major novelties of the presented formulation lie in a dedicated two-step vector fitting procedure for a minimal pole/residue spherical harmonic expansion of the time-domain equivalent electric and magnetic currents excited on a suitable spherical Huygens surface enclosing the antenna under analysis, as well as in the introduction of a new class of incomplete spherical Bessel functions useful to describe transient wave phenomena in truncated structures. The proposed approach is validated by application to an ultrawideband resistively loaded bow-tie antenna for ground-penetrating radar applications. ¬© 2010 IEEE.</t>
  </si>
  <si>
    <t>3239-3255</t>
  </si>
  <si>
    <t>8415995800;24774219300</t>
  </si>
  <si>
    <t>Caratelli, Diego;Yarovoy, Alexander</t>
  </si>
  <si>
    <t>Caratelli D.</t>
  </si>
  <si>
    <t>Unified time- and frequency-domain approach for accurate modeling of electromagnetic radiation processes in ultrawideband antennas</t>
  </si>
  <si>
    <t>10.1109/TAP.2010.2055800</t>
  </si>
  <si>
    <t>2-s2.0-77957803892</t>
  </si>
  <si>
    <t>['unified expression', 'unified closed', 'selection combining', 'obtained following', 'generalized closed', 'form solution', 'form expressions', 'fading channels', 'diversity process', 'antenna relay', 'analytical framework']</t>
  </si>
  <si>
    <t>Amplify-and-forward relay | error performance | Nakagami-fading | selection combining | unified expression</t>
  </si>
  <si>
    <t>Using the unified expression as devised by Wojnar, an analytical framework is presented to determine the end-to-end error performance of coherent and non-coherent binary modulation schemes with dual-hop relay transmission in amplify-and-forward (AF) mode under average power scaling (APS) and instantaneous power scaling (IPS) constraints and operating over independent, non-identical flat Nakagami-m fading channels. Generalized closed-form expressions for the bit error probability (BEP) have been obtained following the cumulative distribution function (cdf)-based approach for a dual-hop relay link with single antenna nodes. Moreover, we derive a unified closed-form solution for the BEP when selection combining (SC) is employed at the IPS based multi-antenna relay to diversity process the signals. ¬© 2006 IEEE.</t>
  </si>
  <si>
    <t>897-899</t>
  </si>
  <si>
    <t>57199122072;55578076200</t>
  </si>
  <si>
    <t>Datta, Soumendra Nath;Chakrabarti, Saswat</t>
  </si>
  <si>
    <t>Datta S.</t>
  </si>
  <si>
    <t>Unified error analysis of dual-hop relay link in Nakagami-m fading channels</t>
  </si>
  <si>
    <t>10.1109/LCOMM.2010.080610.100443</t>
  </si>
  <si>
    <t>2-s2.0-77957804264</t>
  </si>
  <si>
    <t>['radiation beam', 'planar inverted', 'parasitic elements', 'human head', 'hand phantoms', 'free space', 'f antenna', 'driven element', 'capacitive impedances']</t>
  </si>
  <si>
    <t>Beam steering | ESPAR antenna | PIFA | SAR</t>
  </si>
  <si>
    <t>A novel internal antenna system is introduced for the GSM 1900 MHz frequency band which utilizes the electrically steerable parasitic array radiator (ESPAR) concept to steer the elevation plane beam in specific angular directions. The proposed antenna consists of a planar inverted-F antenna (PIFA) as the driven element and two inverted L antennas (ILAs) as parasitic elements. The ILAs are terminated with capacitive impedances at their bases. Full-wave analysis shows that the radiation beam can be scanned in space when the antenna is in free space as well as next to human head and hand phantoms. Measured results using varactor diodes controlling the base reactances show good return loss bandwidth. ¬© 2010 IEEE.</t>
  </si>
  <si>
    <t>3344-3352</t>
  </si>
  <si>
    <t>56735050300;7404486537</t>
  </si>
  <si>
    <t>Islam, Md Rashidul;Ali, Mohammod</t>
  </si>
  <si>
    <t>Islam M.R.</t>
  </si>
  <si>
    <t>Elevation plane beam scanning of a novel parasitic array radiator antenna for 1900 MHz mobile handheld terminals</t>
  </si>
  <si>
    <t>10.1109/TAP.2010.2055798</t>
  </si>
  <si>
    <t>2-s2.0-77957805364</t>
  </si>
  <si>
    <t>['performance gap', 'jointly determined', 'input multiple', 'gap diminishes', 'fading channels', 'array gains']</t>
  </si>
  <si>
    <t>beamforming | Multiple-input multiple-output | Nakagami-m fading | wireless relaying</t>
  </si>
  <si>
    <t>We derive the exact and asymptotic symbol error rate (SER) of multiple-input multiple-output (MIMO) relaying with a fixed gain amplify-and-forward (AaF) relay in Nakagami-m fading channels. We demonstrate that both fixed and variable gain relaying achieve the same diversity, which is jointly determined by the number of antennas and the per-hop fading parameters. We further quantify the performance gap between fixed and variable gain relaying in terms of their array gains. We prove that this gap diminishes as the first and the second hops exhibit highly asymmetric channel qualities. ¬© 2006 IEEE.</t>
  </si>
  <si>
    <t>942-944</t>
  </si>
  <si>
    <t>60016835-60028333;60016835-60001481;60016835-60001481;60016835</t>
  </si>
  <si>
    <t>36085598400;6602911293;55549083700;7202005794</t>
  </si>
  <si>
    <t>Yang, Nan;Elkashlan, Maged;Yuan, Jinhong;Shen, Tingzhi</t>
  </si>
  <si>
    <t>Australia;China;Australia</t>
  </si>
  <si>
    <t>Sydney;Beijing;Sydney</t>
  </si>
  <si>
    <t>UNSW Sydney;Beijing Institute of Technology;CSIRO Ict Centre</t>
  </si>
  <si>
    <t>60028333;60016835;60001481</t>
  </si>
  <si>
    <t>On the ser of fixed gain amplify-and-forward relaying with beamforming in Nakagami-m fading</t>
  </si>
  <si>
    <t>10.1109/LCOMM.2010.091010.101221</t>
  </si>
  <si>
    <t>2-s2.0-77957806817</t>
  </si>
  <si>
    <t>['umts operation', 'top edge', 'size coupled', 'lower band', 'laptop computer', 'internal penta', 'fed shorted', 'enhanced bandwidth', 'display ground', 'detailed results', 'bandwidth enhancement', 'antenna ground', 'also provide', '900 operation', '824960 mhz', '48 mm', '43 mm']</t>
  </si>
  <si>
    <t>Bandwidth enhancement | laptop computer antennas | mobile antennas | open slot | WWAN antennas</t>
  </si>
  <si>
    <t>By embedding a parasitic open slot in the antenna ground of a small-size internal laptop computer antenna, enhanced bandwidth for the antenna's lower band to cover the GSM850/900 operation (824960 MHz) can be achieved. The internal laptop computer antenna in this study is a small-size coupled-fed shorted T-monopole, whose length along the top edge of the display ground of the laptop computer is 43 mm only. The antenna can also provide a wide upper band to cover the GSM1800/1900/UMTS operation (17102170 MHz). With the inclusion of the parasitic open slot, the total antenna length along the top edge of the display ground is 48 mm only, and the occupied antenna volume is 10 √ó 3.5 √ó 48 mm3 above the top edge of the display ground, which is the smallest for the internal penta-band WWAN laptop computer antenna that have been reported for the present. Detailed results of the proposed parasitic open slot on bandwidth enhancement of the internal WWAN laptop computer antenna are presented. ¬© 2010 IEEE.</t>
  </si>
  <si>
    <t>3431-3435</t>
  </si>
  <si>
    <t>60011357;60011357;60095374;60095374</t>
  </si>
  <si>
    <t>35460663000;35274343100;7102668395;15757809000</t>
  </si>
  <si>
    <t>Wong, Kin Lu;Chen, Wei Ji;Chou, Liang Che;Hsu, Ming Ren</t>
  </si>
  <si>
    <t>Hsin Tien;Kaohsiung</t>
  </si>
  <si>
    <t>Yageo Corporation;National Sun Yat-Sen University</t>
  </si>
  <si>
    <t>60095374;60011357</t>
  </si>
  <si>
    <t>Bandwidth enhancement of the small-size internal laptop computer antenna using a parasitic open slot for penta-band WWAN operation</t>
  </si>
  <si>
    <t>10.1109/TAP.2010.2055815</t>
  </si>
  <si>
    <t>2-s2.0-77957808004</t>
  </si>
  <si>
    <t>N66001-05-C-8013</t>
  </si>
  <si>
    <t>['phase superposition', 'output power', 'obtained using', 'generates signal', 'colpitts oscillator', 'approach increases', '7 dbm']</t>
  </si>
  <si>
    <t>Colpitts oscillator | on-chip patch antenna | SiGe</t>
  </si>
  <si>
    <t>A Colpitts oscillator that generates signal at 589 GHz using both phase superposition and nonlinearities of components is demonstrated in a 0.12 Œºm SiGe BiCMOS process. This approach increases the ratio between fourth and second order harmonic power levels by more than 2 dB compared to that obtained using only linear phase superposition. The output power of this circuit with the highest operating frequency for transistor based signal generators is -37.7 dBm. ¬© 2010 IEEE.</t>
  </si>
  <si>
    <t>60015272-60013959;60013959;60013959;60013959;60013959-60009415</t>
  </si>
  <si>
    <t>9632536300;24578000100;36972446400;7202558275;6602508365</t>
  </si>
  <si>
    <t>Seok, Eunyoung;Shim, Dongha;Arenas, Daniel J.;Tanner, David B.;O, Kenneth K.</t>
  </si>
  <si>
    <t>Dallas;Gainesville;Richardson</t>
  </si>
  <si>
    <t>Texas Instruments;University of Florida;The University of Texas at Dallas</t>
  </si>
  <si>
    <t>60015272;60013959;60009415</t>
  </si>
  <si>
    <t>Seok E.</t>
  </si>
  <si>
    <t>Generation of second and fourth harmonic signals using a balanced colpitts oscillator with a patch antenna</t>
  </si>
  <si>
    <t>10.1109/LMWC.2010.2058096</t>
  </si>
  <si>
    <t>2-s2.0-77957808689</t>
  </si>
  <si>
    <t>['take advantages', 'synthesis example', 'pso ),', 'practical problem', 'hybrid algorithm', 'combines iga']</t>
  </si>
  <si>
    <t>Array synthesis | conformal antenna array | genetic algorithm | particle swarm optimization</t>
  </si>
  <si>
    <t>Investigations on conformal phased array pattern synthesis using a novel hybrid evolutionary algorithm are presented. First, in order to overcome the drawbacks of the standard genetic algorithm (GA) and the particle swarm optimization (PSO), an improved genetic algorithm (IGA) and an improved particle swarm optimization (IPSO) algorithm are proposed by introducing novel mechanisms. Then, inspired by the idea of grafting in botany, a hybrid algorithm called HIGAPSO is proposed, which combines IGA and IPSO to take advantages of both methods. After that, a spherical array antenna using wide-band stacked patch antenna elements is selected as a synthesis example to illustrate the power of HIGAPSO in solving realistic optimization problems. Finally, HIGAPSO is used to optimize the amplitude of the element current excitation of the spherical conformal array. Experimental results show that the hybrid algorithm is superior to GAs and PSOs when applied to both the classical test function and the practical problem of conformal antenna array synthesis. ¬© 2010 IEEE.</t>
  </si>
  <si>
    <t>3401-3406</t>
  </si>
  <si>
    <t>60025578;60025578;60025578;60025578;60016849</t>
  </si>
  <si>
    <t>55176625700;55276206000;26655598400;14039236000;55704587800</t>
  </si>
  <si>
    <t>Li, Wen Tao;Shi, Xiao Wei;Hei, Yong Qiang;Liu, Shu Fang;Zhu, Jiang</t>
  </si>
  <si>
    <t>Xi'an;Toronto</t>
  </si>
  <si>
    <t>Xidian University;University of Toronto</t>
  </si>
  <si>
    <t>60025578;60016849</t>
  </si>
  <si>
    <t>Li W.T.</t>
  </si>
  <si>
    <t>A hybrid optimization algorithm and its application for conformal array pattern synthesis</t>
  </si>
  <si>
    <t>10.1109/TAP.2010.2050425</t>
  </si>
  <si>
    <t>2-s2.0-77957809554</t>
  </si>
  <si>
    <t>['takes place', 'successfully synthesized', 'step process', 'solid state', 'ruii complex', 'quantum yield', 'photophysically studied', 'low temperature', 'lniii ions', 'lniii ion', 'ln2l complexes', 'ligand h6l', 'lanthanide complexes', 'hydration states', 'gdiii complex', 'energy transfer', 'dota macrocycle', 'deuterated water', 'control systems', '3 chromophore', '3 antennae', '295 k']</t>
  </si>
  <si>
    <t>Energy transfer | Lanthanides | Luminiscence | Ruthenium | Supramolecular chemistry</t>
  </si>
  <si>
    <t>The synthesis and the systematic and comparative photophysical study of a series of visible (EuIII, TbIII) and NIR-emitting (NdIII, YbIII) lanthanide complexes (Ln2L) and ruthenium- lanthanide coordination conjugates (Ln2LRu) are reported. The GdIII complex, the GdIII-RuII coordination conjugate, as well as the RuII complex of the ligand H6L have also been synthesized and photophysically studied as control systems. The ligand H6L, composed of a central bipyridine binding unit and functionalized on each 5'-position with a DOTA macrocycle, has been successfully synthesized from cyclen, 5,5'-dimethyl-2,2'-bipyridine and 1,2-ethylendiamine in a nine-step process. Detailed luminescence studies of all complexes, including the determination of the quantum yield and lifetime, were carried out on finely powdered microcrystalline samples as well as in water, deuterated water and [D6]DMSO at ambient (295 K) and low temperature (77 K). The photophysical data corroborate the existence of energy transfer in the Ln2L complexes and in the Nd2LRu coordination conjugate. However, no (or at most, very little) energy transfer is takes place from the Ru(bipy)3 chromophore to the LnIII ion in the other Ln2LRu heteropolymetallic complexes. Moreover, the photophysical studies reveal that all the complexes and coordination conjugates adopt different conformations and hydration states in solution and in the solid state, which influences the efficiency of the energy transfer between the bipy and/or Ru(bipy)3 antennae and the LnIII ions. ¬© 2010 Wiley-VCH Verlag GmbH &amp; Co. KGaA, Weinheim.</t>
  </si>
  <si>
    <t>4532-4545</t>
  </si>
  <si>
    <t>60028419;60028186;60028419;60028419;60028419;60028419;60028186-109593853</t>
  </si>
  <si>
    <t>57212030104;6701777390;35462952600;24341816400;55167413900;7101702774;8505785800</t>
  </si>
  <si>
    <t>L√≥pez, Miguel V√°zquez;Eliseeva, Svetlana V.;Blanco, Jos√© M.;Rama, Gustavo;Bermejo, Manuel R.;V√°zquez, M. Eugenio;B√ºnzli, Jean Claude G.</t>
  </si>
  <si>
    <t>Spain;Switzerland;South Korea</t>
  </si>
  <si>
    <t>Santiago de Compostela;Lausanne;</t>
  </si>
  <si>
    <t>Universidad de Santiago de Compostela;Swiss Federal Institute of Technology Lausanne;WCU Center for Next Generation Photovoltaic Systems</t>
  </si>
  <si>
    <t>60028419;60028186;109593853</t>
  </si>
  <si>
    <t>L√≥pez M.V.</t>
  </si>
  <si>
    <t>Synthesis and photophysical properties of Ln&lt;sup&gt;III&lt;/sup&gt;-DOTA-Bipy complexes and Ln&lt;sup&gt;III&lt;/sup&gt;-DOTA-Bipy-Ru&lt;sup&gt;II&lt;/sup&gt; coordination conjugates</t>
  </si>
  <si>
    <t>10.1002/ejic.201000517</t>
  </si>
  <si>
    <t>2-s2.0-77957810287</t>
  </si>
  <si>
    <t>['tx leakage', 'theoretically verify', 'theoretically examined', 'rx use', 'mathematically presented', 'isolation characteristic', 'field couplings', 'f antennas', 'different frequencies', '50 db', '4 inverted', '16 inverted']</t>
  </si>
  <si>
    <t>Bi-static antenna | concentric antenna | isolator | RF front-end | Tx leakage canceller</t>
  </si>
  <si>
    <t>A concentric antenna structure with transmitter (Tx) and receiver (Rx) isolation characteristic is proposed. For both cases that Tx and Rx use the same frequency or different frequencies, Tx leakage can be removed by the proposed antenna structure. The field couplings between antennas are mathematically presented and Tx leakage cancellation is theoretically examined. To theoretically verify the case that Tx and Rx use the same frequency, a set of 16 inverted-F antennas and a set of 4 inverted-F antennas are designed for Tx and Rx, respectively. For the case that Tx and Rx use different frequencies, a set of 4 monopole antennas is designed for Tx and Rx each. The measured result shows the Tx/Rx isolation characteristic of more than - 50 dB. ¬© 2010 IEEE.</t>
  </si>
  <si>
    <t>3182-3188</t>
  </si>
  <si>
    <t>60068719;60032144;60032144</t>
  </si>
  <si>
    <t>23992681600;35248735600;55608574700</t>
  </si>
  <si>
    <t>Lim, Won Gyu;Lee, Han Lim;Yu, Jong Won</t>
  </si>
  <si>
    <t>Lim W.</t>
  </si>
  <si>
    <t>Transmitter and receiver isolation by concentric antenna structure</t>
  </si>
  <si>
    <t>10.1109/TAP.2010.2055801</t>
  </si>
  <si>
    <t>2-s2.0-77957813609</t>
  </si>
  <si>
    <t>['wire feed', 'unique mode', 'transition frequency', 'structure supports', 'straight waveguide', 'profile leaky', 'novel low', 'modes within', 'mode exhibits', 'loop becomes', 'infinite wavelength', 'group converge', 'experimental results', 'electrically small', 'discrete modes', 'different groups', 'decreased curvature', 'composite right', 'complete antenna', 'closed configuration', 'analyzed theoretically', '5 dbi', '20 db']</t>
  </si>
  <si>
    <t>Composite right/left-handed (CRLH) dispersion | electric monopole antenna | ferrite loaded waveguide | leaky-wave antenna | traveling wave antenna</t>
  </si>
  <si>
    <t>A novel low-profile leaky-wave electric monopole loop antenna in the Œ≤=0 regime of a composite right/left-handed (CRLH) ferrite-loaded open waveguide is presented. Despite its closed configuration, this structure supports a traveling-wave mode due to its non-reciprocity. Moreover, this mode exhibits an infinite wavelength in the Œ≤=0 regime, achieved at the transition frequency between the backward and forward CRLH bands, which leads to an electric monopole antenna field distribution when the loop is electrically small. The structure is analyzed theoretically and shown to admit, for a given loop width, different groups of discrete modes. The modes within each group converge to the unique mode of the straight waveguide when the radius of the loop becomes very large, as a consequence of the decreased curvature of the structure. A complete antenna, with a wire feed and a stub matching section, is demonstrated by both full-wave and experimental results. The omnidirectional azimuthal gain of the antenna is of -5 dBi with a co-to-cross polarization discrimination in excess of 20 dB. Removal of the ground plane would lead to a unique electric dipole loop antenna. ¬© 2010 IEEE.</t>
  </si>
  <si>
    <t>3165-3174</t>
  </si>
  <si>
    <t>60020739;60019141</t>
  </si>
  <si>
    <t>Japan;Canada</t>
  </si>
  <si>
    <t>Yamaguchi;Montreal</t>
  </si>
  <si>
    <t>Yamaguchi University;Polytechnique Montr√©al</t>
  </si>
  <si>
    <t>Low-profile leaky wave electric monopole loop antenna using the Œ≤=0 regime of a ferrite-loaded open waveguide</t>
  </si>
  <si>
    <t>10.1109/TAP.2010.2055799</t>
  </si>
  <si>
    <t>2-s2.0-77957820307</t>
  </si>
  <si>
    <t>['uda antenna', 'sll ).', 'share information', 'results obtained', 'problem solutions', 'nec2a method', 'multimodal function', 'input impedance', 'include gain', 'geographical allotment', 'genetic algorithm', 'element length', 'design generated', 'computational intelligence', 'code evaluates', 'ci ).', 'called migration', 'biological organisms', 'bbo algorithm']</t>
  </si>
  <si>
    <t>Antenna | biogeography based optimization | genetic algorithms | optimization | Yagi-Uda</t>
  </si>
  <si>
    <t>Biogeography based optimization (BBO) is a new inclusive vigor based on the science of biogeography. Biogeography is the schoolwork of geographical allotment of biological organisms. BBO employs migration operator to share information between the problem solutions. The problem solutions are identified as habitat and sharing of features is called migration. In this communication, BBO algorithm is matured to optimize the element length and spacing for Yagi-Uda antenna. The gain of Yagi-Uda is a multimodal function and is hard to optimize because of its reliance on changes in lengths and spacings. To confirm the capabilities of BBO, Yagi-Uda antenna is optimized for three different design objectives which include gain, input impedance and side lobe level (SLL). During optimization, NEC2a method of moment's code evaluates the performance of each design generated by BBO algorithm. The results obtained by BBO are compared with the genetic algorithm (GA), evolutionary programming (EP), comprehensive learning particle swarm optimization (CLPSO), simulated annealing (SA) and computational intelligence (CI). ¬© 2010 IEEE.</t>
  </si>
  <si>
    <t>3375-3379</t>
  </si>
  <si>
    <t>109592797;60020898;109593100</t>
  </si>
  <si>
    <t>Singh, Urvinder;Kumar, Harish;Kamal, Tara Singh</t>
  </si>
  <si>
    <t>Longowal;Tamilnadu;</t>
  </si>
  <si>
    <t>60020898;109593100;109592797</t>
  </si>
  <si>
    <t>Design of Yagi-Uda antenna using biogeography based optimization</t>
  </si>
  <si>
    <t>10.1109/TAP.2010.2055778</t>
  </si>
  <si>
    <t>2-s2.0-77957820308</t>
  </si>
  <si>
    <t>['various examples', 'unit cell', 'series leads', 'radiation applications', 'periodic structures', 'periodic structure', 'periodic character', 'microstrip substrates', 'formalism requires', 'floquet modes', 'far field', 'efficient technique', 'also demonstrated']</t>
  </si>
  <si>
    <t>Antenna arrays | electromagnetic radiation | electromagnetic scattering | Green's function | integral equation | method of moments (MoM) | perfectly matched layer (PML) | periodic structures | stationary phase method</t>
  </si>
  <si>
    <t>An efficient technique is proposed to compute the scattering or radiation from/by 1-D periodic structures residing in a layered background medium. The technique is based on a mixed potential integral equation (MPIE) combined with the method of moments (MoM), solving for the unknown current density flowing within a unit cell of the periodic structure. The formalism requires the knowledge of the pertinent layered medium Green's functions with 1-D periodicity. Here, these Green's functions are derived in closed-form by invoking the perfectly matched layer (PML)-paradigm. The stationary phase method is applied to determine the far field of the infinite, periodic structure, leading to a series of Floquet modes. In addition, approximating this series leads to an efficient technique to estimate the scattering or radiation from/by large, but finite, periodic structures with a 1-D periodic character. The theory is illustrated and validated by means of various examples, stemming from scattering and radiation applications from/by antenna arrays residing on microstrip substrates. The efficiency of the method is also demonstrated. ¬© 2010 IEEE.</t>
  </si>
  <si>
    <t>3316-3326</t>
  </si>
  <si>
    <t>7801390236;7004835032;7005517580</t>
  </si>
  <si>
    <t>Vande Ginste, Dries;Rogier, Hendrik;De Zutter, Danil</t>
  </si>
  <si>
    <t>Vande Ginste D.</t>
  </si>
  <si>
    <t>Scattering and radiation from/by 1-D periodic metallizations residing in layered media</t>
  </si>
  <si>
    <t>10.1109/TAP.2010.2055811</t>
  </si>
  <si>
    <t>2-s2.0-77957846479</t>
  </si>
  <si>
    <t>['source node', 'single antenna', 'sensor networks', 'power level', 'multiple neighbors', 'mimo communications', 'jointly consider', 'heuristic algorithms', 'given energy', 'destination node', 'cooperating nodes', 'constellation size', 'adaptively allocates']</t>
  </si>
  <si>
    <t>ad hoc | channel state information (CSI) | constellation size | Cooperative/virtual MIMO | correlation | delay | energy | fading | optimization | power | QR decomposition | sensor</t>
  </si>
  <si>
    <t>In this paper, we investigate the issue of cooperative node selection in MIMO communications for wireless ad hoc/sensor networks, where a source node is surrounded by multiple neighbors and all of them are equipped with a single antenna. Given energy, delay and data rate constraints, a source node dynamically chooses its cooperating nodes from its neighbors to form a virtual MIMO system with the destination node (which is assumed to have multiple antennas), as well as adaptively allocates the power level and adjusts the constellation size for each of the selected cooperative nodes. In order to optimize system performance, we jointly consider the optimization of all these parameters, given the aforementioned system constraints. We assume that the source node either has CSI, or has no CSI. Heuristic algorithms, such as maximal channel gain (MCG) and least channel correlation (LCC) algorithms are proposed in order to exploit available system information and to solve the constrained optimization problem. ¬© 2010 IEEE.</t>
  </si>
  <si>
    <t>3120-3129</t>
  </si>
  <si>
    <t>60121655;60121655;60007618</t>
  </si>
  <si>
    <t>9240006100;7102877674;6701349795</t>
  </si>
  <si>
    <t>Qu, Qi;Milstein, Laurence B.;Vaman, Dhadesugoor R.</t>
  </si>
  <si>
    <t>San Diego;Prairie View</t>
  </si>
  <si>
    <t>The Electrical and Computer Engineering Department;Prairie View A and M University</t>
  </si>
  <si>
    <t>60121655;60007618</t>
  </si>
  <si>
    <t>Qu Q.</t>
  </si>
  <si>
    <t>Cooperative and constrained MIMO communications in wireless ad hoc/sensor networks</t>
  </si>
  <si>
    <t>10.1109/TWC.2010.090210.091119</t>
  </si>
  <si>
    <t>2-s2.0-77957890637</t>
  </si>
  <si>
    <t>['temporal processing', 'simple combination', 'reception system', 'receiving antenna', 'pointing errors', 'interfering signals', 'frequency bands', 'existing techniques', 'detection procedure', 'conditions encountered', 'commonly determined', 'adjacent satellites', 'achieving robustness', 'accurately synchronize']</t>
  </si>
  <si>
    <t>adjacent satellite interference | interference cancellation | interference overloaded system | joint spatial and temporal processing | Satellite broadcast reception</t>
  </si>
  <si>
    <t>We address fixed satellite broadcast reception with the goal of decreasing the aperture of the receiving antenna. The front-end antenna size is commonly determined by the presence of interference from adjacent satellites. A small antenna aperture leads to interference from neighboring satellites utilizing the same frequency bands. We propose a reception system with M multiple input elements and with subsequent joint detection of desired and interfering signals that provides reliable communication in the presence of multiple interfering signals. An iterative least squares technique is adopted combining spatial and temporal processing and achieving robustness against pointing errors. Simulation results show how the proposed joint spatial and temporal adapted mechanism outperforms the simple combination of existing techniques under interference overloaded conditions. Also, we demonstrate how to accurately synchronize the signals as part of the detection procedure. The technique is evaluated in a realistic simulation study representing the conditions encountered in a DVB-S2 broadcast scenario. ¬© 2010 IEEE.</t>
  </si>
  <si>
    <t>3052-3063</t>
  </si>
  <si>
    <t>60166764;60072562-60002014;60166764</t>
  </si>
  <si>
    <t>17433866000;7007005676;7202955108</t>
  </si>
  <si>
    <t>Grotz, Joel;Ottersten, Bjorn;Krause, Jens</t>
  </si>
  <si>
    <t>Luxembourg;Luxembourg;Sweden</t>
  </si>
  <si>
    <t>Betzdorf;Esch-sur-Alzette;Stockholm</t>
  </si>
  <si>
    <t>SES S.A.;University of Luxembourg;The Royal Institute of Technology (KTH)</t>
  </si>
  <si>
    <t>60166764;60072562;60002014</t>
  </si>
  <si>
    <t>Grotz J.</t>
  </si>
  <si>
    <t>Signal detection and synchronization for interference overloaded satellite broadcast reception</t>
  </si>
  <si>
    <t>10.1109/TWC.2010.081610.090124</t>
  </si>
  <si>
    <t>2-s2.0-77957896475</t>
  </si>
  <si>
    <t>JO 688/1-1</t>
  </si>
  <si>
    <t>['transmit strategy', 'theoretical results', 'system design', 'spatial degrees', 'spatial correlation', 'shown analytically', 'qos exponent', 'mimo system', 'freedom allow', 'form expression', 'effective capacity', 'delay requirement', 'delay priority', 'covariance feedback', 'average delay']</t>
  </si>
  <si>
    <t>channel hardening | convex optimization | Effective capacity | multi-antenna</t>
  </si>
  <si>
    <t>The tradeoff between average transmission rate and average delay is important for the system design of future wireless communication systems. In double-correlated multiple antenna channels, the spatial degrees of freedom allow to optimize the transmit strategy under throughput/delay priority. In this work, we maximize the effective capacity of a MIMO system with covariance feedback. Interestingly, the larger the delay requirement is, the more spatial degrees of freedom are used to avoid low instantaneous transmission rates. This fact is shown analytically by deriving a closed-form expression for the beamforming optimality range as a function of the spatial correlation, the SNR, and the QoS exponent. Numerical simulations illustrate the average effective capacity optimization and confirm the theoretical results. ¬© 2010 IEEE.</t>
  </si>
  <si>
    <t>2988-2993</t>
  </si>
  <si>
    <t>60018353;60018353;60018353</t>
  </si>
  <si>
    <t>7003871700;25926005500;36161652100</t>
  </si>
  <si>
    <t>Jorswieck, Eduard A.;Mochaourab, Rami;Mittelbach, Martin</t>
  </si>
  <si>
    <t>Effective capacity maximization in multi-antenna channels with covariance feedback</t>
  </si>
  <si>
    <t>10.1109/TWC.2010.080210.091060</t>
  </si>
  <si>
    <t>2-s2.0-77957901438</t>
  </si>
  <si>
    <t>['upper bounds', 'transmits signals', 'time complexity', 'system model', 'source node', 'sorted list', 'set yielding', 'relay transmitters', 'relay networks', 'relay antennas', 'r capacities', 'outage capacity', 'optimal solution', 'multiple antennas', 'maximization problem', 'iteratively maximizes', 'first establish', 'current iteration', 'conventional counterparts', 'candidate set', 'average capacity', 'also derive']</t>
  </si>
  <si>
    <t>multiple-input multiple-output (MIMO) | non-deterministic polynomial-time hard (NP-hard) | Opportunistic relaying | relay networks</t>
  </si>
  <si>
    <t>A low-complexity, near-optimal transmit antenna selection algorithm is proposed for multi-relay networks where all nodes are equipped with multiple antennas. We first establish a system model and a unified capacity maximization framework for a two-hop opportunistic relaying scheme where the source node (S) transmits signals to multiple relay nodes (R) in the first time slot, and the selected relay antennas and their corresponding relay nodes receive, decode and forward the messages to the destination (D) in the second time slot. Based on the system model, we develop a transmit antenna selection algorithm that maximizes the network capacity assuming that the channel state information is available at the receivers but not available at the transmitters, and total transmit power constraints are imposed on source/relay transmitters. The proposed algorithm first constructs a sorted list of relay antennas with decreasing S-R capacities, then iteratively maximizes the R-D capacity over a candidate antenna set using a low-complexity, near-optimal antenna selection scheme. The candidate set is reduced in the next iteration according to the selected antenna set of the current iteration. The overall network capacity is computed for the selected antenna sets of all iterations, and the set yielding the highest S-R-D capacity is the solution to the maximization problem. We show that this novel iterative algorithm achieves near-optimal solution and has a polynomial-time complexity. We also derive the lower and upper bounds of the achievable network capacity for both average capacity and outage capacity. Numerical examples show the significant performance gains obtained via the proposed scheme compared to its conventional counterparts. ¬© 2010 IEEE.</t>
  </si>
  <si>
    <t>3189-3199</t>
  </si>
  <si>
    <t>60025278;60024728;60025278;60025278</t>
  </si>
  <si>
    <t>35263373900;7202240414;57200060207;7601561492</t>
  </si>
  <si>
    <t>Zeng, Weiliang;Xiao, Chengshan;Wang, Youzheng;Lu, Jianhua</t>
  </si>
  <si>
    <t>Beijing;Rolla</t>
  </si>
  <si>
    <t>Tsinghua University;Missouri University of Science and Technology</t>
  </si>
  <si>
    <t>60025278;60024728</t>
  </si>
  <si>
    <t>Zeng W.</t>
  </si>
  <si>
    <t>Opportunistic cooperation for multi-antenna multi-relay networks</t>
  </si>
  <si>
    <t>10.1109/TWC.2010.090210.091634</t>
  </si>
  <si>
    <t>2-s2.0-77957908837</t>
  </si>
  <si>
    <t>['various proactive', 'traditional protocols', 'prompted research', 'probabilistic information', 'optical transceivers', 'node localization', 'network stack', 'morrp gains', 'mobile ad', 'manets ).', 'leveraging directionality', 'layer 3', 'interface direction', 'increased usage', 'hoc networks', 'high connectivity', 'facilitate routing', 'every layer', 'directional methods', 'directional interfaces', 'directional antennas', 'compare morrp', 'business media', 'also show', 'achieved without']</t>
  </si>
  <si>
    <t>Directional antennas | Free space optical | Mobile ad hoc networks | Routing</t>
  </si>
  <si>
    <t>The increased usage of directional methods of communications has prompted research into leveraging directionality in every layer of the network stack. In this paper, we explore the use of directionality in layer 3 to facilitate routing in highly mobile environments. We introduce Mobile Orthogonal Rendezvous Routing Protocol (MORRP) for mobile ad-hoc networks (MANETs). MORRP is a lightweight, but scalable routing protocol utilizing directional communications (such as directional antennas or free-space-optical transceivers) to relax information requirements such as coordinate space embedding, node localization, and mobility. This relaxation is done by introducing a novel concept called the directional routing table (DRT) which maps a set-of-IDs to each interface direction to provide probabilistic routing information based on interface direction. We show that MORRP achieves connectivity with high probability even in highly mobile environments while maintaining only probabilistic information about destinations. Additionally, we compare MORRP with various proactive, reactive, and position-based routing protocols using single omni-directional interfaces and multiple directional interfaces and show that MORRP gains over 10-14 √ó additional goodput vs. traditional protocols and 15-20% additional goodput vs. traditional protocols using multiple interfaces. MORRP scales well without imposing DHT-like graph structures (eg: trees, rings, torus etc). We also show that high connectivity can be achieved without the need to frequently disseminate node position resulting increased scalability even in highly mobile environments. ¬© 2010 Springer Science+Business Media, LLC.</t>
  </si>
  <si>
    <t>2065-2086</t>
  </si>
  <si>
    <t>60025534;60001769;60107856</t>
  </si>
  <si>
    <t>13410969100;7006176084;35555804000</t>
  </si>
  <si>
    <t>Cheng, Bow Nan;Yuksel, Murat;Kalyanaraman, Shivkumar</t>
  </si>
  <si>
    <t>Bengaluru;Troy;Reno</t>
  </si>
  <si>
    <t>IBM India Pvt Ltd;Rensselaer Polytechnic Institute;University of Nevada, Reno</t>
  </si>
  <si>
    <t>60107856;60025534;60001769</t>
  </si>
  <si>
    <t>Cheng B.</t>
  </si>
  <si>
    <t>Using directionality in mobile routing</t>
  </si>
  <si>
    <t>10.1007/s11276-010-0244-4</t>
  </si>
  <si>
    <t>2-s2.0-77957911909</t>
  </si>
  <si>
    <t>['sum rate', 'linear transceiver', 'linear precoding', 'input single', 'input multiple', 'decoding algorithm', 'cell multiple', 'broadcast channels']</t>
  </si>
  <si>
    <t>broadcast channel (BC) | minimum mean-squared error (MMSE) | multiple-input multiple-output (MIMO) | Spatial multiplexing gain | transmit beamforming</t>
  </si>
  <si>
    <t>In this letter, we provide an expression of spatial multiplexing gain (SMG) for two mutually interfering multiple-input multiple-output (MIMO) broadcast channels, referred to as MIMO-IBC, with linear transceiver. We derive the SMG with respect to user antenna distribution, and compare the systems with and without cooperation among receive antennas in each cell. Additionally, we propose a linear precoding and decoding algorithm for the MIMO-IBC which maximizes the sum rate by extending a solution for single-cell multiple-input single-output broadcast channels. Simulation results confirm the accuracy of our theoretical SMG analysis for the MIMO-IBC. ¬© 2010 IEEE.</t>
  </si>
  <si>
    <t>3012-3017</t>
  </si>
  <si>
    <t>60068694;60005273;60003780;60005273</t>
  </si>
  <si>
    <t>35932304000;27867920900;24774100700;55705266800</t>
  </si>
  <si>
    <t>Kim, Jaesin;Park, Seok Hwan;Sung, Hakjea;Lee, Inkyu</t>
  </si>
  <si>
    <t>Daejeon;Seoul;Suwon</t>
  </si>
  <si>
    <t>Agency for Defense Development;Korea University;Samsung Electronics Co. Ltd.</t>
  </si>
  <si>
    <t>60068694;60005273;60003780</t>
  </si>
  <si>
    <t>Spatial multiplexing gain for two interfering MIMO broadcast channels based on linear transceiver</t>
  </si>
  <si>
    <t>10.1109/TWC.2010.081610.100526</t>
  </si>
  <si>
    <t>2-s2.0-77957913286</t>
  </si>
  <si>
    <t>['two schemes', 'selective transmission', 'repetitive transmission', 'received signal', 'receive antennas', 'r hop', 'practical point', 'multiple transmit', 'either repetitive', 'destination terminals', 'destination terminal', 'better throughput', 'asymptotic order', 'analytical results', 'also presented']</t>
  </si>
  <si>
    <t>amplify-and-forward (AaF) | Cooperative diversity | multiple-input multiple-output (MIMO) relay channels | selection cooperation | space-time block-coding (STBC)</t>
  </si>
  <si>
    <t>In this paper, we investigate the performance of a single-relay assisted cooperative link, where the source, relay, and destination terminals are equipped with multiple transmit and receive antennas. We focus on the so-called transparent amplify-and-forward (T-AaF) for MIMO relay channels, in which the relay requires neither channel state information (CSI) nor synchronization of symbols or carrier. Specifically, we propose and analyze new selection schemes, where the relay, based on the received signal energies, selects the "best" received signal on the S R hop and forwards it to the destination terminal with either repetitive or selective transmission. Through the derivation of pairwise error probability (PEP) expressions and asymptotic order of diversity (AOD) analysis, we demonstrate that the proposed selection schemes preserve full diversity order, while maintaining low complexity implementation, which makes them attractive from a practical point of view. Furthermore, we show that adopting selective transmission on the R ‚Üí D hop provides better performance, better throughput, and significantly better energy efficiency than repetitive transmission. A Monte Carlo simulation study is also presented to corroborate the analytical results and to provide detailed performance comparisons between the two schemes under consideration. ¬© 2010 IEEE.</t>
  </si>
  <si>
    <t>3144-3154</t>
  </si>
  <si>
    <t>60018491;60018491;60018491</t>
  </si>
  <si>
    <t>57210769204;7005366081;55762594600</t>
  </si>
  <si>
    <t>Muhaidat, Sami;Cavers, James K.;Ho, Paul</t>
  </si>
  <si>
    <t>Muhaidat S.</t>
  </si>
  <si>
    <t>Transparent amplify-and-forward relaying in MIMO relay channels</t>
  </si>
  <si>
    <t>10.1109/TWC.2010.080210.091343</t>
  </si>
  <si>
    <t>2-s2.0-77957922093</t>
  </si>
  <si>
    <t>['submillimeter observatories', 'six bands', 'signal receiving', 'receive signals', 'paper describes', 'numerous elements', 'north america', 'na feic', 'missing bands', 'later stage', 'initial phase', 'improved sensitivities', 'fully equipped', 'front ends', 'front end', 'following integration', 'first element', 'far superior', 'existing millimeter', 'east asia', 'different locations', 'construction project', 'complex chain', 'business media', 'band 9', 'band 5', 'band 3', 'band 10', 'alma prototypes', 'alma operations', '950 ghz', '500 ghz', '211 ghz']</t>
  </si>
  <si>
    <t>Automatic test equipment | Beams | Calibration | Millimeter wave measurements | Millimeter wave receivers | Noise measurement | Radio astronomy | Submillimeter wave receivers | Superconductor-insulator-superconductor mixers</t>
  </si>
  <si>
    <t>The Atacama Large Millimeter/submillimeter (ALMA) Array Front End (FE) system is the first element in a complex chain of signal receiving, conversion, processing and recording. 70 Front Ends will be required for the project. The Front End is designed to receive signals in ten different frequency bands. In the initial phase of operations, the antennas will be fully equipped with six bands. These are Band 3 (84-116 GHz), Band 4 (125-163 GHz), Band 6 (211-275 GHz), Band 7 (275-373 GHz), Band 8 (385-500 GHz) and Band 9 (602-720 GHz). It is planned to equip the antennas with the missing bands at a later stage of ALMA operations, with a few Band 5 (163-211 GHz) and Band 10 (787-950 GHz) receivers in use before the end of the construction project. The ALMA Front End is far superior to any existing receiver systems; spin-offs of the ALMA prototypes are leading to improved sensitivities in existing millimeter and submillimeter observatories. The Front End units are comprised of numerous elements, produced at different locations in Europe, North America and East Asia and are integrated at several Front End integration centers (FEIC) to insure timely delivery of all the units to Chile. The North American FEIC (NA FEIC) is at the National Radio Astronomy Observatory facility in Charlottesville, Virginia, USA. This paper describes the design and performance of the test set used at the NA FEIC to check the performance of the Front Ends, following integration and prior to shipment to Chile. ¬© 2010 Springer Science+Business Media, LLC.</t>
  </si>
  <si>
    <t>1182-1204</t>
  </si>
  <si>
    <t>60024185;60024185;60024185;60024185;60024185;60024185;60024185;60024185;60024185</t>
  </si>
  <si>
    <t>6602109154;57193430963;36448999500;36604220800;56459688700;57196662959;55605776573;7004570023;57197639594</t>
  </si>
  <si>
    <t>Ediss, Geoffrey A.;Crabtree, Joshua;Crady, Kirk;Gaines, Erik;McLeod, Morgan;Morris, Greg;Williams, Rick;Perfetto, Antonio;Webber, John</t>
  </si>
  <si>
    <t>Charlottesville</t>
  </si>
  <si>
    <t>National Radio Astronomy Observatory</t>
  </si>
  <si>
    <t>Ediss G.A.</t>
  </si>
  <si>
    <t>ALMA North American integration center front-end test system</t>
  </si>
  <si>
    <t>10.1007/s10762-010-9688-y</t>
  </si>
  <si>
    <t>2-s2.0-77957923641</t>
  </si>
  <si>
    <t>['spectral efficiency', 'rf chain', 'reduced complexity', 'proposed scheme', 'power variable', 'power amplifier', 'optimal one', 'consider multi', 'channel variations', 'carrier systems', 'also provide']</t>
  </si>
  <si>
    <t>adaptive modulation | orthogonal frequency division multiplexing | power balancing constraint | Transmit antenna selection</t>
  </si>
  <si>
    <t>In this paper, we consider multi-carrier systems with multiple transmit antennas under the power balancing constraint, which is defined as the constraint that the power on each antenna should be limited under a certain level due to the linearity of the power amplifier of the RF chain. Applying transmit antenna selection and fixed-power variable-rate transmission per subcarrier as a function of channel variations, we propose an implementation-friendly antenna selection method which offers a reduced complexity in comparison with the optimal antenna selection scheme. More specifically, in order to solve the subcarrier imbalance across the antennas, we operate a two-step reallocation procedure to minimize the loss of spectral efficiency. We also provide an analytic lower bound on the spectral efficiency for the proposed scheme. From selected numerical results, we show that our suboptimal scheme offers almost the same spectral efficiency as the optimal one. ¬© 2010 IEEE.</t>
  </si>
  <si>
    <t>3018-3023</t>
  </si>
  <si>
    <t>60005273;60005273;60092945</t>
  </si>
  <si>
    <t>55722200300;7401678334;35570711700</t>
  </si>
  <si>
    <t>Park, Ki Hong;Ko, Young Chai;Alouini, Mohamed Slim</t>
  </si>
  <si>
    <t>Saudi Arabia;South Korea</t>
  </si>
  <si>
    <t>Thuwal;Seoul</t>
  </si>
  <si>
    <t>King Abdullah University of Science and Technology;Korea University</t>
  </si>
  <si>
    <t>60092945;60005273</t>
  </si>
  <si>
    <t>Park K.H.</t>
  </si>
  <si>
    <t>Low complexity transmit antenna selection with power balancing in OFDM systems</t>
  </si>
  <si>
    <t>10.1109/TWC.2010.09.100736</t>
  </si>
  <si>
    <t>2-s2.0-77957928095</t>
  </si>
  <si>
    <t>['‚ àº550', 'temperate ice', 'system design', 'system described', 'successfully used', 'portable low', 'navigation device', 'hardware comprises', 'gps receiver', 'entire system', 'designed software', 'depth rendering', 'continuous operation', 'batteries suited', 'based surveys', 'antenna housing', '8 hours', '10kg plus']</t>
  </si>
  <si>
    <t>We describe a portable low-frequency impulse radar system intended for ground-based surveys that employs off-the-shelf hardware integrated with custom-designed software. The hardware comprises a 1-200 MHz transmitter, digitizer, computer and GPS receiver, which together weigh‚àº1.5kg. The entire system, including waterproof enclosures and batteries suited for &gt;8 hours of continuous operation, weighs &lt;10kg plus the weight of the antenna housing. The system design is flexible, permitting hardware components such as the digitizer or navigation device to be exchanged. The software includes acquisition parameter control, real-time visual ice-depth rendering and data management capabilities using a hierarchical data format. The system described here has been successfully used to sound polythermal ice up to ‚àº220m thick in ski-based surveys in the Yukon, Canada, and temperate ice up to ‚àº550 m thick in machine-based surveys in Iceland.</t>
  </si>
  <si>
    <t>709-714</t>
  </si>
  <si>
    <t>109645980;60018491</t>
  </si>
  <si>
    <t>6506855260;7006875558</t>
  </si>
  <si>
    <t>Mingo, Laurent;Flowers, Gwenn E.</t>
  </si>
  <si>
    <t>Burnaby;Vancouver</t>
  </si>
  <si>
    <t>Simon Fraser University;Blue System Integration Ltd.</t>
  </si>
  <si>
    <t>60018491;109645980</t>
  </si>
  <si>
    <t>Mingo L.</t>
  </si>
  <si>
    <t>Instruments and Methods An integrated lightweight ice-penetrating radar system</t>
  </si>
  <si>
    <t>10.3189/002214310793146179</t>
  </si>
  <si>
    <t>2-s2.0-77957934722</t>
  </si>
  <si>
    <t>['œµ e', 'thereby prevent', 'small phase', 'sidelobe level', 'reversing cross', 'reversal leaky', 'radiation performance', 'radiation efficiency', 'phase reversal', 'operation principle', 'open stopband', 'novel full', 'min compared', 'large directivity', 'demonstrated experimentally', 'broadside frequency', 'brillouin diagram', 'beam scanning', 'avoid reflections', 'antenna radiates', '7 dbi', '4 ¬∞', '25 ghz']</t>
  </si>
  <si>
    <t>Balanced transmission line | full-space scanning | leaky-wave antenna | millimeter wave | offset parallel stripline (OPS) | open stopband | phase reversal | planar antenna</t>
  </si>
  <si>
    <t>A novel full-space scanning periodic phase-reversal leaky-wave antenna array is proposed, designed in offset parallel stripline technology, and demonstrated experimentally. This antenna radiates from its small phase-reversing cross-overs, which leads to a small leakage factor and subsequently a large directivity. The operation principle of the antenna is explained from the Brillouin diagram, which shows how single-beam scanning, using the m=-1 space harmonic, is achieved as a result of the œÄ lateral shift of the dispersion curves due to phase reversal. One of the benefits of phase reversal is to permit this radiation performance with relatively small permittivity substrates (Œµe, min compared to Œµ e, min = 9 for antennas without phase reversal). An unit-cell matching technique is applied to avoid reflections, and thereby prevent the presence of an open stopband so as to permit continuous space scanning with efficient broadside radiation. An efficient array synthesis procedure, based on a transmission line modeling of the structure, is utilized for the design of the antenna following specifications in terms of frequency, scanning, directivity, radiation efficiency, and sidelobe level. A uniform-aperture antenna prototype, including a balun-transformer input transition, is presented, featuring experimental beamwidth and gain at the broadside frequency (25 GHz) of 4¬∞ and 15.7 dBi, respectively. ¬© 2010 IEEE.</t>
  </si>
  <si>
    <t>2619-2632</t>
  </si>
  <si>
    <t>Full-space scanning periodic phase-reversal leaky-wave antenna</t>
  </si>
  <si>
    <t>10.1109/TMTT.2010.2065890</t>
  </si>
  <si>
    <t>2-s2.0-77957984395</t>
  </si>
  <si>
    <t>['wireless communications', 'volterra analysis', 'schottky diode', 'rigorously includes', 'parametrical studies', 'numerical simulations', 'nonlinear load', 'msaa elements', 'mobile terminals', 'experiments validate', 'electromagnetic scattering']</t>
  </si>
  <si>
    <t>method of moments (MoM) | Modulated scattering antenna array (MSAA) | modulated scattering element (MSE) | nonlinear circuits | Volterra series</t>
  </si>
  <si>
    <t>The performance of the modulated scattering antenna array (MSAA) for mobile terminals is investigated in this paper. The electromagnetic scattering of the modulated scattering elements (MSEs) loaded with Schottky diode is analyzed by using the Volterra series method in conjunction with the method of moments, which rigorously includes the mutual couplings among the MSAA elements. By virtue of closed-form analytical expression of Volterra analysis, useful physical insights and guidelines are provided to find optimum parameters of the MSEs in order to improve the performance of the MSAA for wireless communications. Parametrical studies are carried out for the purpose of enhancing the scattered power level of the second-order intermodulation caused by the nonlinear load in the MSEs. Both numerical simulations and experiments validate the proposed theoretical analysis. ¬© 2010 IEEE.</t>
  </si>
  <si>
    <t>2589-2597</t>
  </si>
  <si>
    <t>60016835-60008435;60008435;60008435;60008435;60008435</t>
  </si>
  <si>
    <t>7402608926;55721468900;55510756000;7202814754;35598806700</t>
  </si>
  <si>
    <t>He, Mang;Wang, Lin;Chen, Qiang;Yuan, Qiaowei;Sawaya, Kunio</t>
  </si>
  <si>
    <t>China;Japan</t>
  </si>
  <si>
    <t>Beijing;Sendai</t>
  </si>
  <si>
    <t>Beijing Institute of Technology;Tohoku University</t>
  </si>
  <si>
    <t>60016835;60008435</t>
  </si>
  <si>
    <t>He M.</t>
  </si>
  <si>
    <t>Theoretical and experimental investigation of the modulated scattering antenna array for mobile terminal applications</t>
  </si>
  <si>
    <t>10.1109/TMTT.2010.2063850</t>
  </si>
  <si>
    <t>2-s2.0-77957994983</t>
  </si>
  <si>
    <t>['work effectively', 'tie antenna', 'short pulse', 'horizontal directions', 'high resolution', 'frequency electromagnetic', 'dielectric dispersion', 'conventional dielectric', 'continuous measurement', 'center frequency', 'bore via', 'bore cracks', 'based mud', 'alternative tool', '2 ghz']</t>
  </si>
  <si>
    <t>Borehole | bow tie | electromagnetic (EM) pulse | imaging | oil-based mud</t>
  </si>
  <si>
    <t>A borehole imaging method for nonconductive fluid application using a high-frequency electromagnetic (EM) short pulse is introduced in this letter. The pulsed borehole imaging system offers more advantages when compared with conventional dielectric or resistivity imaging tools. The continuous measurement in a wideband spectrum improves accuracy and provides comprehensive well-bore formation analysis information. A high resolution in both vertical and horizontal directions for well-bore cracks, rugosity, and dielectric dispersion of formations can be obtained by radiating an EM pulse signal with a center frequency of 1.2 GHz into a well-bore via a wideband antenna system. This design has been proven to work effectively in oil-based mud and may be used as an alternative tool for logging while drilling imaging applications. By using the transmission line matrix method, numerical simulation results are presented to verify the performance of the proposed EM pulse imaging system. An improved wideband bow-tie antenna is designed for a proposed multispacing EM pulsed imaging system as well. ¬© 2006 IEEE.</t>
  </si>
  <si>
    <t>856-860</t>
  </si>
  <si>
    <t>60018308;60005837</t>
  </si>
  <si>
    <t>57193087867;36155478100</t>
  </si>
  <si>
    <t>Guo, Chen;Liu, Richard C.</t>
  </si>
  <si>
    <t>Xi'an;Houston</t>
  </si>
  <si>
    <t>Xi'an Jiaotong University;University of Houston</t>
  </si>
  <si>
    <t>Guo C.</t>
  </si>
  <si>
    <t>A borehole imaging method using electromagnetic short pulse in oil-based mud</t>
  </si>
  <si>
    <t>10.1109/LGRS.2010.2049638</t>
  </si>
  <si>
    <t>2-s2.0-77957999985</t>
  </si>
  <si>
    <t>['vv provided', 'unduly affected', 'still possible', 'speed measurements', 'simulate single', 'significantly affected', 'ship detection', 'sars ).', 'reliable exploitation', 'pure hv', 'previously discussed', 'polarized antennas', 'polarized antenna', 'polarization measurements', 'polarization isolation', 'polarization hv', 'polarization data', 'polarization contamination', 'polarization applications', 'operational use', 'minimum requirement', 'key applications', 'incidence angle', 'hv data', 'band sars', 'antenna crosstalk', 'antenna cross', '35 db', '30 db', '2 data']</t>
  </si>
  <si>
    <t>Antenna | calibration | dual polarization | multipolarization | ship detection | synthetic aperture radar (SAR) polarimetry | wind-speed measurement</t>
  </si>
  <si>
    <t>The issue of antenna cross-polarization isolation has been previously discussed for the design of fully polarimetric synthetic aperture radars (SARs). Dual-polarized antennas with cross-polarization isolation that is better than -30 dB are desirable for more convenient polarimetric data calibration since measurements of antenna crosstalk (magnitude and phase) variations with incidence angle are not required. For an antenna with significant polarization crosstalk, it is still possible to retrieve pure polarization measurements of HH, HV, VH, and VV provided that the four corresponding received voltages are measured. However, it is not possible to recover from cross-polarization contamination for single- or dual-polarization measurements. Therefore, it is important to set up a minimum requirement on dual-polarized antenna isolation so that single- and dual-polarization applications are not unduly affected. In this letter, the minimum requirement on cross-polarization antenna isolation is investigated for operational use of C-band SARs in maritime surveillance applications. Calibrated polarimetric RADARSAT-2 data are used to simulate single- and dual-polarization data with cross-polarization contamination for a dual-polarized antenna with cross-polarization isolation ranging from -20 to -35 dB. It is shown that the cross-polarization HV (or VH) channel can be significantly affected, particularly at steep incidence angles. As a result, key applications that require the use of pure HV, such as ship detection and wind-speed measurements, are significantly affected. A requirement for a minimum of -30-dB antenna isolation is established. Antennas with cross-polarization isolation better than -35 dB are desirable for reliable exploitation of HV data at steep incidence angles. ¬© 2006 IEEE.</t>
  </si>
  <si>
    <t>861-865</t>
  </si>
  <si>
    <t>60005603;60017597;60017597</t>
  </si>
  <si>
    <t>7004370821;7007177353;7401795325</t>
  </si>
  <si>
    <t>Touzi, R.;Vachon, P. W.;Wolfe, J.</t>
  </si>
  <si>
    <t>Defence Research and Development Canada;Canada Centre for Remote Sensing</t>
  </si>
  <si>
    <t>60017597;60005603</t>
  </si>
  <si>
    <t>Touzi R.</t>
  </si>
  <si>
    <t>Requirement on antenna cross-polarization isolation for the operational use of C-band SAR constellations in maritime surveillance</t>
  </si>
  <si>
    <t>10.1109/LGRS.2010.2053835</t>
  </si>
  <si>
    <t>2-s2.0-77958009636</t>
  </si>
  <si>
    <t>['significantly less', 'process enhancements', 'planar antenna', 'photonic control', 'microwave signals', 'insertion loss', 'frequency range', 'fabricated within', 'easy integration', 'devices show', 'device performance', 'db attenuation', 'coplanar waveguide', '6 db', '1 ¬∞.', '0 ghz']</t>
  </si>
  <si>
    <t>Microwave attenuator | photoconductive | RF switch | silicon</t>
  </si>
  <si>
    <t>A silicon-based photoconductive switch and attenuator for microwave signals has been demonstrated and optimized for low insertion loss and high attenuation response upon illumination from a standard infrared LED. This device is fabricated within a coplanar waveguide for easy integration into a planar antenna for photonic control of an array. A general tradeoff exists between the goals of low insertion loss and high attenuation range. However, design and process enhancements are found to improve the device performance. A device that offers up to 20-dB attenuation with insertion loss of only 0.6 dB at 2.0 GHz is demonstrated. These devices show a frequency range where the insertion phase shift upon attenuation is significantly less than 1¬∞. ¬© 2010 IEEE.</t>
  </si>
  <si>
    <t>2582-2588</t>
  </si>
  <si>
    <t>6701760011;7102186231</t>
  </si>
  <si>
    <t>Flemish, Joseph R.;Haupt, Randy L.</t>
  </si>
  <si>
    <t>Flemish J.</t>
  </si>
  <si>
    <t>Optimization of a photonically controlled microwave switch and attenuator</t>
  </si>
  <si>
    <t>10.1109/TMTT.2010.2065350</t>
  </si>
  <si>
    <t>2-s2.0-77958012050</t>
  </si>
  <si>
    <t>['uwb signal', 'uwb receiver', 'synchronous receiver', 'schottky diodes', 'results show', 'resolution detection', 'receiving antenna', 'penetrating radar', 'original shape', 'novel ultrawideband', 'microwave signals', 'gpr system', 'gpr ).', 'good performance', 'dynamic range', 'digital signals', 'different thicknesses', 'developed receiver', 'buried steels', '50 db']</t>
  </si>
  <si>
    <t>Ground-penetrating radar (GPR) | sampling circuit | sampling phase detector (SPD) | ultrawideband (UWB) | UWB receiver</t>
  </si>
  <si>
    <t>A novel ultrawideband (UWB) synchronous receiver for a UWB radar system is presented. The developed receiver is the first to employ a sampling phase detector, which integrates a step recovery diode and a pair of Schottky diodes, to sample the UWB signal of a radar, enabling the miniaturization of the design. It achieves a 6-GHz sampling bandwidth, a dynamic range of more than 50 dB, and low harmonic distortion of the output baseband signal. The receiver's down-converted IF signals closely match with their original shape, demonstrating its good performance to reconstruct the microwave signals from a receiving antenna. These IF signals can be converted to digital signals by a low-cost A/D. For verification, the performance of the UWB receiver is tested through the experiments of buried steels at different thicknesses in the sand when it is applied to the ground-penetrating radar (GPR). The results show that the GPR system has good horizontal resolution and large detection depth. Therefore, this GPR system is very attractive and effective for applications of short-range and high-resolution detection. ¬© 2006 IEEE.</t>
  </si>
  <si>
    <t>60027021;60027021</t>
  </si>
  <si>
    <t>55715410600;8258742500</t>
  </si>
  <si>
    <t>Liu, Lihua;Fang, Guangyou</t>
  </si>
  <si>
    <t>A novel UWB sampling receiver and its applications for impulse GPR systems</t>
  </si>
  <si>
    <t>10.1109/LGRS.2010.2045632</t>
  </si>
  <si>
    <t>2-s2.0-77958016346</t>
  </si>
  <si>
    <t>N00014-05-1-0537</t>
  </si>
  <si>
    <t>['velocity measurements', 'using radial', 'transfer function', 'surface heights', 'surface height', 'surface elevation', 'sampling errors', 'rotation period', 'results demonstrate', 'reliably estimated', 'radial velocities', 'proposed scheme', 'numerical simulations', 'much smaller', 'idealized conditions', 'direct approach']</t>
  </si>
  <si>
    <t>Coherent-on-receive | Doppler radars | ocean currents | ocean waves | radial velocity | remote sensing</t>
  </si>
  <si>
    <t>One major impediment to using marine radars for real-time shipboard measurements of evolving ocean wavefields is the uncertainty in the transfer function that relates the radar cross section to sea-surface height. In this letter, a more direct approach is proposed to infer nonlinear sea-surface heights by using radial-velocity measurements from coherent marine radars. The radial velocities are initially integrated along range lines to obtain a scalar potential function. The velocity potential field is then differentiated with respect to time to yield the sea-surface height. Numerical simulations have been conducted to evaluate the sensitivity of the proposed scheme to sampling errors and noise. Under idealized conditions, the results demonstrate that the sea-surface elevation can be reliably estimated from the radial-velocity field provided that the antenna-rotation period is much smaller than a characteristic wave period. ¬© 2006 IEEE.</t>
  </si>
  <si>
    <t>631-635</t>
  </si>
  <si>
    <t>6603925908;7005706117</t>
  </si>
  <si>
    <t>Nwogu, Okey G.;Lyzenga, David R.</t>
  </si>
  <si>
    <t>Nwogu O.</t>
  </si>
  <si>
    <t>Surface-wavefield estimation from coherent marine radars</t>
  </si>
  <si>
    <t>10.1109/LGRS.2010.2043712</t>
  </si>
  <si>
    <t>2-s2.0-77958020073</t>
  </si>
  <si>
    <t>['selfish nodes', 'proposed strategy', 'novel solution', 'node decides', 'higher efficiency', 'game theory', 'functionally equivalent', 'distributed multi', 'autonomous fashion', 'approach offers', 'antenna systems']</t>
  </si>
  <si>
    <t>ad hoc networks | cooperative communication | Game theory | selfish nodes | transmission selection</t>
  </si>
  <si>
    <t>In this paper, game theory is exploited to derive a novel solution to manage virtual antenna array based transmissions in an ad hoc wireless network consisting of selfish nodes. In the proposed strategy each node decides, in an autonomous fashion, whether and when transmitting data packets over a shared wireless channel. The resulting transmission scheme results to be functionally equivalent to a distributed transmission selection scheme, managed, however, in a fully distributed fashion. This approach offers an higher throughput level and an higher efficiency than other communication protocols implementing selection diversity in distributed multi-antenna systems. ¬© 2006 IEEE.</t>
  </si>
  <si>
    <t>2799-2804</t>
  </si>
  <si>
    <t>60004591;60004591;60004591</t>
  </si>
  <si>
    <t>35146719200;6505822241;7003900676</t>
  </si>
  <si>
    <t>Sergi, Simone;Pancaldi, Fabrizio;Vitetta, Giorgio Matteo</t>
  </si>
  <si>
    <t>A game theoretical approach to the management of transmission selection scheme in wireless Ad-Hoc networks</t>
  </si>
  <si>
    <t>10.1109/TCOMM.2010.082010.090173</t>
  </si>
  <si>
    <t>2-s2.0-77958082673</t>
  </si>
  <si>
    <t>NSC98-2218-E-110-005-MY2</t>
  </si>
  <si>
    <t>['temporal error', 'system regime', 'statistical physics', 'replica method', 'receiver go', 'practical system', 'originally developed', 'necessarily gaussian', 'input multiple', 'g .,', 'error probability', 'constant ratio', 'central receiver', 'antenna elements']</t>
  </si>
  <si>
    <t>Asymptotic analysis | MIMO | multiple access | mutual information | replica method | Rician channels</t>
  </si>
  <si>
    <t>Using the replica method, originally developed in statistical physics, we derive the asymptotic mutual information (MI) of a spatially correlated Rician multiple-input multiple-output (MIMO) multiple-access (MA) channel for any given signaling input distributions (not necessarily Gaussian) in the large-system regime where the numbers of antennas at the transmitters and the receiver go to infinity with a constant ratio. In addition to the result that uses joint optimum decoding (JOD) at the central receiver, we also obtain asymptotic characteristics of a more practical system which performs separate detection and decoding (SDD) (i.e., spatial detection followed by a temporal error-correction decoder). Simulation results reveal that the asymptotic results provide promising estimates for the average performance metrics (e.g., the error probability and the MI) even with only a few antenna elements at the transceivers. ¬© 2006 IEEE.</t>
  </si>
  <si>
    <t>2782-2788</t>
  </si>
  <si>
    <t>60011357;60022148;60033110</t>
  </si>
  <si>
    <t>7201367144;7404759940;24444199100</t>
  </si>
  <si>
    <t>Wen, Chao Kai;Wong, Kai Kit;Chen, Jung Chieh</t>
  </si>
  <si>
    <t>Taiwan;United Kingdom;Taiwan</t>
  </si>
  <si>
    <t>Kaohsiung;London;Kaohsiung</t>
  </si>
  <si>
    <t>National Kaohsiung Normal University;University College London;National Sun Yat-Sen University</t>
  </si>
  <si>
    <t>60033110;60022148;60011357</t>
  </si>
  <si>
    <t>Wen C.</t>
  </si>
  <si>
    <t>Asymptotic mutual information for rician MIMO-MA channels with arbitrary inputs: A replica analysis</t>
  </si>
  <si>
    <t>10.1109/TCOMM.2010.082710.090456</t>
  </si>
  <si>
    <t>2-s2.0-77958083022</t>
  </si>
  <si>
    <t>IRG-224755</t>
  </si>
  <si>
    <t>['transmit antennas', 'square root', 'special case', 'reference system', 'pilot overhead', 'overhead optimization', 'noise ratio', 'multiantenna systems', 'fading rate', 'fading point', 'expansion identifies', 'antenna systems', 'also shown', 'aided csi', 'achievable pilot']</t>
  </si>
  <si>
    <t>channel estimation | doppler spectrum | MIMO | multiantenna | mutual information | Spectral efficiency</t>
  </si>
  <si>
    <t>The optimization of the pilot overhead in single-user wireless fading channels is investigated, and the dependence of this overhead on various system parameters of interest (e.g., fading rate, signal-to-noise ratio) is quantified. The achievable pilot-based spectral efficiency is expanded with respect to the fading rate about the no-fading point, which leads to an accurate order expansion for the pilot overhead. This expansion identifies that the pilot overhead, as well as the spectral efficiency penalty with respect to a reference system with genie-aided CSI (channel state information) at the receiver, depend on the square root of the normalized Doppler frequency. It is also shown that the widely-used block fading model is a special case of more accurate continuous fading models in terms of the achievable pilot-based spectral efficiency. Furthermore, it is established that the overhead optimization for multiantenna systems is effectively the same as for single-antenna systems with the normalized Doppler frequency multiplied by the number of transmit antennas. ¬© 2006 IEEE.</t>
  </si>
  <si>
    <t>2939-2948</t>
  </si>
  <si>
    <t>60029445;60032942</t>
  </si>
  <si>
    <t>8417882000;24781002200</t>
  </si>
  <si>
    <t>Jindal, Nihar;Lozano, Angel</t>
  </si>
  <si>
    <t>Jindal N.</t>
  </si>
  <si>
    <t>A Unified treatment of optimum pilot overhead in multipath fading channels</t>
  </si>
  <si>
    <t>10.1109/TCOMM.2010.083110.090696</t>
  </si>
  <si>
    <t>2-s2.0-77958083192</t>
  </si>
  <si>
    <t>DP0773898</t>
  </si>
  <si>
    <t>['upper bound', 'signal strength', 'secure communication', 'optimal strategy', 'objective function', 'noncolluding eavesdroppers', 'multiantenna transmission', 'low snr', 'intended receiver', 'information signal', 'form expression', 'fading channels', 'bearing signal', 'artificial noise', 'analytical closed', 'also provide', 'accurately obtained']</t>
  </si>
  <si>
    <t>Artificial noise | channel estimation error | multiantenna transmission | power allocation | secrecy rate</t>
  </si>
  <si>
    <t>We consider the problem of secure communication with multiantenna transmission in fading channels. The transmitter simultaneously transmits an information-bearing signal to the intended receiver and artificial noise to the eavesdroppers. We obtain an analytical closed-form expression of an achievable secrecy rate and use it as the objective function to optimize the transmit power allocation between the information signal and the artificial noise. Our analytical and numerical results show that equal power allocation is a simple yet near-optimal strategy for the case of noncolluding eavesdroppers. When the number of colluding eavesdroppers increases, more power should be used to generate the artificial noise. We also provide an upper bound on the SNR, above which, the achievable secrecy rate is positive and shows that the bound is tight at low SNR. Furthermore, we consider the impact of imperfect channel state information (CSI) at both the transmitter and the receiver and find that it is wise to create more artificial noise to confuse the eavesdroppers than to increase the signal strength for the intended receiver if the CSI is not accurately obtained. ¬© 2006 IEEE.</t>
  </si>
  <si>
    <t>3831-3842</t>
  </si>
  <si>
    <t>60008950;60008592</t>
  </si>
  <si>
    <t>23567392800;8915674500</t>
  </si>
  <si>
    <t>Zhou, Xiangyun;McKay, Matthew R.</t>
  </si>
  <si>
    <t>Australia;Hong Kong</t>
  </si>
  <si>
    <t>Canberra;Hong Kong</t>
  </si>
  <si>
    <t>The Australian National University;Hong Kong University of Science and Technology</t>
  </si>
  <si>
    <t>Secure transmission with artificial noise over fading channels: Achievable rate and optimal power allocation</t>
  </si>
  <si>
    <t>10.1109/TVT.2010.2059057</t>
  </si>
  <si>
    <t>2-s2.0-77958083375</t>
  </si>
  <si>
    <t>['source solution', 'significant impact', 'results obtained', 'receive location', 'measurement results', 'increasing order', 'dimensioning tools', 'defined cell', 'also developed', 'additional modules']</t>
  </si>
  <si>
    <t>Clutter | Grass gis | Network planning tool | Open-source | Path loss | Radio signal coverage | Raster</t>
  </si>
  <si>
    <t>Radio network planning and dimensioning have significant impact on the overall system capacity of the cellular communication systems. Various commercial network planning and dimensioning tools with different radio signal propagation models implemented are available on the market. Their price and especially inflexibility led us to look for an open-source solution. The present paper describes usage of the open-source Geographical Resources Analysis Support System (GRASS) for the radio signal coverage calculation. GRASS modules calculating radio coverage prediction for a number of different radio channel models were developed which, together with module considering antenna radiation pattern influence, compute radio signal coverage for a defined cell. The complete network coverage is computed with modules for generating a data base table (e.g. MySQL, PostgreSQL), arranging the values in increasing order and determining maximal received power at each receive location. Additional modules for adapting input data and analyzing simulation results were also developed. The radio coverage tool accuracy was evaluated by comparing with results obtained from a dedicated professional prediction tool as well as with measurement results.</t>
  </si>
  <si>
    <t>646-657</t>
  </si>
  <si>
    <t>60023955;60023955;60023955;60023955;100910958;60023955</t>
  </si>
  <si>
    <t>12790589100;6602572052;17347519000;14059528300;36570998100;6701761310</t>
  </si>
  <si>
    <t>Hrovat, Andrej;Ozimek, Igor;Vilhar, Andrej;Celcer, Tine;Saje, Iztok;Javornik, Toma≈æ</t>
  </si>
  <si>
    <t>Slovenia;Slovenia</t>
  </si>
  <si>
    <t>Ljubljana;Ljubljana</t>
  </si>
  <si>
    <t>Jozef Stefan Institute;d.d.</t>
  </si>
  <si>
    <t>60023955;100910958</t>
  </si>
  <si>
    <t>Radio coverage calculations of terrestrial wireless networks using an open-source GRASS system</t>
  </si>
  <si>
    <t>2-s2.0-77958089484</t>
  </si>
  <si>
    <t>['tightly approximate', 'spectrum sensing', 'sensing methods', 'secondary user', 'results show', 'reliably detect', 'recent advances', 'primary users', 'many spectrum', 'intensive treatment', 'insight derived', 'form expressions', 'flexible tradeoff', 'first introduce', 'false alarm', 'derive closed', 'critical issue', 'considerably outperform', 'computational complexity', 'comprehensive simulations', 'certain cases', 'blind spectrum', 'analytical study']</t>
  </si>
  <si>
    <t>Cognitive radio (CR) networks | information theoretic criteria (ITC) | random matrix theory | spectrum sensing</t>
  </si>
  <si>
    <t>Spectrum sensing is a fundamental and critical issue for opportunistic spectrum access in cognitive radio networks. Among the many spectrum-sensing methods, the information theoretic criteria (ITC)-based method is a promising blind method that can reliably detect the primary users while requiring little prior information. In this paper, we provide an intensive treatment on the ITC sensing method. To this end, we first introduce a new overdetermined channel model constructed by applying multiple antennas or oversampling at the secondary user to make ITC applicable. Then, a simplified ITC sensing algorithm is introduced, which needs to compute and compare only two decision values. Compared with the original ITC sensing algorithm, the simplified algorithm significantly reduces the computational complexity with no loss in performance. Applying the recent advances in random matrix theory, we then derive closed-form expressions to tightly approximate both the probability of false alarm and the probability of detection. Based on the insight derived from the analytical study, we further present a generalized ITC sensing algorithm that can provide a flexible tradeoff between the probability of detection and the probability of false alarm. Finally, comprehensive simulations are carried out to evaluate the performance of the proposed ITC sensing algorithms. Results show that they considerably outperform other blind spectrum-sensing methods in certain cases. ¬© 2006 IEEE.</t>
  </si>
  <si>
    <t>3806-3817</t>
  </si>
  <si>
    <t>56389756800;7103288466</t>
  </si>
  <si>
    <t>Wang, Rui;Tao, Meixia</t>
  </si>
  <si>
    <t>Wang R.</t>
  </si>
  <si>
    <t>Blind spectrum sensing by information theoretic criteria for cognitive radios</t>
  </si>
  <si>
    <t>10.1109/TVT.2010.2065250</t>
  </si>
  <si>
    <t>2-s2.0-77958094364</t>
  </si>
  <si>
    <t>['wireless channel', 'specular component', 'polarized single', 'polar discrimination', 'path polarization', 'interantenna spacing', 'indoor environment', 'individual paths', 'impulse response', 'diffuse part', 'diffuse components', 'diffuse component', 'clusters within', 'beamforming algorithm', 'azimuthcoelevation domain', 'arrivaldelay domains', '6 ghz']</t>
  </si>
  <si>
    <t>Channel modeling | cluster | diffuse multipath component (DMC) | multiple-input-multiple-output (MIMO) | polarization</t>
  </si>
  <si>
    <t>Multiple-input-multiple-output (MIMO) technologies allow high data rates to be obtained, but they suffer from interantenna correlation caused by the limits in interantenna spacing. Polarized MIMO systems resolve this problem by using colocated perpendicularly polarized antennas that have low interantenna correlation. In this paper, a polarized single-directional channel model for 2 √ó N MIMO systems at 3.6 GHz in an indoor environment is presented. The wireless channel is modeled as a sum of clusters, where each cluster has specular and diffuse components. The polarization of the specular component of the clusters is included by considering a per-path polarization. The diffuse component of the clusters is modeled with a FisherBingham (FB5) spectrum in the azimuthcoelevation domain and with an exponential power delay profile. Polarization is analyzed by introducing the cross-polar discrimination of the exponential power delay profile parameters. All of the parameters in the model are extracted from an experimental measurement campaign performed in an indoor environment at 3.6 GHz. Individual paths are extracted from the measurements with the space-alternating generalized expectation-maximization (SAGE) algorithm. These paths are grouped in clusters within the azimuth of arrivalelevation of arrivaldelay domains at the receiver side using automatic clustering algorithms. The specular component properties of the clusters are then determined. Finally, the diffuse components of the clusters are investigated and parameterized by applying a beamforming algorithm on the diffuse part of the impulse response. ¬© 2006 IEEE.</t>
  </si>
  <si>
    <t>3685-3693</t>
  </si>
  <si>
    <t>Quitin, Franois;Oestges, Claude;Horlin, Franois;De Doncker, Philippe</t>
  </si>
  <si>
    <t>A polarized clustered channel model for indoor multiantenna systems at 3.6 GHz</t>
  </si>
  <si>
    <t>10.1109/TVT.2010.2064795</t>
  </si>
  <si>
    <t>2-s2.0-77958099172</t>
  </si>
  <si>
    <t>['utility function', 'total number', 'tmcr scheme', 'system constraints', 'scheduling scheme', 'qos requirements', 'packet scheduling', 'optimization problem', 'optimal solution', 'multimedia users', 'modulation order', 'layer design', 'exhaustive search', 'every user', 'efficiently solve', 'division multiple', 'conventional schemes', 'channel quality', 'cdps schemes', 'arra scheme', 'antenna sequence', 'also contains', 'allocation trials', '2 %.']</t>
  </si>
  <si>
    <t>Computational complexity | multiple-input-multiple-output orthogonal frequency-division multiplexing (MIMO-OFDM) | quality-of-service (QoS) requirement | scheduling | throughput | utility function</t>
  </si>
  <si>
    <t>In this paper, a utility-based throughput maximization and complexity-reduction (U-TMCR) scheduling scheme is proposed for downlink multiuser multiple-input-multiple-output orthogonal frequency-division multiple-access (MIMO-OFDMA) systems. The U-TMCR scheme allocates subchannels, antenna sequence, and modulation order to multimedia users with goals not only to maximize system throughput under quality-of-service (QoS) guarantee but to reduce computational complexity as well. Based on the channel quality and the QoS requirements of each user, the U-TMCR scheme designs a utility function for every user and formulates the scheduling into an optimization problem of overall system utility function subject to system constraints. It also contains a heuristic TMCR algorithm to efficiently solve the optimization problem. Simulation results show that the U-TMCR scheme achieves system throughput very close to the optimal solution by exhaustive search and higher than conventional schemes such as adaptive radio resource allocation (ARRA) and cross-layer design of packet scheduling (CDPS) by about 8% and 21%, respectively. The U-TMCR scheme also has a QoS satisfaction ratio that is better than the ARRA and CDPS schemes. Moreover, the U-TMCR scheme can reduce computational complexity. Generally, the total number of allocation trials of the U-TMCR scheme in a frame is smaller than that of the ARRA scheme by 6.25%-29.2%. ¬© 2006 IEEE.</t>
  </si>
  <si>
    <t>4105-4115</t>
  </si>
  <si>
    <t>23478991900;7407040882;23095874000</t>
  </si>
  <si>
    <t>Yen, Chih Ming;Chang, Chung Ju;Wang, Li Chun</t>
  </si>
  <si>
    <t>Yen C.</t>
  </si>
  <si>
    <t>A utility-based TMCR scheduling scheme for downlink multiuser MIMO-OFDMA systems</t>
  </si>
  <si>
    <t>10.1109/TVT.2010.2062546</t>
  </si>
  <si>
    <t>2-s2.0-77958102605</t>
  </si>
  <si>
    <t>['upper bound', 'throughput shows', 'search methods', 'raw bit', 'quality metrics', 'proposed mi', 'novel mi', 'noise ratio', 'mutual information', 'mcs maximizing', 'maximum throughput', 'la scheme', 'investigated lqms', 'investigate link', 'ieee 802', 'effective signal', 'division multiplexing', 'coding scheme', 'candidate mcss', 'based lqm', 'antenna technology', '11n standard']</t>
  </si>
  <si>
    <t>Adaptive modulation and coding | channel-state information | fading | feedback delay | link adaptation (LA) | linkquality metrics (LQMs) | multiple-input-multiple- output (MIMO) | orthogonal frequency-division multiplexing (OFDM) | packet-error-rate (PER) estimation</t>
  </si>
  <si>
    <t>We investigate link-quality metrics (LQMs) based on raw bit-error-rate, effective signal-to-interference-plus-noise ratio, and mutual information (MI) for the purpose of fast link adaptation (LA) in communication systems employing orthogonal frequency-division multiplexing and multiple-input-multiple-output (MIMO) antenna technology. From these LQMs, the packet error rate (PER) can be estimated and exploited to select the modulation and coding scheme (MCS) among a class of candidate MCSs that achieves the maximum throughput for the current channel state under a specified target PER objective. We propose a novel MI-based LQM and compare the PER-estimation accuracy obtained with this LQM with that resulting from using other LQMs by means of comprehensive Monte Carlo simulations. Search methods for the MCS in the class that is most suitable for a given channel state are presented. An algorithm for obtaining a practical upper bound on the throughput of any LA scheme is proposed. The investigated LQMs are applied to the IEEE 802.11n standard with a 2 √ó 2 MIMO configuration and practical channel estimation. The proposed MI-based LQM yields the highest PER estimation accuracy, and its throughput shows only 1.7 dB signal-to-noise-ratio (SNR) loss with respect to the upper bound but up to 9.5 dB SNR gain, compared to the MCS maximizing the throughput for the current noise variance. ¬© 2006 IEEE.</t>
  </si>
  <si>
    <t>3766-3778</t>
  </si>
  <si>
    <t>60022134;60016575;60030823;60022134</t>
  </si>
  <si>
    <t>24773141300;57197275406;6603220255;7006510917</t>
  </si>
  <si>
    <t>Jensen, Tobias Lindstr√∏m;Kant, Shashi;Wehinger, Joachim;Fleury, Bernard Henri</t>
  </si>
  <si>
    <t>Germany;Denmark;Sweden</t>
  </si>
  <si>
    <t>Neubiberg;Aalborg;Stockholm</t>
  </si>
  <si>
    <t>Infineon Technologies AG;Aalborg University;Ericsson Sweden</t>
  </si>
  <si>
    <t>60030823;60022134;60016575</t>
  </si>
  <si>
    <t>Jensen T.L.</t>
  </si>
  <si>
    <t>Fast link adaptation for MIMO OFDM</t>
  </si>
  <si>
    <t>10.1109/TVT.2010.2053727</t>
  </si>
  <si>
    <t>2-s2.0-77958102944</t>
  </si>
  <si>
    <t>['whole concept', 'vice versa', 'time coding', 'spatially separate', 'outage probability', 'one receiving', 'multiple antennas', 'form expressions', 'e .,', 'duplex constraint', 'distributed space', 'destination using', 'destination terminal', 'cooperative relaying', 'average capacity', 'available degrees', 'antenna relays']</t>
  </si>
  <si>
    <t>optimum combining | Space division multiple access (SDMA) | wireless relaying technology</t>
  </si>
  <si>
    <t>We argue for incorporating Space Division Multiple Access (SDMA) into cooperative relaying, in order to bypass orthogonal relaying transmissions and thus achieve diversity gain without any cost on the available degrees of freedom. In particular, we propose a cooperative relaying scheme that utilizes two single-antenna relays and multiple antennas at the destination terminal, in order to spatially separate the concurrently arriving signals. The whole concept is based upon two key elements: a) To combat the half-duplex constraint by having two relays transmitting alternatively, i.e., the one receiving while the other transmitting and vice versa, and b) to spatially separate the signals arriving concurrently at the destination using the well-known optimum combining technique. Closed-form expressions for the average capacity and outage probability are provided. Numerical results manifest that the proposed model outperforms orthogonal relaying as well as distributed space-time coding in terms of average capacity and outage probability, owing to the former's advantage of higher spectral efficiency. ¬© 2006 IEEE.</t>
  </si>
  <si>
    <t>3028-3038</t>
  </si>
  <si>
    <t>60010365;60015331</t>
  </si>
  <si>
    <t>16417287200;7004027126</t>
  </si>
  <si>
    <t>Michalopoulos, Diomidis S.;Karagiannidis, George K.</t>
  </si>
  <si>
    <t>Greece;Canada</t>
  </si>
  <si>
    <t>Thessaloniki;Vancouver</t>
  </si>
  <si>
    <t>Aristotle University of Thessaloniki;The University of British Columbia</t>
  </si>
  <si>
    <t>60015331;60010365</t>
  </si>
  <si>
    <t>Michalopoulos D.</t>
  </si>
  <si>
    <t>Bypassing orthogonal relaying transmissions via spatial signal separation</t>
  </si>
  <si>
    <t>10.1109/TCOMM.2010.080310.090066</t>
  </si>
  <si>
    <t>2-s2.0-77958107900</t>
  </si>
  <si>
    <t>['transmitting set', 'transmitter two', 'transmission schemes', 'throughput performance', 'receiver model', 'receiver invites', 'previous hop', 'practical technique', 'physical layer', 'performance analysis', 'link throughput', 'link layer', 'different nodes', 'data reception', 'current hop', 'cooperative diversity', 'coding gain', 'adaptive modulation']</t>
  </si>
  <si>
    <t>Adaptive modulation | cross-layer design | medium access control (MAC) protocol | partner selection | spacetime coding | truncated automatic repeat request (ARQ) | two-transmitter two-receiver model</t>
  </si>
  <si>
    <t>Cooperative diversity is a promising and practical technique for realizing spatial diversity through a virtual antenna array formed by multiple distributed antennas of different nodes. In this paper, we propose and evaluate a novel cooperative cross-layer medium access control (CC-MAC) protocol, which combines spacetime coding and adaptive modulation at the physical layer and employs truncated automatic repeat request (ARQ) at the data-link layer. The transmitter's partner is selected in the previous hop, and the receiver invites a partner to participate in data reception in the current hop, and in this situation, a two-transmitter two-receiver model is constructed. Because distributed spacetime coding is applied at the transmitting set (transmitter and its partner), cooperative diversity and coding gain can be obtained. Based on the instantaneous channel state measured at the receiver, an adaptive modulation scheme is adopted to improve the link throughput at the physical layer. In addition, the truncated ARQ scheme is employed to further enhance the throughput performance at the data-link layer. Furthermore, under different system models with or without the truncated ARQ scheme, performances of the average packet error rate (PER) and symbol error rate (SER) with multiple phase shift keying (M-PSK) modulation and multiple quadrature amplitude modulation (M-QAM) over Rayleigh fading channel are analyzed. Simulation results verify the correctness of the performance analysis and show that CC-MAC can significantly improve system throughput and energy efficiency compared with other transmission schemes. ¬© 2006 IEEE.</t>
  </si>
  <si>
    <t>4116-4127</t>
  </si>
  <si>
    <t>60031031-60005244;60031031-60005244;60031031-60005244;60031031-60005244</t>
  </si>
  <si>
    <t>35732808900;35240748600;55322152700;23979128500</t>
  </si>
  <si>
    <t>Zhou, Yong;Liu, Ju;Zhai, Chao;Zheng, Lina</t>
  </si>
  <si>
    <t>Jinan;Nanjing</t>
  </si>
  <si>
    <t>Shandong University;Southeast University</t>
  </si>
  <si>
    <t>60031031;60005244</t>
  </si>
  <si>
    <t>Two-transmitter two-receiver cooperative MAC protocol: Cross-layer design and performance analysis</t>
  </si>
  <si>
    <t>10.1109/TVT.2010.2060216</t>
  </si>
  <si>
    <t>2-s2.0-77958109415</t>
  </si>
  <si>
    <t>['uwb channel', 'tr technique', 'tr systems', 'preequalization using', 'preequalization based', 'multistream interference', 'intersymbol interference', 'csi ),', 'considerably improve', 'already available']</t>
  </si>
  <si>
    <t>Multiple-input multiple-output (MIMO) | spatial multiplexing | time reversal (TR) | ultrawideband (UWB)</t>
  </si>
  <si>
    <t>A spatial multiplexing single-input-multiple-output (SM-SIMO) ultrawideband (UWB) communication system using the time-reversal (TR) technique is proposed in this paper. The system with only one transmit antenna, using a spatial multiplexing scheme, can transmit several independent data streams to achieve a very high data rate. To cope with the long delay spread of the UWB channel, the TR technique is adopted. TR can mitigate not only the intersymbol interference (ISI) but the multistream interference (MSI) caused by multiplexing several data streams simultaneously as well. Preequalization using the channel state information (CSI), which is already available at the transmitter in TR systems, is proposed to further eliminate the ISI and MSI. Simulation results show that the preequalization based on shortened equivalent channels can considerably improve the bit error rate (BER) performance of the system. ¬© 2006 IEEE.</t>
  </si>
  <si>
    <t>3798-3805</t>
  </si>
  <si>
    <t>60004935;60004935;60004935;60004935</t>
  </si>
  <si>
    <t>57199967181;55311592700;55667396500;35983476500</t>
  </si>
  <si>
    <t>Nguyen, Hieu;Zhao, Zhao;Zheng, Feng;Kaiser, Thomas</t>
  </si>
  <si>
    <t>Preequalizer design for spatial multiplexing SIMO-UWB TR systems</t>
  </si>
  <si>
    <t>10.1109/TVT.2010.2064345</t>
  </si>
  <si>
    <t>2-s2.0-77958109416</t>
  </si>
  <si>
    <t>['users k', 'quite low', 'opportunistic scheduling', 'noise ratio', 'multiuser environment', 'limiting cases', 'large number', 'high signal', 'greatly improve', 'feedback errors', 'diversity order', 'csi feedback', 'asymptotic bers', 'antenna transmitter', 'achieved ber']</t>
  </si>
  <si>
    <t>asymptotic BER analysis | Diversity order | multiuser diversity gain | opportunistic scheduling | quantized and erroneous feedback</t>
  </si>
  <si>
    <t>In this paper, the downlink opportunistic scheduling approach is studied in a multiuser environment with single-antenna transmitter and users. Exact bit error rate (BER) expressions are derived under the assumptions of full and quantized channel state information (CSI) at the transmitter. These expressions are then used to optimize the channel state feedback parameters. Moreover, asymptotic BERs are investigated in the limiting cases of a high signal-to-noise ratio (SNR) and a large number of users K. It is shown that both under the full and quantized CSI assumptions, the achieved BER is proportional to SNR^{-K} and K^{-SNR} in these two asymptotic cases, respectively. This means that the diversity order is equal to K, whereas the multiuser diversity gain is equal to SNR. In the case when the CSI feedback is quantized, the impact of feedback errors on the achieved BER is studied. It is shown that the opportunistic scheduling can greatly improve the BER performance even if the feedback is quite low-rate and erroneous. ¬© 2006 IEEE.</t>
  </si>
  <si>
    <t>2871-2880</t>
  </si>
  <si>
    <t>60011226;60011226;60011226</t>
  </si>
  <si>
    <t>35741127400;35555043400;7006198109</t>
  </si>
  <si>
    <t>Li, Liang;Pesavento, Marius;Gershman, Alex B.</t>
  </si>
  <si>
    <t>Technische Universit√§t Darmstadt</t>
  </si>
  <si>
    <t>Downlink opportunistic scheduling with low-rate channel state feedback: Error rate analysis and optimization of the feedback parameters</t>
  </si>
  <si>
    <t>10.1109/TCOMM.2010.083110.090183</t>
  </si>
  <si>
    <t>2-s2.0-77958109722</t>
  </si>
  <si>
    <t>2009CB824900</t>
  </si>
  <si>
    <t>['state information', 'sourcedestination pair', 'relaying schemes', 'relay terminals', 'relay nodes', 'regularized zero', 'proposed beamformers', 'multiplexing gain', 'multiple antennas', 'maximum spatial', 'matched filter', 'linear process', 'large number', 'hop multiple', 'forward channels', 'ergodic capacity', 'duplex amplify', 'destination node']</t>
  </si>
  <si>
    <t>Beamforming | ergodic capacity | multiple-input-multiple-output (MIMO) relay | successive interference cancellation (SIC)</t>
  </si>
  <si>
    <t>In this paper, we consider a dual-hop multiple-input-multiple-output (MIMO) relay wireless network, in which a sourcedestination pair, which are both equipped with multiple antennas, communicates through a large number of half-duplex amplify-and-forward (AF) relay terminals. Two novel linear beamforming schemes based on the matched filter and regularized zero-forcing precoding techniques are proposed for the MIMO relay system. We focus on the linear process at the relay nodes and design the new relay beamformers by utilizing the channel-state information (CSI) of both backward and forward channels. The proposed beamforming designs are based on the QR decomposition filter at the destination node, which performs successive interference cancellation to achieve the maximum spatial-multiplexing gain. Simulation results demonstrate that the proposed beamformers that fulfil both the intranode array gain and distributed array gain outperform other relaying schemes under different system parameters in terms of the ergodic capacity. ¬© 2006 IEEE.</t>
  </si>
  <si>
    <t>4192-4197</t>
  </si>
  <si>
    <t>60025084-60025578;60025084;60025084-60005244</t>
  </si>
  <si>
    <t>57225165808;7401480318;35239714300</t>
  </si>
  <si>
    <t>Zhang, Yu;Luo, Hanwen;Chen, Wen</t>
  </si>
  <si>
    <t>Xi'an;Shanghai;Nanjing</t>
  </si>
  <si>
    <t>Xidian University;Shanghai Jiao Tong University;Southeast University</t>
  </si>
  <si>
    <t>60025578;60025084;60005244</t>
  </si>
  <si>
    <t>Efficient relay beamforming design with SIC detection for dual-hop MIMO relay networks</t>
  </si>
  <si>
    <t>10.1109/TVT.2010.2065249</t>
  </si>
  <si>
    <t>2-s2.0-77958111683</t>
  </si>
  <si>
    <t>['stos ).', 'simulation results', 'robust even', 'proposed scheme', 'processing time', 'previous scheme', 'handover region', 'estimation scheme', 'doa estimation', 'cell searching']</t>
  </si>
  <si>
    <t>cell searching | doa estimation | Mobile relay station | uniform circular array</t>
  </si>
  <si>
    <t>In this letter, a 2-D Direction-of-Arrival (DoA) estimation scheme with cell searching is proposed for a mobile relay station (MRS) with uniform circular array (UCA) at a handover region. The proposed scheme of cell searching and DoA estimation for the MRS with UCA is robust even when there exist symbol timing offsets (STOs). Compared with the previous scheme, the proposed scheme can reduce computational complexity and processing time for cell searching and DoA estimation. Simulation results are included to verify the performance of the proposed scheme under a mobile WiMAX environment. ¬© 2006 IEEE.</t>
  </si>
  <si>
    <t>2805-2809</t>
  </si>
  <si>
    <t>60014237;60014237;60014237;60014237;60014237</t>
  </si>
  <si>
    <t>7401678331;17434488100;17436684900;55501088400;55472194900</t>
  </si>
  <si>
    <t>Ko, Yo Han;Kim, Yeung Jun;Yoo, Hyun Il;Yang, Won Young;Cho, Yong Soo</t>
  </si>
  <si>
    <t>Ko Y.H.</t>
  </si>
  <si>
    <t>2-D DoA estimation with cell searching for a mobile relay station with uniform circular array</t>
  </si>
  <si>
    <t>10.1109/TCOMM.2010.082710.090274</t>
  </si>
  <si>
    <t>2-s2.0-77958112733</t>
  </si>
  <si>
    <t>['zdr ).', 'vertically transmitted', 'various values', 'strong functions', 'simultaneous horizontally', 'shv zdr', 'scattering model', 'radar system', 'propagation medium', 'polarized signals', 'polarimetric variables', 'phase difference', 'part paper', 'part ii', 'national center', 'measurement limit', 'ldr system', 'illustrate biases', 'experimental data', 'differential reflectivity', 'cross coupling', 'biases caused', 'band dual', 'atmospheric research', '1988 doppler']</t>
  </si>
  <si>
    <t>Error analysis | Radars</t>
  </si>
  <si>
    <t>In this two-part paper the biases of polarimetric variables from simultaneous horizontally and vertically transmitted (SHV) data are investigated. Here, in Part I, a radar-scattering model is developed and antenna polarization errors are investigated and estimated. In Part II, experimental data from the National Center for Atmospheric Research S-band dual-polarization Doppler radar (S-Pol) and the National Severe Storms Laboratory polarimetric Weather Surveillance Radar-1988 Doppler (WSR-88D) radar, KOUN, are used to illustrate biases in differential reflectivity (Zdr). The biases in the SHV polarimetric variables are caused by cross coupling of the horizontally (H) and vertically (V) polarized signals. The cross coupling is caused by the following two primary sources: 1) the nonzero mean canting angle of the propagation medium and 2) antenna polarization errors. The biases are strong functions of the differential propagation phase (œÜdp) and the phase difference between the H and V transmitted field components. The radar-scattering model developed here allows for the evaluation of biases caused by cross coupling as a function of œÜdp, with the transmission phase difference as a parameter. Also, antenna polarization errors are estimated using solar scan measurements in combination with estimates of the radar system's linear depolarization ratio (LDR) measurement limit. Plots are given that show expected biases in SHV Zdr for various values of the LDR system's limit. ¬© 2010 American Meteorological Society.</t>
  </si>
  <si>
    <t>1583-1598</t>
  </si>
  <si>
    <t>60021243;60021243;60021243;60021243</t>
  </si>
  <si>
    <t>7003557430;7402787638;14019285600;7801433438</t>
  </si>
  <si>
    <t>Hubbert, J. C.;Ellis, S. M.;Dixon, M.;Meymaris, G.</t>
  </si>
  <si>
    <t>National Center for Atmospheric Research</t>
  </si>
  <si>
    <t>Hubbert J.</t>
  </si>
  <si>
    <t>Modeling, error analysis, and evaluation of dual-polarization variables obtained from simultaneous horizontal and vertical polarization transmit radar. Part I: Modeling and antenna errors</t>
  </si>
  <si>
    <t>10.1175/2010JTECHA1336.1</t>
  </si>
  <si>
    <t>2-s2.0-77958477275</t>
  </si>
  <si>
    <t>['zdr ).', 'vertically transmit', 'simultaneous horizontally', 'shv data', 'shown previously', 'second article', 'rain caused', 'propagation medium', 'polarization measurements', 'pol data', 'part work', 'part ii', 'national center', 'illustrate biases', 'given herein', 'experimental data', 'electric fields', 'differential reflectivity', 'cross coupling', 'clearly demonstrated', 'bias sources', 'band dual', 'atmospheric research', '1988 doppler']</t>
  </si>
  <si>
    <t>In this second article in a two-part work, the biases of weather radar polarimetric variables from simultaneous horizontally and vertically transmit (SHV) data are investigated. The biases are caused by cross coupling of the simultaneously transmitted vertical (V) and horizontal (H) electric fields. There are two primary causes of cross coupling: 1) the nonzero mean canting angle of the propagation medium (e.g., canted ice crystals) and 2) antenna polarization errors. Given herein are experimental data illustrating both bias sources. In Part I, a model is developed and used to quantify cross coupling and its impact on polarization measurements. Here, in Part II, experimental data from the National Center for Atmospheric Research's (NCAR's) S-band dual-polarimetric Doppler radar (S-Pol) and the National Severe Storms Laboratory's polarimetric Weather Surveillance Radar-1988 Doppler (WSR-88D), KOUN, are used to illustrate biases in differential reflectivity (Zdr). The S-Pol data are unique: both SHV data and fast alternatingHand V transmit (FHV) data are gathered in close time proximity, and thus the FHV data provide "truth" for the SHV data. Specifically, the SHV Zdr bias in rain caused by antenna polarization errors is clearly demonstrated by the data. This has not been shown previously in the literature. ¬© 2010 American Meteorological Society.</t>
  </si>
  <si>
    <t>1599-1607</t>
  </si>
  <si>
    <t>Modeling, error analysis, and evaluation of dual-polarization variables obtained from simultaneous horizontal and vertical polarization transmit radar. Part II: Experimental data</t>
  </si>
  <si>
    <t>10.1175/2010JTECHA1337.1</t>
  </si>
  <si>
    <t>2-s2.0-77958484653</t>
  </si>
  <si>
    <t>['water levels', 'sea surface', 'properly understood', 'postprocessed kinematic', 'gps record', 'gps antenna', 'freedom accelerometer', 'first method', 'excellent reliability', 'differential positions', 'central gulf', 'cengoos ).', 'buoy motions', 'buoy deck', 'axis magnetometer', 'august 2005', 'accelerometer record', '6 degrees', '1d accelerometer']</t>
  </si>
  <si>
    <t>Buoy observations | Global positioning systems | Hurricanes | Instrumentation/sensors | Oceanic | Waves</t>
  </si>
  <si>
    <t>In August 2005 the eye of Hurricane Katrina passed 49 n mi to the west of a 3-m discus buoy operated by the Central Gulf of Mexico Ocean Observing System (CenGOOS). Buoy motions were measured with a strapped-down 6 degrees of freedom accelerometer, a three-axis magnetometer, and a survey-grade GPS receiver. The significant wave heights were computed from the buoy's accelerometer record and from the dual-frequency GPS measurements that were processed in two different ways. The first method was postprocessed kinematic (PPK) GPS, which requires another GPS receiver at a fixed known location, and the other was precise point positioning (PPP) GPS, which is another postprocessed positioning technique that yields absolute rather than differential positions. Unlike inertial measurement units, either GPS technique can be used to obtain both waves and water levels. The purpose of this note is to demonstrate the excellent reliability and accuracy of both methods for determining wave heights and periods from a GPS record. When the motion of the GPS antenna is properly understood as the motion of the buoy deck and not the true vertical motion of the sea surface, the GPS wave heights are as reliable as a strapped-down 1D accelerometer. ¬© 2010 American Meteorological Society.</t>
  </si>
  <si>
    <t>1760-1768</t>
  </si>
  <si>
    <t>60020547;60007027;60007027;60020547</t>
  </si>
  <si>
    <t>7005081091;7004004339;7102684872;6603038639</t>
  </si>
  <si>
    <t>Bender, L. C.;Howden, S. D.;Dodd, D.;Guinasso, N. L.</t>
  </si>
  <si>
    <t>Bender L.</t>
  </si>
  <si>
    <t>Wave Heights during Hurricane Katrina: An evaluation of PPP and PPK measurements of the vertical displacement of the GPS antenna</t>
  </si>
  <si>
    <t>10.1175/2010JTECHO761.1</t>
  </si>
  <si>
    <t>2-s2.0-77958486637</t>
  </si>
  <si>
    <t>['solar panels', 'radar antennas', 'interesting applications', 'fixed platform', 'compound joints', 'called lincejjp']</t>
  </si>
  <si>
    <t>In this work a new nonoverconstrained redundant decoupled robot, free of compound joints, formed from three parallel manipulators, with two moving platforms and provided with six active limbs connected to the fixed platform, called LinceJJP, is presented. Interesting applications such as multi-axis machine tools with parallel kinematic architectures, solar panels, radar antennas, and telescopes are available for this novel spatial mechanism. ¬© 2009 Cambridge University Press.</t>
  </si>
  <si>
    <t>909-917</t>
  </si>
  <si>
    <t>Robotica</t>
  </si>
  <si>
    <t>60012639;60012639;60033291</t>
  </si>
  <si>
    <t>56013844900;12645587400;7007008230</t>
  </si>
  <si>
    <t>Gallardo-Alvarado, Jaime;Orozco-Mendoza, Horacio;Rico-Mart√≠nez, Jos√© M.</t>
  </si>
  <si>
    <t>Guanajuato;Celaya</t>
  </si>
  <si>
    <t>Universidad de Guanajuato;Tecnol√≥gico Nacional de M√©xico en Celaya</t>
  </si>
  <si>
    <t>60033291;60012639</t>
  </si>
  <si>
    <t>Gallardo-Alvarado J.</t>
  </si>
  <si>
    <t>A novel five-degrees-of-freedom decoupled robot</t>
  </si>
  <si>
    <t>S0263574709990749</t>
  </si>
  <si>
    <t>10.1017/S0263574709990749</t>
  </si>
  <si>
    <t>2-s2.0-77958506551</t>
  </si>
  <si>
    <t>['visible band', 'subwavelength aperture', 'quite low', 'present study', 'power passing', 'ozbay shows', 'optical regime', 'numerically demonstrate', 'first demonstrate', 'far field', '300 thz']</t>
  </si>
  <si>
    <t>Metamaterials | Nano-antenna | Split ring resonators | Sub-wavelength optics</t>
  </si>
  <si>
    <t>In the present study, we first demonstrate the polarization and orientation dependent transmission response of split ring resonators at the infrared and visible band. Then, we numerically demonstrate a configuration for the enhancement of power passing through an electrically small hole. By using deep subwavelength optical split ring resonator antennas and couplers we achieved a 400-fold enhanced transmission from a subwavelength aperture area of the electrical size Œõ2/25. The power was transmitted to the far field with 3.9 dBi directivity at 300 THz. (¬© 2010 WILEY-VCH Verlag GmbH &amp; Co. KGaA, Weinheim) Transmission through a subwavelength aperture at the optical regime is quite low. The Letter by Alici and Ozbay shows how it can be enhanced and transferred to the far field by using a metamaterial inspired configuration composed of nano-scale split ring resonator antennas and couplers. A 400-fold power enhancement was achieved. ¬© 2010 WILEY-VCH Verlag GmbH &amp; Co. KGaA, Weinheim.</t>
  </si>
  <si>
    <t>286-288</t>
  </si>
  <si>
    <t>Physica Status Solidi - Rapid Research Letters</t>
  </si>
  <si>
    <t>Boratay Alici, Kamil;Ozbay, Ekmel</t>
  </si>
  <si>
    <t>Boratay Alici K.</t>
  </si>
  <si>
    <t>Metamaterial inspired enhanced far-field transmission through a subwavelength nano-hole</t>
  </si>
  <si>
    <t>10.1002/pssr.201004129</t>
  </si>
  <si>
    <t>2-s2.0-77958527970</t>
  </si>
  <si>
    <t>['surface wave', 'spectral analysis', 'specific features', 'quite similar', 'power patterns', 'power content', 'plasma antenna', 'nonlinear interactions', 'may enhance', 'findings indicate', 'current fluctuations', 'copper antenna', 'conductivity distributions', 'application prospect', 'antenna parameters']</t>
  </si>
  <si>
    <t>Antenna parameters | Metallic copper antenna | Non-linear interactions | Plasma antenna | Plasma column</t>
  </si>
  <si>
    <t>A plasma column excited by a surface wave can act as a plasma antenna. Experiments are carried out to study the current and conductivity distributions, field, power patterns, directivity and efficiency of such a plasma antenna. In addition, an equivalent metallic copper antenna is built up and its antenna parameters are compared with that of the plasma antenna. Our findings indicate that the power content in the harmonics of the plasma antenna is more prominent as compared to the copper antenna (which only generates a fundamental frequency). However, the power patterns for both antennae are quite similar. To provide a more qualitative understanding regarding the generation of harmonics in the field of the plasma antenna, a bi-spectral analysis is performed to study the nonlinear interactions in the current fluctuations. Some specific features of the plasma antenna are investigated in our study, which may enhance the application prospect of the plasma antenna with respect to the conventional metallic antenna.</t>
  </si>
  <si>
    <t>592-600</t>
  </si>
  <si>
    <t>Experimental study of parameters of a plasma antenna</t>
  </si>
  <si>
    <t>10.1088/1009-0630/12/5/17</t>
  </si>
  <si>
    <t>2-s2.0-77958528969</t>
  </si>
  <si>
    <t>['standing wave', 'small antenna', 'propagation constant', 'practical model', 'loop antenna', 'coupling calculation', '2 change']</t>
  </si>
  <si>
    <t>Ion cyclotron waves | Power flux | Standing wave phase</t>
  </si>
  <si>
    <t>For ion cyclotron resonance heating, the current on the antenna surface exists in a form of standing wave, and the phase of the poloidal current standing wave affects significantly on the performance of the coupling. In this paper, a coupling calculation is carried out based on a practical model for the loop antenna. The ion cyclotron wave coupling performance depends greatly on the antenna current propagation constant and the phase of standing wave. For a small antenna-current-propagation constant, the antenna coupling performance is more sensitive to a œÄ/2 change in the phase of standing wave.</t>
  </si>
  <si>
    <t>543-546</t>
  </si>
  <si>
    <t>Zhu, Xueguang</t>
  </si>
  <si>
    <t>Anhui Jianzhu University</t>
  </si>
  <si>
    <t>Influence of the phase of the antenna current standing wave on the power flux in ion cyclotron heating</t>
  </si>
  <si>
    <t>10.1088/1009-0630/12/5/07</t>
  </si>
  <si>
    <t>2-s2.0-77958533544</t>
  </si>
  <si>
    <t>['single sensor', 'range radar', 'object detection', 'highly integrated', 'go system', 'developed radar', 'detection capability', 'center lane', 'automotive applications', 'adjacent lane', 'acc stopand']</t>
  </si>
  <si>
    <t>24 GHz radar | 77 GHz radar | Adaptive cruise control | Digital beam forming | FMCW | Stop-and-go</t>
  </si>
  <si>
    <t>For an adaptive cruise control (ACC) stop-and-go system in automotive applications, three radar sensors are needed because two 24 GHz short range radars are used for object detection in an adjacent lane, and one 77 GHz long-range radar is used for object detection in the center lane. In this letter, we propose a single sensor-based 24 GHz radar with a detection capability of up to 150 m and ¬±30¬∞ for an ACC stopand-go system. The developed radar is highly integrated with a high gain patch antenna, four channel receivers with GaAs RF ICs, and back-end processing board with subspace based digital beam forming algorithm. ¬© 2010 ETRI.</t>
  </si>
  <si>
    <t>106591569-60018257;106591569;60018257</t>
  </si>
  <si>
    <t>55197976400;22433629800;7501514839</t>
  </si>
  <si>
    <t>Jeong, Seong Hee;Oh, Jun Nam;Lee, Kwae Hi</t>
  </si>
  <si>
    <t>Seoul;Yongin</t>
  </si>
  <si>
    <t>Sogang University;Mando R and D Center</t>
  </si>
  <si>
    <t>60018257;106591569</t>
  </si>
  <si>
    <t>Design of 24 GHz radar with subspace-based digital beam forming for ACC stop-and-go system</t>
  </si>
  <si>
    <t>10.4218/etrij.10.0210.0107</t>
  </si>
  <si>
    <t>2-s2.0-78049334948</t>
  </si>
  <si>
    <t>['transverse electric', 'subwavelength images', 'still capable', 'som ).', 'scattering effect', 'robust immunity', 'reconstructed patterns', 'real world', 'proposed method', 'one side', 'nanoscale structures', 'integer values', 'far field', 'electromagnetic wave', '33 %).']</t>
  </si>
  <si>
    <t>In this paper, we demonstrate how subwavelength images of nanoscale structures can be obtained from the measurements of electromagnetic fields scattered by the objects, via an enhanced inverse scattering approach, which takes into account the multiple-scattering effect and allows the detectors to be placed in the far field. Specifically, the method is a combination of the transverse electric (TE) incidence and the subspace-based optimization method (SOM). It is observed that a wide continuous range of integer values of leading singular values can yield satisfactory reconstruction results, and even if the antennas for radiating and receiving the electromagnetic wave can only be arranged on one side of the scatterers, due to the limitation in the real world, the proposed method is still capable of achieving high resolution for the reconstructed patterns with rapid convergence rates and robust immunity to high noise corruption (33%). ¬© 2010 Springer-Verlag.</t>
  </si>
  <si>
    <t>7402394207;55739136600;7101872194</t>
  </si>
  <si>
    <t>Pan, Li;Chen, Xudong;Yeo, Swee Ping</t>
  </si>
  <si>
    <t>Pan L.</t>
  </si>
  <si>
    <t>Nondestructive evaluation of nanoscale structures: Inverse scattering approach</t>
  </si>
  <si>
    <t>10.1007/s00339-010-5773-2</t>
  </si>
  <si>
    <t>2-s2.0-78049339180</t>
  </si>
  <si>
    <t>['two well', 'template matching', 'relative strength', 'ldp feature', 'ldp descriptor', 'ldp ),', 'image patch', 'expression recognition', 'expression image', 'edge responses', 'different areas', 'classification using', 'classification accuracy', 'also analyzed', '8 directions']</t>
  </si>
  <si>
    <t>Facial expression recognition | Features extraction | Image representation | Local directional pattern | Principal component analysis | Support vector machine</t>
  </si>
  <si>
    <t>Automatic facial expression recognition has many potential applications in different areas of human computer interaction. However, they are not yet fully realized due to the lack of an effective facial feature descriptor. In this paper, we present a new appearancebased feature descriptor, the local directional pattern (LDP), to represent facial geometry and analyze its performance in expression recognition. An LDP feature is obtained by computing the edge response values in 8 directions at each pixel and encoding them into an 8 bit binary number using the relative strength of these edge responses. The LDP descriptor, a distribution of LDP codes within an image or image patch, is used to describe each expression image. The effectiveness of dimensionality reduction techniques, such as principal component analysis and AdaBoost, is also analyzed in terms of computational cost saving and classification accuracy. Two well-known machine learning methods, template matching and support vector machine, are used for classification using the Cohn-Kanade and Japanese female facial expression databases. Better classification accuracy shows the superiority of LDP descriptor against other appearance-based feature descriptors. ¬© 2010 ETRI.</t>
  </si>
  <si>
    <t>784-794</t>
  </si>
  <si>
    <t>60001873;60001873;60001873</t>
  </si>
  <si>
    <t>24779227800;15122132000;8941749000</t>
  </si>
  <si>
    <t>Jabid, Taskeed;Kabir, Md Hasanul;Chae, Oksam</t>
  </si>
  <si>
    <t>Kyung Hee University</t>
  </si>
  <si>
    <t>Jabid T.</t>
  </si>
  <si>
    <t>Robust facial expression recognition based on local directional pattern</t>
  </si>
  <si>
    <t>10.4218/etrij.10.1510.0132</t>
  </si>
  <si>
    <t>2-s2.0-78049351030</t>
  </si>
  <si>
    <t>08 02 01251</t>
  </si>
  <si>
    <t>['wave discharge', 'time dependence', 'surrounding gas', 'surface micro', 'power input', 'plasma channels', 'much higher', 'microwave discharge', 'high pressures', 'gas temperature', 'external surface', 'exceed 1015', 'electron concentration', 'electromagnetic field', 'different values', 'different pressures', 'different durations', 'dielectric antenna', 'circular frequency', 'atmospheric pressure', 'antenna reaches', '70 k', '1016 cm', '1 km']</t>
  </si>
  <si>
    <t>An investigation is performed of gasdynamic perturbations arising in the neighborhood of a dielectric antenna, on the external surface of which a microwave discharge is initiated at high pressures of air, where the electron-molecule collision frequency is much higher than the circular frequency of electromagnetic field. The time dependence of gas temperature is obtained for different values of power input, and it is demonstrated that, in the stage of formation of discharge at atmospheric pressure of air, the gas is heated at a rate of 30-70 K/Œºs. The electron concentration in plasma channels at atmospheric pressure does not exceed 1015-1016 cm -3. A study is made of the evolution of shock waves arising under conditions of surface micro-wave discharge at different pressures of surrounding gas, different durations of stimulation, and different power inputs to the discharge. It is demonstrated that the shock wave velocity in the vicinity of the antenna reaches a value of 1 km/s. ¬© 2010 Pleiades Publishing, Ltd.</t>
  </si>
  <si>
    <t>611-619</t>
  </si>
  <si>
    <t>0018151X</t>
  </si>
  <si>
    <t>High Temperature</t>
  </si>
  <si>
    <t>60007457;60007457;60007457</t>
  </si>
  <si>
    <t>7201398202;6602104839;8417599600</t>
  </si>
  <si>
    <t>Aleksandrov, A. F.;Shibkov, V. M.;Shibkova, L. V.</t>
  </si>
  <si>
    <t>Aleksandrov A.</t>
  </si>
  <si>
    <t>Gasdynamic perturbations under conditions of surface microwave discharge in air</t>
  </si>
  <si>
    <t>10.1134/S0018151X10050019</t>
  </si>
  <si>
    <t>2-s2.0-78049385125</t>
  </si>
  <si>
    <t>['¬© 2010', 'three open', 'resonant frequencies', 'patch size', 'lower frequency', 'lh modes', 'interdigital capacitors', 'experimental results', 'electrical dimension', 'antenna size', '724 ghz', '5 mm']</t>
  </si>
  <si>
    <t>A two-dimensional interdigital capacitive small antenna to resonate at left-handed (LH) modes is presented in this study. Since a LH resonant mode occurs at a lower frequency, the resonant frequencies of the proposed antenna become lower so that the antenna size can be reduced. The antenna size is significantly decreased thanks to interdigital capacitors which are employed to enhance the LH modes. The antenna is implemented with three open-ended composite right/left-handed unit cells and its experimental results are compared with parametric and full-wave simulation results. It is observed to resonate at 2.724 GHz as the second negative mode. At this frequency, the patch size is calculated to be 13.5√ó13.5 mm which is 0.16Œªg√ó0.16Œªg in an electrical dimension. ¬© 2010 The Institution of Engineering and Technology.</t>
  </si>
  <si>
    <t>1475-1480</t>
  </si>
  <si>
    <t>60014237;60014237;60001558</t>
  </si>
  <si>
    <t>55950056100;36630697500;36630447200</t>
  </si>
  <si>
    <t>Lim, S.;Park, W. Y.;Kwak, S. L.</t>
  </si>
  <si>
    <t>Two-dimensional interdigital capacitive small antenna resonating at enhanced left-handed modes</t>
  </si>
  <si>
    <t>10.1049/iet-map.2009.0213</t>
  </si>
  <si>
    <t>2-s2.0-78049420297</t>
  </si>
  <si>
    <t>['¬© 2010', 'two antennas', 'theoretical analysis', 'slot effect', 'radiation pattern', 'radiation efficiency', 'pronouncedly enhanced', 'patch antenna', 'new offset', 'monopole antenna', 'measured results', 'loaded structure', 'ground plane', 'good agreement', 'fed structure', 'fed one']</t>
  </si>
  <si>
    <t>In this paper, a new offset-fed metamaterial antenna based on a slot-loaded composite right/left-handed transmission line is proposed. Two antennas, namely a centre-fed metamaterial antenna and an offset-fed one, have been investigated. The offset-fed metamaterial antenna generates additional resonant modes with endfire radiation like a patch antenna, whereas the centre-fed one produces only broadside radiation like a monopole antenna. The one-dimensional equivalent circuit model is applied to analyse the slot-loaded structure and the two-dimensional microstrip cavity model is employed for the offset-fed structure. The measured results are in good agreement with the theoretical analysis, especially in radiation pattern and radiation efficiency. The radiation efficiency is pronouncedly enhanced up to 27.6% at the zeroth-order resonant mode and to 56.8% at the additionally generated mode (quasi-TM010) because of the slot effect on the ground plane. ¬© 2010 The Institution of Engineering and Technology.</t>
  </si>
  <si>
    <t>1481-1490</t>
  </si>
  <si>
    <t>60005273;60025615;60005273;60005273;60005273</t>
  </si>
  <si>
    <t>26656068900;35208305900;13105601200;24922356700;55699604800</t>
  </si>
  <si>
    <t>Pyo, S.;Han, S. M.;Baik, J. W.;Yoon, W. S.;Kim, Y. S.</t>
  </si>
  <si>
    <t>Soonchunhyang University;Korea University</t>
  </si>
  <si>
    <t>60025615;60005273</t>
  </si>
  <si>
    <t>Pyo S.</t>
  </si>
  <si>
    <t>Offset-fed metamaterial antenna for radiation mode generation with efficiency improvement</t>
  </si>
  <si>
    <t>10.1049/iet-map.2009.0245</t>
  </si>
  <si>
    <t>2-s2.0-78049421563</t>
  </si>
  <si>
    <t>['¬© 2010', 'uwb applications', 'size reduction', 'shorting wall', 'impedance bandwidth', 'guided wavelength', 'frequency range', 'design achieves', 'compact dimension', 'antenna suitable', 'antenna occupies', 'antenna designs', '86 ghz']</t>
  </si>
  <si>
    <t>A new stacked patch antenna with a folded patch feed is presented for ultra-wideband (UWB) application. The bandwidth is obtained by a stacked patch fed with a folded patch feed, and the size reduction is realised through the use of shorting wall. The antenna occupies a compact dimension of 0.340Œªg√ó0.340Œªg√ó0.227Œªg (where Œªg is the guided wavelength of the centre operating frequency). The design achieves an impedance bandwidth of 90% across the frequency range of 3.75-9.86 GHz. The details of the antenna designs are shown, and the results with low-profile characteristics make this antenna suitable for UWB applications. ¬© 2010 The Institution of Engineering and Technology.</t>
  </si>
  <si>
    <t>1456-1461</t>
  </si>
  <si>
    <t>57218671451;55328836300;24483332300</t>
  </si>
  <si>
    <t>Shakib, M. N.;Islam, M. T.;Misran, N.</t>
  </si>
  <si>
    <t>Shakib M.N.</t>
  </si>
  <si>
    <t>Stacked patch antenna with folded patch feed for ultra-wideband application</t>
  </si>
  <si>
    <t>10.1049/iet-map.2009.0257</t>
  </si>
  <si>
    <t>2-s2.0-78049422148</t>
  </si>
  <si>
    <t>['¬© 2010', 'tag antenna', 'study presents', 'reading distance', 'reader antenna', 'microstrip lines', 'major factor', 'field reader', 'field communication', 'circular patch']</t>
  </si>
  <si>
    <t>This study presents the design of a near-field reader and tag antenna in the ultra high frequency (UHF) band that can be used for various radio frequency identification (RFID) shelves. The tag antenna is designed by introducing an 'S'-shaped slot into the circular patch, and the reader antenna is a rectangular slot array fed by microstrip lines. These UHF antennas operating in the near-field are more reliable in many RFID applications where the reading distance is not the major factor. The electric coupling concept between the reader and tag antenna is employed for near-field communication. ¬© 2010 The Institution of Engineering and Technology.</t>
  </si>
  <si>
    <t>1538-1542</t>
  </si>
  <si>
    <t>7402516085;36064573200;7201387047;12767145100;7102478030</t>
  </si>
  <si>
    <t>Choi, W.;Kim, J. S.;Bae, J. H.;Choi, G.;Chae, J. S.</t>
  </si>
  <si>
    <t>Choi W.</t>
  </si>
  <si>
    <t>Near-field antenna for a radio frequency identification shelf in the UHF band</t>
  </si>
  <si>
    <t>10.1049/iet-map.2009.0203</t>
  </si>
  <si>
    <t>2-s2.0-78049422899</t>
  </si>
  <si>
    <t>['¬© 2010', 'wide impedance', 'source current', 'simulations show', 'simulated results', 'simple u', 'radiating elements', 'proximity coupling', 'proposed u', 'parametric study', 'opposite type', 'mainly limited', 'impedance bandwidth', 'feeding signal', 'fed method', 'cp radiation', 'circulating current', 'circularly polarised', 'circular polarisation', 'backside directions', 'approximately 18', 'antenna radiates', 'annular section']</t>
  </si>
  <si>
    <t>A wide impedance and axial ratio bandwidths single-fed method for circularly polarised (CP) annular slot antenna is proposed. Impedance and axial ratio bandwidths of approximately 18% have been achieved. The annular slot radiator operating at its fundamental TM11 mode is fed by a simple U-shaped microstrip line structure through proximity coupling at the annular section in the middle of the line. A pair of 100-Œ© impedance transformers is connected to transform and align the impedance bandwidth with the axial ratio bandwidth. Simulations show that the source current, which flows in the annular section of the U-shaped feed line, induces a circulating current in the annular slot radiator which contributes the CP radiation. Both currents on the U-shaped feed line and the annular slot radiator flow in the same direction. The antenna radiates at both broadside and backside directions of opposite type of circular polarisation. The type of circular polarisation can be selected by feeding signal into the appropriate input terminal. Moreover, this article has further demonstrated that the bandwidths of the antenna are mainly limited by the radiating elements, not the proposed U-shaped feed line proximity coupled method. A parametric study of the antenna has also been reported. Experimental and simulated results of the antennas are presented and discussed. ¬© 2010 The Institution of Engineering and Technology.</t>
  </si>
  <si>
    <t>1451-1455</t>
  </si>
  <si>
    <t>60022148;60022148;60022148</t>
  </si>
  <si>
    <t>7102473419;34969309100;55742409500</t>
  </si>
  <si>
    <t>Tong, K. F.;Lacotte, G.;Huang, J.</t>
  </si>
  <si>
    <t>Tong K.</t>
  </si>
  <si>
    <t>Wideband single-fed proximity coupled circularly polarised annular slot antenna</t>
  </si>
  <si>
    <t>10.1049/iet-map.2009.0282</t>
  </si>
  <si>
    <t>2-s2.0-78049425857</t>
  </si>
  <si>
    <t>['¬© 2010', 'wave antennas', 'power beam', 'narrow beam', 'future short', 'fabricated using', 'downloaded directly', 'building platform', 'array configuration', '2 ghz']</t>
  </si>
  <si>
    <t>A freeformed cylindrical electromagnetic bandgap (EBG) structure and its application for millimetre-wave antennas are presented. The cylindrical EBG structure is fabricated using the extrusion freeforming technique in which the design is downloaded directly to a building platform. The fabricated cylindrical woodpile exhibits bandgap characteristics around 95 GHz and is used for realising a resonant cavity antenna. The fabricated antenna achieves a narrow beam with 6.5¬∞ measured half-power beam-width in the elevation plane without using an array configuration. The overall antenna gain is approximately 5 dBi at 94.2 GHz, suitable for future short-range gigabit wireless communications. ¬© 2010 The Institution of Engineering and Technology.</t>
  </si>
  <si>
    <t>1491-1499</t>
  </si>
  <si>
    <t>60023254;60022109;60022148;60025225;60022109;60022148</t>
  </si>
  <si>
    <t>15033875900;8510557400;7201594095;7406950559;7407665158;7005244140</t>
  </si>
  <si>
    <t>Lee, Y.;Lu, X.;Hao, Y.;Yang, S.;Evans, J. R.G.;Parini, C. G.</t>
  </si>
  <si>
    <t>Southampton;Didcot;London;London</t>
  </si>
  <si>
    <t>University of Southampton;Rutherford Appleton Laboratory;University College London;Queen Mary University of London</t>
  </si>
  <si>
    <t>60025225;60023254;60022148;60022109</t>
  </si>
  <si>
    <t>Narrow-beam azimuthally omni-directional millimetre-wave antenna using freeformed cylindrical woodpile cavity</t>
  </si>
  <si>
    <t>10.1049/iet-map.2009.0224</t>
  </si>
  <si>
    <t>2-s2.0-78049427179</t>
  </si>
  <si>
    <t>['¬© 2010', 'tag antenna', 'radiation efficiency', 'prototype antenna', 'metallic surfaces', 'measurements obtained', 'loss substrate', 'f antenna', 'dielectric loss', 'antenna designed']</t>
  </si>
  <si>
    <t>A new antenna design method is proposed for radio frequency identification tags on metallic surfaces, using a low-cost, high-loss substrate such as FR4. The proposed method significantly reduces the dielectric loss of the substrate and so improves the radiation efficiency of the tag antenna by almost double compared with a conventional planar inverted-F antenna. The equivalent circuit model of the antenna designed is established and its characteristics analysed systematically. The superiority of the proposed design method is demonstrated and verified by fabricating a prototype antenna and presenting experimental results of the measurements obtained. ¬© 2010 The Institution of Engineering and Technology.</t>
  </si>
  <si>
    <t>1531-1537</t>
  </si>
  <si>
    <t>60001187;60016209</t>
  </si>
  <si>
    <t>8908249400;57219014571</t>
  </si>
  <si>
    <t>Son, H. W.;Kim, C. W.</t>
  </si>
  <si>
    <t>Busan;Jeonju</t>
  </si>
  <si>
    <t>Dong-A University;Jeonbuk National University</t>
  </si>
  <si>
    <t>60016209;60001187</t>
  </si>
  <si>
    <t>Son H.W.</t>
  </si>
  <si>
    <t>Improvement of radiation efficiency of radio frequency identification tag antenna for metallic objects printed on lossy substrate</t>
  </si>
  <si>
    <t>10.1049/iet-map.2009.0189</t>
  </si>
  <si>
    <t>2-s2.0-78049434288</t>
  </si>
  <si>
    <t>['¬© 2010', 'tracing technique', 'multilevel green', 'icosahedral structure', 'broad bandwidth', 'authors propose', '5 ghz']</t>
  </si>
  <si>
    <t>The authors propose an indoor ultra wide band-multi-in multi-out (MIMO) array system constructed using cone antennas mounted on the icosahedral structure. To analyse this structure, we employ our recently developed MIMO array numerical simulation model, viz., wave propagation model combining the multilevel Green's function interpolation method with the ray-tracing technique. The numerical results demonstrate that by using our proposed MIMO array structure, a very flat frequency response of MIMO channel capacity can be obtained with a broad bandwidth from 3 to 5 GHz. ¬© 2010 The Institution of Engineering and Technology.</t>
  </si>
  <si>
    <t>1517-1524</t>
  </si>
  <si>
    <t>60003970;60003970;60003970;60003970;60003970</t>
  </si>
  <si>
    <t>57191899884;57196331188;57188079500;35932650000;33267700300</t>
  </si>
  <si>
    <t>Wang, H. G.;Wang, L.;Li, H.;Song, H. B.;Hong, K.</t>
  </si>
  <si>
    <t>Zhejiang University</t>
  </si>
  <si>
    <t>Wang H.G.</t>
  </si>
  <si>
    <t>Design and numerical analyses of an indoor 3-5 GHz UWB-MIMO array</t>
  </si>
  <si>
    <t>10.1049/iet-map.2009.0230</t>
  </si>
  <si>
    <t>2-s2.0-78049436515</t>
  </si>
  <si>
    <t>['¬© 2010', 'required two', 'printed lens', 'forming network', 'extremely high', 'band operation', 'antenna use', 'antenna aperture', 'also referred']</t>
  </si>
  <si>
    <t>A low-profile, high-performance beam steerable antenna, also referred to as electrically steerable array or array, system is proposed for vehicular sensor applications. The antenna aperture is realised by a phased array fed with a tri-focal Rotman lens. Theory of designing the beam-forming network and an improved parametric study are presented, while the narrow-H-plane, broad-E-plane microstrip antenna fed by the printed lens is investigated for extremely high-frequency -band operation. The full wave simulation demonstrates good results for the antenna use over the required two-dimensional scanning range of ¬±45¬∞. ¬© 2010 The Institution of Engineering and Technology.</t>
  </si>
  <si>
    <t>1549-1558</t>
  </si>
  <si>
    <t>60027090-100861989;60027090-60033252</t>
  </si>
  <si>
    <t>34267483500;7007059212</t>
  </si>
  <si>
    <t>Dong, J.;Zaghloul, A. I.</t>
  </si>
  <si>
    <t>Adelphi;Blacksburg;North Andover</t>
  </si>
  <si>
    <t>U.S. Army Research Laboratory;Virginia Polytechnic Institute and State University;Microwave Engineering Corporation</t>
  </si>
  <si>
    <t>60033252;60027090;100861989</t>
  </si>
  <si>
    <t>Extremely high-frequency beam steerable lens-fed antenna for vehicular sensor applications</t>
  </si>
  <si>
    <t>10.1049/iet-map.2009.0271</t>
  </si>
  <si>
    <t>2-s2.0-78049439073</t>
  </si>
  <si>
    <t>['¬© 2010', 'tags attached', 'symmetrical inverted', 'smart shelves', 'shelf applications', 'results show', 'reading region', 'proposed antenna', 'placing objects', 'parasitic patch', 'optimised using', 'optimised antenna', 'odcs without', 'novel ultra', 'level tagging', 'high frequency', 'frequency identification', 'detect radio', 'design parameters', 'commercial smart', 'coaxial feed', 'broad region', 'authors propose', 'antenna body', '20 dba']</t>
  </si>
  <si>
    <t>The authors propose a novel ultra-high frequency (UHF) near-field reader antenna that produces a strong and uniform magnetic near field over a broad region to detect radio-frequency identification (RFID) tags attached to various target objects consistently. The concept of two closely spaced oppositely directed currents (ODCs) is used to obtain a strong magnetic near field, and a symmetrical inverted-L structure fed by a coaxial feed with a parasitic patch is employed as the antenna body to realise the ODCs without any additional feed network. The design parameters were optimised using the Pareto genetic algorithm (GA) in conjunction with the FEKO EM simulator. The optimised antenna had an average magnetic near field of -20 dBA/m in the reading region (30√ó30√ó10 cm3), which is suitable for commercial smart-shelf applications. Finally, we examined the effect on our proposed antenna of placing objects in the reading region. The results show that our antenna is appropriate for smart shelves with item-level tagging. ¬© 2010 The Institution of Engineering and Technology.</t>
  </si>
  <si>
    <t>1543-1548</t>
  </si>
  <si>
    <t>109865773;60096098;60002445;60017776</t>
  </si>
  <si>
    <t>15841714300;24825673300;10043078000;14009489300</t>
  </si>
  <si>
    <t>Cho, C.;Ryoo, J.;Park, I.;Choo, H.</t>
  </si>
  <si>
    <t>Anyang;Seoul;Kyonggi-do;Yongin</t>
  </si>
  <si>
    <t>LS Industrial Systems Company Ltd.;Hongik University;Ajou University;Institute of Advanced Technologies</t>
  </si>
  <si>
    <t>60096098;60017776;60002445;109865773</t>
  </si>
  <si>
    <t>Design of a novel ultra-high frequency radio-frequency identification reader antenna for near-field communications using oppositely directed currents</t>
  </si>
  <si>
    <t>10.1049/iet-map.2009.0232</t>
  </si>
  <si>
    <t>2-s2.0-78049439282</t>
  </si>
  <si>
    <t>['¬© 2010', 'typical properties', 'terahertz range', 'terahertz radiation', 'scattering parameters', 'results could', 'low due', 'investigated based', 'future nano', 'current distributions', 'carbon nanotubes', 'also presented', '712 nm', '15 œºm']</t>
  </si>
  <si>
    <t>A new carbon nanotube antenna to generate terahertz waves is proposed. The typical properties of terahertz radiation from carbon nanotube dipole antennas have been investigated based on finite integral methods. The terahertz pulses emitted from carbon nanotubes and the terahertz amplitude spectrum have been analysed for carbon nanotubes with a length of 15 Œºm and a radius of 2.712 nm. Other properties such as current distributions, electrical field distributions and scattering parameters are also presented. For a single-carbon nanotube dipole, the gain is very low due to its extremely small radius. Therefore, carbon nanotube arrays have been proposed in order to improve the gain and efficiency. The results could be useful for the design of the future nano-antennas at terahertz range. ¬© 2010 The Institution of Engineering and Technology.</t>
  </si>
  <si>
    <t>1500-1505</t>
  </si>
  <si>
    <t>60019616-60005244;60019616-60024758;60017161;60019616;60017161;60024758</t>
  </si>
  <si>
    <t>8589921200;56486167800;8642302200;57189259360;7501449136;36631178200</t>
  </si>
  <si>
    <t>Wu, Q.;Wang, Y.;Wu, Y. M.;Zhang, S. Q.;Li, L. W.;Zhuang, L. L.</t>
  </si>
  <si>
    <t>Terahertz performance of single-walled carbon nanotubes and arrays</t>
  </si>
  <si>
    <t>10.1049/iet-map.2009.0191</t>
  </si>
  <si>
    <t>2-s2.0-78049443519</t>
  </si>
  <si>
    <t>['¬© 2010', 'using non', 'reproducing enough', 'possible sources', 'numerical simulator', 'model capable', 'measurement uncertainty', 'measured equipment', 'incidental angle', 'ground plane', 'electromagnetic field', 'directional properties', 'dipole antennas', 'bilog antenna', 'authors need', 'authors investigated', 'antenna varies', 'antenna mast']</t>
  </si>
  <si>
    <t>The influence of the wideband Bilog antenna directivity on uncertainty in radiated electromagnetic interference measurement was analysed. Since the position of the antenna varies with respect to the measured equipment during measurement, the incidental angle of the measured electromagnetic wave also varies. In this manner, errors of antenna directivity occur when using non-dipole antennas, such as the Bilog. An analysis of errors was executed by means of a numerical simulator of the electromagnetic field. Therefore the authors need to find a model capable of reproducing enough of the properties of the real Bilog antenna. On the basis of this model, the authors investigated the directional properties of the Bilog antenna and how they vary with frequency and with the presence of other subjects, such as ground plane, antenna mast, and so on, in the antenna's surroundings. The directivity of the Bilog antenna as one of the possible sources of measurement uncertainty is evaluated here. ¬© 2010 The Institution of Engineering and Technology.</t>
  </si>
  <si>
    <t>1469-1474</t>
  </si>
  <si>
    <t>60006861;60006861;60006861;60006861</t>
  </si>
  <si>
    <t>35609596600;24825690800;24824242800;24824631800</t>
  </si>
  <si>
    <t>Bittera, M.;Smiesko, V.;Kovac, K.;Hallon, J.</t>
  </si>
  <si>
    <t>Bratislava</t>
  </si>
  <si>
    <t>Slovak University of Technology in Bratislava</t>
  </si>
  <si>
    <t>Bittera M.</t>
  </si>
  <si>
    <t>Directional properties of the Bilog antenna as a source of radiated electromagnetic interference measurement uncertainty</t>
  </si>
  <si>
    <t>10.1049/iet-map.2009.0187</t>
  </si>
  <si>
    <t>2-s2.0-78049443728</t>
  </si>
  <si>
    <t>['¬© 2010', 'wave antenna', 'uniform line', 'transmission line', 'smooth behaviour', 'small variations', 'shunt capacitor', 'rtsa ).', 'regime radiation', 'propagation constant', 'numerical method', 'method provides', 'high accuracy', 'general example', 'extremely fast', 'directivity variation', 'crlh tl', 'computational cost', 'combines dispersion', 'characteristic impedance', 'achieve non', 'accurate tool', 'abrupt diodes']</t>
  </si>
  <si>
    <t>A numerical method is proposed for the analysis of highly dispersive linear and non-linear metamaterial structures. Firstly, pulse propagation along non-linear composite right/left-handed (CRLH) transmission line (TL) is studied. The dispersive CRLH line is loaded with hyper-abrupt diodes to achieve non-linearity. The characteristic impedance and propagation constant of each unit-cell of the CRLH TL is varied at each time-step, and the non-uniform line is then analysed. A novel interpolation scheme, based on the smooth behaviour of the propagation constant with small variations of the shunt capacitor is proposed. Numerical results show that high accuracy and up to 80% reduction of the computational cost is achieved. A general example which combines dispersion and non-linearity is presented, validated and discussed. Secondly, the impulse-regime radiation of a leaky-wave antenna is analysed and used to describe a real-time spectrogram analyser (RTSA). A new calibration method for the system, which takes into account the directivity variation of the antenna with frequency, is proposed. This method provides an extremely fast and accurate tool to characterise the behaviour of leaky-wave-based RTSA systems. ¬© 2010 The Institution of Engineering and Technology.</t>
  </si>
  <si>
    <t>1617-1625</t>
  </si>
  <si>
    <t>60014907;60019141;60014907;60019141</t>
  </si>
  <si>
    <t>22034198800;7407272325;6603078652;7004272195</t>
  </si>
  <si>
    <t>G√≥mez-D√≠az, J. S.;Gupta, S.;√Ålvarez-Melc√≥n, A.;Caloz, C.</t>
  </si>
  <si>
    <t>Canada;Spain</t>
  </si>
  <si>
    <t>Montreal;Cartagena</t>
  </si>
  <si>
    <t>Polytechnique Montr√©al;Universidad Politecnica de Cartagena</t>
  </si>
  <si>
    <t>60019141;60014907</t>
  </si>
  <si>
    <t>G√≥mez-D√≠az J.</t>
  </si>
  <si>
    <t>Efficient time-domain analysis of highly dispersive linear and non-linear metamaterial waveguide and antenna structures operated in the impulse-regime</t>
  </si>
  <si>
    <t>10.1049/iet-map.2009.0205</t>
  </si>
  <si>
    <t>2-s2.0-78049445165</t>
  </si>
  <si>
    <t>['¬© 2010', 'superior performance', 'single equation', 'scattering effect', 'produces much', 'previous methods', 'new method', 'large number', 'existing methods', 'different directions', 'compact arrays', 'calculated together', 'boundary conditions', 'antenna elements', 'accurate results']</t>
  </si>
  <si>
    <t>A new method for the characterisation of receiving mutual impedances of compact arrays with omni-directional antenna elements is proposed. Based on a large number of incident waves coming from different directions, the new method is able to calculate the receiving mutual impedances of omni-directional antennas based on a system of equations that characterise the received terminal voltages at different incident wave directions. In the new method, the receiving mutual impedances of all the antenna elements are calculated together in a single equation with the scattering effect from all antenna elements in the array being taken into account. Compared to the previous methods for the characterisation of the receiving mutual impedances, the new method preserves the boundary conditions of the original electromagnetic problem and produces much more accurate results on receiving mutual impedances, especially for compact antenna arrays. Direction finding examples based on the new method demonstrate its superior performance over existing methods. ¬© 2010 The Institution of Engineering and Technology.</t>
  </si>
  <si>
    <t>1506-1516</t>
  </si>
  <si>
    <t>60000990-60017161;60017161</t>
  </si>
  <si>
    <t>Improved mutual coupling compensation in compact antenna arrays</t>
  </si>
  <si>
    <t>10.1049/iet-map.2009.0200</t>
  </si>
  <si>
    <t>2-s2.0-78049446266</t>
  </si>
  <si>
    <t>['¬© 2010', 'wide bandwidths', 'scan angle', 'phased arrays', 'novel dual', 'mutual coupling', 'measurement results', 'good effect', 'feed network', 'authors design', '9 ghz', '45 ¬∞.']</t>
  </si>
  <si>
    <t>Phased arrays have been required to operate over wide bandwidths and wide scan angle to support multifunction operation in both telecommunication and radar. In response to that need, this study firstly analyses the performance of the connected planar tapered slot antenna array and finds that the mutual coupling is essential and has good effect in wideband antenna array design. Then the authors design a wideband widescan planar tapered slot antenna array system with novel dual-parabola tapered slot antenna elements and feed network. This array can operate from 1.6 to 9 GHz and scan angle up to 45¬∞. Both simulation and measurement results are shown to certificate the performance of the proposed antenna array. ¬© 2010 The Institution of Engineering and Technology.</t>
  </si>
  <si>
    <t>1632-1638</t>
  </si>
  <si>
    <t>57199732321;55743449200;57133278900;7403443114</t>
  </si>
  <si>
    <t>Yao, Y.;Liu, M.;Chen, W.;Feng, Z.</t>
  </si>
  <si>
    <t>Yao Y.</t>
  </si>
  <si>
    <t>Analysis and design of wideband widescan planar tapered slot antenna array</t>
  </si>
  <si>
    <t>10.1049/iet-map.2009.0226</t>
  </si>
  <si>
    <t>2-s2.0-78049447068</t>
  </si>
  <si>
    <t>['¬© 2010', 'theoretical analysis', 'obvious advantages', 'field point', 'feed network', 'feed amplitude', 'antenna array', 'also presented']</t>
  </si>
  <si>
    <t>A millimetre wave multi-polarised microstrip antenna array based on linearly polarised subarrays and its applications are presented. The theoretical analysis of the far-zone electric field of the antenna array is also presented, which indicates that the polarisation of the far-zone electric field can be configured by adjusting the feed amplitude and phase of each subarray. The measured results show that the beamwidth of the cross-polarisation level less than -15 dB varies with the location of the field point and the number of subarrays. The millimetre wave multi-polarised microstrip antenna has obvious advantages that the layout and the feed network are simple and easy to be manufactured, which is suitable for millimetre wave miniature radars and detectors. ¬© 2010 The Institution of Engineering and Technology.</t>
  </si>
  <si>
    <t>1525-1530</t>
  </si>
  <si>
    <t>57199199797;57192226453;24734558100;56464462000</t>
  </si>
  <si>
    <t>Xu, Q.;Zhang, W.;Sun, H.;Lu, X.</t>
  </si>
  <si>
    <t>Millimetre wave multi-polarised microstrip antenna array and application example</t>
  </si>
  <si>
    <t>10.1049/iet-map.2009.0260</t>
  </si>
  <si>
    <t>2-s2.0-78049447815</t>
  </si>
  <si>
    <t>['¬© 2010', 'wireless interconnections', 'wireless interconnection', 'wired interconnections', 'ulsi chip', 'space propagation', 'silicon substrate', 'signals within', 'scale integration', 'presented antennas', 'package technology', 'main method', 'interchip interconnections', 'increasing demand', 'electromagnetic fields', 'efficient transmission', 'differential input', 'different pins', 'designs available', 'compact size', 'chip technology', '30 ghz']</t>
  </si>
  <si>
    <t>This study describes wireless intra and interchip interconnections to overcome fundamental limits of the hard-wired interconnections that create the bottleneck for any further developments in the ultra-large-scale integration (ULSI) technology. Tapered slot antennas of compact size are proposed for efficient transmission of signals within the frequency range 20-30 GHz between different pins of an ULSI chip in system-on-chip technology or between different microelectronic modules in system-in-package technology. The simulated results using full-wave electromagnetic simulations indicate the superiority of the proposed antenna compared with other designs available in the literature. The presented antennas have a differential input to cancel any noise and/or interference that may affect negatively on performance of the wireless interconnections. Moreover, they have an ultra wideband performance, which is essential for the ever-increasing demand on extremely high data rates. The simulated results show that the main method of propagation for the electromagnetic fields between the antennas of a wireless interconnection is via the silicon substrate, whereas the free-space propagation is limited in value. ¬© 2010 The Institution of Engineering and Technology.</t>
  </si>
  <si>
    <t>1665-1671</t>
  </si>
  <si>
    <t>35570164700;13404674100</t>
  </si>
  <si>
    <t>Bialkowski, M.;Abbosh, A.</t>
  </si>
  <si>
    <t>Wireless intrachip/interchip interconnections utilising tapered slot antennas for ultra-large-scale integration technology</t>
  </si>
  <si>
    <t>10.1049/iet-map.2009.0238</t>
  </si>
  <si>
    <t>2-s2.0-78049452276</t>
  </si>
  <si>
    <t>['¬© 2010', 'optimization method', 'laser interferometry', 'interference difference', 'interference arm', 'gw orbit', 'gravitational wave', 'equilateral triangle', 'doppler velocities', 'detectable wavelength']</t>
  </si>
  <si>
    <t>Space vehicle-gravitational wave</t>
  </si>
  <si>
    <t>The ASTROD-GW (ASTROD [Astrodynamical Space Test of Relativity Using Optical Devices] Optimized for Gravitation Wave Detection), the mission of the laser astrodynamical gravitational wave detection, is the scheme of optimality of the gravitational wave detection on which the ASTROD is concentrated. Its spacecraft orbits form a triangular array close to an equilateral triangle in the vicinity of the solar-terrestrial Lagrangian points L3, L4 and L5. The length of the interference arm is about 2.6√ó108 km and the detectable wavelength of the gravitational wave is 52 times larger than that detected by the LISA (Laser Interferometer Space Antenna). In this article, the design and optimization method of the ASTROD-GW orbit are summarized. After the orbit is optimized, the variation in the arm length difference (which can be called the interference difference in laser interferometry) within 10 years is in the order of magnitude of 10-4AU. The Doppler velocities in the three arm length directions are smaller than 4m/s, and all of them are less than that required by the LISA. Therefore the laser ranging techniques developed by the LISA can be applied to the ASTROD-GW. ¬© 2010.</t>
  </si>
  <si>
    <t>434-446</t>
  </si>
  <si>
    <t>Chinese Astronomy and Astrophysics</t>
  </si>
  <si>
    <t>60007171-60027363;60007171-60014205;60007171-60027363</t>
  </si>
  <si>
    <t>56647795500;22976841500;57226876582</t>
  </si>
  <si>
    <t>Men, Jin Rui;Ni, Wei Tou;Wang, Gang</t>
  </si>
  <si>
    <t>Beijing;Beijing;Nanjing</t>
  </si>
  <si>
    <t>University of Chinese Academy of Sciences;National Astronomical Observatories Chinese Academy of Sciences;Purple Mountain Observatory Chinese Academy of Sciences</t>
  </si>
  <si>
    <t>60027363;60014205;60007171</t>
  </si>
  <si>
    <t>Men J.R.</t>
  </si>
  <si>
    <t>Design of ASTROD-GW orbit</t>
  </si>
  <si>
    <t>S0275106210000755</t>
  </si>
  <si>
    <t>10.1016/j.chinastron.2010.10.008</t>
  </si>
  <si>
    <t>2-s2.0-78049457612</t>
  </si>
  <si>
    <t>['spa scheme', 'selected antennas', 'ratio combining', 'input multiple', 'error rate', 'business media', 'alamouti scheme']</t>
  </si>
  <si>
    <t>Antenna selection | Multiple-input multiple-output (MIMO) | Spatially correlated channels</t>
  </si>
  <si>
    <t>In this paper, we present a comprehensive performance analysis ofmultiple-input multiple-output (MIMO) systems with transmit antenna selection (TAS) and stochastic power allocation (SPA) for the spatially correlated fading channels. Two best transmit antennas that maximize the instantaneous received signal-to-noise (SNR) are selected to transmit the Alamouti scheme and maximal-ratio combining (MRC) is applied at the receiver. With correlation matrices available to the transmitter, SPA is applied on these selected antennas. Two different methods are given to derive the explicit upper bounds on the bit-error rate (BER) performance. Finally we present numerical results to verify our analysis. It is shown that the TAS/SPA scheme can achieve high performance in spatially correlated channels. ¬© Springer Science+Business Media, LLC. 2009.</t>
  </si>
  <si>
    <t>225-235</t>
  </si>
  <si>
    <t>MIMO systems with transmit antenna selection and power allocation over correlated channels</t>
  </si>
  <si>
    <t>10.1007/s11277-009-9796-y</t>
  </si>
  <si>
    <t>2-s2.0-78049530135</t>
  </si>
  <si>
    <t>['uniform distribution', 'snr impact', 'ms side', 'mimo systems', 'mimo framework', 'mimo channel', 'large influence', 'fs spatialwater', 'first introduce', 'clutter information', 'business media', 'antenna spacing']</t>
  </si>
  <si>
    <t>Antenna arrays | Channel model | MIMO | Water-filling</t>
  </si>
  <si>
    <t>In MIMO systems the antenna array configuration in the BS and MS has a large influence on the available channel capacity. In this paper, we first introduce a new Frequency Selective (FS) MIMO framework for macro-cells in a realistic urban environment. The MIMO channel is built over a previously developed directional channel model, which considers the terrain and clutter information in the cluster, line-of-sight and link loss calculations. Next, MIMO configuration characteristics are investigated in order tomaximize capacity, mainly the number of antennas, inter-antenna spacing and SNR impact. Channel and capacity simulation results are presented for the city of Lisbon, Portugal, using different antenna configurations. Two power allocations schemes are considered, uniform distribution and FS spatialwater-filling. The results suggest optimizedMIMOconfigurations, considering the antenna array size limitations, specially at the MS side. ¬© Springer Science+Business Media, LLC. 2009.</t>
  </si>
  <si>
    <t>201-224</t>
  </si>
  <si>
    <t>60018688-60017375;60017375;60017375</t>
  </si>
  <si>
    <t>7202140173;6602528040;35495905500</t>
  </si>
  <si>
    <t>Vieira, Pedro;Queluz, Paula;Rodrigues, Ant√≥nio</t>
  </si>
  <si>
    <t>Lisbon;Lisboa</t>
  </si>
  <si>
    <t>Instituto Polit√©cnico de Lisboa;Instituto de Telecomunicacoes</t>
  </si>
  <si>
    <t>60018688;60017375</t>
  </si>
  <si>
    <t>Vieira P.</t>
  </si>
  <si>
    <t>Capacity enhancement using MIMO antenna arrays in realistic macro-cellular urban environment</t>
  </si>
  <si>
    <t>10.1007/s11277-009-9795-z</t>
  </si>
  <si>
    <t>2-s2.0-78049530842</t>
  </si>
  <si>
    <t>['tokamak plasmas', 'tearing modes', 'tearing mode', 'system combines', 'steerable launcher', 'sight line', 'rotation frequency', 'real time', 'paper reports', 'fast detection', 'experimental proof', 'establish alignment', 'current drive', 'control system', 'closed loop', 'autonomous suppression']</t>
  </si>
  <si>
    <t>The stability and performance of tokamak plasmas are limited by instabilities such as neoclassical tearing modes. This paper reports on an experimental proof of principle of a feedback control approach for real-time, autonomous suppression and stabilization of tearing modes in a tokamak. The system combines an electron cyclotron emission diagnostic for sensing of the tearing modes in the same sight line with a steerable electron cyclotron resonance heating and current drive (ECRH/ECCD) antenna. A methodology for fast detection of q = m/n = 2/1 tearing modes and retrieval of their location, rotation frequency and phase is presented. Set-points to establish alignment of the ECRH/ECCD deposition location with the centre of the tearing mode are generated in real time and forwarded in closed loop to the steerable launcher and as a modulation pulse train to the gyrotron. Experimental results demonstrate the capability of the control system to track externally perturbed tearing modes in real time. ¬© 2010 IOP Publishing Ltd.</t>
  </si>
  <si>
    <t>60029419-60032882;60029419;60032882;60007774;60029419;60029419;60007774;60029419;60032882</t>
  </si>
  <si>
    <t>22634085400;7003662203;14062444000;6508349679;56269124200;6603802300;55788152600;24172309300;7005859475</t>
  </si>
  <si>
    <t>Hennen, B. A.;Westerhof, E.;Nuij, P. W.J.M.;Oosterbeek, J. W.;De Baar, M. R.;Bongers, W. A.;B√ºrger, A.;Thoen, D. J.;Steinbuch, M.</t>
  </si>
  <si>
    <t>Netherlands;Netherlands;Germany</t>
  </si>
  <si>
    <t>Eindhoven;Nieuwegein;J√ºlich</t>
  </si>
  <si>
    <t>Technische Universiteit Eindhoven;FOM Institute for Plasma Physics - Rijnhuizen;Forschungszentrum J√ºlich (FZJ)</t>
  </si>
  <si>
    <t>60032882;60029419;60007774</t>
  </si>
  <si>
    <t>Hennen B.</t>
  </si>
  <si>
    <t>Real-time control of tearing modes using a line-of-sight electron cyclotron emission diagnostic</t>
  </si>
  <si>
    <t>10.1088/0741-3335/52/10/104006</t>
  </si>
  <si>
    <t>2-s2.0-78149237884</t>
  </si>
  <si>
    <t>['weakly affected', 'plasma density', 'nonlinear enhancement', 'multistep ionization', 'linear summation', 'linear combination', 'good consistent', 'frequency powers', 'experimentally investigated', 'experimental results', 'combinational discharge', 'arrangement method', 'also larger']</t>
  </si>
  <si>
    <t>The nonlinear enhancement of plasma density in a combination of two and four collisional internal inductively coupled plasma sources has been experimentally investigated at different mediate gas pressures and radio-frequency powers, where each source can be considered as independent and the combination is linear. In the nonlinear enhancement phenomenon, the plasma density distribution in combination is not only larger than that of every individual source, but also larger than the linear summation of them in most region of the midplane. The nonlinear enhancement effect in the center of the midplane has stronger functional relation to the plasma density and is sensitive to the arrangement method, while it is weakly affected by the neutral particle density. Meanwhile, the electron temperature approximately keeps constant during the antenna's individual to combinational discharge. Furthermore, a nonlinear diffusion model including the multistep ionization is applied to describe the nonlinear enhancement phenomenon in linear combination, of which the solutions are good consistent with the experimental results. ¬© 2010 American Institute of Physics.</t>
  </si>
  <si>
    <t>60019118;60019118;60019118;60019118;60019118;60019118</t>
  </si>
  <si>
    <t>14029555000;56997780300;36071938500;36637846800;57094414300;7408475786</t>
  </si>
  <si>
    <t>Chen, Zhipeng;Li, Hong;Li, Bin;Luo, Chen;Xie, Jinlin;Liu, Wandong</t>
  </si>
  <si>
    <t>Nonlinear enhancement of plasma density in linear combination of multiple collisional internal inductively coupled plasma sources</t>
  </si>
  <si>
    <t>10.1063/1.3486200</t>
  </si>
  <si>
    <t>2-s2.0-78149250171</t>
  </si>
  <si>
    <t>['sweat ducts', 'subterahertz region', 'spectral response', 'skin embedded', 'recent studies', 'major role', 'ducts act']</t>
  </si>
  <si>
    <t>The sweat ducts of the human perspiration system are helically shaped tubes, filled with a conductive aqueous solution. Recent studies have claimed that these ducts act as an array of low-Q helical antennae and are dominant in shaping the spectral response in the subterahertz region. Using local homogenization theory for the skin embedded with sweat ducts, we found that multiple interference effects from the skin layers play the major role in determining the skin electromagnetic characteristics in the millimeter and terahertz regions without the need for the assumption of the sweat ducts acting as low-Q helical antennae. ¬© 2010 Optical Society of America.</t>
  </si>
  <si>
    <t>3180-3182</t>
  </si>
  <si>
    <t>60027161;60027161</t>
  </si>
  <si>
    <t>57196702624;7003965513</t>
  </si>
  <si>
    <t>Ney, Michael;Abdulhalim, I.</t>
  </si>
  <si>
    <t>Beer Sheba</t>
  </si>
  <si>
    <t>Ben-Gurion University of the Negev</t>
  </si>
  <si>
    <t>Ney M.</t>
  </si>
  <si>
    <t>Does human skin truly behave as an array of helical antennae in the millimeter and terahertz wave ranges?</t>
  </si>
  <si>
    <t>10.1364/OL.35.003180</t>
  </si>
  <si>
    <t>2-s2.0-78149253871</t>
  </si>
  <si>
    <t>['te drops', 'low radio', 'induction coil', 'helicon wave', 'electron temperatures', 'detailed measurements', 'density increases', '5 compared', '1 antenna', '0 discharges']</t>
  </si>
  <si>
    <t>A large-area planar spiral antenna has been installed on the linear laboratory device VINETA. For low radio-frequency (RF) powers the induction coil is operated in the inductive discharge mode with typical plasma densities of n ‚âà 1 √ó 1016 m-3 and electron temperatures of Te ‚âà 5 eV. At higher RF powers a transition to the helicon wave sustained discharge mode is observed, in which the density increases by a factor of 200 and Te drops by a factor of 2. Detailed measurements of the helicon wavefield show that a helicon wave with azimuthal mode number m = 0 is launched. Due to the larger wave excitation region of the m = 0 discharges the width of the plasma density profile in the helicon mode increases by a factor of 1.5 compared with the standard VINETA helicon operation with a helical m = +1 antenna. ¬© 2010 IOP Publishing Ltd Printed in the UK &amp; the USA.</t>
  </si>
  <si>
    <t>60102528;60102528-60021311;60102528-60021311;60102528-60021311</t>
  </si>
  <si>
    <t>23010975200;24473211600;55942788200;7004304120</t>
  </si>
  <si>
    <t>Windisch, T.;Rahbarnia, K.;Grulke, O.;Klinger, T.</t>
  </si>
  <si>
    <t>Garching bei Munchen;Greifswald</t>
  </si>
  <si>
    <t>EURATOM Association, Germany;Universit√§t Greifswald</t>
  </si>
  <si>
    <t>60102528;60021311</t>
  </si>
  <si>
    <t>Windisch T.</t>
  </si>
  <si>
    <t>Study of a scalable large-area radio-frequency helicon plasma source</t>
  </si>
  <si>
    <t>10.1088/0963-0252/19/5/055003</t>
  </si>
  <si>
    <t>2-s2.0-78149310707</t>
  </si>
  <si>
    <t>['static channels', 'specific subcarriers', 'received signals', 'proposed method', 'previous method', 'pilot subcarriers', 'performance outmatches', 'optimal pilots', 'noise ratio', 'low signal', 'least square', 'frequency responses', 'floor inherent', 'effectively ameliorate', 'doppler spread', 'dissatisfactory performance', 'data locations', 'corresponding locations', 'channel parameters']</t>
  </si>
  <si>
    <t>Channel estimation | Multiple input multiple output (MIMO) | Optimal pilot | Orthogonal frequency division multiplexing (OFDM) | Time varying dispersive fading channel</t>
  </si>
  <si>
    <t>A hybrid pilots assisted channel estimation algorithm for multiple input multiple output (MIMO) orthogonal frequency division multiplexing (OFDM) systems under low signal-to-noise ratio (SNR) and arbitrary Doppler spread scenarios is proposed. Motivated by the dissatisfactory performance of the optimal pilots (OPs) designed under static channels over multiple OFDM symbols imposed by fast fading channels, the proposed scheme first assumes that the virtual pilot tones superimposed at data locations over specific subcarriers are transmitted from all antennas, then the virtual received pilot signals at the corresponding locations can be obtained by making full use of the time and frequency domain correlations of the frequency responses of the time varying dispersive fading channels and the received signals at pilot subcarriers, finally the channel parameters are derived from the combination of the real and virtual received pilot signals over one OFDM symbol based on least square (LS) criterion. Simulation results illustrate that the proposed method is insensitive to Doppler spread and can effectively ameliorate the mean square error (MSE) floor inherent to the previous method, meanwhile its performance outmatches that of OPs at low SNR region under static channels.</t>
  </si>
  <si>
    <t>721-728</t>
  </si>
  <si>
    <t>Journal of Systems Engineering and Electronics</t>
  </si>
  <si>
    <t>35189791400;55878659100;35220425800</t>
  </si>
  <si>
    <t>Zhang, Yang;Li, Jiandong;Pang, Lihua</t>
  </si>
  <si>
    <t>Hybrid pilots assisted channel estimation algorithm for MIMO-OFDM systems</t>
  </si>
  <si>
    <t>10.3969/j.issn.1004-4132.2010.05.001</t>
  </si>
  <si>
    <t>2-s2.0-78149326407</t>
  </si>
  <si>
    <t>['¬© 2010', 'wake region', 'stealth characteristic', 'results show', 'potential near', 'peak value', 'numerically simulated', 'nonlinear entity', 'frequency field', 'double layers', 'double layer', 'density disturbance', 'antenna system']</t>
  </si>
  <si>
    <t>On the basis of non-steady-state nonlinear coupling equations of high-frequency field, density disturbance and potential, the evolution of double layers in the wake region of space vehicles moving through the ionosphere is numerically simulated in the non-static limit case. The results show that the interactions among plasmas, the vehicle and high-frequency electromagnetic waves radiated from the antenna system of the vehicle can lead to the formation of double layers. It is shown that the double layer is a nonlinear entity-caviton. Potential disturbance far away from the vehicle and the peak value of potential near the vehicle in the double layer are obvious. This is very important for detecting space vehicles with a stealth characteristic and preventing space vehicles from being harmed by double layers. ¬© 2010 The Royal Swedish Academy of Sciences.</t>
  </si>
  <si>
    <t>Physica Scripta</t>
  </si>
  <si>
    <t>60008332;60104225</t>
  </si>
  <si>
    <t>49863975900;57210550509</t>
  </si>
  <si>
    <t>Liu, Sanqiu;Liao, Jingjing</t>
  </si>
  <si>
    <t>Ganzhou;Nanchang</t>
  </si>
  <si>
    <t>Jiangxi University of Science and Technology;Nanchang University</t>
  </si>
  <si>
    <t>60104225;60008332</t>
  </si>
  <si>
    <t>Liu S.</t>
  </si>
  <si>
    <t>An investigation of the double layers caused by space vehicles moving through the ionosphere</t>
  </si>
  <si>
    <t>10.1088/0031-8949/82/04/045902</t>
  </si>
  <si>
    <t>2-s2.0-78149380354</t>
  </si>
  <si>
    <t>['titania particles', 'tio 2', 'return loss', 'quite uniform', 'potential substrates', 'polymer matrix', 'parent polymer', 'microwave properties', 'microwave characterizations', 'handheld devices', 'density polyethylene', 'composite systems', 'band antennas', 'alternative substrates', '5 œºm']</t>
  </si>
  <si>
    <t>Composite materials | Microstrip patch antenna | Microwave characterization</t>
  </si>
  <si>
    <t>Low-density polyethylene (LDPE)/titania (TiO 2) and polystyrene (PS)/titania (TiO 2) composite systems have been developed as alternative substrates for microstrip patch antennas (MPA) for handheld devices. Morphological, thermal, and microwave characterizations of these composites have been conducted for different volume fractions of TiO 2 in the polymer matrix. The size of the titania particles was found to be of the order of 0.5 Œºm, and their distribution in the composite was quite uniform. Composite materials showed an improvement in thermal and microwave properties over the parent polymer. Verification of these composites as potential substrates for MPA was carried out by fabricating simple rectangular patch X-band antennas. Materials with optimized substrate properties were chosen to design the MPA. The patches were designed with 4% volume fraction TiO 2 in the LDPE composite system and 6% volume fraction TiO 2 in the PS composite system. Return loss of ‚àº18 dB was observed for both systems. ¬© 2010 TMS.</t>
  </si>
  <si>
    <t>2359-2365</t>
  </si>
  <si>
    <t>Journal of Electronic Materials</t>
  </si>
  <si>
    <t>60007709;60029740;60007709;60007709</t>
  </si>
  <si>
    <t>6603144082;23033922500;7402157260;7102522041</t>
  </si>
  <si>
    <t>Sarmah, Debashis;Deka, Juti R.;Bhattacharyya, Satyajib;Bhattacharyya, Nidhi S.</t>
  </si>
  <si>
    <t>Taiwan;India</t>
  </si>
  <si>
    <t>Chung-Li;Tezpur</t>
  </si>
  <si>
    <t>Chung Yuan Christian University;Tezpur University</t>
  </si>
  <si>
    <t>60029740;60007709</t>
  </si>
  <si>
    <t>Sarmah D.</t>
  </si>
  <si>
    <t>Study of LDPE/TiO &lt;inf&gt;2&lt;/inf&gt; and PS/TiO &lt;inf&gt;2&lt;/inf&gt; composites as potential substrates for microstrip patch antennas</t>
  </si>
  <si>
    <t>10.1007/s11664-010-1335-9</t>
  </si>
  <si>
    <t>2-s2.0-78149411948</t>
  </si>
  <si>
    <t>09 02 00920 a</t>
  </si>
  <si>
    <t>['wavelength inside', 'theoretically developed', 'spatial half', 'similar fourier', 'result justifies', 'radiation response', 'plane parallel', 'obtained equation', 'object surface', 'local depth', 'local change', 'layer method', 'inverse problem', 'harmonic spectrum', 'field area', 'equation couples', 'effective half', 'biomedical research', 'biological object', '1d periodic']</t>
  </si>
  <si>
    <t>A layer-by-layer method is theoretically developed for reconstructing the temperature distribution inside a biological object from the measured outgoing thermal microwave radiation energy flux. The measurement is carried out along the plane parallel to the heated object surface in the surface's near-field area. The equation of the inverse problem is obtained. The equation couples the 2D spatial Fourier-component of Poynting's outgoing radiation vector with the similar Fourier-component of the lateral temperature distribution along elementary inner layers parallel to the object surface. The obtained equation is solved for the case of a 1D periodic or local depth-uniform lateral temperature distribution inside an object. The effective half-width of the spatial-harmonic spectrum for the outgoing thermal radiation energy flux is shown to be estimated by the double wave number inside the object. At the same time, the spatial half-width of a biological object's thermal-radiation response to a local change in the lateral temperature distribution is estimated as a half of the wavelength inside the object. This result justifies the antenna size conventionally applied in biomedical research. ¬© 2010 Pleiades Publishing, Ltd.</t>
  </si>
  <si>
    <t>7003307578;6602250411;57225783009</t>
  </si>
  <si>
    <t>Barabanenkov, Yu N.;Bograchev, K. M.;Yanovich, A. V.</t>
  </si>
  <si>
    <t>Barabanenkov Y.N.</t>
  </si>
  <si>
    <t>The near-field thermal microwave radiation response of a biological object to the local change of the lateral temperature distribution</t>
  </si>
  <si>
    <t>10.1134/S1064226910100074</t>
  </si>
  <si>
    <t>2-s2.0-78149421734</t>
  </si>
  <si>
    <t>['two layers', 'modern broadband', 'frequency range', 'fractal sandwiches', 'fractal frequency', 'fractal antennas', 'electrodynamic parameters', 'computer simulation', '20 ghz']</t>
  </si>
  <si>
    <t>Computer simulation is employed to simulate the electrodynamic parameters of new fractal antennas and frequency-selective surfaces based on such antennas in the frequency range up to 20 GHz. The analysis of the original fractal antennas is supplemented with the study of the fractal frequency-selective 3D media or fractal sandwiches (i.e., radioelectronic fractal micro/nanostructures that contain no less than two layers. The efficiency of the fractal antennas and the fractal frequency-selective 3D media is demonstrated. The methods to create new passive electron components and elements for modern broadband and multifrequency radio systems based on such media are proposed ¬© 2010 Pleiades Publishing, Ltd.</t>
  </si>
  <si>
    <t>1083-1101</t>
  </si>
  <si>
    <t>56375460400;35109648200</t>
  </si>
  <si>
    <t>Potapov, A. A.;Matveev, E. N.</t>
  </si>
  <si>
    <t>Potapov A.</t>
  </si>
  <si>
    <t>Fractal electrodynamics. Scaling of the fractal antennas based on ring structures and multiscale frequency-selective 3D media and fractal sandwiches: Transition to fractal nanostructures</t>
  </si>
  <si>
    <t>10.1134/S1064226910100013</t>
  </si>
  <si>
    <t>2-s2.0-78149462741</t>
  </si>
  <si>
    <t>['sided arrangement', 'ptw lines', 'planar two', 'obtained data', 'loop perimeter', 'loop antenna', 'antenna characteristics']</t>
  </si>
  <si>
    <t>The structure of a loop antenna of electrically large diameter with the loop perimeter split by capacitors in the form of planar two-wire (PTW) lines is considered. The antenna characteristics are calculated for one- and two-sided arrangement of the PTW lines and the obtained data are compared to the results of measurements. It is shown that the arrangement of PTW lines significantly influences the distribution of current over the loop perimeter. ¬© 2010 Pleiades Publishing, Ltd.</t>
  </si>
  <si>
    <t>882-884</t>
  </si>
  <si>
    <t>Technical Physics Letters</t>
  </si>
  <si>
    <t>106939191-60010355;106939191-60010355;106939191-60010355</t>
  </si>
  <si>
    <t>56324000900;7005950428;36622425500</t>
  </si>
  <si>
    <t>Popov, A. L.;Vendik, O. G.;Zubova, N. A.</t>
  </si>
  <si>
    <t>Sankt-Peterburgskij Gosudarstvennyj Elektrotehniceskij Universitet;Systematica Company</t>
  </si>
  <si>
    <t>60010355;106939191</t>
  </si>
  <si>
    <t>Popov A.</t>
  </si>
  <si>
    <t>Magnetic Field Intensity in Near Field Zone of Loop Antenna for RFID Systems</t>
  </si>
  <si>
    <t>10.1134/S1063785010100032</t>
  </si>
  <si>
    <t>2-s2.0-78149488930</t>
  </si>
  <si>
    <t>['variables tested', 'similar result', 'sample type', 'sample distance', 'mm centre', 'large number', 'interrogated simultaneously', 'inlay design', 'individual factor', 'front face', 'either x', 'determined using', 'decreasing order', 'coupling capabilities', 'conveyor speed', 'antenna polarization', '95 mm', '0005 ),']</t>
  </si>
  <si>
    <t>coupling | interrogation zone | polarization | traceability | UHF RFID</t>
  </si>
  <si>
    <t>The effect of conveyor speed, test sample size, antenna to sample distance, antenna polarization and ideal tag location in relation to the coupling capabilities of ultra-high frequency radio frequency identification on optimal reader antenna placement were studied. The influence of each individual factor and its interaction was determined using the general linear model analysis of variance. In decreasing order of significance of the variables tested were sample type (F = 4174.40, p &lt; 0.0005), smaller samples preferred for coupling; distance (F = 863.83, p &lt; 0.0005), where distance between sample and antenna should be kept to a minimum; inlay design (F = 167.82, p &lt; 0.0005), where AD-612 preformed best due to its large antenna area; and reader antenna polarization (F = 149.64, p &lt; 0.0005), where circular polarization preformed better yet comparative advantage decreased with distance. A reader antenna offset of 95 mm, while not significant, (F = 1.73, p = 0.188) tended to decrease coupling capabilities of the system despite increasing the zone of influence. Ideal tag location on sample was found to be on the right, back and front face with y-orientation proving superior than either x or z. A 190-mm centre-to-centre reader antenna offset resulted in a decrease in the average tag detection rate from 62 to 49% highlighting the importance of optimal reader antenna placement which needs to be confirmed if a similar result is to be obtained when a large number of tags are interrogated simultaneously. Copyright ¬© 2010 John Wiley &amp; Sons, Ltd.</t>
  </si>
  <si>
    <t>339-350</t>
  </si>
  <si>
    <t>Packaging Technology and Science</t>
  </si>
  <si>
    <t>26639670700;7801423362;7005792191;7004602356;7402385902</t>
  </si>
  <si>
    <t>Mc Carthy, Ultan;Ayalew, Gashaw;Butler, Francis;McDonnell, Kevin;Ward, Shane</t>
  </si>
  <si>
    <t>Mc Carthy U.</t>
  </si>
  <si>
    <t>The effect of increased interrogation zone, reader antenna polarization and application factors in the performance of UHF RFID tag detection on modified atmosphere packaged meat</t>
  </si>
  <si>
    <t>10.1002/pts.903</t>
  </si>
  <si>
    <t>2-s2.0-78349298757</t>
  </si>
  <si>
    <t>Israel Journal of Chemistry</t>
  </si>
  <si>
    <t>60031216;60031216;60031216;60031216;60031216;60031216;60031216;60031216</t>
  </si>
  <si>
    <t>57221077673;23502623600;36537731100;18537538500;7005037644;26654900200;6602865232;7005785087</t>
  </si>
  <si>
    <t>Tahir, Muhammad Nawaz;Yella, Aswani;Sahoo, Jugal Kishore;Natalio, Filipe;Kolb, Ute;Jochum, Florian;Theato, Patrick;Tremel, Wolfgang</t>
  </si>
  <si>
    <t>Mainz</t>
  </si>
  <si>
    <t>Johannes Gutenberg-Universit√§t Mainz</t>
  </si>
  <si>
    <t>Tahir M.N.</t>
  </si>
  <si>
    <t>IF-ReS&lt;inf&gt;2&lt;/inf&gt; with covalently linked porphyrin antennae</t>
  </si>
  <si>
    <t>10.1002/ijch.201000053</t>
  </si>
  <si>
    <t>2-s2.0-78449233436</t>
  </si>
  <si>
    <t>['wimax service', 'transmission rate', 'studying technology', 'service expands', 'radio systems', 'radio frequency', 'frequency bandwidth', 'expanded throughout', 'energy efficiency', 'efficient use', 'base stations', 'antenna technology', 'antenna system', '4 channels']</t>
  </si>
  <si>
    <t>Amplifier | DPD | Multi-antenna | RRH | WiMAX</t>
  </si>
  <si>
    <t>As the demand for radio data communication increases, WiMAX service has expanded throughout the world. Since the radio frequency resources are limited, efficient use of the radio frequency will become more important as the service expands. For this reason, the multi-antenna technology is expected to be a solution to improve transmission efficiency. Along with the increase in the transmission rate and frequency bandwidth of radio broadband service, rising power consumption by radio systems has become another problem. To this end, we have been studying technology that improves the energy efficiency of power amplifiers used in base stations. In this paper, we describe our new WiMAX remote radio head that features low power consumption and a multi-antenna system with 4 channels.</t>
  </si>
  <si>
    <t>44-49</t>
  </si>
  <si>
    <t>SEI Technical Review</t>
  </si>
  <si>
    <t>108718082;108718082;108718082;108718082;108718082;108718082;109679879;109679879</t>
  </si>
  <si>
    <t>6508273539;56213363600;26638994400;26648770800;55619315782;57206309371;36666495500;57225819884</t>
  </si>
  <si>
    <t>Asaina, Takumi;Araki, Tadashi;Mukai, Hideyuki;Katsura, Isao;Yamamoto, Takashi;Nishimura, Shuichi;Katsumi, Shigenori;Kido, Satoshi</t>
  </si>
  <si>
    <t>Japan;</t>
  </si>
  <si>
    <t>Osaka;</t>
  </si>
  <si>
    <t>Sumitomo Electric Networks, Inc;Radio Transmission Systems Department</t>
  </si>
  <si>
    <t>109679879;108718082</t>
  </si>
  <si>
    <t>Asaina T.</t>
  </si>
  <si>
    <t>Development of WiMAX remote radio heads</t>
  </si>
  <si>
    <t>2-s2.0-78649348290</t>
  </si>
  <si>
    <t>['¬© 2010', 'widely used', 'thin profile', 'simultaneous use', 'satisfy demands', 'sar system', 'polarization diversity', 'paper presents', 'overlapped along', 'low cost', 'light weight', 'integrated circuitry', 'insinet publication', 'impedance bandwidth', 'frequency response', 'fed single', 'achieving dual', 'accurately predict', '83 ghz', '73 ghz', '209 mhz', '154 mhz']</t>
  </si>
  <si>
    <t>Dual-frequency | Patch antenna | SAR</t>
  </si>
  <si>
    <t>Microstrip patch antennas offer the advantages of thin profile, light weight, low cost, ease of fabrication and compatibility with integrated circuitry, so the antennas are widely used to satisfy demands for polarization diversity and dual-frequency. This paper presents a coaxilly-fed single-layer compact dual band (C- and X-band) microstrip patch antenna for achieving dual-polarized radiation suitable for applications in airborne synthetic aperture radar (SAR) systems. The designed antenna consists of three rectangular patches which are overlapped along their diagonals. Full-wave electromagnetic simulations are performed to accurately predict the frequency response of the antenna. The fabricated antenna achieves an impedance bandwidth of 154 MHz (f0 = 6.83 GHz) and 209 MHz (f0 = 9.73 GHz) for VSWR &lt; 2. Simultaneous use of both frequencies should drastically improve data collection and knowledge of the targets in the SAR system. ¬© 2010, INSInet Publication.</t>
  </si>
  <si>
    <t>4585-4591</t>
  </si>
  <si>
    <t>60029157;60001821;60001821;60001821</t>
  </si>
  <si>
    <t>55468832700;6507416666;6603071546;24483332300</t>
  </si>
  <si>
    <t>Islam, Md Fokhrul;Mohd Ali, M. A.;Majlis, B. Y.;Misran, N.</t>
  </si>
  <si>
    <t>Universiti Malaya;Universiti Kebangsaan Malaysia</t>
  </si>
  <si>
    <t>60029157;60001821</t>
  </si>
  <si>
    <t>Dual band microstrip patch antenna for SAR applications</t>
  </si>
  <si>
    <t>2-s2.0-78649377239</t>
  </si>
  <si>
    <t>['use within', 'transportation infrastructure', 'traffic loads', 'structural decay', 'results show', 'penetrating radar', 'make decisions', 'local landmarks', 'international council', 'important structures', 'icomos ).', 'historical character', 'help preserve', 'cultural heritage', 'civil engineers', 'ancient times']</t>
  </si>
  <si>
    <t>Archaeology | Finite-difference time domain simulations | Ground-penetrating radar | Historical bridges | Non-destructive testing methods</t>
  </si>
  <si>
    <t>Several arched masonry bridges are listed historical monuments in Spain, which are valued tourist attractions or local landmarks. They are maintained by several organizations dedicated to the cultural heritage such as the International Council on Monuments and Sites (ICOMOS). Many of these important structures are the oldest constructions still in use within the transportation infrastructure and as a result of the increase in traffic loads and their age they have undergone some structural decay. Ground-penetrating radar (GPR) has been shown to be valuable in evaluating the state of conservation of the San Ant√≥n medieval bridge in order to help preserve its historical character. This bridge was surveyed by using the 200, 250 and 500 MHz antennas. Interpretation and analysis of GPR reflection data were supported by finite-difference time domain numerical modelling, based on the accurate external geometry obtained with three-dimensional laser scanning methods. Results show that GPR mapping provides valuable information for detecting an internal structural element used for reinforcement as well as a possible interior hidden arch that remains from ancient times. This information is noteworthy for archaeologists and civil engineers as it can be used to make decisions about stability and for future strengthening measures. ¬© 2010 John Wiley &amp; Sons, Ltd.</t>
  </si>
  <si>
    <t>223-232</t>
  </si>
  <si>
    <t>60026134;60026134;60026134;60026134</t>
  </si>
  <si>
    <t>57202326745;6603882725;56785665200;8417908100</t>
  </si>
  <si>
    <t>Solla, M.;Lorenzo, H.;Novo, A.;Rial, F. I.</t>
  </si>
  <si>
    <t>Solla M.</t>
  </si>
  <si>
    <t>Ground-penetrating radar assessment of the medieval arch bridge of San Ant√≥n, Galicia, Spain</t>
  </si>
  <si>
    <t>10.1002/arp.390</t>
  </si>
  <si>
    <t>2-s2.0-78649501220</t>
  </si>
  <si>
    <t>['transept comparable', 'results suggest', 'proved challenging', 'processed two', 'preliminary interpretation', 'preliminarily interpret', 'near montpellier', 'nave comparable', 'mhz antennae', 'host geology', 'gpr technique', 'existing transept', 'existing nave', 'existing church', 'existing building', 'dimensional ground', 'dielectric contrasts', 'constructed time', 'cistercian construction', 'central france']</t>
  </si>
  <si>
    <t>Cistercian | Gothic architecture | Ground-penetrating radar | Medieval | Romanesque architecture</t>
  </si>
  <si>
    <t>Ground-penetrating radar surveys with closely spaced profiles using 500- and 800-MHz antennae were performed on the fine gravel floor of the Gothic abbey church of Valmagne, near Montpellier, in south-central France. The accessible floor area of the choir, transept and nave was surveyed to locate and preliminarily interpret the remains of the twelfth century Romanesque building beneath the existing building. Processed two-dimensional ground-penetrating radar profiles and constructed time-slice images show distinct reflection events associated with the twelfth century foundations. The GPR technique is calibrated against a known buried limestone pier belonging to the earlier Romanesque construction. It proved challenging to differentiate the remains of the twelfth century building from the existing building and the host geology because the dielectric contrasts between them is low. Preliminary interpretation of the results suggest that the Romanesque pier abuts and continues under a thirteenth century pier at the intersection of the ambulatory and transept of the existing church. In addition, the twelfth century building appears to have had a rectangular sanctuary flanked by chapels of unequal width opening off a transept comparable in width and length with the existing transept and a nave comparable in length with the existing nave. The results of this study are significant to medieval architectural history since they reveal new subsurface constraints on the nature of Cistercian construction in Languedoc. ¬© 2010 John Wiley &amp; Sons, Ltd.</t>
  </si>
  <si>
    <t>20735801000;7102371802;7102339353;15743362200</t>
  </si>
  <si>
    <t>Udphuay, Suwimon;Paul, Vivian L.;Everett, Mark E.;Warden, Robert B.</t>
  </si>
  <si>
    <t>Udphuay S.</t>
  </si>
  <si>
    <t>Ground-penetrating radar imaging of twelfth century Romanesque foundations beneath the thirteenth century Gothic abbey church of Valmagne, France</t>
  </si>
  <si>
    <t>10.1002/arp.383</t>
  </si>
  <si>
    <t>2-s2.0-78649504913</t>
  </si>
  <si>
    <t>['¬© 2010', 'zn 0', 'temperature coefficient', 'solid solutions', 'sintering condition', 'significant dependence', 'resonant frequency', 'ray analysis', 'oxide route', 'loss ceramics', 'fine combination', 'dispersive x', 'dielectric constant', 'crystal structures', 'crystal structure', 'conventional mixed', 'ceramic family', '95m21 0', '9 ppm', '64 ghz', '2 h']</t>
  </si>
  <si>
    <t>High dielectric constant and low-loss ceramics in the (Zn 0.95M2+0.05)Ta2O6 (M2+=Mn, Mg, and Ni) ceramic family have been prepared by the conventional mixed-oxide route and their crystal structures and microwave dielectric properties have been investigated. The forming of (Zn 0.95M21 0.05)Ta2O6 (M 2+5Mn, Mg, and Ni) solid solutions was confirmed by the X-ray diffraction patterns, high-resolution transmission electron microscopiclattice images, the energy-dispersive X-ray analysis,and the measured lattice parameters. The dielectric properties exhibited a significant dependence on the sintering condition and crystal structure of the ceramics. A fine combination of microwave dielectric properties can be achieved in the (Zn 0.95Mn0.05) Ta2O6 ceramics sintered at 1325¬∞C for 2 h with a dielectric constant of B38.56, a Q√óf value of ÃÉ92 700 GHz (where f=7.64 GHz, is the resonant frequency), and a temperature coefficient of resonant frequency (œÑf) ofÃÉ8.9 ppm/1C. It is proposed as a suitable candidate material for small-sized global positioning system patch antennas. ¬© 2010 The American Ceramic Society.</t>
  </si>
  <si>
    <t>3299-3304</t>
  </si>
  <si>
    <t>60014982;60014982;60014982;60014982;60014982</t>
  </si>
  <si>
    <t>23105956200;25626122600;35346077500;35181359400;36137141500</t>
  </si>
  <si>
    <t>Huang, Cheng Liang;Chen, Jhih Yong;Tseng, Yu Wei;Jiang, Chang Yang;Huang, Guan Sian</t>
  </si>
  <si>
    <t>High dielectric constant and low-loss microwave dielectric ceramics using (Zn&lt;inf&gt;0.95&lt;/inf&gt;M&lt;sup&gt;2+&lt;/sup&gt;&lt;inf&gt;0.05&lt;/inf&gt;)Ta&lt;inf&gt;2&lt;/inf&gt;O&lt;inf&gt;6&lt;/inf&gt; (M&lt;sup&gt;2+&lt;/sup&gt;=Mn, Mg, and Ni) solid solutions</t>
  </si>
  <si>
    <t>10.1111/j.1551-2916.2010.03848.x</t>
  </si>
  <si>
    <t>2-s2.0-78649589065</t>
  </si>
  <si>
    <t>['wide effort', 'visible light', 'theoretical models', 'theoretical bases', 'solar masses', 'produce data', 'present status', 'present review', 'precisely generated', 'preceding century', 'physics around', 'objects begins', 'modern astrophysics', 'major predictions', 'long time', 'joint esa', 'italian virgo', 'gws ).', 'general relativity', 'extra medium', 'direct observations', 'black holes', 'american groups']</t>
  </si>
  <si>
    <t>Gravitation | Gravitational waves | Interferometry</t>
  </si>
  <si>
    <t>Major predictions of General Relativity, unforeseen at the beginning of the preceding century, are now under investigation. The existence of black holes of any mass from tens to billions of solar masses is now established, and the physics around these objects begins to be studied through direct observations in a wide electromagnetic spectrum from visible light to X-rays. General relativity, however, provides an extra medium which carries more information on the regions of intense gravitational field, namely gravitational waves (GWs). Due to their extremely weak coupling to matter, GWs are precisely generated in those regions of spacetime undergoing strong curvature, which is very exciting for modern astrophysics. On the other hand, this weak coupling makes it difficult for GWs to cause appreciable effects in human made instruments. This is why technology of GW detectors took such a long time to reach a sensitivity level consistent with GW amplitudes predicted by theoretical models of sources. In the present status, apart from resonant solid detectors, two large interferometric antennas (LIGO in the USA and the French-Italian Virgo) are beginning to produce data, and a joint ESA-NASA space mission, resulting from a wide effort of European and American groups, is reaching a crucial approval phase. The aim of the present review is to give the theoretical bases of GW detectors using light.</t>
  </si>
  <si>
    <t>956-1004</t>
  </si>
  <si>
    <t>Optical gravitational wave detectors on the ground and in space: Theory and technology</t>
  </si>
  <si>
    <t>10.1088/1674-4527/10/10/003</t>
  </si>
  <si>
    <t>2-s2.0-78649621994</t>
  </si>
  <si>
    <t>['water molecule', 'telescope hydrophones', 'system able', 'simulation validate', 'neutrino telescope', 'luminous flash', 'international project', 'initial direction', 'first focus', 'detection methods', 'deep water', 'collision generates', 'best corresponds', 'antenna structure', 'acoustic wave', 'abyss research']</t>
  </si>
  <si>
    <t>Astronomy with a Neutrino Telescope and Abyss RESearch (ANTARES) | matched filter | neutrino | stochastic matched filter (SMF) | trajectory estimation | underwater acoustic detection</t>
  </si>
  <si>
    <t>The theme of this paper is part of the Astronomy with a Neutrino Telescope and Abyss RESearch (ANTARES) international project, the object of which is to build a submarine neutrino telescope located near Toulon, France. In deep water, a neutrino can interact with a nucleus in a water molecule. The collision generates a luminous flash and an acoustic wave. The goal of this paper is to propose a system able to detect and estimate the initial direction of the particle. We first focus on the detector by comparing some detection methods and choose the one which best corresponds to our problem. Then, position and direction of the neutrino are estimated with a GaussNewton derived algorithm. This estimator is based on a wavefront propagation model and on the time detection information given by the telescope hydrophones. Performance of the system is then described. An antenna structure is then proposed and a global simulation finalizes this paper. The use of real underwater sea noise and the results of the simulation validate the work. ¬© 2005 IEEE.</t>
  </si>
  <si>
    <t>917-935</t>
  </si>
  <si>
    <t>IEEE Journal of Oceanic Engineering</t>
  </si>
  <si>
    <t>;60024199;60024199</t>
  </si>
  <si>
    <t>26427666200;6603592988;56327140000</t>
  </si>
  <si>
    <t>Juennard, Nicolas;Jauffret, Claude;Xerri, Bernard</t>
  </si>
  <si>
    <t>Juennard N.</t>
  </si>
  <si>
    <t>Very-high-energy neutrinos: Detection and estimation in the Mediterranean Sea</t>
  </si>
  <si>
    <t>10.1109/JOE.2010.2048943</t>
  </si>
  <si>
    <t>2-s2.0-78649727340</t>
  </si>
  <si>
    <t>['one source', 'one destination', 'multiple relays', 'multiple antennas', 'largely improve', 'duplex amplify', 'csi ).']</t>
  </si>
  <si>
    <t>Amplify and forward | Distributed relaying processing | Multiple-input multiple-output (mimo) relay networks | Optimal power allocation</t>
  </si>
  <si>
    <t>This paper proposes two relaying schemes for the two-hop and half-duplex Amplify-and-forward (AF) distributed relaying system with one source, one destination, and multiple relays, each equipped with multiple antennas. The maximum transmission rate solution subject to individual relay power constraint is investigated under an assumption of known Channel state information (CSI). Numerical simulations verifying the analytical results show that an appropriate relaying processing can largely improve the system spectral efficiency.</t>
  </si>
  <si>
    <t>717-722</t>
  </si>
  <si>
    <t>Fu, Youhua;Yang, Luxi;Zhu, Weiping</t>
  </si>
  <si>
    <t>Optimal amplify-and-forward relaying schemes for two-hop mimo relay networks</t>
  </si>
  <si>
    <t>2-s2.0-78649822926</t>
  </si>
  <si>
    <t>['proposed method', 'proposed approach', 'processing signals', 'phase distribution', 'numerical experiment', 'comparatively analyzing', 'comparative analysis', 'array elements']</t>
  </si>
  <si>
    <t>amplitude-phase distribution | coherent averaging | correlation matrix | signal | signal-to-noise ratio | singular decomposition</t>
  </si>
  <si>
    <t>Methods for processing signals with a spread-spectrum in multielement antenna arrays are considered. A singular decomposition method for evaluating the amplitude-phase distribution of the field at array elements is designed. The comparative analysis of the proposed method and the coherent averaging method is given. The possibility of detecting weak signals with a spread-spectrum is considered in the framework of the proposed approach. A numerical experiment is performed for comparatively analyzing the methods. The advantages and prospects of the proposed approach are uncovered. ¬© 2010 Allerton Press, Inc.</t>
  </si>
  <si>
    <t>253-259</t>
  </si>
  <si>
    <t>Automatic Control and Computer Sciences</t>
  </si>
  <si>
    <t>Ivanov, N. M.</t>
  </si>
  <si>
    <t>Ivanov N.M.</t>
  </si>
  <si>
    <t>A comparative analysis of evaluation methods for amplitude-phase distribution of weak signals with a spread-spectrum</t>
  </si>
  <si>
    <t>10.3103/S0146411610050019</t>
  </si>
  <si>
    <t>2-s2.0-78649890506</t>
  </si>
  <si>
    <t>09 02 13530ophi_ts</t>
  </si>
  <si>
    <t>['vibrator current', 'mechanical properties', 'macroscopic parameter', 'impedance vibrator', 'galerkin method', 'frequency characteristics', 'carbon nanotube', 'boundary problem']</t>
  </si>
  <si>
    <t>carbon nanotubes | Galerkin method | integral equations | millimeter-wave antenna | nanotube-vibrator</t>
  </si>
  <si>
    <t>The quantum and mechanical properties of a carbon nanotube are described in a model with the use of a macroscopic parameter, viz., surface impedance. Solving the boundary problem for the impedance vibrator is reduced to solving paired integral equations for the vibrator current. The paired integral equations are solved by the Galerkin method with Chebyshev's basis. The influence of the substrate on the amplitude and frequency characteristics of the antenna, a carbon nanotube, is investigated. ¬© 2010 Allerton Press, Inc.</t>
  </si>
  <si>
    <t>Lerer, A. M.</t>
  </si>
  <si>
    <t>The radio-transmitting properties of a carbon nanotube vibrator located on the boundary of a dielectric</t>
  </si>
  <si>
    <t>10.3103/S0027134910050085</t>
  </si>
  <si>
    <t>2-s2.0-78649968118</t>
  </si>
  <si>
    <t>['transmit beamforming', 'source transmission', 'smirnov test', 'results reveal', 'outage performance', 'optimal selection', 'fading channels', 'destination reception', 'destination nodes', 'destination antennas', 'blind amplify', 'arbitrary nakagami']</t>
  </si>
  <si>
    <t>Maximum ratio combining (MRC) | Relay selection | Semi-blind relaying | Transmit beamforming (TB)</t>
  </si>
  <si>
    <t>For multiple-relay cooperative networks with multiple antennas deployed at source and destination nodes, we investigate the outage performance of selection based semi-blind amplify-and-forward (AF) relaying, where transmit beamforming (TB) is conducted at source transmission and maximum ratio combining (MRC) at destination reception. Based on the Kolmogorov- Smirnov test, we analyze the impact of the configuration of destination antennas on the outage performance under arbitrary Nakagami- m fading channels. Results reveal that increasing the number of destination antennas is not necessary for an improvement of outage performance with any Nakagami-m parameter. Inspired by this fact, an approximation is proposed for the optimal selection. Simulation results show that the approximation is an efficient selection method. ¬© Zhejiang University and Springer-Verlag Berlin Heidelberg 2010.</t>
  </si>
  <si>
    <t>1869196X</t>
  </si>
  <si>
    <t>Journal of Zhejiang University: Science C</t>
  </si>
  <si>
    <t>57211086851;55999375100;57221159691;7406678578</t>
  </si>
  <si>
    <t>Liu, Yi;Zhang, Jian Hua;Xu, Wei;Liu, Ze Min</t>
  </si>
  <si>
    <t>Statistical assessment of selection-based dual-hop semi-blind amplify-and-forward cooperative networks</t>
  </si>
  <si>
    <t>10.1631/jzus.C1010020</t>
  </si>
  <si>
    <t>2-s2.0-78650143252</t>
  </si>
  <si>
    <t>['treated films', 'performance devices', 'microstrip lines', 'low degree', 'japan society', 'grafted poly', 'fluorine substrate', 'fluorine films', 'copper foil', 'applied physics', 'advanced millimeter']</t>
  </si>
  <si>
    <t>As the importance of advanced millimeter-wave diagnostics increases, the fabrication of high-performance devices and components becomes essential. In this paper, we describe the development of millimeter-wave planar antennas using low-loss fluorine substrates. The problems to be solved in this study are the low degree of adhesion between copper foil and the fluorine substrate and the accuracy of device pattern using conventional fabrication techniques. In order to solve these problems, a new surface treatment of fluorine films and a fabrication method using electro-fine-forming (EF2) are proposed. In order to confirm the performance of the treated films, microstrip lines (MSLs) and planar patch antennas with a low sidelobe level in the E-plane are designed and fabricated on conventional fluorine substrates and grafted poly(tetrafluoroethylene) (PTFE) films¬© 2010 The Japan Society of Applied Physics.</t>
  </si>
  <si>
    <t>1065061-1065065</t>
  </si>
  <si>
    <t>60011047-60107341;60011047;60009108;60015658;60015658;60107341;60107341</t>
  </si>
  <si>
    <t>7403170622;7005566859;6603029832;55911296700;7006541376;36705167600;7005941035</t>
  </si>
  <si>
    <t>Ito, Naoki;Mase, Atsushi;Kogi, Yuichiro;Seko, Noriaki;Tamada, Masao;Shimazu, Hiroshi;Sakata, Eiji</t>
  </si>
  <si>
    <t>Tokyo;Kashiwa;Fukuoka;Fukuoka</t>
  </si>
  <si>
    <t>Hitachi Maxell, Ltd.;Japan Atomic Energy Agency;Kyushu University;Fukuoka Institute of Technology</t>
  </si>
  <si>
    <t>60107341;60015658;60011047;60009108</t>
  </si>
  <si>
    <t>Ito N.</t>
  </si>
  <si>
    <t>Development of millimeter-wave planar antennas using low-loss materials</t>
  </si>
  <si>
    <t>10.1143/JJAP.49.106506</t>
  </si>
  <si>
    <t>2-s2.0-78650149615</t>
  </si>
  <si>
    <t>['snr improvement', 'second step', 'rician channels', 'rician channel', 'rayleigh channel', 'optimal ordering', 'noise ratio', 'mimo systems', 'identically distributed', 'first step', 'detection steps', 'also investigate']</t>
  </si>
  <si>
    <t>Complex Wishart distribution | Multiple-input multiple-output | Optimal detection ordering | Vertical BLAST</t>
  </si>
  <si>
    <t>The performance of vertical Bell Labs Space-Time(V-BLAST) algorithms for the MIMO systems with two transmit antennas is analyzed over correlated-Rayleigh channel and Rician channel. We derive the analytical bit error rates (BERs) of the first and second detection steps for both optimal and fixed detection ordering schemes. We also investigate the signal-to-noise ratio (SNR) degradation of the detection steps for correlated-Rayleigh and Rician channels over an independent and identically distributed (i. i. d.) Rayleigh channel. Afterwards, the effect of optimal ordering on the SNR improvement over fixed detection ordering has been discussed. Results have shown that the correlation or line-of-sight component reduce the SNR improvement of optimal ordering in the first step, whereas the correlation have no effect on the performance of the second step for a correlated-Rayleigh channel.</t>
  </si>
  <si>
    <t>146-153</t>
  </si>
  <si>
    <t>Beijing Jiaotong Daxue Xuebao/Journal of Beijing Jiaotong University</t>
  </si>
  <si>
    <t>60022381;60022381;60072421</t>
  </si>
  <si>
    <t>55657809400;7402336411;9844016600</t>
  </si>
  <si>
    <t>Xu, Rongtao;Zhong, Zhangdui;Chen, Jiann Mou</t>
  </si>
  <si>
    <t>Chung-Ho City;Beijing</t>
  </si>
  <si>
    <t>Hwa Hsia Institute of Technology Taiwan;Beijing Jiaotong University</t>
  </si>
  <si>
    <t>60072421;60022381</t>
  </si>
  <si>
    <t>Xu R.</t>
  </si>
  <si>
    <t>Study of V-BLAST MIMO systems with two transmit antennas over fading channels</t>
  </si>
  <si>
    <t>2-s2.0-78650182348</t>
  </si>
  <si>
    <t>['type series', 'taitung county', 'sp .,', 'monolepta ongi', 'monolepta longitarsoides', 'male aedeagus', 'lanyu island', 'female spermatheca', 'allied species']</t>
  </si>
  <si>
    <t>color variation | Taiwan | taxonomy</t>
  </si>
  <si>
    <t>Monolepta ongi, n. sp., is described from Lanyu Island, Taitung county, Taiwan. Its allied species, Monolepta longitarsoides Ch√ªj√¥, 1938, is redescribed for comparison. Their antennae, male aedeagus, female spermatheca and bursa-sclerites are illustrated. The lectotype and paralectotypes are designated for Monolepta longitarsoides from Ch√ªj√¥'s type series.</t>
  </si>
  <si>
    <t>530-540</t>
  </si>
  <si>
    <t>Proceedings of the Entomological Society of Washington</t>
  </si>
  <si>
    <t>60090103;60007670</t>
  </si>
  <si>
    <t>8855206400;6603746318</t>
  </si>
  <si>
    <t>Lee, Chi Feng;Staines, Charles L.</t>
  </si>
  <si>
    <t>Taichung;Washington, D.C.</t>
  </si>
  <si>
    <t>Taiwan Agricultural Research Institute;Smithsonian National Museum of Natural History</t>
  </si>
  <si>
    <t>Monolepta ongi, a new species from Lanyu Island, with redescription of its allied species monolepta longitarsoides Ch√ªj√¥, 1938 (Coleoptera: Chrysomelidae: Galerucinae)</t>
  </si>
  <si>
    <t>10.4289/0013-8797.112.4.530</t>
  </si>
  <si>
    <t>2-s2.0-78650582612</t>
  </si>
  <si>
    <t>['surface undulation', 'simulation results', 'scattering model', 'sar image', 'practical design', 'pixel averaging', 'phase differences', 'phase calibrating', 'orthogonal pseudonoise', 'new technique', 'moon cannot', 'lunar surface', 'imaging technique', 'image misregistration', 'fidelity 3', 'falls within', 'earth orbit', 'common receiver', 'calibration technique', 'calibration targets', 'baseline separation', 'array far', 'array element', 'antenna footprint']</t>
  </si>
  <si>
    <t>A new technique of phase calibrating the uplink of a ground array consisting of large reflector antennas is studied. The Moon is selected as a calibration target since it falls within the array far-field and avoids the positioning error problem encountered by low-Earth orbit (LEO) calibration targets. As a distributed radar target, the Moon cannot be directly used like point targets. A planetary synthetic aperture radar (SAR) imaging technique is employed to divide the antenna footprint on the lunar surface into many small pixels. Each array element can form its own SAR image of each pixel and the phase differences (interferograms) among these images can be used to perform phase calibration. Orthogonal pseudonoise (PN) codes are used at different array elements to distinguish their signals at a common receiver. A practical design of the calibration system parameters is illustrated. In order to evaluate the performance of this calibration technique, a high-fidelity 3-D lunar surface profile and scattering model is developed. Simulation results are presented to show the effects of multi-pixel averaging, surface undulation, baseline separation, and image misregistration on the proposed calibration performance. ¬© 2006 IEEE.</t>
  </si>
  <si>
    <t>1589-1608</t>
  </si>
  <si>
    <t>8653505400;35585913500</t>
  </si>
  <si>
    <t>Wang, Feinian;Sarabandi, Kamal</t>
  </si>
  <si>
    <t>Wang F.</t>
  </si>
  <si>
    <t>Ground array calibration using lunar InSAR imagery</t>
  </si>
  <si>
    <t>10.1109/TAES.2010.5595581</t>
  </si>
  <si>
    <t>2-s2.0-78651075541</t>
  </si>
  <si>
    <t>['weather targets', 'weather echoes', 'two phenomena', 'turbulent motion', 'suppress reflections', 'spectrum width', 'spectrum spreading', 'scatterer within', 'resolution volume', 'low level', 'high level', 'finite value', 'dual channel', 'crucial problem', 'atmospheric turbulence', 'antenna system', 'antenna beamwidth', '2d filter']</t>
  </si>
  <si>
    <t>Detection of hazardous atmospheric zones with a high level of turbulence is a crucial problem for airborne weather radars. Usually it is solved via estimation of the spectrum width of weather echoes. Unfortunately atmospheric turbulence is not the only phenomenon that increases the spectrum width in airborne weather radars. Spectrum spreading of the same kind is introduced by the finite value of the antenna beamwidth because each scatterer within a resolution volume has its own Doppler shift even if it is not involved in turbulent motion. Implementation of space-time (2D) filtering in airborne weather radars to discriminate these two phenomena is considered in the correspondence. A dual channel (monopulse) antenna system is proposed for the realization of the 2D filter. It is shown that the filter can suppress reflections from weather targets with a low level of atmospheric turbulence and its output can be used to detect the presence of a pronounced turbulence via a simple threshold test. ¬© 2006 IEEE.</t>
  </si>
  <si>
    <t>2131-2137</t>
  </si>
  <si>
    <t>60022633;60022633</t>
  </si>
  <si>
    <t>6603944094;36844388900</t>
  </si>
  <si>
    <t>Monakov, Andrei;Monakov, Yuri</t>
  </si>
  <si>
    <t>Saint-Petersburg State University of Aerospace Instrumentation</t>
  </si>
  <si>
    <t>Monakov A.</t>
  </si>
  <si>
    <t>Detection of turbulence with airborne weather radars using space-time filtering</t>
  </si>
  <si>
    <t>10.1109/TAES.2010.5595623</t>
  </si>
  <si>
    <t>2-s2.0-78651085052</t>
  </si>
  <si>
    <t>['wide range', 'target detection', 'scheme based', 'redundant channel', 'receiving channels', 'proposed scheme', 'proposed approach', 'possible direction', 'optimal performance', 'multiple jammers', 'limited number', 'jammer cancellation', 'implementation issues', 'ideal scheme', 'first perform', 'especially applies', 'effective subset', 'double adaptivity', 'doas ),', 'detection scheme', 'detection performance', 'desired performance', 'design retrofit', 'derived expression', 'complete characterization', 'channels would', 'channels equal', 'best set', 'auxiliary beams', 'auxiliary antennas', 'adaptive selection', 'adaptive scheme']</t>
  </si>
  <si>
    <t>A doubly adaptive scheme is presented for detection and jammer cancellation by airborne/spaceborne radar equipped with a limited number of receiving channels. In this case where, to guarantee the desired performance in the protection against multiple jammers with a wide range of possible direction of arrivals (DOAs), a number of auxiliary antenna beams greater than the number of channels would be required. For these systems an adaptive auxiliary beam selection technique is proposed to decide which is the most effective subset of auxiliary antennas in each condition, assuming a slowly changing jamming environment. This leads to a doubly adaptive jammer cancellation scheme: we first perform an adaptive selection of the best set of auxiliary beams, and then we apply an adaptive scheme for jammer cancellation and target detection by using only the best set of beams. This especially applies to the case of adaptive radar obtained as a retrofit of existing monopulse radar sensors or of design retrofit for single channel spaceborne radar with a redundant channel. A closed form analytical expression is provided for the detection performance of the proposed reduced degree of freedom (DOF) scheme based on double adaptivity, which provides a complete characterization of the properties of this detection scheme. Based on the derived expression of the detection performance, the proposed scheme is compared with an ideal scheme with a number of channels equal to the number of auxiliary antennas, showing that the proposed approach has near-optimal performance. Finally the implementation issues of the doubly adaptive scheme are discussed, together with its limitations. ¬© 2006 IEEE.</t>
  </si>
  <si>
    <t>1762-1781</t>
  </si>
  <si>
    <t>21743651200;8677161800;21741966900;7005404704</t>
  </si>
  <si>
    <t>Sedehi, M.;Colone, F.;Cristallini, D.;Lombardo, P.</t>
  </si>
  <si>
    <t>Sedehi M.</t>
  </si>
  <si>
    <t>Reduced order jammer cancellation scheme based on double adaptivity</t>
  </si>
  <si>
    <t>10.1109/TAES.2010.5595593</t>
  </si>
  <si>
    <t>2-s2.0-78651095501</t>
  </si>
  <si>
    <t>['wlan applications', 'successfully designed', 'proposed antenna', 'frequency operations', '540 mhz', '54 ghz', '4835 ghz', '47 ghz', '35 ghz', '26 ghz', '170 mhz']</t>
  </si>
  <si>
    <t>CPW-fed | Dual-band | Monopole antenna | WLAN</t>
  </si>
  <si>
    <t>A dual-frequency coplanar waveguide (CPW)-fed monopole antenna is designed and proposed. It achieves two operating bands from 2.4 to 2.4835 GHz and 5.15 to 5.35 GHz, which is used for WLAN applications. The measured results show that the proposed antenna is capable of dual-frequency operations with 10 dB return loss bandwidths of 170 MHz (2.37-2.54 GHz) and 540 MHz (4.93-5.47 GHz) centered at 2.47 GHz and 5.26 GHz, respectively. The proposed antenna has been successfully designed, constructed, and measured to cover both the 2.4 and 5.2 GHz WLAN operating bands.</t>
  </si>
  <si>
    <t>361-365</t>
  </si>
  <si>
    <t>60012392;60012392</t>
  </si>
  <si>
    <t>36969656200;23568867200</t>
  </si>
  <si>
    <t>Chen, Yan Chiau;Yu, Cheng Chieh</t>
  </si>
  <si>
    <t>A dual-band CPW-fed monopole antenna for 2.4/5.2 GHz WLAN application</t>
  </si>
  <si>
    <t>2-s2.0-79251537138</t>
  </si>
  <si>
    <t>GE Healthcare</t>
  </si>
  <si>
    <t>['¬© springer', 'without real', 'without breath', 'verlag 2010', 'time breath', 'spect mpi', 'results ac', 'reference standard', 'quantitative analysis', 'potential alternative', 'partially unmasked', 'novel cadmium', 'intraclass correlation', 'hold triggering', 'gamma camera', 'discriminate artefacts', 'deep inspiration', 'day 99mtc', 'czt scans', 'czt scan', 'czt camera', 'correctly identified', 'calculating bland', 'appropriately documented', 'applying breath', 'altman limits']</t>
  </si>
  <si>
    <t>Breath-hold triggering | Cadmium-zinc-telluride | Myocardial perfusion imaging | SPECT | Ultrafast cardiac gamma camera</t>
  </si>
  <si>
    <t>Purpose The aim of this study was to assess the ability of real-time breath-hold-triggered myocardial perfusion imaging (MPI) using a novel cadmium-zinc-telluride (CZT) gamma camera to discriminate artefacts from true perfusion defects. Methods A group of 40 patients underwent a 1-day 99mTc-tetrofosmin pharmacological stress/rest imaging protocol on a conventional dual detector SPECT gamma camera with and without attenuation correction (AC), immediately followed by scanning on an ultrafast CZT camera with and without real-time breath-hold triggering (instead of AC) by intermittent scanning confined to breath-hold at deep inspiration (using list mode acquisition). We studied the use of breath-hold triggering on the CZT camera and its ability to discriminate artefacts from true perfusion defects using AC SPECT MPI as the reference standard. Myocar-dial tracer uptake (percent of maximum) from CZT was compared to AC SPECT MPI by intraclass correlation and by calculating Bland-Altman limits of agreement. Results AC of SPECT MPI identified 19 apparent perfusion defects as artefacts. Of these, 13 were correctly identified and 4 were partially unmasked (decrease in extent and/or severity) by breath-hold triggering of the CZT scan. All perfusion defects verified by SPECT MPI with AC were appropriately documented by CZT with and without breath-hold triggering. This was supported by the quantitative analysis, as the correlation (r) of myocardial tracer uptake between CZT and AC SPECT improved significantly from 0.81 to 0.90 (p&lt;0.001) when applying breath-hold triggering. Similarly, Bland-Altman limits of agreement were narrower for CZT scans with breath-hold triggering. Conclusion This novel CZT camera allows real-time breath-hold triggering as a potential alternative to AC to assist in the discrimination of artefacts from true perfusion defects. ¬© Springer-Verlag 2010.</t>
  </si>
  <si>
    <t>1903-1908</t>
  </si>
  <si>
    <t>European Journal of Nuclear Medicine and Molecular Imaging</t>
  </si>
  <si>
    <t>60019619;60019619;60019619;60019619;60019619;60019619;60019619;60019619;60019619;60019619-60012614</t>
  </si>
  <si>
    <t>30267456100;30267890200;7005862197;12808282600;8246720200;34867843800;14632679800;7006254185;23666713800;7201922417</t>
  </si>
  <si>
    <t>Buechel, Ronny R.;Pazhenkottil, Aju P.;Herzog, Bernhard A.;Husmann, Lars;Nkoulou, Ren√© N.;Burger, Irene A.;Valenta, Ines;Wyss, Christophe A.;Ghadri, Jelena R.;Kaufmann, Philipp A.</t>
  </si>
  <si>
    <t>Zurich;Zurich</t>
  </si>
  <si>
    <t>UniversitatsSpital Zurich;University of Zurich</t>
  </si>
  <si>
    <t>60019619;60012614</t>
  </si>
  <si>
    <t>Buechel R.</t>
  </si>
  <si>
    <t>Real-time breath-hold triggering of myocardial perfusion imaging with a novel cadmium-zinc-telluride detector gamma camera</t>
  </si>
  <si>
    <t>10.1007/s00259-010-1480-7</t>
  </si>
  <si>
    <t>2-s2.0-79952109566</t>
  </si>
  <si>
    <t>['wide variety', 'various receivers', 'test stand', 'test results', 'standard multi', 'set allows', 'quite big', 'phase centre', 'paper discusses', 'optimal configuration', 'near field', 'multipath effects', 'multi path', 'invest also', 'highest precision', 'except e', 'central problem', 'attitude determination', 'attitude accuracy', 'antenna calibration', 'aircraft navigation', 'advanced multi', 'accuracy aspects']</t>
  </si>
  <si>
    <t>Attitude determination is a central problem to aircraft navigation for a wide variety of applications, i.e. airborne laser scanning, airborne gravimetry etc. Standard multi-antennae attitude determination, relying on typically four antennae, provides an attitude accuracy of about 0.1¬∞-0.3¬∞ per epoch, where usual update rates are of the order of 5-10/s; while the noise is quite big, the stability with time is excellent. However, phase centre, multi path and antennae near field effects may cause significant biases or slowly varying effects. On the other hand, gyros may provide attitude information at very high sampling rates and at significantly higher resolutions, however, most are prone to significant drift effects, except e.g., laser gyros of highest precision. For an optimal configuration in economical, operational and accuracy aspects, it is worth to invest also in an advanced multi-antennae GNSS receiver. On these grounds, we acquired a GNATTI¬Æ multi antennae receiver of Geo++ company, assembled of typically eight single L1-receivers. The redundancy of this set allows to do an antenna calibration for antennae phase centre, near field, and multipath effects. We did a number of tests both at a test stand and also with an aircraft with various receivers. The paper discusses some details and test results. ¬© Pleiades Publishing, Ltd., 2010.</t>
  </si>
  <si>
    <t>285-290</t>
  </si>
  <si>
    <t>Boedecker, G.</t>
  </si>
  <si>
    <t>Bavarian Academy of Sciences and Humanities (Bayerische Akademie der Wissenschaften)</t>
  </si>
  <si>
    <t>Boedecker G.</t>
  </si>
  <si>
    <t>Precision aircraft attitude determination with multi-antennae GPS receivers</t>
  </si>
  <si>
    <t>10.1134/S2075108710040085</t>
  </si>
  <si>
    <t>2-s2.0-79952460279</t>
  </si>
  <si>
    <t>['two spacecrafts', 'topographic map', 'star tracker', 'spacecraft clementine', 'recurrent algorithm', 'proposed method', 'problem solution', 'power consumption', 'positional accuracy', 'orbit estimation', 'optical measurements', 'navigation problem', 'navigation measurements', 'moon glgm', 'moon clem', 'measurements performed', 'lunar surface', 'lunar orbit', 'low weight', 'horizon sensor', 'gravitational field', 'existing systems', 'essentially influenced', 'earlier measurements', 'current estimate', 'autonomous navigation', 'antenna diameters', 'antenna complexes', 'also shown', 'absolute navigation', '0 received']</t>
  </si>
  <si>
    <t>The task of autonomous navigation of a spacecraft in a lunar orbit on optical measurements of the star tracker and Moon horizon sensor is considered. A method to carry out the measurements is proposed, and a recurrent algorithm for definition of a current estimate of an orbit by earlier measurements is developed. The accuracy of problem solution is investigated. It is shown that the accuracy of the orbit estimation is essentially influenced by errors in knowledge of topography of the lunar surface, as well as by errors of the gravitational field of the Moon. A possibility to use the topographic map of the Moon CLEM-L-LIDAR-TOPO-VI.0 received by the results of measurements performed on the spacecraft CLEMENTINE in 1994 and a model of the gravitational field of the Moon GLGM-2 of 70 √ó 70 to solve the navigation problem is considered. The results of modeling of the proposed method efficiency with regard to the topographic map of the Moon and the model of the gravitational field with the accuracy of navigation measurements of the star tracker and horizon sensor of ~5" have shown a possibility to maintain the positional accuracy of navigation in a lunar orbit of ~50 m, which is commensurable with the accuracy of the US radionavigation system Deep Space Network including a network of antenna complexes with antenna diameters from 26 to 70 m. It is also shown that on the basis of the proposed method of absolute navigation a system of relative navigation providing rendezvous of two spacecrafts in a lunar orbit can be realized, which differs from the existing systems of rendezvous by simplicity of realization, low weight, power consumption and cost. ¬© Pleiades Publishing, Ltd., 2010.</t>
  </si>
  <si>
    <t>310-320</t>
  </si>
  <si>
    <t>60095523;60095523;60095523</t>
  </si>
  <si>
    <t>6506561342;7102391634;55297927500</t>
  </si>
  <si>
    <t>Mikrin, E. A.;Mikhailov, M. V.;Rozhkov, S. N.</t>
  </si>
  <si>
    <t>S.P. Korolev Rocket and Space Corporation Energia</t>
  </si>
  <si>
    <t>Mikrin E.</t>
  </si>
  <si>
    <t>Autonomous navigation and rendezvous of spacecraft in lunar orbit</t>
  </si>
  <si>
    <t>10.1134/S2075108710040139</t>
  </si>
  <si>
    <t>2-s2.0-79952469949</t>
  </si>
  <si>
    <t>['¬© 2010', 'weighting vector', 'sir ).', 'proposed phase', 'proposed method', 'one example', 'multiple interferences', 'manifest demonstrate', 'interfering directions', 'interference ratio', 'also able']</t>
  </si>
  <si>
    <t>Linear phase array | Multiple interference cancellations | Particle swarm optimizations | Phase-only perturbations</t>
  </si>
  <si>
    <t>In this paper, a novel optimization method based on the particle swarm optimization (PSO) algorithm for the multiple interference cancellation design of a linear phase array is proposed. A linear phase array is a linear array antenna with phase-only perturbations. Adaptive array antenna is able to suppress the interferences in the interfering directions by using optimization techniques so that it can increase the Signal to Interference Ratio (SIR). The particle swarm optimization can solve combinatorial optimization problems. The particle swarm optimization is applied to nd the weighting vector, which makes the pattern nulling optimization of the proposed adaptive antenna. This PersonNametechnique is also able to do the cancellation of multiple interferences for different incident directions in practical wireless communication systems. One example is provided to manifest demonstrate the proposed phase-only perturbations approach based on particle swarm optimization. Simulation example demonstrates the effectiveness of the proposed method in this paper. ¬© 2010.</t>
  </si>
  <si>
    <t>Journal of Information Hiding and Multimedia Signal Processing</t>
  </si>
  <si>
    <t>60008495;60006834;60008495</t>
  </si>
  <si>
    <t>7404946108;6507219757;36783177400</t>
  </si>
  <si>
    <t>Hsu, Chao Hsing;Shyr, Wen Jye;Kuo, Kun Huang</t>
  </si>
  <si>
    <t>Optimizing multiple interference cancellations of linear phase array based on particle swarm optimization</t>
  </si>
  <si>
    <t>2-s2.0-79952557849</t>
  </si>
  <si>
    <t>['parameters calculation', 'nanotube length', 'input impedance', 'frequency dependencies', 'effective method', 'dielectric medium']</t>
  </si>
  <si>
    <t>Carbon nanotube | Collocation method | Dipole antennas | Electromagnetic theory | Integral equation | Nanotechnology</t>
  </si>
  <si>
    <t>The effective method of carbon nanotubes antennas' parameters calculation has been developed. The frequency dependencies of input impedance of CNT in dielectric medium have been investigated. It is shown that an increase in the length of a nanotube length does not lead to the appearance of resonances in the centimeter wavelength range. ¬© 2010 Cambridge University Press and the European Microwave Association.</t>
  </si>
  <si>
    <t>60025383;60025383;60025383</t>
  </si>
  <si>
    <t>7006140438;6701608323;15519704700</t>
  </si>
  <si>
    <t>Lerer, Alexander M.;Makhno, Victoria V.;Makhno, Pavel V.</t>
  </si>
  <si>
    <t>Calculation of properties of carbon nanotube antennas</t>
  </si>
  <si>
    <t>S1759078710000644</t>
  </si>
  <si>
    <t>10.1017/S1759078710000644</t>
  </si>
  <si>
    <t>2-s2.0-79952836659</t>
  </si>
  <si>
    <t>['uda array', 'sensitivity analysis', 'response sensitivities', 'response level', 'moments grids', 'may arise', 'input impedance', 'design optimization', 'computed sensitivities', 'adjoint approach']</t>
  </si>
  <si>
    <t>Antenna analysis | Frequencydomain | Response sensitivity analysis | Self-adjoint</t>
  </si>
  <si>
    <t>A new practical approach is proposed to the response sensitivity analysis of highfrequency structures modeled with the method of moments. The response sensitivities are calculated with the self-adjoint approach and discrete shape perturbations on the method of moments grids. The approach requires certain computational effort as a pre-process. This effort is due to building a global system matrix that covers all possible geometrical variations which may arise during design optimization. The technique is illustrated through the sensitivity analysis of the input impedance of a Yagi-Uda array and a printed patch antenna. The computed sensitivities are validated by comparing with the central finitedifference estimates at the response level. ¬© 2010 ACES.</t>
  </si>
  <si>
    <t>867-876</t>
  </si>
  <si>
    <t>36626631300;7003928690;7006737382</t>
  </si>
  <si>
    <t>Zhang, Yifan;Nikolova, Natalia K.;Bakr, Mohamed H.</t>
  </si>
  <si>
    <t>Input impedance sensitivity analysis of patch antenna with discrete perturbations on method-of-moment grids</t>
  </si>
  <si>
    <t>2-s2.0-79955795209</t>
  </si>
  <si>
    <t>['target return', 'stable circuital', 'short ringing', 'receive antenna', 'radiation properties', 'investigation lies', 'field region', 'field radiation', 'far field', 'different types', 'crucial importance', 'comprehensive analysis', 'buried pipe', 'air region', '40 cm']</t>
  </si>
  <si>
    <t>Antenna coupling | Antenna transient behavior | Bow-tie antenna | Buried pipe | Ground-penetrating radar | Near-field radiation</t>
  </si>
  <si>
    <t>In this paper, a comprehensive analysis of a novel GPR antenna featuring almost 30:1 relative bandwidth (55 MHz-&gt;1.5 GHz), with a maximum antenna size of 40 cm is performed. Antenna transient behavior, near-field radiation, and impact of the ground are analyzed in details. It has been shown that the antenna exhibits reduced and short ringing, low spurious energy emission in the air region, as well as stable circuital and radiation properties over different types of soil. Furthermore, the analysis of buried pipe detection using two such antennas has been performed. Novelty of such investigation lies in the fact that at the lowest operational frequency both the receive antenna and buried pipe are situated in the near-field region, whilst at the highest operational frequency only the far field is playing the role. Prom this analysis, antenna coupling level and waveforms of the target return, which are of crucial importance for GPR system design, are determined. ¬© 2010 ACES.</t>
  </si>
  <si>
    <t>818-829</t>
  </si>
  <si>
    <t>Design and full-wave analysis of cavity-backed resistively loaded circular-end bow-tie antennas for GPR applications - Part II</t>
  </si>
  <si>
    <t>2-s2.0-79955798783</t>
  </si>
  <si>
    <t>['tie antennas', 'resistive loading', 'radiating structure', 'penetrating radars', 'optimized numerically', 'least 30', 'electrical characteristics', 'different types', 'dielectric embedding', 'design procedure', 'considered class', 'complex geometrical', 'cavitybacked bow', 'antenna parameters', '55 mhz', '40 cm']</t>
  </si>
  <si>
    <t>Bow-tie antenna | Dielectric embedding | Ground-penetrating radar | Locally conformal finite-difference time-domain modeling | Resistive loading</t>
  </si>
  <si>
    <t>In this paper, the design of cavitybacked bow-tie antennas for ground-penetrating radars is presented. Dielectric embedding and resistive loading of the radiating structure are employed to achieve at least 30:1 relative bandwidth (55 MHz- &gt;1.5 GHz), with a maximum antenna size of 40 cm and stable antenna performance over different types of the ground. The design procedure is described in detail and provides useful guidelines for the considered class of radiators. Antenna parameters are optimized numerically to combine a large operational bandwidth with reasonably high antenna efficiency. To this end, a full-wave locally conformal finite-difference time domain procedure use-ful to model electromagnetic structures having complex geometrical and electrical characteristics in the vicinity of the ground is adopted. ¬© 2010 ACES.</t>
  </si>
  <si>
    <t>809-817</t>
  </si>
  <si>
    <t>Design and full-wave analysis of cavity-backed resistively loaded circular-end bow-tie antennas for GPR applications - Part I</t>
  </si>
  <si>
    <t>2-s2.0-79955798784</t>
  </si>
  <si>
    <t>['thorough investigation', 'results indicate', 'quite suitable', 'parasitic patch', 'paper presents', 'microstrip array', 'element array']</t>
  </si>
  <si>
    <t>Gain improvement | Microstrip array | Mutual coupling reduction | Parasitic patch</t>
  </si>
  <si>
    <t>This paper presents a thorough investigation on the use of parasitic patch as an effective secondary radiator to suppress mutual coupling and improve the gain of a microstrip array. The measured results show that the proposed parasitic patch placed halfway between elements in the E-plane of two-element array not only suppresses mutual coupling by 7.3dB, but, also, improves the gain by 1.6dB. By further simulation and comparison, the results indicate the proposed parasitic patch is quite suitable for application into the high-density microstrip arrays. ¬© 2010 ACES.</t>
  </si>
  <si>
    <t>862-866</t>
  </si>
  <si>
    <t>36240905100;7402022616;36720500200;56102997200;8945567500</t>
  </si>
  <si>
    <t>Tang, Mingchun;Xiao, Shaoqiu;Deng, Tianwei;Wang, Duo;Wang, Bingzhong</t>
  </si>
  <si>
    <t>Parasitic patch of the same dimensions enabled excellent performance of microstrip antenna array</t>
  </si>
  <si>
    <t>2-s2.0-79955849208</t>
  </si>
  <si>
    <t>['take advantage', 'specific set', 'partial solution', 'original structure', 'optimum emplacement', 'optimization process', 'optimization problems', 'one analysis', 'new technique', 'method performs', 'jordan elimination', 'igje ),', 'given structure', 'different blocks', 'considerable reduction', 'computational time', 'changing elements', 'also memory', 'allowed throughout']</t>
  </si>
  <si>
    <t>Characteristic basis functions | Method of moments | On-board antennas</t>
  </si>
  <si>
    <t>A new technique, called incomplete Gauss-Jordan elimination (IGJE), is presented and hybridized with the characteristic basis function method (CBFM) to enable the partial solution of the method of moments (MoM) matrix. As a consequence, the goal of this technique is its application to optimization problems in electrically large scenarios where multiple but similar configurations need to be analyzed, since our method performs these analyses with a considerable reduction in the computational time and also memory. The term "similar" refers to the fact that the original structure is split into different blocks and modifications in the geometry (inserting, eliminating, or changing elements) of only a specific set of these blocks are allowed throughout the optimization process. In particular, we take advantage of this technique to analyze the optimum emplacement of an antenna on a given structure (e.g. a ship or airplane) with just one analysis. An example of an airplane antenna positioning is shown to illustrate the procedure. ¬© 2010 ACES.</t>
  </si>
  <si>
    <t>Laviada, Jaime;Guti√©rrez-Meana, Javier;Pino, Marcos R.;Las-Heras, Fernando</t>
  </si>
  <si>
    <t>A partial solution of MoM matrices based on characteristic basis functions and its application to on-board antennas positioning</t>
  </si>
  <si>
    <t>2-s2.0-79955856342</t>
  </si>
  <si>
    <t>08 0500025</t>
  </si>
  <si>
    <t>['structural materials', 'rock specimens', 'remote method', 'remote evalu', 'oncoming moment', 'namely antennas', 'methodological aspects', 'metal articles', 'magnetic types', 'loading using', 'increased amplitudes', 'first results', 'external disturbances', 'emit acoustic', 'eme signals', 'electromagnetic signals', 'electromagnetic emis', 'different materials']</t>
  </si>
  <si>
    <t>Diagnostics | Electromagnetic emission (EME) | Formation of cracks | Fracture | Testing</t>
  </si>
  <si>
    <t>The methodological aspects and results of experimental studies allowing for remote evalu-ation of the integrity of structural materials under loading using the method of electromagnetic emis-sion (EME) are considered. It is known that in the process of loading different materials systems of cracks that are formed in them emit acoustic and electromagnetic signals. Based on signal parameter variations, it is possible to predict an oncoming moment of disruption of their integrity. The EME is a remote method and does not require direct contact with an object under study, be it rock specimens or metal articles. It is proposed to use it for testing the integrity of metal articles. The first results of diag-nostics of the integrity of metal rings made of different materials (steels, duraluminum, zirconium, and copper) using sensing devices, namely antennas of electrical and magnetic types, are presented. It is shown that when loaded different types of materials emit EME signals of different amplitudes whose level substantially exceeds the level of external disturbances and internal equipment noises. It is pro-posed to evaluate the integrity of different metal articles, especially those in nooks, based on increased amplitudes of EME signals. ¬© Allerton Press, Inc., 2010.</t>
  </si>
  <si>
    <t>774-779</t>
  </si>
  <si>
    <t>60109778;60002049;60109778;60109778</t>
  </si>
  <si>
    <t>37261464700;8243323300;6602165416;57197027211</t>
  </si>
  <si>
    <t>Krivitskii, A. V.;Bizyaev, A. A.;Yakovitskaya, G. E.;Karpov, A. Yu</t>
  </si>
  <si>
    <t>Novosibirsk;Novosibirsk</t>
  </si>
  <si>
    <t>N.A. Chinakal Institute of Mining Siberian Branch Russian Academy of Sciences;Novosibirsk State University</t>
  </si>
  <si>
    <t>60109778;60002049</t>
  </si>
  <si>
    <t>Krivitskii A.</t>
  </si>
  <si>
    <t>Diagnostics of fracturing of structural materials based on parameters of electromagnetic radiation signals</t>
  </si>
  <si>
    <t>10.1134/S1061830910100074</t>
  </si>
  <si>
    <t>2-s2.0-79955887708</t>
  </si>
  <si>
    <t>['specified angle', 'signal amplitude', 'radiating element', 'radiated along', 'phased array', 'focusing direction', 'distance along', 'conventional transducer', 'acoustic axis']</t>
  </si>
  <si>
    <t>Focusing distance | Linear radiating element | Normal transducer | Phased array | Rectangular piezoelectric plate | Signal delay | Transducer directivity characteristic</t>
  </si>
  <si>
    <t>Some features in the formation of the signals of a normal linear transducer with a phased array are studied. The characteristics of the signals from a normal linear transducer with a phased array and a radiating element in the form of an elongated rectangular piezoelectric plate are compared. It is shown how much the amplitude of a signal that is focused and radiated along the acoustic axis exceeds that of a signal from a conventional transducer with an extensive radiating element. An analytical equation describing the dependence of the signal amplitude on the distance along the focusing direction at a specified angle to the acoustic axis is deduced. ¬© Allerton Press, Inc., 2010.</t>
  </si>
  <si>
    <t>754-767</t>
  </si>
  <si>
    <t>Danilov, V. N.</t>
  </si>
  <si>
    <t>On some features of the signal of a normal linear transducer with a phased array in the transmission mode</t>
  </si>
  <si>
    <t>10.1134/S1061830910100050</t>
  </si>
  <si>
    <t>2-s2.0-79955918866</t>
  </si>
  <si>
    <t>['¬© 2010', 'wdc data', 'trimble ts5700', 'system consists', 'sudden commencement', 'scott base', 'scintillation measurement', 'scintillation activities', 'reports published', 'recovery phase', 'performance dual', 'paper presents', 'open literature', 'november 2002', 'noise ratio', 'insinet publication', 'initial result', 'good agreement', 'australian ips', '38 respectively', '126 nt']</t>
  </si>
  <si>
    <t>A GPS receiving system has been installed at Scott Base, Antarctica in November 2002 for GPS ionospheric TEC and scintillation measurement as part of the Antarctic research collaboration between Malaysian Antarctic Research Programme and Antarctica New Zealand. The heart of the system consists of Trimble TS5700, a high-performance dual-frequency GPS receiver capable of recording the Carrier to Noise ratio (C/No) of the incoming GPS satellite signals and a Trimble Zephyr Geodetic antenna with sub-millimeter phase center repeatability for enhanced multipath resistance. This paper presents an initial result of ionospheric scintillation measurements at Scott Base during a minor to major storm event between 20th and 22nd November 2002 with sudden storm commencement (S SC) on 21st November 2002. The Kp, Dst, and Ap geomagnetic indices for this storm during SSC are 7, -126 nT, and 38 respectively as reported by the World Data Center (WDC) and Australian IPS. Measurement results show that the scintillation activities are in good agreement with the WDC data and indicate a pronounced phase scintillation activity during the recovery phase by factor of 1.8 than that of the sudden commencement for this particular storm event. The pronounced scintillation activity during the recovery phase conformed to the other reports published in the open literature. ¬© 2010, INSInet Publication.</t>
  </si>
  <si>
    <t>5401-5406</t>
  </si>
  <si>
    <t>110335001-60001821</t>
  </si>
  <si>
    <t>Momani, M. A.</t>
  </si>
  <si>
    <t>Malaysia;India</t>
  </si>
  <si>
    <t>Bangi;</t>
  </si>
  <si>
    <t>Universiti Kebangsaan Malaysia;Jerash Private university</t>
  </si>
  <si>
    <t>60001821;110335001</t>
  </si>
  <si>
    <t>Momani M.</t>
  </si>
  <si>
    <t>Ionospheric scintillation measurements during a minor to major storm event on november 2002 at Scott Base Antarctica</t>
  </si>
  <si>
    <t>2-s2.0-79956063767</t>
  </si>
  <si>
    <t>['¬© 2010', 'wide bandwidth', 'proposed patch', 'proposed concept', 'probe feeding', 'maximum gain', 'low profile', 'insinet publication', 'high gain', 'guided wavelength', 'fractional bandwidth', 'enhanced bandwidth', 'composite effect', 'compact dimension', 'base station', 'antenna prototype', '51 ghz', '5 dbi']</t>
  </si>
  <si>
    <t>Broadband antenna | Microstrip patch antenna | Probe fed</t>
  </si>
  <si>
    <t>In this paper, a novel multiple slot microstrip patch antenna with enhanced bandwidth is presented. The design adopts contemporary techniques namely; probe feeding, inverted patch structure and multiple slotted patch. The composite effect of integrating these techniques and by introducing the novel multiple shaped patch, offer a low profile, wide bandwidth, high gain and compact antenna element. The proposed patch has a compact dimension of 0.707 Œª0 √ó 0.3 54 Œª0 (where Œª0 is the guided wavelength of the center operation frequency). With the proposed concept, an antenna prototype is simulated and analyzed. The proposed antenna achieves a fractional bandwidth of 27.15% (1.91 to 2.51 GHz) at 10 dB return loss while maintaining a maximum gain of 10.5 dBi. The design is suitable for array applications especially for base station. ¬© 2010, INSInet Publication.</t>
  </si>
  <si>
    <t>5199-5204</t>
  </si>
  <si>
    <t>55328836300;57218671451;24483332300</t>
  </si>
  <si>
    <t>Islam, Mohammad Tariqul;Shakib, Mohammed Nazmus;Misran, Norbahiah</t>
  </si>
  <si>
    <t>Study of broadband microstrip antenna for wireless communications</t>
  </si>
  <si>
    <t>2-s2.0-79956096429</t>
  </si>
  <si>
    <t>['¬© springer', 'verlag 2010', 'structure show', 'probe analogous', 'optical background', 'key role', 'greatly suppressed', 'field localization', 'detailed studies', 'basic structure', 'also studied']</t>
  </si>
  <si>
    <t>In this paper, we investigate the characteristic of near-field localization and enhancement in the coupling metallic structures. Then we combine a cylindrical monopole probe with the basic structures aforementioned. The excited strong fields on the resonant coupling rods inspire the resonance of the probe analogous to a traditional radio frequency monopole antenna. With that, the dimension of the localized optical hot spot is reduced to about a half. Simultaneously, the enhancement of near field increases to about twice, and the optical background is greatly suppressed. Detailed studies of the structure show that the E field along the probe (including the amplitude and the phase), excited by the basic structure, plays a key role in the enhancement of the structure. This gives a guidance to design relevant devices to further improve the performance of localization and enhancement. For comparison, the case of a single-rod feeding monopole probe is also studied. ¬© Springer-Verlag 2010.</t>
  </si>
  <si>
    <t>337-341</t>
  </si>
  <si>
    <t>60003302;60003302;60003302;60003302;60003302</t>
  </si>
  <si>
    <t>35795842900;35795704200;8541423400;35190227100;7402871013</t>
  </si>
  <si>
    <t>Li, X.;Hu, C.;Zhao, Z.;Feng, Q.;Luo, X.</t>
  </si>
  <si>
    <t>Monopole probe fed by coupling gold rods</t>
  </si>
  <si>
    <t>10.1007/s00340-010-3943-8</t>
  </si>
  <si>
    <t>2-s2.0-79960558377</t>
  </si>
  <si>
    <t>['¬© springer', 'verlag 2010', 'scalar waves', 'radiation integrals', 'radiation diagrams', 'plotted numerically', 'physical reality', 'phase velocities', 'near field', 'magnetic field', 'helmholtz equation', 'harmonic waves', 'evaluated asymptotically', 'electromagnetic potentials', 'edge effects', 'bohm showed']</t>
  </si>
  <si>
    <t>The electrical scalar potential satisfies the Helmholtz equation for time-harmonic waves and Aharonov-Bohm showed that the electromagnetic potentials have physical reality. For these reasons, the scalar potential represents scalar wave propagation in space. The gradient of the scalar wave leads to the electric field intensity, but it does not create the magnetic field. The criteria for the radiation of the scalar waves are studied on various linear antennas. The radiation integrals of the antennas are evaluated asymptotically by taking into account the edge effects. The radiation diagrams are plotted numerically and the phase velocities of the scalar waves are investigated in the near field. ¬© Springer-Verlag 2010.</t>
  </si>
  <si>
    <t>347-352</t>
  </si>
  <si>
    <t>Umul, Y. Z.</t>
  </si>
  <si>
    <t>Umul Y.</t>
  </si>
  <si>
    <t>Radiation of scalar waves by the discontinuities in the antenna geometries</t>
  </si>
  <si>
    <t>10.1007/s00340-010-4009-7</t>
  </si>
  <si>
    <t>2-s2.0-79960563352</t>
  </si>
  <si>
    <t>['¬© 2010', 'two quantities', 'snow depth', 'snow density', 'elevation angles', 'direct signal', '57542 ghz', '5 ¬∞', '30 ¬∞.']</t>
  </si>
  <si>
    <t>Global positioning system (GPS) | Multipath | Snow density | Snow depth | Snow water equivalent | Specular reflection</t>
  </si>
  <si>
    <t>A nonlinear least squares fitting algorithm is used to estimate both snow depth and snow density for a snow-layer above a flat ground reflector. The product of these two quantities, snow depth and density, provides an estimate of the snow water equivalent. The input to this algorithm is a simple ray model that includes a speculary reflected signal along with a direct signal. These signals are transmitted from the global positioning system satellites at 1.57542 GHz with right-hand circularly polarization. The elevation angles of interest at the GPS receiving antenna are between 5¬∞ and 30¬∞. The results from this nonlinear algorithm show potential for inferring snow water equivalent using GPS multipath signals. ¬© 2010 by the authors.</t>
  </si>
  <si>
    <t>2426-2441</t>
  </si>
  <si>
    <t>Jacobson, Mark D.</t>
  </si>
  <si>
    <t>Billings</t>
  </si>
  <si>
    <t>Montana State University - Billings</t>
  </si>
  <si>
    <t>Jacobson M.</t>
  </si>
  <si>
    <t>Inferring snow water equivalent for a snow-covered ground reflector using GPS multipath signals</t>
  </si>
  <si>
    <t>10.3390/rs2102426</t>
  </si>
  <si>
    <t>2-s2.0-80051951905</t>
  </si>
  <si>
    <t>['theory analysis', 'secondary users', 'secondary user', 'proposed scheme', 'noise ratio', 'multiple antennas', 'detection threshold', 'detection performance', 'cooperative diversity', 'certain number', 'average risk', 'antenna scenario', 'also evaluated']</t>
  </si>
  <si>
    <t>Cognitive radio | Cooperative spectrum sensing | Detection threshold | Multiple antennas</t>
  </si>
  <si>
    <t>In this paper, a cooperative spectrum sensing scheme, which is based on cooperation of a certain number of secondary users and cooperative diversity under multi-antenna scenario, is proposed. Under multi-antenna scenario, we set a targeted detection probability and optimize the false alarm probability of the network by choosing a certain number of secondary users with the highest primary user's signal to noise ratio. The detection performance of the network is also evaluated when all the secondary users are cooperating to illustrate the benefits of the proposed scheme as a contrast. In addition, how to choose the detection threshold of the secondary user is analyzed for the purpose of decreasing the average risk. Theory analysis and simulation results show that the optimum false alarm probability can be derived by cooperating a certain number of secondary users rather than all the secondary users and the detection performance of the network can be further improved if secondary users are equipped with multiple antennas. Also, a minimum average risk can be obtained by optimizing the detection threshold.</t>
  </si>
  <si>
    <t>149-155</t>
  </si>
  <si>
    <t>60001604;60016930;60016930;60001604</t>
  </si>
  <si>
    <t>55736995100;57200026265;56018370100;48361393700</t>
  </si>
  <si>
    <t>Wang, Xiaoxiang;Wang, Jing;Wang, Yulong;Ma, Bo</t>
  </si>
  <si>
    <t>Cooperative spectrum sensing exploiting a certain number of CR users based on multi-antennas in cognitive radio networks</t>
  </si>
  <si>
    <t>2-s2.0-80052002177</t>
  </si>
  <si>
    <t>['target site', 'synechocystis sp', 'slow phase', 'psiia ).', 'psii activity', 'primary photochemistry', 'photosystem ii', 'little effect', 'insecticide acetamiprid', 'high concentration', 'fm ).', 'fluorescence decay', 'fast phase', 'electron transport', 'electron transfer', 'antenna size', 'active centers', 'acetamiprid toxicity', 'acetamiprid decreased', 'acceptor side']</t>
  </si>
  <si>
    <t>Acetamiprid | Chlorophyll fluorescence | Cyanobacteria | Insecticide | Photosystem II | Synechocystis</t>
  </si>
  <si>
    <t>Effects of insecticide acetamiprid on photosystem II (PSII) activity of Synechocystis sp. were investigated by a variety of in vivo chlorophyll fluorescence tests. Acetamiprid exposure increased the proportion of inactivated PSII reactive centers (PSIIX) and led to loss of active centers (PSIIA). High concentration (1.0mM) acetamiprid decreased amplitude of the fast phase and increased the slow phase of fluorescence decay during QA- reoxidation. The electron transport after QA was hindered by high concentration acetamiprid and more QA had to be reoxidized through S2(QAQB)- charge recombination. Acetamiprid decreased the density of the active reaction centers, electron transport flux per cross section and the performance of PSII activity but had little effect on dissipated energy flux per reaction center, antenna size and the maximum quantum yield for primary photochemistry (Fv/Fm). The target site of acetamiprid toxicity to the PSII of Synechocystis sp. was electron transfer on the acceptor side. ¬© 2010 Elsevier Inc.</t>
  </si>
  <si>
    <t>Pesticide Biochemistry and Physiology</t>
  </si>
  <si>
    <t>60117377-101481580;60117377-101481580;60014466-101481580;60117377-101481580</t>
  </si>
  <si>
    <t>57196178873;57219219985;14834533800;14834194700</t>
  </si>
  <si>
    <t>Li, Li;Chen, Xi;Zhang, Daoyong;Pan, Xiangliang</t>
  </si>
  <si>
    <t>Urumqi;Guiyang;Urumqi</t>
  </si>
  <si>
    <t>Xinjiang Institute of Ecology and Geography Chinese Academy of Sciences;Institute of Geochemistry Chinese Academy of Sciences;Xinjiang Forestry Academy</t>
  </si>
  <si>
    <t>60117377;60014466;101481580</t>
  </si>
  <si>
    <t>Effects of insecticide acetamiprid on photosystem II (PSII) activity of Synechocystis sp. (FACHB-898)</t>
  </si>
  <si>
    <t>S0048357510001227</t>
  </si>
  <si>
    <t>10.1016/j.pestbp.2010.06.022</t>
  </si>
  <si>
    <t>2-s2.0-80053132280</t>
  </si>
  <si>
    <t>['wave reflectivity', 'standoff distance', 'scanning antennas', 'received signals', 'beam scanning', 'angular resolution', 'active 190', '3 deg']</t>
  </si>
  <si>
    <t>The design and testing of an active 190-GHz imaging system is presented. The system features two beam-scanning antennas, one of which transmits a vertical fan beam, and the other which receives a horizontal fan beam. By correlating the transmitted and received signals, an output is obtained that is proportional to the millimeter-wave reflectivity at the intersection of the two fan beams. Beam scanning is obtained by rotating a small subreflector within each antenna, allowing rapid scanning. The system has an angular resolution of 0.3 deg, a field of view of 14√ó14 deg, and operates at a standoff distance of 5 m. ¬© 2010 SPIE and IS&amp;T.</t>
  </si>
  <si>
    <t>1560229X</t>
  </si>
  <si>
    <t>Journal of Electronic Imaging</t>
  </si>
  <si>
    <t>60029470;60029470;60029470;60029470;60029470;60029470;60029470;60029470;60029470</t>
  </si>
  <si>
    <t>9037002700;22956929100;6603440878;7202055065;6602777877;54781546000;22957647200;22958920900;7101875340</t>
  </si>
  <si>
    <t>Timms, Greg P.;Brothers, Michael L.;Bunton, John D.;Archer, John W.;Rosolen, Grahame C.;Li, Yue;Hellicar, Andrew D.;Tello, Juan Y.;Hay, Stuart G.</t>
  </si>
  <si>
    <t>Timms G.P.</t>
  </si>
  <si>
    <t>Design and testing of an active 190-GHz millimeter-wave imager</t>
  </si>
  <si>
    <t>10.1117/1.3514744</t>
  </si>
  <si>
    <t>2-s2.0-80055093889</t>
  </si>
  <si>
    <t>['wide range', 'well studied', 'vitro characterization', 'varying levels', 'small abalone', 'potentially useful', 'potential biomarker', 'polyamine biosynthesis', 'odc gene', 'molecular marker', 'important role', 'haliotis diversicolor', 'biological processes', 'biological functions', 'aquatic animals', 'although recognized', 'also facilitate']</t>
  </si>
  <si>
    <t>The enzyme ornithine decarboxylase (ODC) is the first limiting enzyme in polyamine biosynthesis and plays an important role in biological processes. Although recognized as a potential biomarker in vertebrates, it has not been well studied in aquatic animals. Identification of ODC is a prerequisite for its application as a selective breeding marker in small abalone, Haliotis diversicolor. In this article, we focused on the in vitro characterization of the ODC gene from small abalone. The expressed product showed decarboxylase activity for l-ornithine and was inhibited by DL-Œ±-difluoromethylornithine hydrochloride hydrate. ODC was expressed in a wide range of tissues at varying levels, with the lowest in the hepatopancreas and the highest in the antennae. ODC is potentially useful as a molecular marker for small abalone breeding and can also facilitate further investigations on its biological functions in mollusks. ¬© by the World Aquaculture Society 2010.</t>
  </si>
  <si>
    <t>721-732</t>
  </si>
  <si>
    <t>Journal of the World Aquaculture Society</t>
  </si>
  <si>
    <t>60018205;60018205;60018205;60018205;60018205;60018205;60018205</t>
  </si>
  <si>
    <t>57203332443;37054883300;57198584323;55176889500;35210296400;7006886427;7601493758</t>
  </si>
  <si>
    <t>Li, Weidong;You, Weiwei;Chen, Weiyu;Qin, Ji;Huang, Zhaobin;Ke, Caihuan;Wang, Yiquan</t>
  </si>
  <si>
    <t>Characterization of ornithine decarboxylase, a potential selective breeding marker, from small abalone, Haliotis Diversicolor</t>
  </si>
  <si>
    <t>10.1111/j.1749-7345.2010.00414.x</t>
  </si>
  <si>
    <t>2-s2.0-84859471320</t>
  </si>
  <si>
    <t>['wireless environment', 'users sharing', 'spreading technique', 'spreading factor', 'rake fingers', 'limited bandwidth', 'interfering cells', 'increased considerably', 'different parameters', 'communication system', 'cellular system', 'base station', 'adaptive antenna']</t>
  </si>
  <si>
    <t>Adaptive antenna | BER | DS-CDMA | Error control coding | Rake receiver | Rayleigh Multipath channel | SDMA</t>
  </si>
  <si>
    <t>One of the biggest draw back of wireless environment is the limited bandwidth. However, the users sharing this limited bandwidth have been increased considerably by using SDMA technique that can enhance the capacity of communication system. There are some techniques that can increase the capacity of the cellular system, these are- Spreading Technique, Error Control Coding Technique, Multipath Diversity Technique (i.e. Rake Receiver), Smart Antenna Technique. In this paper we have used all these technique and examined how the capacity of cellular system vary with varying the different parameters such as- the value of spreading factor, the number of Rake fingers, the number of interfering cells, value of directivity of Adaptive Antenna at base station. In the results we find that the capacity of a cellular system is varying with these parameters.</t>
  </si>
  <si>
    <t>354-359</t>
  </si>
  <si>
    <t>International Journal of Engineering and Technology</t>
  </si>
  <si>
    <t>Kumar, Pravindra</t>
  </si>
  <si>
    <t>Roorkee Engineering and Management Technology Institute</t>
  </si>
  <si>
    <t>Kumar P.</t>
  </si>
  <si>
    <t>Analytical results to improve the capacity of a cellular system in frequency selective Rayleigh fading channel</t>
  </si>
  <si>
    <t>2-s2.0-84859943179</t>
  </si>
  <si>
    <t>['wire dipoles', 'weak coupling', 'ratio bandwidth', 'proposed antenna', 'operating principles', 'novel balun', 'microstrip line', 'impedance bandwidth', 'greatly deteriorating', 'final part', 'feeding port', 'feeding balun', 'e .,', 'db axial', 'crossed thin', 'cp performance', 'composite cavity', 'clearly addressed', 'circular polarization', 'broadside gain', 'analyzed carefully', '7 dbi', '39 %,']</t>
  </si>
  <si>
    <t>Bowtie antennas | cavity-backed antennas | circular polarization | unidirectional patterns</t>
  </si>
  <si>
    <t>A composite cavity-backed antenna excited by crossed triangular bowtie dipoles is proposed and investigated for circular polarization (CP) applications. It is fed by a novel balun, i.e., a transition from a microstrip line to double slot lines, providing symmetrical electric field distributions at the feeding port. Measurements of an optimized antenna prototype show that it can achieve an impedance bandwidth of over 57.6% for SWR ‚â§ 2;, a 3-dB axial-ratio bandwidth of 39%, a broadside gain of 8-10.7 dBi, and symmetrical radiation patterns over the whole operating band. The operating principles of the proposed antenna are analyzed carefully and found quite different from crossed thin-wire dipoles with very weak coupling. Problems in the feeding balun, greatly deteriorating the CP performance at the resonance, are clearly addressed and solved. Detailed parametric studies are given in the final part of this paper. ¬© 2010 IEEE.</t>
  </si>
  <si>
    <t>3157-3164</t>
  </si>
  <si>
    <t>60013983;60008435;60008435</t>
  </si>
  <si>
    <t>57203224930;55511318500;7201986326</t>
  </si>
  <si>
    <t>Qu, Shi Wei;Chan, Chi Hou;Xue, Quan</t>
  </si>
  <si>
    <t>Hong Kong;Japan</t>
  </si>
  <si>
    <t>Kowloon;Sendai</t>
  </si>
  <si>
    <t>City University of Hong Kong;Tohoku University</t>
  </si>
  <si>
    <t>60013983;60008435</t>
  </si>
  <si>
    <t>Qu S.</t>
  </si>
  <si>
    <t>Wideband and high-gain composite cavity-backed crossed triangular bowtie dipoles for circularly polarized radiation</t>
  </si>
  <si>
    <t>10.1109/TAP.2010.2055792</t>
  </si>
  <si>
    <t>2-s2.0-84988285689</t>
  </si>
  <si>
    <t>['vnf ).', 'truncation error', 'scanning area', 'scanner dimensions', 'properly formulated', 'probe distances', 'phaseless measurements', 'one wavelength', 'numerically analyzed', 'noise ratio', 'named compact', 'field far', 'experimental results', 'clutter ratio', 'advanced near']</t>
  </si>
  <si>
    <t>Antenna measurements | antenna radiation patterns | compact range | near-field far-field transformations | phaseless | photonic sensors | singular value decomposition | singular value optimization | very near field</t>
  </si>
  <si>
    <t>We present innovative near-field test ranges, named compact-near-field (CNF) and very-near-field (VNF). These use photonic probes, and advanced near-field far-field (NFFF) transformations from amplitude and phase (complex) or phaseless measurements. The photonic probe allows AUT-probe distances of less than one wavelength. This drastically reduces test-range and scanner dimensions, improves the signal-to-clutter ratio and the signal-to-noise ratio, and reduces the scanning area and time. In both the cases of complex and phaseless measurements, the neat-field-to-far-field transformation problem is properly formulated to further improve the rejection of clutter, noise, and truncation error. The advantages of the compact-near-field and very-near-field test ranges are discussed and numerically analyzed. Experimental results are presented for both planar and cylindrical scanning geometries. ¬© 2006 IEEE.</t>
  </si>
  <si>
    <t>232-241</t>
  </si>
  <si>
    <t>60017293;60017293;60017293;60017293;60017293;60024621;60024621;60024621;60024621</t>
  </si>
  <si>
    <t>6602735479;23979438600;7103082097;55890972000;16025931600;14043382200;55867343600;7101910992;7101888809</t>
  </si>
  <si>
    <t>Capozzoli, A.;Curcio, C.;D'Elia, G.;Liseno, A.;Vinetti, P.;Ameya, M.;Hirose, M.;Kurokawa, S.;Komiyama, K.</t>
  </si>
  <si>
    <t>Japan;Italy</t>
  </si>
  <si>
    <t>Tsukuba;Naples</t>
  </si>
  <si>
    <t>National Institute of Advanced Industrial Science and Technology;Universit√† degli Studi di Napoli Federico II</t>
  </si>
  <si>
    <t>60024621;60017293</t>
  </si>
  <si>
    <t>Photonic probes and advanced (also phaseless) near-field far-field techniques</t>
  </si>
  <si>
    <t>10.1109/MAP.2010.5687550</t>
  </si>
  <si>
    <t>2-s2.0-84988286074</t>
  </si>
  <si>
    <t>['structurally characterized', 'radiative deactivation', 'quantum yield', 'precursor complex', 'polymer light', 'photophysical properties', 'methyl methacrylate', 'luminescent properties', 'luminescent efficiencies', 'integral part', 'exceeds 66', 'emitting diode', 'efficient ligand', 'dramatically enhanced', 'doped films', 'doped eu', 'dimethylxanthene oxide', 'crystal x', 'coordination polyhedron', 'chloroform solution', 'central eu3', 'best described', 'ancillary ligand', 'also reported', 'adequate protection', '84 %)', '47 %.']</t>
  </si>
  <si>
    <t>A novel efficient antenna complex of Eu3+ [Eu(CPFHP) 3(DDXPO)] supported by a highly fluorinated carbazole-substituted Œ≤-diketonate ligand, namely, 1-(9H-carbazol-2-yl)-4,4,5,5,5-pentafluoro-3- hydroxypent-2-en-1-one (CPFHP) and the 4,5-bis(diphenylphosphino)-9,9- dimethylxanthene oxide (DDXPO) ancillary ligand, has been synthesized, structurally characterized, and its photoluminescent behavior examined. The single-crystal X-ray diffraction analysis of Eu(CPFHP)3(DDXPO) revealed that this complex is mononuclear, and that the central Eu3+ ion is surrounded by eight oxygen atoms, six of which are provided by the three bidentate Œ≤-diketonate ligands. The remaining two oxygen atoms are furnished by the chelating phosphine oxide ligand. The coordination polyhedron is best described as that of a distorted square antiprism. The photophysical properties of Eu(CPFHP)3(DDXPO) benefit from adequate protection of the metal by the ligands with respect to non-radiative deactivation as well as an efficient ligand-to-metal energy transfer process which exceeds 66% in chloroform solution with a quantum yield of 47%. As an integral part of this work, the synthesis, characterization, and luminescent properties of poly(methyl methacrylate) (PMMA) polymer films doped with Eu(CPFHP)3(DDXPO) are also reported. The luminescent efficiencies of the doped films (photoluminescence quantum yields 79-84%) are dramatically enhanced in comparison with that of the precursor complex. The new luminescent PMMA-doped Eu(CPFHP)3(DDXPO) complex therefore shows considerable promise for polymer light-emitting diode and active polymer optical fiber applications. ¬© 2010 American Chemical Society.</t>
  </si>
  <si>
    <t>9055-9063</t>
  </si>
  <si>
    <t>60075894;60075894;60075894;60013372;60013372;60013372</t>
  </si>
  <si>
    <t>37031902700;37030806600;55189318300;23093045800;7103251827;7203071096</t>
  </si>
  <si>
    <t>Raj, D. B.Ambili;Francis, Biju;Reddy, M. L.P.;Butorac, Rachel R.;Lynch, Vincent M.;Cowley, Alan H.</t>
  </si>
  <si>
    <t>India;United States</t>
  </si>
  <si>
    <t>Thiruvananthapuram;Austin</t>
  </si>
  <si>
    <t>National Institute for Interdisciplinary Science and Technology;The University of Texas at Austin</t>
  </si>
  <si>
    <t>60075894;60013372</t>
  </si>
  <si>
    <t>Raj D.B.A.</t>
  </si>
  <si>
    <t>Highly luminescent poly(methyl methacrylate)-incorporated europium complex supported by a carbazole-based fluorinated 4,5-bis(diphenylphosphino)-9,9- dimethylxanthene oxide Co-ligand</t>
  </si>
  <si>
    <t>10.1021/ic1015324</t>
  </si>
  <si>
    <t>2-s2.0-77957266310</t>
  </si>
  <si>
    <t>['‚ ñì', 'wide range', 'vector averaging', 'techniques developed', 'survey extends', 'single antennas', 'significant source', 'seriously limited', 'resolution limit', 'provides data', 'propagation path', 'present aperture', 'preliminary interpretation', 'polarized emission', 'paper describes', 'magnetoionic medium', 'magnetic fields', 'magnetic field', 'long lines', 'latitude extension', 'interstellar processes', 'interstellar medium', 'interstellar environments', 'intensity sky', 'hii regions', 'giving information', 'field configurations', 'extensive survey', 'extensive depolarization', 'effelsberg 100', 'drao 26', 'complete coverage', 'arcminute resolution', 'angular resolution', 'acknowledged importance', '66 ¬∞', '5 ¬∞.', '4 ghz', '3 ¬∞', '175 ¬∞', '17 ¬∞.', '17 ),', '116 ¬∞', '101 ¬∞']</t>
  </si>
  <si>
    <t>Galaxy: disk | Hii regions | ISM: magnetic fields | polarization | surveys | techniques: polarimetric</t>
  </si>
  <si>
    <t>Context. Observations of polarized emission are a significant source of information on the magnetic field that pervades the interstellar medium of the Galaxy. Despite the acknowledged importance of magnetic fields in interstellar processes, our knowledge of field configurations on all scales is seriously limited. Aims. This paper describes an extensive survey of polarized Galactic emission at 1.4 GHz that provides data with arcminute resolution and complete coverage of all structures from the broadest angular scales to the resolution limit, giving information on the magnetoionic medium over a wide range of interstellar environments. Methods. Data from the DRAO Synthesis Telescope, the Effelsberg 100-m Telescope, and the DRAO 26-m Telescope have been combined. Angular resolution is ‚àº1‚Ä≤ and the survey extends from ‚Ñì= 66¬∞ to ‚Ñì= 175¬∞ over a range -3¬∞ &lt; b &lt; 5¬∞ along the northern Galactic plane, with a high-latitude extension from ‚Ñì= 101¬∞ to ‚Ñì= 116¬∞ up to b = 17¬∞. 5¬∞. This is the first extensive polarization survey to present aperture-synthesis data combined with data from single antennas, and the techniques developed to achieve this combination are described. Results. The appearance of the extended polarized emission at 1.4 GHz is dominated by Faraday rotation along the propagation path, and the diffuse polarized sky bears little resemblance to the total-intensity sky. There is extensive depolarization, arising from vector averaging on long lines of sight, from Hii regions, and from diffuse ionized gas seen in HŒ± images. Preliminary interpretation is presented of selected polarization features on scales from parsecs (the planetary nebula Sh 2-216) to hundreds of parsecs (a superbubble GSH 166-01-17), to kiloparsecs (polarized emission in the direction of Cygnus X). ¬© 2010 ESO.</t>
  </si>
  <si>
    <t>A80</t>
  </si>
  <si>
    <t>60009839;60001754;60009839-111235119;60001754;60009839-60001754;60009839-60002306;60009839;60009839;60009839;60001754;60002306;60001754</t>
  </si>
  <si>
    <t>7003557448;7005763328;57198657417;7101895147;23011126400;6701406100;36599438500;7402171155;6701511817;7003449775;8100338500;7004212414</t>
  </si>
  <si>
    <t>Landecker, T. L.;Reich, W.;Reid, R. I.;Reich, P.;Wolleben, M.;Kothes, R.;Uyan√Ωker, B.;Gray, A. D.;Del Rizzo, D.;F√ºrst, E.;Taylor, A. R.;Wielebinski, R.</t>
  </si>
  <si>
    <t>Canada;Canada;Germany;United States</t>
  </si>
  <si>
    <t>Ottawa ON,;Calgary;Bonn;Charlottesville</t>
  </si>
  <si>
    <t>National Research Council Canada;University of Calgary;Max Planck Institute for Radio Astronomy;National Radio Astronomy Observatory</t>
  </si>
  <si>
    <t>60009839;60002306;60001754;111235119</t>
  </si>
  <si>
    <t>Landecker T.L.</t>
  </si>
  <si>
    <t>A Survey of the polarized emission from the Galactic plane at 1420 MHz with arcminute angular resolution</t>
  </si>
  <si>
    <t>10.1051/0004-6361/200913921</t>
  </si>
  <si>
    <t>2-s2.0-77957736587</t>
  </si>
  <si>
    <t>['¬© author', 'weather station', 'used together', 'tropospheric properties', 'temperature stabilized', 'standalone instrument', 'specifically designed', 'sky used', 'since miawara', 'simple set', 'simple manner', 'receiver section', 'presented profiles', 'parabolic mirror', 'optical system', 'middle atmosphere', 'measurement campaigns', 'liquid nitrogen', 'lapbiat campaign', 'first spectra', 'equivalent profiles', 'elevation pointing', 'data acquisition', 'crucial parameter', 'correlation receiver', 'compact design', 'cold load', 'calibration scheme', 'calibration process', 'c combines', 'balancing scheme', 'aura satellite']</t>
  </si>
  <si>
    <t>In this paper a new 22 GHz water vapor spectro-radiometer which has been specifically designed for profile measurement campaigns of the middle atmosphere is presented. The instrument is of a compact design and has a simple set up procedure. It can be operated as a standalone instrument as it maintains its own weather station and a calibration scheme that does not rely on other instruments or the use of liquid nitrogen. The optical system of MIAWARA-C combines a choked gaussian horn antenna with a parabolic mirror which reduces the size of the instrument in comparison with currently existing radiometers. For the data acquisition a correlation receiver is used together with a digital cross correlating spectrometer. The complete backend section, including the computer, is located in the same housing as the instrument. The receiver section is temperature stabilized to minimize gain fluctuations. Calibration of the instrument is achieved through a balancing scheme with the sky used as the cold load and the tropospheric properties are determined by performing regular tipping curves. Since MIAWARA-C is used in measurement campaigns it is important to be able to determine the elevation pointing in a simple manner as this is a crucial parameter in the calibration process. Here we present two different methods; scanning the sky and the Sun. Finally, we report on the first spectra and retrieved water vapor profiles acquired during the Lapbiat campaign at the Finnish Meteorological Institute Arctic Research Centre in Sodankyl√§, Finland. The performance of MIAWARA-C is validated here by comparison of the presented profiles against the equivalent profiles from the Microwave Limb Sounder on the EOS/Aura satellite. ¬© Author(s) 2010.</t>
  </si>
  <si>
    <t>1271-1285</t>
  </si>
  <si>
    <t>Atmospheric Measurement Techniques</t>
  </si>
  <si>
    <t>60020486;60020486;60020486</t>
  </si>
  <si>
    <t>24825561100;7004084418;6701618694</t>
  </si>
  <si>
    <t>Straub, C.;Murk, A.;K√§mpfer, N.</t>
  </si>
  <si>
    <t>Straub C.</t>
  </si>
  <si>
    <t>MIAWARA-C, a new ground based water vapor radiometer for measurement campaigns</t>
  </si>
  <si>
    <t>10.5194/amt-3-1271-2010</t>
  </si>
  <si>
    <t>2-s2.0-79960486680</t>
  </si>
  <si>
    <t>['rectangular shape', 'rectangular patch', 'proximity coupler', 'polarized radiation', 'polarized patch', 'patch length', 'patch edge', 'inset feeder', 'gap width', 'gap feeding', 'first time', 'feeding occupies', 'feeding methods', 'fabricated antenna', 'equivalent circuit', 'designed antenna', 'coupled feeder', 'analyzed using', '9 ghz', '30 db', '2 ghz', '2 dbi', '10 db']</t>
  </si>
  <si>
    <t>In this paper, a new compact dual-polarized microstrip patch antenna is proposed. The patch is of rectangular shape and fed by a gap between the patch edge and a microstrip open end. Gap feeding at the edge of a rectangular patch antenna is proposed for the first time in this paper. This method of feeding occupies a negligible space compared to other feeding methods such as a quarter-wave transformer feeder, an inset feeder, a proximity coupler, and an aperture-coupled feeder. Dual-polarized radiation is realized by feeding a rectangular patch with two orthogonal gaps. First, a single-polarized patch is designed. The impedance matching property of the gap is analyzed using an equivalent circuit. Next, starting from dimensions of the single-polarized patch, a dual-polarized patch antenna is designed by optimizing the patch length and gap width. The designed antenna is fabricated and tested. The fabricated antenna has reflection coefficient less than -10 dB, port isolation greater than 30 dB, over 14.5-15.2 GHz, and a gain of 6.2 dBi at 14.9 GHz.</t>
  </si>
  <si>
    <t>60004739;60004739;60004739;60004739</t>
  </si>
  <si>
    <t>36806692000;35217660600;7202790771;7003760756</t>
  </si>
  <si>
    <t>Ononchimeg, S.;Bang, J. H.;Ahn, B. C.;Cha, E. J.</t>
  </si>
  <si>
    <t>Cheongju</t>
  </si>
  <si>
    <t>Chungbuk National University</t>
  </si>
  <si>
    <t>Ononchimeg S.</t>
  </si>
  <si>
    <t>A new dual-polarized gap-fed patch antenna</t>
  </si>
  <si>
    <t>10.2528/PIERC10050405</t>
  </si>
  <si>
    <t>2-s2.0-77956588419</t>
  </si>
  <si>
    <t>['time period', 'thermal damage', 'surface treatment', 'surface processing', 'study consists', 'shaped antenna', 'preliminary experiment', 'possible particularly', 'polymers without', 'pm ap', 'plasma system', 'plasma operation', 'plasma circuit', 'planar serpentine', 'penning effect', 'modulation frequency', 'minimum dr', 'lower limits', 'latter dr', 'icp microjet', 'duty ratio', 'density atmospheric', 'constant p', 'auxiliary ignitor', 'adding ar', '95 w', '90 w', '7 seem', '26 khz', '10 w']</t>
  </si>
  <si>
    <t>Inductively coupled plasma (ICP) | Microplasma jet | Penning ionization | Polycarbonate | Pulse modulation | Surface hydrophilization</t>
  </si>
  <si>
    <t>To explore the low-temperature surface treatment of polymers using high-density atmospheric-pressure inductively coupled plasma (AP-ICP) microjet, the critical parameters determining the breakdown and sustainment of the pulse-modulated (PM) helium/argon (He/Ar) AP-ICP microjet were studied by varying the Ar flow rate, pulse-modulation frequency,f VHF power, P, and duty ratio, DR. The AP-ICP microjet source used in this study consists of a planar serpentine-shaped antenna and an alumina discharge tube of 0.8 mm inner diameter. Although the minimum VHF power, P, required for the breakdown was 95 W for the pure helium plasma, it could be reduced to 51 W owing to the Penning effect by adding Ar (4-7 seem) to He (3 slm). The lower limits of DR for the He/Ar PM plasma breakdown and sustainment were investigated by changingfat the constant P = 90 W. It was found that the minimum DR for the generation of the PM plasma without using the auxiliary ignitor was proportional to f. The linear relation indicates the existence of minimal on-time period that is presumably a requisite rise time of PM VHF voltage in the plasma circuit. The minimum DR for the breakdown became higher than that for the sustainment at f &gt; 26 kHz, where the latter DR was 5-10 W. Consequently, it was found that the plasma operation with low net power is possible particularly under the low-f pulse modulation condition. Furthermore, a preliminary experiment on the surface treatment of polycarbonate by scanning the PM AP-ICP microjet under low-f conditions demonstrated the applicability of this plasma system to the surface processing of polymers without the thermal damage. ¬© 2010 CPST.</t>
  </si>
  <si>
    <t>555-560</t>
  </si>
  <si>
    <t>Journal of Photopolymer Science and Technology</t>
  </si>
  <si>
    <t>60025272;60025272;109501591;109501591;60025272-60015682</t>
  </si>
  <si>
    <t>36553365200;36553507200;36552892800;36552966300;7006164417</t>
  </si>
  <si>
    <t>Tajima, Satomi;Tsuchiya, Shoichi;Matsumori, Masashi;Nakatsuka, Shigeki;Ichiki, Takanori</t>
  </si>
  <si>
    <t>Tokyo;Kawaguchi;Kadoma City, Osaka</t>
  </si>
  <si>
    <t>The University of Tokyo;Japan Science and Technology Agency;Panasonic Factory Solutions Co. Ltd.</t>
  </si>
  <si>
    <t>60025272;60015682;109501591</t>
  </si>
  <si>
    <t>Tajima S.</t>
  </si>
  <si>
    <t>On/off pulse modulation of atmospheric-pressure helium/argon inductively coupled plasma microjet for plasma processing of polymers</t>
  </si>
  <si>
    <t>10.2494/photopolymer.23.555</t>
  </si>
  <si>
    <t>2-s2.0-77957221610</t>
  </si>
  <si>
    <t>['uwb applications', 'total bandwidth', 'suggested antenna', 'small size', 'shaped slots', 'shaped resonator', 'resonance performance', 'rectangular sleeves', 'rectangular sleeve', 'optimizing dimension', 'ground plane', 'greatly improved', 'frequency band', 'experimental results', 'designed antenna']</t>
  </si>
  <si>
    <t>In this paper, a modified square monopole antenna with multi-resonance performance, for UWB applications is proposed. The proposed antenna consists of a square radiating patch with a pair of T-shaped slots and a ground plane with a pair of rectangular sleeve and a T-shaped resonator which provides a wide usable fractional bandwidth of more than 125% (3.05-13.57 GHz). By optimizing dimension of rectangular sleeves, T-shaped slots and resonator, the total bandwidth of the antenna is greatly improved. The designed antenna has a small size of 14√ó22 mm2. Good return loss and radiation pattern characteristics are obtained in the frequency band of interest. Simulated and experimental results are presented to demonstrate the performance of a suggested antenna.</t>
  </si>
  <si>
    <t>103-113</t>
  </si>
  <si>
    <t>60000627;60000627;60000994</t>
  </si>
  <si>
    <t>57195804164;6506944146;28767961100</t>
  </si>
  <si>
    <t>Ghazi, A.;Azarmanesh, M. N.;Ojaroudi, M.</t>
  </si>
  <si>
    <t>Ardabil Province;Urmia</t>
  </si>
  <si>
    <t>Islamic Azad University, Ardabil Branch;Urmia University</t>
  </si>
  <si>
    <t>60000994;60000627</t>
  </si>
  <si>
    <t>Ghazi A.</t>
  </si>
  <si>
    <t>Multi-resonance square monopole antenna for ultra-wideband applications</t>
  </si>
  <si>
    <t>10.2528/PIERC10050512</t>
  </si>
  <si>
    <t>2-s2.0-78651523428</t>
  </si>
  <si>
    <t>['wlan 2', 'stacked patches', 'size reduction', 'simulated results', 'patch surfaces', 'novel type', 'measurement results', 'good agreement', 'fabricated antenna', 'cst ).', 'achieved due', '4 ghz']</t>
  </si>
  <si>
    <t>In this paper, a novel type of stacked microstrip patch antenna is presented in which fractal shaped defects have been excoriated from the patch surfaces. The antenna has been designed for dual band operation at the WLAN 2.4 GHz and 5.8 GHz frequency bands and size reduction for both the stacked patches is achieved due to the use of fractal shaped defects. The antenna was simulated using CST Microwave Studio 2010 and optimized using Particle Swarm Optimization (inbuilt in CST). The fabricated antenna's measurement results were found to be in good agreement with the simulated results.</t>
  </si>
  <si>
    <t>185-195</t>
  </si>
  <si>
    <t>57224614546;6603631347</t>
  </si>
  <si>
    <t>Tiwari, H.;Kartikeyan, M. V.</t>
  </si>
  <si>
    <t>Tiwari H.</t>
  </si>
  <si>
    <t>A stacked microstrip patch antenna with fractal shaped defects</t>
  </si>
  <si>
    <t>10.2528/PIERC10052903</t>
  </si>
  <si>
    <t>2-s2.0-78651528718</t>
  </si>
  <si>
    <t>['work presents', 'shaped ground', 'ring monopole', 'radiation pattern', 'proposed antenna', 'operating bandwidth', 'microstrip line', 'matching technique', '408mhz achieved', '2 dbi']</t>
  </si>
  <si>
    <t>This work presents a novel broadband monopole antenna for digital video broadcasting-terrestrial (DVB-T) application. The proposed antenna consists of a multiple-ring radiating patch and a sleeve-shaped ground plane. The multiple-ring monopole is used to realize the antenna height reduction at a fixed operating frequency. It shows a wide operating 2.5:1 VSWR bandwidth of 408MHz achieved by using an impedance-matching technique. The technique applies cutting a notch at the ground plane opposite to the microstrip line and adjusting the height of the sleeve-shaped ground. The proposed antenna can operate in the 463-871MHz frequency range and cover the DVB-T operating bandwidth (470-862 MHz). The radiation pattern of the proposed antenna in the xy-plane is omni-directional with a peak antenna gain of 4.2 dBi.</t>
  </si>
  <si>
    <t>24391248100;55551818400;7402443389</t>
  </si>
  <si>
    <t>Jeng, B. M.;Lee, C. M.;Luo, C. H.</t>
  </si>
  <si>
    <t>Jeng B.</t>
  </si>
  <si>
    <t>Multiple-ring monopole antenna with sleeve-shaped ground for DVB-t applications</t>
  </si>
  <si>
    <t>10.2528/PIERC10052502</t>
  </si>
  <si>
    <t>2-s2.0-78651541487</t>
  </si>
  <si>
    <t>['wave assumption', 'uca ),', 'two scatterers', 'source location', 'simulated results', 'range los', 'proposed method', 'power difference', 'phaseless measurement', 'paper proposes', 'nlos environments', 'mst needs', 'incoming signals', 'impinging signal', 'estimated angles', 'dipole antenna', 'array elements', 'anechoic chamber']</t>
  </si>
  <si>
    <t>This paper proposes the source location estimation technique with the modulated scattering technique (MST) for indoor wireless environments. The uniform circular scatterer array (UCSA) that consist of five optically modulated scatterers as array elements and a dipole antenna at the center of the UCSA is employed for estimating a source location from the impinging signal. In contrast with a conventional uniform circular array (UCA), the proposed method using the MST needs only one RF path. Also, the plane-wave assumption of the impinging signal is not necessary for an array signal processing because the proposed method is based on a phaseless measurement. Therefore, the proposed method can be applied in short-range LOS and NLOS environments that the plane-wave signal cannot be formed. A source location is estimated by using a simple estimation algorithm based on the power difference of the scattering signals modulated by two scatterers on the UCSA. The power difference is caused by different propagation loss between a source and each scatterer. The performance of the proposed method is demonstrated by measuring the angles of the incoming signals in the anechoic chamber and by comparing the estimated angles with the simulated results.</t>
  </si>
  <si>
    <t>197-212</t>
  </si>
  <si>
    <t>57206784427;36806505900;34971825100</t>
  </si>
  <si>
    <t>Choi, J. H.;Park, B. Y.;Park, S. O.</t>
  </si>
  <si>
    <t>Source location estimation using phaseless measurements with the modulated scattering technique for indoor wireless environments</t>
  </si>
  <si>
    <t>10.2528/PIERC10060301</t>
  </si>
  <si>
    <t>2-s2.0-78651556688</t>
  </si>
  <si>
    <t>['radiation patterns', 'original one', 'original design', 'original antennas', 'operating bands', 'new design', 'multiband behaviour', 'modified version', 'modified design', 'measurement results', 'lower height', 'input characteristic', 'good agreement', 'frequency shift', 'frequency increases']</t>
  </si>
  <si>
    <t>In this paper, a modified version of the multi-band multiple ring monopole antenna is proposed. The height of the new design which consists of multiple half rings is half of the original one. The modified design is more attractive for low profile applications due to its lower height. The antenna is simulated and measured. It is shown that the simulation and measurement results are in good agreement. The performance of the modified version of the antenna is compared with the original design in terms of input characteristic and far field radiation patterns. It is shown that the multiband behaviour of the modified design is similar to the original one. However, there is a frequency shift between the operating bands of the new and the original antennas. The radiation patterns of the both antennas are similar to the conventional monopole antenna in lower operating frequency bands. However, degradation in radiation patterns of the both antennas is observed as frequency increases.</t>
  </si>
  <si>
    <t>173-183</t>
  </si>
  <si>
    <t>60012659;60019702;60019702;60031828</t>
  </si>
  <si>
    <t>12793954000;18041728400;57213425197;36542718300</t>
  </si>
  <si>
    <t>Mirkamali, A.;Akhoondzadeh-Asl, L.;Hall, P. S.;Moussakhani, K.</t>
  </si>
  <si>
    <t>Hamilton;Birmingham;Zanjan</t>
  </si>
  <si>
    <t>McMaster University;University of Birmingham;University of Zanjan</t>
  </si>
  <si>
    <t>60031828;60019702;60012659</t>
  </si>
  <si>
    <t>Modified multiband multiple ring monopole antenna</t>
  </si>
  <si>
    <t>10.2528/PIERC10011101</t>
  </si>
  <si>
    <t>2-s2.0-78651558039</t>
  </si>
  <si>
    <t>['space algorithms', 'point source', 'front end', 'frequency modulated', 'estimated doas', 'dipole antennas', 'close agreement', '89 mhz', '20mhz covering']</t>
  </si>
  <si>
    <t>In this paper, direction of arrival (DOA) algorithms for Frequency Modulated (FM) point source have been implemented over a real time system. The source was a commercial FM radio station broadcasting at 89 MHz. Experiments were carried out in order to determine the location of a FM transmitter using spectral and sub-space algorithms. The complete Radio Frequency (RF) front end and Uniform Linear Array (ULA) of dipole antennas were designed at 98MHz having bandwidth of 20MHz covering the complete FM band. The estimated DOAs are in close agreement to each other.</t>
  </si>
  <si>
    <t>60051231;60051231</t>
  </si>
  <si>
    <t>56529239900;57201282963</t>
  </si>
  <si>
    <t>Ejaz, S.;Shafiq, M. A.</t>
  </si>
  <si>
    <t>Topi</t>
  </si>
  <si>
    <t>Ghulam Ishaq Khan Institute of Engineering Sciences and Technology</t>
  </si>
  <si>
    <t>Ejaz S.</t>
  </si>
  <si>
    <t>Comparison of spectral and subspace algorithms for FM source estimation</t>
  </si>
  <si>
    <t>10.2528/PIERC10042705</t>
  </si>
  <si>
    <t>2-s2.0-78651569271</t>
  </si>
  <si>
    <t>['reflection coefficient', 'reasonable agreement', 'radiation pattern', 'proposed design', 'proposed antenna', 'properly adjusting', 'new circularly', 'measured results', 'making designs', 'dtv uhf', 'desired band', 'cp operation', 'band antenna', 'axial ratio', 'asymmetrical radiators', 'antenna gains', 'also shown', '9 %)', '863 ghz', '393 mhz', '0 dbi']</t>
  </si>
  <si>
    <t>A new circularly-polarized (CP) sleeve antenna fed by a CPW for DTV signal reception applications is presented in this paper. The CPW-fed sleeve monopole antenna consists of square loop sleeve, CPW-fed and complementary SIR radiators. The lower and upper resonance frequencies of the desired band are controlled by the complementary SIR arms, making designs of the wide-band antenna very easy. To demonstrate the idea, the proposed antenna was designed at the band with 470-863 GHz (BW = 393 MHz, 58.9%) for DTV UHF-bands. The antenna gains are varied about 2.2 to 4.0 dBi. An omnidirectional radiation property is also shown. The CP operation for the proposed design can be achieved by properly adjusting the asymmetrical radiators. The reflection coefficient, axial ratio, radiation pattern and gain of the proposed antenna were studied, and reasonable agreement between the simulated and measured results was obtained.</t>
  </si>
  <si>
    <t>23-31</t>
  </si>
  <si>
    <t>60011629;60011629;60011629;60011629;109927137;60004879</t>
  </si>
  <si>
    <t>26643610600;36805710200;36807302200;9338291700;56130088300;36570444200</t>
  </si>
  <si>
    <t>Liu, J. C.;Chiu, S. H.;Yeh, K. D.;Zeng, B. H.;Wu, H. C.;Hung, T. F.</t>
  </si>
  <si>
    <t>Chung-Li;Taichung;Taoyuan</t>
  </si>
  <si>
    <t>Chien Hsin University of Science and Technology;Feng Chia University;Joymax Electronics Co., Ltd</t>
  </si>
  <si>
    <t>60011629;60004879;109927137</t>
  </si>
  <si>
    <t>CPW-fed sleeve monopole antenna with complementary sir radiators for DTV signal reception and circularly polarized applications</t>
  </si>
  <si>
    <t>10.2528/PIERC10042703</t>
  </si>
  <si>
    <t>2-s2.0-78651575568</t>
  </si>
  <si>
    <t>['uwb characteristic', 'ultra wideband', 'thickness ),', 'shaped stubs', 'results show', 'pentagonal slotline', 'microwave access', 'inverted l', 'fr4 substrate', 'fabricated according', 'covers wlan', 'coplanar waveguide', 'antenna characteristics', 'ansoft hfss', '25 ghz', '15 ghz']</t>
  </si>
  <si>
    <t>An ultra wideband (UWB) coplanar waveguide (CPW) fed rectangular monopole antenna, which is of band notched characteristic for Wireless Local Area Network (WLAN), Worldwide inter-operability for Microwave Access (WiMAX) and the C-band satellite communications, is proposed, fabricated and measured. In order to obtain the desired dual band rejections, a piece of pentagonal slotline and a pair of inverted L-shaped stubs are loaded on the CPW fed rectangular monopole antenna of enhanced impedance bandwidth. The antenna is printed on the FR4 substrate of 40mm (width) √ó 41mm (length) √ó 0.5mm (thickness), and is optimized by ANSOFT HFSS. A prototype is fabricated according to the optimized parameters values, and the antenna characteristics are measured. The results show that the antenna is of UWB characteristic and exhibits band rejection of 3.2-4.25 GHz and 5.1-6.15 GHz, which covers WLAN, WiMAX, and C-band satellite communications.</t>
  </si>
  <si>
    <t>213-225</t>
  </si>
  <si>
    <t>60025578-100316223;60025578-60013789;100316223</t>
  </si>
  <si>
    <t>36454551400;55601483000;55709572200</t>
  </si>
  <si>
    <t>Deng, C.;Xie, Y. J.;Yuan, J. F.</t>
  </si>
  <si>
    <t>Xi'an;Beijing;Xi'an</t>
  </si>
  <si>
    <t>Xidian University;Beihang University;Engineering College of Armed Police Force</t>
  </si>
  <si>
    <t>60025578;60013789;100316223</t>
  </si>
  <si>
    <t>Deng C.</t>
  </si>
  <si>
    <t>Dual band-notched design of rectangular monopole antenna for UWB applications</t>
  </si>
  <si>
    <t>10.2528/PIERC10052901</t>
  </si>
  <si>
    <t>2-s2.0-78651578084</t>
  </si>
  <si>
    <t>['zor antennas', 'small dimensions', 'small antennas', 'simulated design', 'resonant frequency', 'reduced arbitrarily', 'radio altimeters', 'proposed antenna', 'physical length', 'order resonator', 'order resonance', 'operation frequency', 'measurement determined', 'material zeroth', 'final array', 'conventional array', 'commercial softwares', 'array theory', 'antenna size', 'additional benefit', 'acceptable gain', '25 ghz']</t>
  </si>
  <si>
    <t>A novel microstrip array antenna based on the meta- material zeroth-order resonator (ZOR) is presented in this paper. Considering both zeroth-order resonance and the array theory, a resonant array antenna has been designed and fabricated which has small dimensions both in length and width as well as an acceptable gain. Since the resonant frequency of the zeroth-order resonator is independent of the physical length of the resonator and determined only by LC values loaded in the resonator, therefore, antenna size can be reduced arbitrarily with no changes in the operation frequency and due to the array structure antenna gain can be enhanced. Additional benefit of the ZOR antennas is lower ohmic losses as compared to the other small antennas and hence the effciency of the antenna is higher. The discrepancy between simulation and measurement determined by fabricating some of the simulated design and comparison between the results, has been taken into account for designing the final array. A small-sized twoelements ZOR array antenna with 50% reduction in size as compared to the conventional array with a acceptable gain and broad radiation pattern is tested at 4.25 GHz. The proposed antenna has application in radio altimeters. The commercial softwares such as CST and HFSS were utilized for design and analysis of the structure.</t>
  </si>
  <si>
    <t>89-101</t>
  </si>
  <si>
    <t>57191076243;14625228100;54584793000</t>
  </si>
  <si>
    <t>Fashi, A. A.;Kamyab, M.;Barati, M.</t>
  </si>
  <si>
    <t>Fashi A.</t>
  </si>
  <si>
    <t>A microstrip small-sized array antenna based on the meta-material zeroth-order resonator</t>
  </si>
  <si>
    <t>10.2528/PIERC10032302</t>
  </si>
  <si>
    <t>2-s2.0-78651584297</t>
  </si>
  <si>
    <t>['using slots', 'slot width', 'resonant frequency', 'patch element', 'hence causes', '5w slot', '314 ¬∞', '3 ghz', '14 kv', '10 ghz']</t>
  </si>
  <si>
    <t>An infinite reflectarray antenna in the X-band frequency range has been designed, and various slot configurations have been proposed to optimize the design of reconfigurable reflectarray antennas in the X-band frequency range. It has been demonstrated that the introduction of slots in the patch element causes a decrease in the maximum surface current density (J) and electric field intensity (E) and hence causes a variation in the resonant frequency of the reflectarray. Waveguide simulator technique has been used to represent infinite reflectarrays with a two patch unit cell element and scattering parameter measurements have been carried out using vector network analyzer. A change in resonant frequency from 10 GHz to 8.3 GHz has been shown for a slot width of 0.5W (W is the width of patch element) as compared to patch element without slot. Furthermore, a maximum attainable dynamic phase range of 314¬∞ has been achieved by using slots in the patch element constructed on a 0.508mm thick substrate with a maximum surface current density (J) of 113A/m and electric field intensity (E) of 14 kV/m for 0.5W slot in the patch element.</t>
  </si>
  <si>
    <t>67-78</t>
  </si>
  <si>
    <t>60090656;60090656</t>
  </si>
  <si>
    <t>55435495700;57226758449</t>
  </si>
  <si>
    <t>Ismail, M. Y.;Inam, M.</t>
  </si>
  <si>
    <t>Batu Pahat</t>
  </si>
  <si>
    <t>Universiti Tun Hussein Onn Malaysia</t>
  </si>
  <si>
    <t>Performance improvement of reflectarrays based on embedded slots configurations</t>
  </si>
  <si>
    <t>10.2528/PIERC10041904</t>
  </si>
  <si>
    <t>2-s2.0-78651589934</t>
  </si>
  <si>
    <t>['third generation', 'substantial improvement', 'soon permit', 'signals emitted', 'physical parameters', 'paper describes', 'messenger approach', 'gravitational waves', 'generation ground', 'future space', 'frequency ranges', 'et project', 'could complement', 'astronomical sources']</t>
  </si>
  <si>
    <t>Advanced gravitational wave interferometers, currently under realization, will soon permit the detection of gravitational waves from astronomical sources. To open the era of precision gravitational wave astronomy, a further substantial improvement in sensitivity is required. The future space-based Laser Interferometer Space Antenna and the third-generation ground-based observatory Einstein Telescope (ET) promise to achieve the required sensitivity improvements in frequency ranges. The vastly improved sensitivity of the third generation of gravitational wave observatories could permit detailed measurements of the sources' physical parameters and could complement, in a multi-messenger approach, the observation of signals emitted by cosmological sources obtained through other kinds of telescopes. This paper describes the progress of the ET project which is currently in its design study phase. ¬© 2010 IOP Publishing Ltd.</t>
  </si>
  <si>
    <t>60114762-60113314;60001490;60113231-60007061;60011901;60025225;60073296;60113231-60007061;60001490;60105477-60123796;60008734;60001490;60010513;60018208;60114762;60113665;60113665;60013756-60027686-60005998-60073847-60032019;60114762-60017293;60018208;60105477-60123796;60019702;60114732;60023998;60021660-60027509;60113665;60113314;60001490;60001490;60113314;60007457;60011901;60073837;60031581;60023998;60113231-60017293;60113231-60017293;60113665;60008734;60021660-60027509;60110942-60083112;60017293;60017293;60113665;60019702;60019702;60031101;60114732;60019702;60113314-60113665;60017246;60105477-60123796;60011901;60113678-60032111;60001490;60025988;60029445;60029507;60001490;60001490;60008734;60001490;60113231;60011901;60001490;60023998;60007457;60019702;60017246;60011901;60113678;60011901;60021660;60007363-109690579;60029445;60001490;60025995;60021660-60027509;60025995;60113231-60017293;60019513;60011901;60001490;60001490;60001490;60001439;60031581;60021660;60113314;60113314;60113314;60113665-60028868;60113665;60025995;60113665-60028868;60113314;60114732;60021660;60008734;60021660-60032350;60011901</t>
  </si>
  <si>
    <t>57217426251;16066543400;7004642487;7401697906;9632658200;16743532700;7101880997;35226968100;6701479315;35110951800;35785639100;35314547300;55202496400;18041556700;35225713700;35227009000;7003903755;56243143200;35225728300;35227036700;35227116900;55885268100;55315801000;7005568912;35227107400;8546458300;12800528700;35278049500;56231989000;6506788942;7005994150;57201597637;6603948191;35785867500;8730437200;7003777189;7004046447;11039582000;7003483214;6603780046;56212286300;55249883700;7004685937;55064474100;35785777100;6603963991;7006242872;7004316945;22943966700;6602527611;56276751000;55058963600;45261140800;56489747200;16028207000;56468928100;24075851000;7005237582;6603868347;6507713995;35227435600;7102763886;6602986298;6701381514;14633845900;35351478800;35227497400;6603951163;7005663740;57201040143;35227617900;7003816910;22035486700;56490281000;57204717060;24481532000;6701758982;57201180041;57216597388;24435242100;35238242900;16517604100;12799487300;7404795423;26426697200;55444792500;35227763800;22948602300;35786461300;6602110784;35227729800;7003569996;8731753900;22035952900;6506685912;57208455894;7006707028;35238214700;7003636273;14054768500</t>
  </si>
  <si>
    <t>Punturo, M.;Abernathy, M.;Acernese, F.;Allen, B.;Andersson, N.;Arun, K.;Barone, F.;Barr, B.;Barsuglia, M.;Beker, M.;Beveridge, N.;Birindelli, S.;Bose, S.;Bosi, L.;Braccini, S.;Bradaschia, C.;Bulik, T.;Calloni, E.;Cella, G.;Chassande Mottin, E.;Chelkowski, S.;Chincarini, A.;Clark, J.;Coccia, E.;Colacino, C.;Colas, J.;Cumming, A.;Cunningham, L.;Cuoco, E.;Danilishin, S.;Danzmann, K.;De Luca, G.;De Salvo, R.;Dent, T.;De Rosa, R.;Di Fiore, L.;Di Virgilio, A.;Doets, M.;Fafone, V.;Falferi, P.;Flaminio, R.;Franc, J.;Frasconi, F.;Freise, A.;Fulda, P.;Gair, J.;Gemme, G.;Gennai, A.;Giazotto, A.;Glampedakis, K.;Granata, M.;Grote, H.;Guidi, G.;Hammond, G.;Hannam, M.;Harms, J.;Heinert, D.;Hendry, M.;Heng, I.;Hennes, E.;Hild, S.;Hough, J.;Husa, S.;Huttner, S.;Jones, G.;Khalili, F.;Kokeyama, K.;Kokkotas, K.;Krishnan, B.;Lorenzini, M.;L√ºck, H.;Majorana, E.;Mandel, I.;Mandic, V.;Martin, I.;Michel, C.;Minenkov, Y.;Morgado, N.;Mosca, S.;Mours, B.;M√ºller-Ebhardt, H.;Murray, P.;Nawrodt, R.;Nelson, J.;Oshaughnessy, R.;Ott, C. D.;Palomba, C.;Paoli, A.;Parguez, G.;Pasqualetti, A.;Passaquieti, R.;Passuello, D.;Pinard, L.;Poggiani, R.;Popolizio, P.;Prato, M.;Puppo, P.;Rabeling, D.;Rapagnani, P.;Read, J.</t>
  </si>
  <si>
    <t>France;Italy;Italy;Italy;Italy;Italy;Italy;Italy;France;Italy;Poland;Italy;France;Italy;Italy;Poland;United States;United Kingdom;Germany;United States;Italy;Poland;Italy;France;Austria;United Kingdom;United Kingdom;Italy;United Kingdom;France;United States;Italy;Germany;Poland;Germany;France;Netherlands;Russian Federation;United States;Italy;Poland;United Kingdom;United States;United States</t>
  </si>
  <si>
    <t>Paris;Perugia;Genoa;Sesto Fiorentino;Pisa;Cascina;Naples;Padua;Paris;Trento;Warsaw;Assergi;Orsay;Rome;Urbino;Zielona Gora;Pasadena;Cambridge;Jena;Minneapolis;Pisa;Warsaw;Rome;Paris;Vienna;Southampton;Cardiff;Rome;Birmingham;Chambery;Pullman;Naples;Tubingen;Warsaw;Am M√ºhlenberg 1;Nice;Amsterdam;Moscow;Evanston;Salerno;Bialystok;Glasgow;University Park;</t>
  </si>
  <si>
    <t>Universit√© de Paris;Istituto Nazionale di Fisica Nucleare, Sezione di Perugia;Istituto Nazionale di Fisica Nucleare, Sezione di Genova;Istituto Nazionale di Fisica Nucleare, Sezione di Firenze;Istituto Nazionale di Fisica Nucleare, Sezione di Pisa;European Gravitational Observatory (EGO);Istituto Nazionale di Fisica Nucleare, Sezione di Napoli;Istituto Nazionale Di Fisica Nucleare, Sezione di Padova;APC - AstroParticule et Cosmologie;Bruno Kessler Foundation;Instytut Problem√≥w JƒÖdrowyc;Laboratori Nazionali del Gran Sasso;Laboratoire de l'Acc√©l√©rateur Lin√©aire;Sapienza Universit√† di Roma;Universita degli Studi di Urbino Carlo Bo;Uniwersytet Zielonog√≥rski;California Institute of Technology;University of Cambridge;Friedrich-Schiller-Universit√§t Jena;University of Minnesota Twin Cities;Universit√† di Pisa;Nicolaus Copernicus Astronomical Center of the Polish Academy of Sciences;Universit√† degli Studi di Roma "Tor Vergata";IN2P3 Institut National de Physique Nucleaire et de Physique des Particules;Universit√§t Wien;University of Southampton;Cardiff University;Istituto Nazionale di Fisica Nucleare - INFN;University of Birmingham;Universit√© Savoie Mont Blanc;Washington State University Pullman;Universit√† degli Studi di Napoli Federico II;Eberhard Karls Universit√§t T√ºbingen;University of Warsaw;Max Planck Institute for Gravitational Physics (Albert Einstein Institute);Observatoire de la C√¥te d'Azur;Vrije Universiteit Amsterdam;Lomonosov Moscow State University;Northwestern University;Universit√† degli Studi di Salerno;Uniwersytet w Bialymstoku;University of Glasgow;Pennsylvania State University;NSF Astronomy and Astrophysics</t>
  </si>
  <si>
    <t>60123796;60114762;60114732;60113678;60113665;60113314;60113231;60110942;60105477;60083112;60073847;60073837;60073296;60032350;60032111;60032019;60031581;60031101;60029507;60029445;60028868;60027686;60027509;60025995;60025988;60025225;60023998;60021660;60019702;60019513;60018208;60017293;60017246;60013756;60011901;60010513;60008734;60007457;60007363;60007061;60005998;60001490;60001439;109690579</t>
  </si>
  <si>
    <t>Punturo M.</t>
  </si>
  <si>
    <t>The Einstein Telescope: A third-generation gravitational wave observatory</t>
  </si>
  <si>
    <t>10.1088/0264-9381/27/19/194002</t>
  </si>
  <si>
    <t>2-s2.0-78649617606</t>
  </si>
  <si>
    <t>['term scale', 'resonant bars', 'present one', 'pioneering work', 'joseph weber', 'higher levels', 'gravitational waves', 'exciting time', 'brought us', 'briefly outline', 'advanced stage']</t>
  </si>
  <si>
    <t>Since the pioneering work of Joseph Weber, the quest for the detection of gravitational waves has progressed at higher and higher levels of ingenuity and effort. Here we briefly outline the historical path followed during the development of the detectors on ground, which have brought us from the resonant bars to the large interferometric antennas of today, and give some perspective on the exciting time that is probably to come, when the large interferometric detectors will have completed their upgrade to the advanced stage, with a sensitivity ten times better than the present one. At that time, about 2015, several events per year should be detected. On the long-term scale, more sensitive gravitational detectors, currently in the conceptual design phase, will start a systematic gravitational wave astronomy. ¬© 2010 IOP Publishing Ltd.</t>
  </si>
  <si>
    <t>Rapagnani, Piero</t>
  </si>
  <si>
    <t>Rapagnani P.</t>
  </si>
  <si>
    <t>Gravitational wave detectors on the earth</t>
  </si>
  <si>
    <t>10.1088/0264-9381/27/19/194001</t>
  </si>
  <si>
    <t>2-s2.0-78649622914</t>
  </si>
  <si>
    <t>['¬© 2010', 'unbound stars', 'surrounding distribution', 'stellar dynamics', 'sources detectable', 'source detection', 'significant impact', 'signal modeling', 'rights reserved', 'relevant parameters', 'ranges 10', 'possible impact', 'numerical three', 'merger process', 'mbhb eccentricity', 'mass ratio', 'main focus', 'lisa ),', 'initial eccentricity', 'hybrid fashion', 'gws ).', 'gw emission', 'gw detection', 'gravitational waves', 'figures may', 'dramatic increase', 'cone refilling', 'binary mass', 'binary loss', 'binary eccentricity', 'analytical framework']</t>
  </si>
  <si>
    <t>Black hole physics | Galaxies: Evolution | Galaxies: Kinematics and dynamics | Gravitational waves | Methods: Numerical</t>
  </si>
  <si>
    <t>We construct evolutionary tracks for massive black hole binaries (MBHBs) embedded in a surrounding distribution of stars. The dynamics of the binary is evolved by taking into account the erosion of the central stellar cusp bound to the massive black holes, the scattering of unbound stars feeding the binary loss cone, and the emission of gravitational waves (GWs). Stellar dynamics is treated in a hybrid fashion by coupling the results of numerical three-body scattering experiments of bound and unbound stars to an analytical framework for the evolution of the stellar density distribution and for the efficiency of the binary loss-cone refilling. Our main focus is on the behavior of the binary eccentricity, in the attempt of addressing its importance in the merger process and its possible impact for GW detection with the planned Laser Interferometer Space Antenna (LISA), and ongoing and forthcoming pulsar timing array (PTA) campaigns.We produce a family of evolutionary tracks extensively sampling the relevant parameters of the system which are the binary mass, mass ratio and initial eccentricity, the slope of the stellar density distribution, its normalization and the efficiency of loss-cone refilling. We find that, in general, stellar dynamics causes a dramatic increase of the MBHB eccentricity, especially for initially already mildly eccentric and/or unequal mass binaries. This affects the overall system dynamics; high eccentricities enhance the efficiency of GW emission, accelerating the final coalescence process. When applied to standard MBHB population models, our results predict eccentricities in the ranges 10-3-0.2 and 0.03-0.3 for sources detectable by LISA and PTA, respectively. Such figures may have a significant impact on the signal modeling, on source detection, and on the development of parameter estimation algorithms. ¬© 2010. The American Astronomical Society. All rights reserved.</t>
  </si>
  <si>
    <t>851-864</t>
  </si>
  <si>
    <t>Sesana, Alberto</t>
  </si>
  <si>
    <t>Am M√ºhlenberg 1</t>
  </si>
  <si>
    <t>Max Planck Institute for Gravitational Physics (Albert Einstein Institute)</t>
  </si>
  <si>
    <t>Self consistent model for the evolution of eccentric massive black hole binaries in stellar environments: Implications for gravitational wave observations</t>
  </si>
  <si>
    <t>10.1088/0004-637X/719/1/851</t>
  </si>
  <si>
    <t>2-s2.0-77956896976</t>
  </si>
  <si>
    <t>['thunderstorm clouds', 'model radome', 'lightning discharges', 'inner electrode', 'experimentally studied', 'discharge development', 'discharge current', 'dielectric radome', 'charged cloud', 'artificial clouds']</t>
  </si>
  <si>
    <t>The effect of artificial clouds of strongly charged aqueous aerosol on model aircraft radomes has been experimentally studied. It is established that the character of discharge development in the "charged aerosol cloud-inner electrode under model radome" gap significantly differs from that observed in the absence of the model radome. The presence of the dielectric radome in the gap between charged cloud and ground can lead to the phenomenon of reversal of the polarity of discharge current from the electrode (modeling antenna). Dependence of the discharge development and its characteristics on the size (volume) of space under radome has been studied. Possible physical mechanisms involved in the interaction of lightning discharges and thunderstorm clouds with radiotrasparent aircraft radomes and equipment arranged inside are considered. ¬© 2010 Pleiades Publishing, Ltd.</t>
  </si>
  <si>
    <t>848-851</t>
  </si>
  <si>
    <t>60005913;60005913;60005913;60005913</t>
  </si>
  <si>
    <t>7003551912;16238080500;55687782900;54895418600</t>
  </si>
  <si>
    <t>Temnikov, A. G.;Chernenski«ê, L. L.;Orlov, A. V.;Polyakova, O. V.</t>
  </si>
  <si>
    <t>Temnikov A.G.</t>
  </si>
  <si>
    <t>Experimental study of the effect of artificial charged aqueous aerosol cloud on model aircraft radome</t>
  </si>
  <si>
    <t>10.1134/S106378501009021X</t>
  </si>
  <si>
    <t>2-s2.0-77957352049</t>
  </si>
  <si>
    <t>['world species', 'western galicia', 'water interface', 'specimens collected', 'southern bay', 'second pereonite', 'present findings', 'new species', 'lateral margin', 'larger eyes', 'identification key', 'genus politolana', 'found living', 'distal end', 'continental slopes', 'bioturbating behaviour', 'antennae reaching']</t>
  </si>
  <si>
    <t>Bay of Biscay | Cirolanidae | Deep-sea | Isopoda | New species | Politolana | Scavenging and bioturbating behaviour | Taxonomy</t>
  </si>
  <si>
    <t>A new species of the genus Politolana (Crustacea, Isopoda, Cirolanidae) is described, based on specimens collected from the Le Danois Bank ('El Cachucho' fishing ground), southern Bay of Biscay, northeastern Atlantic Ocean. Politolana sanchezi sp. nov. can be distinguished from P. microphthalma (the only Politolana species recorded in boreal European waters) by larger eyes, presence of chromatophores on pereon and pleon, antennae reaching to the middle of the second pereonite, lateral margin of the frontal ridge dividing eyes, superior meral lobe of pereopod 1 reaching midpoint of the propodus, distal end of uropodal endopod subacute and pleotelson apex broadly convex with small medial point. An identification key to the world species of Politolana is presented. The new species has been found living on muddy-fine sandy bottoms of the southern Bay of Biscay and western Galicia, between 480 and 791 m depth. According to the present findings, it belongs to the benthic scavenger guild recognized on continental slopes. Its scavenging and bioturbating behaviour at the sediment-water interface are described from in situ trophic experiments with a fish-baited trap combined with a time-lapse recording camera.</t>
  </si>
  <si>
    <t>20-34</t>
  </si>
  <si>
    <t>60000950-60027800;60106841</t>
  </si>
  <si>
    <t>14007287900;6701401067</t>
  </si>
  <si>
    <t>Frutos, Inmaculada;Sorbe, Jean Claude</t>
  </si>
  <si>
    <t>France;Spain;Spain</t>
  </si>
  <si>
    <t>Pessac;Alcala de Henares;Madrid</t>
  </si>
  <si>
    <t>Environnements et Pal√©oenvironnements Oc√©aniques et Continentaux;Universidad de Alcal√°;Instituto Espanol de Oceanografia</t>
  </si>
  <si>
    <t>60106841;60027800;60000950</t>
  </si>
  <si>
    <t>Frutos I.</t>
  </si>
  <si>
    <t>Politolana sanchezi sp. nov. (Crustacea: Isopoda: Cirolanidae), a new benthic bioturbating scavenger from bathyal soft-bottoms of the southern Bay of Biscay (northeastern Atlantic Ocean)</t>
  </si>
  <si>
    <t>10.11646/zootaxa.2640.1.2</t>
  </si>
  <si>
    <t>2-s2.0-77957845743</t>
  </si>
  <si>
    <t>['radar system', 'proved effectiveness', 'paper proposes', 'january 2010']</t>
  </si>
  <si>
    <t>Bistatic radar | Current velocity measurement | HF surface wave radar</t>
  </si>
  <si>
    <t>This paper proposes a bistatic High Frequency Surface Wave Radar (HFSWR) system for ocean current mapping. This system is composed of two remote sites. Both receive backscattered echoes as well as bistatic echoes transmitted by the other. An experiment was conducted on the coast of the North China Sea during January 2010, which proved effectiveness of the radar system.</t>
  </si>
  <si>
    <t>1435-1440</t>
  </si>
  <si>
    <t>60029306;60029306;60029306;60029306;60029306;60029306</t>
  </si>
  <si>
    <t>57191707503;7102468843;56097382000;55500170500;28268211300;55574196402</t>
  </si>
  <si>
    <t>Yang, Jing;Wen, Biyang;Zhang, Chong;Huang, Xiaojing;Yan, Zhisheng;Shen, Wei</t>
  </si>
  <si>
    <t>A bistatic HF radar for surface current mapping</t>
  </si>
  <si>
    <t>10.1587/elex.7.1435</t>
  </si>
  <si>
    <t>2-s2.0-77958160553</t>
  </si>
  <si>
    <t>['siso case', 'repetitive transmission', 'paper suggests', 'paper proposes', 'new method', 'n0 region', 'ifft executions', 'high eb', 'frequency domain', 'better performance', 'algebraic calculations']</t>
  </si>
  <si>
    <t>Deconvolution | Ofdm | Repetition | Shortened transmit | Zero</t>
  </si>
  <si>
    <t>This paper proposes a shortened transmit technique using repetitive transmission in the frequency domain. For a single antenna OFDM system, a hybrid selection combining and maximum ratio receive combining technique was proposed for better performance, but it is effective only for high Eb/N0 region. This paper suggests a new method of removing zeros generated from repetitive transmission and of reconfiguring repetitive transmit time domain signals for maximum ratio receive combining at the receiver, by which we can obtain better performance comparing to SISO case at the expense of a few algebraic calculations and FFT/IFFT executions.</t>
  </si>
  <si>
    <t>1461-1466</t>
  </si>
  <si>
    <t>36573695500;7403030215</t>
  </si>
  <si>
    <t>Jung, Yong Min;Jung, Hyeok Koo</t>
  </si>
  <si>
    <t>Shortened transmit technique removing zeros from repetition in the frequency domain for OFDM systems</t>
  </si>
  <si>
    <t>10.1587/elex.7.1461</t>
  </si>
  <si>
    <t>2-s2.0-77958192038</t>
  </si>
  <si>
    <t>['tunable splitter', 'structure acts', 'spp sources', 'spp interference', 'splitting ratio', 'small ),', 'period obtained', 'horizontal position', 'francis group', 'field distribution', 'difference time']</t>
  </si>
  <si>
    <t>FDTD | Splitting | Surface plasmon polaritons</t>
  </si>
  <si>
    <t>A tunable splitter and source of surface plasmon polaritons (SPPs) is proposed. The structure is composed of two Ag films, with two uniform nanoslits fabricated in the lower Ag film and lying above is a movable Ag film. By changing the horizontal position of the top Ag film, the splitting ratio of the SPPs varies periodically based on SPP interference. The field distribution of the structure is investigated by using the finite-difference time-domain (FDTD) method. The period obtained by the FDTD agrees well with the Fabry‚ÄìP√©rot cavity model. When the SPP splitting ratio is large (or small), our structure acts as a low noise SPP source. Compared with other SPP sources, our model possesses better directionality. ¬© 2010 Taylor &amp; Francis Group, LLC.</t>
  </si>
  <si>
    <t>1630-1634</t>
  </si>
  <si>
    <t>Journal of Modern Optics</t>
  </si>
  <si>
    <t>60019616;60019616;60019616;60019616;60019616;60019616;60019616</t>
  </si>
  <si>
    <t>56404471800;56038257300;7410273744;57194886239;7601489460;7409458701;55850189500</t>
  </si>
  <si>
    <t>Wang, Jicheng;Wang, Yueke;Zhang, Xueru;Yang, Kun;Wang, Yuxiao;Liu, Shutian;Song, Yinglin</t>
  </si>
  <si>
    <t>Splitting and unidirectional excitation of surface plasmon polaritons by two uniform metallic nanoslits with a nanocavity antenna</t>
  </si>
  <si>
    <t>10.1080/09500340.2010.514071</t>
  </si>
  <si>
    <t>2-s2.0-85007114218</t>
  </si>
  <si>
    <t>['varying conveyor', 'unidentified bags', 'timely delivery', 'tags spend', 'tag stays', 'specific parameters', 'simulation model', 'simulation approach', 'rights reserved', 'rfid tags', 'rfid readers', 'rfid deployment', 'realistic manner', 'reader antennas', 'rate issues', 'power level', 'performance metric', 'paper shows', 'missing tags', 'level performance', 'interrogation zone', 'identification capability', 'handling system', 'handling conveyors', 'equations defined', 'data pertinent', 'conveyor speed', 'controllable factors', 'combined ability', 'circulating conveyors', 'bhs studied', 'bhs ).', 'airport baggage']</t>
  </si>
  <si>
    <t>Airports | Identification | Materials handling | Radiofrequencies | Tracking</t>
  </si>
  <si>
    <t>Purpose - The purpose of this paper is to investigate the impact of radio frequency identification (RFID) deployment at an airport baggage-handling system (BHS). Design/methodology/approach - The impact of number of RFID readers at different power levels with varying conveyor (i.e. baggage-handling conveyors) speeds on timely delivery of baggage is studied via simulation. The layout of the BHS at the Hong Kong International Airport and data pertinent to its RFID deployment in 2005 are used to build the simulation model. The RFID read logic is based on the equations defined as a function of the number of tags and the time the tags spend in the interrogation zone for each reader in order to capture possible read-rate issues realistically. Findings - The identification capability of the BHS studied in this paper is a result of its combined ability to identify tags via RFID technology on straight and circulating conveyors, as well as at the manual recovery station for unidentified bags on circulating conveyors. Overall, timely delivery of bags to gates, as a performance metric, increases as the identification capability is improved. The controllable factors that affect the identification capability are the conveyor speed, which determines the time a tag stays in the interrogation zone; the reader antenna power level, which determines the size of the interrogation zone; and the number of reader antennas in the system that increases the likelihood of not missing tags. This paper shows that "the higher the number of reader antennas and the higher the power level on them, the better" approach is not correct. Originality/value - Unlike typical simulation studies related to RFID deployment where read-rate issues are considered to be non-existent, this paper captures read rate in a realistic manner in the simulation model by incorporating the effect of number of RFID tags in the interrogation zone and time that RFID tags spend in the interrogation zone due to baggage conveyor speed. Such a simulation approach can be used as a system design tool in order to investigate the impact of RFID-specific parameters on system-level performance. ¬© 2010 Emerald Group Publishing Limited. All rights reserved.</t>
  </si>
  <si>
    <t>324-335</t>
  </si>
  <si>
    <t>Sensor Review</t>
  </si>
  <si>
    <t>60003212;60003212</t>
  </si>
  <si>
    <t>56091035900;36570688600</t>
  </si>
  <si>
    <t>Saygin, Can;Natarajan, Balaji</t>
  </si>
  <si>
    <t>San Antonio</t>
  </si>
  <si>
    <t>The University of Texas at San Antonio</t>
  </si>
  <si>
    <t>Saygin C.</t>
  </si>
  <si>
    <t>RFID-based baggage-handling system design</t>
  </si>
  <si>
    <t>10.1108/02602281011072215</t>
  </si>
  <si>
    <t>2-s2.0-77957556474</t>
  </si>
  <si>
    <t>98-2221-E-231-001</t>
  </si>
  <si>
    <t>['successfully simulated', 'radiation patterns', 'proposed antenna', 'present bandwidth', 'perturbation applies', 'frequency responses', 'db bandwidth', 'current distributions', 'cp characteristics', 'coupled structure', 'compact single', 'circular polarization', 'authors propose', 'ar spectrum', '62 mhz', '5 %).', '42 ghz']</t>
  </si>
  <si>
    <t>Circular polarization (CP) | dual mode | orthogonal mode | stack antenna</t>
  </si>
  <si>
    <t>The authors propose a compact single-feed stack antenna consisting of a square loop radiator with perturbation, an aperture-coupled structure, and a straight-strip feed line for circular polarization (CP) and unidirectional radiation applications. This perturbation applies both dual-mode and orthogonal-mode effects simultaneously in the square loop resonator to present bandwidth and CP characteristics. The stack antenna presents the desired axial ratio (AR) bands of 2.42 GHz with 3-dB bandwidth (BW) = 62 MHz (2.5%). The circular polarization is demonstrated with AR spectrum and orthogonal modes distributions. The proposed antenna is successfully simulated and measured with frequency responses, radiation patterns, and current distributions. ¬© 2006 IEEE.</t>
  </si>
  <si>
    <t>887-890</t>
  </si>
  <si>
    <t>60011629;60011629;60011629;60011629;60004879;60004879;60025855</t>
  </si>
  <si>
    <t>26643610600;9338291700;36536576700;36570240600;35619743900;36570444200;7403319741</t>
  </si>
  <si>
    <t>Liu, Ji Chyun;Zeng, Bing Hao;Badjie, Lallah;Drammeh, Salimatou;Bor, Sheau Shong;Hung, Tian Fu;Chang, Dau Chyrh</t>
  </si>
  <si>
    <t>Banchiao;Chung-Li;Taichung</t>
  </si>
  <si>
    <t>Oriental Institute of Technology Taiwan;Chien Hsin University of Science and Technology;Feng Chia University</t>
  </si>
  <si>
    <t>60025855;60011629;60004879</t>
  </si>
  <si>
    <t>Single-feed circularly polarized aperture-coupled stack antenna with dual-mode square loop radiator</t>
  </si>
  <si>
    <t>10.1109/LAWP.2010.2072980</t>
  </si>
  <si>
    <t>2-s2.0-77957560939</t>
  </si>
  <si>
    <t>['well established', 'surface contour', 'radar systems', 'radar system', 'level measurements', 'filling levels', 'experimentally evaluated', 'evaluations show', 'echo signals', 'different range', 'curved test', 'conventional approach', 'constant range', 'bulk goods', '8 cm', '15 cm']</t>
  </si>
  <si>
    <t>In industrial process measurement instrumentation, radar systems are well established for the measurement of filling levels of liquids in tanks. Level measurements of bulk goods in silos, on the other hand, are more challenging because the material is heaped up and its surface has typically a relatively complex shape. In this paper, the application of synthetic aperture radar (SAR) reconstruction with a frequency modulated continuous wave (FMCW) radar system for level measurements of bulk goods is evaluated. In the proposed monostatic setup, echo signals are acquired at discrete antenna positions on top of the silo. Spatially resolved information about the surface contour of a bulk good heap is reconstructed by coherent 'delay and sum' processing. The concept has been experimentally evaluated with a 24 to 26 GHz FMCW radar system mounted on a linear stepping motor positioning unit. Measurements on a thin metal wire at different range and on a curved test-object with a diffusely scattering surface have been performed to analyze the system's point spread function (PSF) and performance. Constant range and azimuth resolutions (-6 dB) of 15 cm and 8 cm, respectively, have been obtained up to a range of 6 m, and results of further evaluations show that the proposed concept allows more accurate and reliable level reconstructions of surface profiles compared to the conventional approach with measurements at a single antenna position. ¬© 2010 Author(s).</t>
  </si>
  <si>
    <t>Advances in Radio Science</t>
  </si>
  <si>
    <t>60005322;60005322;60005322</t>
  </si>
  <si>
    <t>7202759226;57189602870;56228973800</t>
  </si>
  <si>
    <t>Vogt, M.;Gerding, M.;Musch, T.</t>
  </si>
  <si>
    <t>Vogt M.</t>
  </si>
  <si>
    <t>Implementation and evaluation of coherent synthetic aperture radar processing for level measurements of bulk goods with an FMCW-system</t>
  </si>
  <si>
    <t>10.5194/ars-8-7-2010</t>
  </si>
  <si>
    <t>2-s2.0-77957563019</t>
  </si>
  <si>
    <t>['simple configuration', 'radiation patterns', 'proposed antenna', 'miniaturized geometry', 'experimental results', 'easily covers', 'constructed prototypes', 'circuited pin', 'antenna design', 'also studied', '8 ghz', '136 %,']</t>
  </si>
  <si>
    <t>Folded antenna | internal antenna | wideband antenna | wireless universal serial bus (WUSB) dongle application</t>
  </si>
  <si>
    <t>A compact internal wideband antenna suitable for integration with the printed circuit board (PCB) of a wireless universal serial bus (WUSB) dongle is presented in this letter. The proposed antenna mainly comprises a folded metal plate with two sides beveled and a short-circuited pin connected to the system ground plane. Within the short-circuited pin, the impedance bandwidth improved from 53% to about 136%, and a large measured operational bandwidth from 2.3 to 10.8 GHz is obtained, which easily covers the Wibro, WLAN, WiMAX, S-DMB, and UWB frequency bands. Due to the simple configuration and miniaturized geometry of 5 √ó 12.5 √ó 16 mm3, the proposed antenna is easy to be fabricated by bending a sample metal plate. Details of the antenna design are described, and experimental results of the constructed prototypes are presented and discussed. Moreover, the effects of a laptop on the radiation patterns of the proposed antenna are also studied. ¬© 2006 IEEE.</t>
  </si>
  <si>
    <t>879-882</t>
  </si>
  <si>
    <t>35172916800;7102211932;55703483800;16047931000;56123416800</t>
  </si>
  <si>
    <t>Gong, Jin Gang;Jiao, Yong Chang;Li, Qiao;Song, Yue;Wang, Jian</t>
  </si>
  <si>
    <t>Compact internal wideband antenna for wireless USB dongle application</t>
  </si>
  <si>
    <t>10.1109/LAWP.2010.2072950</t>
  </si>
  <si>
    <t>2-s2.0-77957570107</t>
  </si>
  <si>
    <t>['√∏ ya', 'selected channels', 'scalable output', 'sampling resolution', 'operated continuously', 'norwegian island', 'new system', 'lower thermosphere', 'individual antenna', 'improved studies', 'high flexibility', 'final stage', 'circular aperture', 'beam steering', 'beam forming', 'atmospheric physics', 'arrangement allows', 'arctic atmosphere', 'approximately 800kw', 'approximately 6300m2', '64 channels', '6 ¬∞,', '5 db', '2 kw', '10 years']</t>
  </si>
  <si>
    <t>The Leibniz-Institute of Atmospheric Physics in K√ºhlungsborn, Germany (IAP) is installing a new powerful VHF radar on the North-Norwegian island And√∏ya (69.30¬∞ N, 16.04¬∞ E) in 2009/2010. The new Middle Atmosphere Alomar Radar System (MAARSY) replaces the existing ALWIN radar which has been operated continuously on And√∏ya for more than 10 years. The new system is a monostatic radar operated at 53.5MHz with an active phased array antenna consisting of 433 Yagi antennas. The 3- element Yagi antennas are arranged in an equilateral triangle grid forming a circular aperture of approximately 6300m2. Each individual antenna is connected to its own transceiver with independent phase control and a scalable output up to 2 kW. This arrangement allows very high flexibility of beam forming and beam steering with a symmetric radar beam of a minimum half power beam width of 3.6¬∞, a maximum directive gain of 33.5 dB and a total transmitted peak power of approximately 800kW. The IF signals of each 7 transceivers connected to each 7 antennas arranged in a hexagon are combined to 61 receiving channels. Selected channels or combinations of IF signals are sent to a 16-channel data acquisition system with 25 m sampling resolution and 16-bit digitization specified which will be upgraded to 64 channels in the final stage. The high flexibility of the new system allows classical Doppler beam swinging as well as experiments with simultaneously formed multiple beams and the use of modern interferometric applications for improved studies of the Arctic atmosphere from the troposphere up to the lower thermosphere with high spatiotemporal resolution. ¬© 2010 Author(s).</t>
  </si>
  <si>
    <t>60003615;60003615;60003615;60003615</t>
  </si>
  <si>
    <t>8633272200;7101700601;7102936448;36537887600</t>
  </si>
  <si>
    <t>Latteck, R.;Singer, W.;Rapp, M.;Renkwitz, T.</t>
  </si>
  <si>
    <t>Rostock</t>
  </si>
  <si>
    <t>Universit√§t Rostock</t>
  </si>
  <si>
    <t>Latteck R.</t>
  </si>
  <si>
    <t>MAARSY-the new MST radar on And√∏ya/Norway</t>
  </si>
  <si>
    <t>10.5194/ars-8-219-2010</t>
  </si>
  <si>
    <t>2-s2.0-77957571282</t>
  </si>
  <si>
    <t>['typical ultra', 'time interval', 'steady state', 'spherical near', 'significant improvement', 'received signal', 'particular purpose', 'measurement results', 'conventional techniques', 'antennas show', '400 mhz']</t>
  </si>
  <si>
    <t>A spherical near-field antenna measurement facility employing a time domain hardware gating technique is presented. On-off keyed sinusoidal impulses are used as stimuli requiring wideband antennas with a bandwidth in excess of 400 MHz. The received signal is evaluated in the time interval after reaching the steady state and before multipath components arising in the non-ideal anechoic chamber distort the signal. An application specific pulse generator synthesizing sinusoidal impulses with a sub-nanosecond settling time and a low-cost equivalent time (ET) sampling receiver developed and optimized for this particular purpose are described. Measurement results of typical ultra-wideband (UWB) antennas show a significant improvement of the measured antenna pattern compared to conventional techniques. ¬© 2010 Author(s).</t>
  </si>
  <si>
    <t>243-250</t>
  </si>
  <si>
    <t>60015815;60088533;60015776;60015815;101433713;60015815;60019722</t>
  </si>
  <si>
    <t>Blech, M. D.;Leibfritz, M. M.;Hellinger, R.;Geier, D.;Maier, F. A.;Pietsch, A. M.;Eibert, T. F.</t>
  </si>
  <si>
    <t>Munich;Munich;Stuttgart;Gerlingen;Freiburg</t>
  </si>
  <si>
    <t>Rohde &amp; Schwarz;Technical University of Munich;Universit√§t Stuttgart;Robert Bosch GmbH;H√ºttinger Elektronik</t>
  </si>
  <si>
    <t>60088533;60019722;60015815;60015776;101433713</t>
  </si>
  <si>
    <t>A time domain spherical near-field measurement facility for UWB antennas employing a hardware gating technique</t>
  </si>
  <si>
    <t>10.5194/ars-8-243-2010</t>
  </si>
  <si>
    <t>2-s2.0-77957573148</t>
  </si>
  <si>
    <t>['worldwide interoperability', 'radiation properties', 'new form', 'module along', 'microwave access', 'improvement process', 'hybrid design', 'fractal iterations', 'completely presented']</t>
  </si>
  <si>
    <t>Fractal monopole antenna | multiband antenna | wireless local area network (WLAN) | Worldwide Interoperability for Microwave Access (WiMAX)</t>
  </si>
  <si>
    <t>A new form of a hybrid design of a microstrip-fed parasitic coupled ring fractal monopole antenna with semiellipse ground plane is proposed for modern mobile devices having a wireless local area network (WLAN) module along with a Worldwide Interoperability for Microwave Access (WiMAX) function. In comparison to the previous monopole structures, the miniaturized antenna dimension is only about 25 √ó 25 √ó 1 mm3 , which is 15 times smaller than the previous proposed design. By only increasing the fractal iterations, very good impedance characteristics are obtained. Throughout this letter, the improvement process of the impedance and radiation properties is completely presented and discussed. ¬© 2006 IEEE.</t>
  </si>
  <si>
    <t>863-866</t>
  </si>
  <si>
    <t>36028884400;24474815100;55913973000;36028948100</t>
  </si>
  <si>
    <t>Pourahmadazar, Javad;Ghobadi, Changiz;Nourinia, Javad;Shirzad, Hamed</t>
  </si>
  <si>
    <t>Pourahmadazar J.</t>
  </si>
  <si>
    <t>Multiband ring fractal monopole antenna for mobile devices</t>
  </si>
  <si>
    <t>10.1109/LAWP.2010.2071372</t>
  </si>
  <si>
    <t>2-s2.0-77957574184</t>
  </si>
  <si>
    <t>['space wavelength', 'ring resonators', 'rejection response', 'proposed structures', 'new structure', 'mutual coupling', 'multiband antennas', 'modification improves', 'minimize coupling', 'gap structure', 'frequency band', 'filtering characteristics', 'db reduction', 'complementary split', 'channel interference', 'additional slot', '4 free']</t>
  </si>
  <si>
    <t>Complementary split-ring resonators (CSRRs) | defected slots | low-profile antennas | microstrip patch antennas | mutual coupling</t>
  </si>
  <si>
    <t>A novel structure based on complementary split-ring resonators (SRRs) is introduced to reduce the mutual coupling between two coplanar microstrip antennas that radiate in the same frequency band. The new unit cell consists of two complementary SRR inclusions connected by an additional slot. This modification improves the rejection response in terms of bandwidth and suppression. The filtering characteristics of the band-gap structure are investigated using dispersion analysis. Using the new structure, it was possible to achieve a 10-dB reduction in the mutual coupling between two patch antennas with a separation of only 1/4 free-space wavelength between them. Since the proposed structures are broadband, they can be used to minimize coupling and co-channel interference in multiband antennas. ¬© 2006 IEEE.</t>
  </si>
  <si>
    <t>876-878</t>
  </si>
  <si>
    <t>36016106300;6701690343;7006080963</t>
  </si>
  <si>
    <t>Bait-Suwailam, Mohammed M.;Siddiqui, Omar F.;Ramahi, Omar M.</t>
  </si>
  <si>
    <t>Mutual coupling reduction between microstrip patch antennas using slotted-complementary split-ring resonators</t>
  </si>
  <si>
    <t>10.1109/LAWP.2010.2074175</t>
  </si>
  <si>
    <t>2-s2.0-77957574522</t>
  </si>
  <si>
    <t>['standard ula', 'significantly outperform', 'signals impinging', 'sensor array', 'priori knowledge', 'paper focuses', 'one hand', 'novel method', 'new function', 'external conditions', 'evaluated using', 'doa ambiguities', 'beam width', 'beam pattern', 'array optimization']</t>
  </si>
  <si>
    <t>This paper focuses on the estimation of the direction-of-arrival (DOA) of signals impinging on a sensor array. A novel method of array geometry optimization is presented that improves the DOA estimation performance compared to the standard uniform linear array (ULA) with half wavelength element spacing. Typically, array optimization only affects the beam pattern of a specific steering direction. In this work, the proposed objective function incorporates, on the one hand, a priori knowledge about the signal's DOA in terms of a probability density function. By this means, the array can be adjusted to external conditions. On the other hand, a modified beam pattern expression that is valid for all possible signal directions is taken into account. By controlling the side lobe level and the beam width of this new function, DOA ambiguities, which lead to large DOA estimation errors, can be avoided. In addition, the DOA fine error variance is minimized. Using a globally convergent evolution strategy, the geometry optimization provides array geometries that significantly outperform the standard ULA with respect to DOA estimation performance. To show the quality of the algorithm, four optimum geometries are presented. Their DOA mean squared error is evaluated using the well known deterministic Maximum Likelihood estimator and compared to the standard ULA and theoretical lower bounds. ¬© 2010 Author(s).</t>
  </si>
  <si>
    <t>60015776;60015815</t>
  </si>
  <si>
    <t>36094221400;55584795030</t>
  </si>
  <si>
    <t>Lange, O.;Yang, B.</t>
  </si>
  <si>
    <t>Stuttgart;Gerlingen</t>
  </si>
  <si>
    <t>Universit√§t Stuttgart;Robert Bosch GmbH</t>
  </si>
  <si>
    <t>60015815;60015776</t>
  </si>
  <si>
    <t>Lange O.</t>
  </si>
  <si>
    <t>Optimization of array geometry for direction-of-arrival estimation using a priori information</t>
  </si>
  <si>
    <t>10.5194/ars-8-87-2010</t>
  </si>
  <si>
    <t>2-s2.0-77957575123</t>
  </si>
  <si>
    <t>['us wcs', 'two varactors', 'two arms', 'tuning bandwidth', 'reconfigurable quasi', 'new frequency', 'gain varies', 'endfire pattern', 'driven arms', 'director element', 'continuously frequency', 'biasing voltages', 'back ratio', 'adjusted together', 'additional varactor', '6 dbi', '45 ghz', '20 db', '15 db', '10 db']</t>
  </si>
  <si>
    <t>Endfire antennas | reconfigurable antenna | varactors</t>
  </si>
  <si>
    <t>A new frequency-reconfigurable quasi-Yagi dipole antenna is presented. It consists of a driven dipole element with two varactors in two arms, a director with an additional varactor, a truncated ground plane reflector, a microstrip-to-coplanar-stripline (CPS) transition, and a novel biasing circuit. The effective electrical length of the director element and that of the driven arms are adjusted together by changing the biasing voltages. A 35% continuously frequency-tuning bandwidth, from 1.80 to 2.45 GHz, is achieved. This covers a number of wireless communication systems, including 3G UMTS, US WCS, and WLAN. The length-adjustable director allows the endfire pattern with relatively high gain to be maintained over the entire tuning bandwidth. Measured results show that the gain varies from 5.6 to 7.6 dBi and the front-to-back ratio is better than 10 dB. The H-plane cross polarization is below -15 dB, and that in the E-plane is below -20 dB. ¬© 2006 IEEE.</t>
  </si>
  <si>
    <t>883-886</t>
  </si>
  <si>
    <t>36536419700;55911871600;6701696164</t>
  </si>
  <si>
    <t>Cai, Yong;Guo, Y. Jay;Weily, Andrew R.</t>
  </si>
  <si>
    <t>Cai Y.</t>
  </si>
  <si>
    <t>A frequency-reconfigurable quasi-Yagi dipole antenna</t>
  </si>
  <si>
    <t>10.1109/LAWP.2010.2073436</t>
  </si>
  <si>
    <t>2-s2.0-77957575458</t>
  </si>
  <si>
    <t>['uncoded performance', 'transmitted signals', 'transmit antennas', 'thus separating', 'symbol decision', 'spatial interference', 'reliable communication', 'performance evaluations', 'per subcarrier', 'ofdm symbol', 'noise ratios', 'ldpc codes', 'instantaneous rise', 'input multiple', 'extensive research', 'equalisation strategy', 'common algorithms', 'another aspect']</t>
  </si>
  <si>
    <t>In search for faster and more reliable communication, multiple-input multiple-output (MIMO) in conjuction with Orthogonal Frequency Division Multiplexing (OFDM) are subject of extensive research. In spatial multiplexing transmission an instantaneous rise of data rates governed by the number of transmit antennas can be realised. The system performance depends highly on signal-to-interference-plus-noise ratios (SINR) at the receiver. The receiver's equaliser is supposed to maximize the SINR by mitigating the spatial interference and thus separating the transmitted signals. For this problem several solutions exist such as linear and nonlinear, per subcarrier or OFDM symbol-based. An overview of common algorithms is given and complexity is discussed. Bit error rate (BER) performance evaluations are presented. Another aspect is the impact of the equalisation strategy on the performance of bit-interleaved soft information-based channel coding schemes. As a representative, LDPC codes are chosen. Simulation results show a significant BER performance loss for symbol decision-based equalisers compared to the uncoded performance. To overcome this problem a modification of the Maximum Likelihood algorithm is proposed which yields good performance for low SNR applications. ¬© 2010 Author(s).</t>
  </si>
  <si>
    <t>81-85</t>
  </si>
  <si>
    <t>60023725;60023725</t>
  </si>
  <si>
    <t>35202902400;6506382131</t>
  </si>
  <si>
    <t>Beinschob, P.;Z√∂lzer, U.</t>
  </si>
  <si>
    <t>Helmut Schmidt University - University of the Federal Armed Forces Hamburg</t>
  </si>
  <si>
    <t>Beinschob P.</t>
  </si>
  <si>
    <t>MIMO-OFDM equaliser for spatial multiplexing transmission modes</t>
  </si>
  <si>
    <t>10.5194/ars-8-81-2010</t>
  </si>
  <si>
    <t>2-s2.0-77957582025</t>
  </si>
  <si>
    <t>['two spheres', 'special interest', 'require amplitude', 'planar measurements', 'phaseless techniques', 'phase data', 'measurement surfaces', 'measurement accuracy', 'measured results', 'following near', 'field far', 'different radii', 'certain types', 'algorithm works']</t>
  </si>
  <si>
    <t>The characterisation of antenna radiation patterns by measurements in the near-field and a following near-field far-field transformation require accurate amplitude and phase data. Especially at higher frequencies phase measurements are demanding in terms of instrumentation and measurement accuracy. Phaseless techniques which require amplitude only data on one or more measurement surfaces are therefore of special interest. In this paper a phaseless spherical algorithm based on spherical modal expansion is presented. The algorithm works with amplitude only near-field data measured on two spheres of different radii and is therefore not restricted to certain types of antennas as for planar measurements for example. Simulated as well as measured results of low and medium gain antennas are shown. ¬© 2010 Author(s).</t>
  </si>
  <si>
    <t>43-48</t>
  </si>
  <si>
    <t>60027550-60019722;60027550;60019722;60027550</t>
  </si>
  <si>
    <t>55542365900;35608428500;7004819868;7102110120</t>
  </si>
  <si>
    <t>Schmidt, C. H.;Razavi, S. F.;Eibert, T. F.;Rahmat-Samii, Y.</t>
  </si>
  <si>
    <t>Los Angeles;Munich</t>
  </si>
  <si>
    <t>University of California, Los Angeles;Technical University of Munich</t>
  </si>
  <si>
    <t>60027550;60019722</t>
  </si>
  <si>
    <t>Schmidt C.</t>
  </si>
  <si>
    <t>Phaseless spherical near-field antenna measurements for low and medium gain antennas</t>
  </si>
  <si>
    <t>10.5194/ars-8-43-2010</t>
  </si>
  <si>
    <t>2-s2.0-77957585295</t>
  </si>
  <si>
    <t>['resin infiltration', 'radiation patterns', 'printed cnt', 'numerical analysis', 'multiband antennas', 'milling machine', 'measured results', 'good agreement', 'composite materials', 'cnt material', 'antenna fabrication', 'accurate electromagnetic', '5 ghz']</t>
  </si>
  <si>
    <t>Antenna | carbon nanotube (CNT) composites | fractal antennas | multiband antennas | radio frequency identification (RFID) | wireless communication systems</t>
  </si>
  <si>
    <t>In this letter, single-wall carbon nanotube (CNT) composite materials are explored for the design of multiband antennas. An accurate electromagnetic (EM) model of the modified Sierpinski fractal composite antenna is developed using Microwave Studio for numerical analysis. For antenna fabrication, we printed CNT on both sides of a substrate and then cut out the desired antenna pattern using a high-precision milling machine. The CNT material was hardened by resin infiltration in order to be processed on the milling machine. The CNT antenna shows satisfactory gain and radiation patterns for UHF-RFID (900 MHz), Bluetooth (2.4 GHz), and WLAN (5.5 GHz) applications. Good agreement between computed and measured results is observed. ¬© 2006 IEEE.</t>
  </si>
  <si>
    <t>891-894</t>
  </si>
  <si>
    <t>Full-composite fractal antenna using carbon nanotubes for multiband wireless applications</t>
  </si>
  <si>
    <t>10.1109/LAWP.2010.2076342</t>
  </si>
  <si>
    <t>2-s2.0-77957585595</t>
  </si>
  <si>
    <t>U of M</t>
  </si>
  <si>
    <t>['two cases', 'second mode', 'resultant dual', 'primary feed', 'phase errors', 'phase error', 'mode feed', 'mentioned modes', 'longer exist', 'linearly polarized', 'first modeled', 'first case', 'dominant te11', 'dominant mode', 'cross polarization', 'broad range', 'analytic dual']</t>
  </si>
  <si>
    <t>Cross polarization | dual-mode feeds | offset reflector antennas | phase error</t>
  </si>
  <si>
    <t>An analytic dual-mode primary feed is first modeled to illuminate offset reflector antennas to reduce their cross polarization. The feed is linearly polarized and includes the dominant TE11 and higher order TE 21 modes. The phase error is then applied to the primary feed to investigate its impact on the cross polarization of offset reflector antennas. Two cases are studied in terms of which of the above-mentioned modes will be affected by the phase errors. The phase errors applying to the resultant dual-mode feed are studied as the first case. The second case includes the effect of phase error only on the higher order TE21 mode resulting in different phase center locations for each mode. Asymmetric rightleft phase patterns are used to conduct the study. Both linear and quadratic phase variations are studied. A broad range of focal-length-to-diameter (f/D) ratios from 0.5 to 1.1 are considered to investigate the reduced cross polarization properties in the presence of phase errors. It is shown that the reflector cross polarization increases drastically in the presence of the phase errors. In particular, the boresight-null cross polarization will no longer exist when the phase center location of the second mode is displaced from that of the dominant mode. ¬© 2006 IEEE.</t>
  </si>
  <si>
    <t>872-875</t>
  </si>
  <si>
    <t>22986192700;8092251400</t>
  </si>
  <si>
    <t>Pour, Z. Allahgholi;Shafai, L.</t>
  </si>
  <si>
    <t>Pour Z.</t>
  </si>
  <si>
    <t>Investigation of asymmetric phase errors of an optimized dual-mode primary feed on the cross polarization of offset reflector antennas</t>
  </si>
  <si>
    <t>10.1109/LAWP.2010.2073675</t>
  </si>
  <si>
    <t>2-s2.0-77957594045</t>
  </si>
  <si>
    <t>['reconfigurable design', 'nyquist digital', 'narrowband interferers', 'fpga ).', 'four times', 'different antennas', 'data rate', 'conversion frequency', 'channel equalization', 'channel bandwidth', 'analog converter', 'adaptively reconfigured']</t>
  </si>
  <si>
    <t>An ultra-wideband (UWB) software defined radio (SDR) implementation is presented. The developed impulse radio (IR) transceiver employs first order bandpass (BP) sampling at a conversion frequency which is four times the channel bandwidth. The subsampling architecture directly provides the RF signal avoiding any non-ideal mixer stages and reduces the requirements of digital signal processing implemented in a field programmable gate array (FPGA). The transmitter consists basically of a multi-Nyquist digital to analog converter (DAC), whereas the implemented matched filter (MF) receiver prototype employs a standard digitizing oscilloscope. This design can be adaptively reconfigured in terms of modulation, data rate, and channel equalization. The reconfigurable design is used for an extensive performance analysis of the quadrature phase shift keying (QPSK) modulation scheme investigating the influence of different antennas, amplifiers, narrowband interferers as well as different equalizer lengths. Even for distances up to 7 m in a multipath environment robust communication was achieved. ¬© 2010 Author(s).</t>
  </si>
  <si>
    <t>67-73</t>
  </si>
  <si>
    <t>60015815;60019722;60009794;60015815;60019722</t>
  </si>
  <si>
    <t>24474042800;26967920900;56615808500;57196602166;7004819868</t>
  </si>
  <si>
    <t>Blech, M. D.;Ott, A. T.;Neumeier, P.;M√∂ller, M.;Eibert, T. F.</t>
  </si>
  <si>
    <t>Munich;Stuttgart;Erlangen</t>
  </si>
  <si>
    <t>Technical University of Munich;Universit√§t Stuttgart;Fraunhofer Institute for Integrated Circuits IIS</t>
  </si>
  <si>
    <t>60019722;60015815;60009794</t>
  </si>
  <si>
    <t>Blech M.</t>
  </si>
  <si>
    <t>A reconfigurable software defined ultra-wideband impulse radio transceiver</t>
  </si>
  <si>
    <t>10.5194/ars-8-67-2010</t>
  </si>
  <si>
    <t>2-s2.0-77957597227</t>
  </si>
  <si>
    <t>['small beamwidth', 'radiation patterns', 'operation frequency', 'microstrip technology', 'main beam', 'guiding structures', 'guiding structure', 'grating lobes', 'free space', 'feeding amplitude', 'controlled via', 'composite right', 'azimuth angles', 'antenna prototype', 'antenna array', 'achieved depending', '89 ghz', '72 ghz', '2 mm', '10 ghz', '10 dbi']</t>
  </si>
  <si>
    <t>An antenna comprising two different composite right/left-handed transmission line structures is proposed which enables easy beam steering at an operation frequency of 10 GHz. The composite right/left-handed transmission lines are based on planar, periodically arranged via free unit cells, implemented in microstrip technology. Both transmission lines exhibit the infinite wavelength phenomenon which occurs at 9.72 GHz and 9.89 GHz, respectively. Thus, operating the different leaky wave structures at 10 GHz, radiation with azimuth angles of ¬±8¬∞ and ¬±17¬∞ can be achieved depending on the selected input port. In order to obtain a tunable main beam direction, the radiation patterns of both structures are superimposed by feeding them simultaneously. The influence of each guiding structure, and hence the direction of the main beam, can be controlled via the feeding amplitude. As a result of this, the beam can be steered between ¬±17¬∞ with a gain of up to 10 dBi. The guiding structures are arranged in parallel with a clearance of a=12.2 mm which is less than half of the wavelength in free space. This allows in a further step the attachment of additional guiding structures in order to increase the tunable angle range or creating an antenna array with a small beamwidth in the elevation plane without the occurrence of grating lobes. An antenna prototype was fabricated and validated by measurements. ¬© 2010 Author(s).</t>
  </si>
  <si>
    <t>26967544800;7004819868</t>
  </si>
  <si>
    <t>Ebersp√§cher, M. A.;Eibert, T. F.</t>
  </si>
  <si>
    <t>Ebersp√§cher M.</t>
  </si>
  <si>
    <t>Leaky wave antenna with amplitude controlled beam steering based on composite right/left-handed transmission lines</t>
  </si>
  <si>
    <t>10.5194/ars-8-27-2010</t>
  </si>
  <si>
    <t>2-s2.0-77957599239</t>
  </si>
  <si>
    <t>['week coverage', 'vertical polarization', 'urban areas', 'terrestrial repeaters', 'satellite signals', 'satellite services', 'satellite mode', 'satellite constellation', 'reception problems', 'radiation pattern', 'optimized characteristics', 'noise temperature', 'new antenna', 'mobile reception', 'measurements concerning', 'link margin', 'high performance', 'forested areas', 'dense foliage', 'avoid loss', 'adjustable gain', 'adequate coverage']</t>
  </si>
  <si>
    <t>The link margin for satellite communication services targeting mobile users is tight. This leads to reception problems in areas with strong fading scenarios like urban areas or forested areas with dense foliage. In order to avoid loss of service in urban areas with week coverage by satellite signals, terrestrial repeaters are used. Therefore in the design of antennas for mobile reception of satellite services, an optimized characteristics for the satellite constellation, as well as an adequate coverage of the terrestrial repeaters has to be accounted for. In this paper an antenna with optimum shaped pattern for the satellite mode and adjustable gain for vertical polarization is investigated. Beside constraints regarding the radiation pattern, measurements concerning the dependence of the antenna on noise temperature and therefore the behavior in real noisy environments are carried out. A comparison with a conventional antenna shows the high performance of the new antenna in combination with a very low volume requirement. ¬© 2010 Author(s).</t>
  </si>
  <si>
    <t>37-42</t>
  </si>
  <si>
    <t>60018276;60018276;60018276;60018276</t>
  </si>
  <si>
    <t>35090460800;25638980800;7004522558;6701366655</t>
  </si>
  <si>
    <t>Saala, G.;M√ºller, D.;Hopf, J.;Lindenmeier, S.</t>
  </si>
  <si>
    <t>Neubiberg</t>
  </si>
  <si>
    <t>Universit√§t der Bundeswehr M√ºnchen</t>
  </si>
  <si>
    <t>Saala G.</t>
  </si>
  <si>
    <t>Antenna with optimized pattern for simultaneous reception of terrestrial signals and signals of geostationary satellites</t>
  </si>
  <si>
    <t>10.5194/ars-8-37-2010</t>
  </si>
  <si>
    <t>2-s2.0-77957603143</t>
  </si>
  <si>
    <t>['¬© 2010', 'wave signals', 'wave antenna', 'using modulation', 'two bar', 'potential sensitivity', 'observation time', 'observation band', 'novel type', 'merger events', 'interferometric sensors', 'fundamental sensitivity', 'frequency signals', 'current detectors', 'based configuration', '1 mhz', '1 hz']</t>
  </si>
  <si>
    <t>We propose a novel type of gravitational-wave antenna, formed by two bar-shaped test masses and laser-interferometric sensors to monitor their differential angular fluctuations. This antenna has a fundamental sensitivity to low-frequency signals below 1 Hz, even with a ground-based configuration. In addition, it is possible to expand the observation band to a lower limit determined by the observation time, by using modulation and up-conversion of gravitational-wave signals by rotation of the antenna. The potential sensitivity of this antenna is superior to those of current detectors in a 1 mHz-10 Hz frequency band and is sufficient for observations of gravitational waves radiated from in-spiral and merger events of intermediate-mass black holes. ¬©2010 The American Physical Society.</t>
  </si>
  <si>
    <t>60011001;60025272-60003218;60011901;60011001;60025272;60025272;60025272</t>
  </si>
  <si>
    <t>7402881520;12799325000;57211667482;35793043600;26026080200;7004058311;35352727100</t>
  </si>
  <si>
    <t>Ando, Masaki;Ishidoshiro, Koji;Yamamoto, Kazuhiro;Yagi, Kent;Kokuyama, Wataru;Tsubono, Kimio;Takamori, Akiteru</t>
  </si>
  <si>
    <t>Japan;Germany;Japan;Japan</t>
  </si>
  <si>
    <t>Tokyo;Am M√ºhlenberg 1;Kyoto;Tsukuba</t>
  </si>
  <si>
    <t>The University of Tokyo;Max Planck Institute for Gravitational Physics (Albert Einstein Institute);Kyoto University;High Energy Accelerator Research Organization, Tsukuba</t>
  </si>
  <si>
    <t>60025272;60011901;60011001;60003218</t>
  </si>
  <si>
    <t>Torsion-bar antenna for low-frequency gravitational-wave observations</t>
  </si>
  <si>
    <t>10.1103/PhysRevLett.105.161101</t>
  </si>
  <si>
    <t>2-s2.0-77957908177</t>
  </si>
  <si>
    <t>['ultramorphological variations', 'tsc ),', 'systemic reaction', 'serious concern', 'sensillae constituted', 'present findings', 'placoid types', 'placoid type', 'olfactory receptors', 'low density', 'injects venom', 'inflicts allergy', 'indigenous species', 'four types', 'ecological behaviour', 'complementary part', 'black ant', 'behavioral ecology', 'abundant form', '6th flagellomere']</t>
  </si>
  <si>
    <t>Antenna | Pachycondyla sennarrensis | Samsum ants | Sensillae | Ultrastructure</t>
  </si>
  <si>
    <t>Black ant (Samsum), Pachycodyla sennarrensis, stings and injects venom and inflicts allergy (a rare clinical problem) due to its local and systemic reaction, which is considered as a health hazard amongst Saudi society. Thus, black ant is a source of serious concern for the government and experts as well. Ultramorphological variations, distribution, differential sensillae counts (DSC) and total sensillae counts (TSC), were identified and estimated as a complementary part of the peripheral nervous system on the antennae of worker samsum ant, P. sennarrensis in order to understand its behavioral ecology. Based on scanning electron micrographs, four types of sensillae constituted with three trichoid types, which is an abundant form with a high distribution density at the apex, but a low density at subsequent proximal flagellomere of the antenna and a placoid type of sensillae (a rare form mostly found in the middle of the flagellum, that is, on the 4th, 5th and 6th flagellomere) were categorised. It is documented that nonporous trichoid type of sensillae are mechanoreceptors and thermoreceptors, whereas, the placoid types are olfactory receptors. Present findings in an indigenous species in Saudi Arabia may help in understanding the ecological behaviour of the ant, which subsequently may form the basis in producing its effective control measure in future. ¬© 2010 Academic Journals.</t>
  </si>
  <si>
    <t>6956-6962</t>
  </si>
  <si>
    <t>African Journal of Biotechnology</t>
  </si>
  <si>
    <t>60005353;60005353;60005353;60005353;60005353</t>
  </si>
  <si>
    <t>57197671360;35315966500;55448607400;36611374500;6602524761</t>
  </si>
  <si>
    <t>Siddiqui, Mohammed I.;Mashaly, Ashraf M.A.;Ahmed, Ashraf M.;Al-Mekhlafi, Fahd A.;Al-Khalifa, Mohamed S.</t>
  </si>
  <si>
    <t>College of Sciences</t>
  </si>
  <si>
    <t>Siddiqui M.</t>
  </si>
  <si>
    <t>Ultrastructure of antennal sensillae of the samsum ant, pachycondyla sennaarensis (Hymenoptera: Formicidae)</t>
  </si>
  <si>
    <t>2-s2.0-78049485289</t>
  </si>
  <si>
    <t>['wave models', 'transmission line', 'propagation constants', 'plasmonic nanocircuit', 'novel method', 'measured results', 'integrated optical', 'impedance matched', 'field data', 'field component', 'excellent agreement', 'cps provides', 'circuit load', 'associated surface', 'air interface']</t>
  </si>
  <si>
    <t>Impedance matched and low loss transmission lines are essential for optimal energy delivery through an integrated optical or plasmonic nanocircuit. A novel method for the measurement of the attenuation and propagation constants of an antenna-coupled coplanar strip (CPS) transmission line is demonstrated at 28.3 THz using scattering-type scanning near-field optical microscopy. Reflection of the propagating optical wave upon an open-circuit or short-circuit load at the terminal of the CPS provides a standing voltage wave, which is mapped through the associated surface-normal Ez electric near-field component at the metal-air interface. By fitting the analytical standing wave expression to the near-field data, the transmission line properties are determined. Full-wave models and measured results are presented and are in excellent agreement. ¬© 2010 Optical Society of America.</t>
  </si>
  <si>
    <t>21678-21686</t>
  </si>
  <si>
    <t>60022144;60015481-60000221;60010339;60015481-60000221;60022144</t>
  </si>
  <si>
    <t>23668099800;24588319700;15124334200;7004520052;7006366203</t>
  </si>
  <si>
    <t>Krenz, Peter M.;Olmon, Robert L.;Lail, Brian A.;Raschke, Markus B.;Boreman, Glenn D.</t>
  </si>
  <si>
    <t>Orlando;Seattle;Melbourne;Boulder</t>
  </si>
  <si>
    <t>University of Central Florida;University of Washington;Florida Institute of Technology;University of Colorado Boulder</t>
  </si>
  <si>
    <t>60022144;60015481;60010339;60000221</t>
  </si>
  <si>
    <t>Krenz P.</t>
  </si>
  <si>
    <t>Near-field measurement of infrared coplanar strip transmission line attenuation and propagation constants</t>
  </si>
  <si>
    <t>10.1364/OE.18.021678</t>
  </si>
  <si>
    <t>2-s2.0-78049507297</t>
  </si>
  <si>
    <t>['rectifying infrared', 'metal diode', 'measurements indicate', 'measured results', 'ground plane', 'electromagnetic simulations', 'dipole antenna', 'devices utilize', 'asymmetric metal', 'angular response']</t>
  </si>
  <si>
    <t>The far-field angular response pattern for dipole antenna-coupled infrared detectors is investigated. These devices utilize an asymmetric metal-oxide-metal diode that is capable of rectifying infrared-frequency antenna currents without applied bias. Devices are fabricated on both planar and hemispherical lens substrates. Measurements indicate that the angular response can be tailored by the thickness of the electrical isolation standoff layer on which the detector is fabricated and/or the inclusion of a ground plane. Electromagnetic simulations and analytical expressions show excellent agreement with the measured results. ¬© 2010 Optical Society of America.</t>
  </si>
  <si>
    <t>21705-21713</t>
  </si>
  <si>
    <t>60022144;60022144;60022144</t>
  </si>
  <si>
    <t>25928225300;24587894000;7006366203</t>
  </si>
  <si>
    <t>Bean, Jeffrey A.;Slovick, Brian A.;Boreman, Glenn D.</t>
  </si>
  <si>
    <t>Influence of substrate configuration on the angular response pattern of infrared antennas</t>
  </si>
  <si>
    <t>10.1364/OE.18.021705</t>
  </si>
  <si>
    <t>2-s2.0-78049509541</t>
  </si>
  <si>
    <t>['slow light', 'signal bandwidth', 'radar systems', 'promising solution', 'optical fibers', 'optical carrier', 'novel technique', 'experimentally demonstrate', 'dispersion properties', 'correctly act', 'completely analyzed']</t>
  </si>
  <si>
    <t>We experimentally demonstrate a novel technique to process broadband microwave signals, using all-optically tunable true time delay in optical fibers. The configuration to achieve true time delay basically consists of two main stages: photonic RF phase shifter and slow light, based on stimulated Brillouin scattering in fibers. Dispersion properties of fibers are controlled, separately at optical carrier frequency and in the vicinity of microwave signal bandwidth. This way time delay induced within the signal bandwidth can be manipulated to correctly act as true time delay with a proper phase compensation introduced to the optical carrier. We completely analyzed the generated true time delay as a promising solution to feed phased array antenna for radar systems and to develop dynamically reconfigurable microwave photonic filters. ¬© 2010 Optical Society of America.</t>
  </si>
  <si>
    <t>22599-22613</t>
  </si>
  <si>
    <t>60028186;60028186;60011476;60011476;60011476;60107882;60107882;60107882</t>
  </si>
  <si>
    <t>15055479700;7003491340;7201937409;7005799264;7102722103;35188631700;6602906174;7007017942</t>
  </si>
  <si>
    <t>Chin, Sanghoon;Th√©venaz, Luc;Sancho, Juan;Sales, Salvador;Capmany, Jos√©;Berger, Perrine;Bourderionnet, J√©r√¥me;Dolfi, Daniel</t>
  </si>
  <si>
    <t>France;Switzerland;Spain</t>
  </si>
  <si>
    <t>Palaiseau;Lausanne;Valencia</t>
  </si>
  <si>
    <t>Thales Research and Technology;Swiss Federal Institute of Technology Lausanne;Universitat Polit√®cnica de Val√®ncia</t>
  </si>
  <si>
    <t>60107882;60028186;60011476</t>
  </si>
  <si>
    <t>Chin S.</t>
  </si>
  <si>
    <t>Broadband true time delay for microwave signal processing, using slow light based on stimulated Brillouin scattering in optical fibers</t>
  </si>
  <si>
    <t>10.1364/OE.18.022599</t>
  </si>
  <si>
    <t>2-s2.0-78049516736</t>
  </si>
  <si>
    <t>['wave illumination', 'unidirectional transmission', 'studied theoretically', 'side corrugations', 'photonic crystal', 'making use', 'main attention', 'fixed angle', 'electromagnetic waves', 'combined effect', 'asymmetric corrugations', 'alumina rods', 'additional degree']</t>
  </si>
  <si>
    <t>Unidirectional transmission is studied theoretically and experimentally for the gratings with one-side corrugations (non-symmetric gratings), which are based on two-dimensional photonic crystals composed of alumina rods. The unidirectional transmission appears at a fixed angle of incidence as a combined effect of the peculiar dispersion features of the photonic crystal and the properly designed corrugations. It is shown that the basic unidirectional transmission characteristics, which are observed at a plane-wave illumination, are preserved at Gaussian-beam and horn antenna illuminations. The main attention is paid to the single-beam unidirectional regime, which is associated with the strong directional selectivity arising due to the first negative diffraction order. An additional degree of freedom for controlling the transmission of the electromagnetic waves is obtained by making use of the asymmetric corrugations at the photonic crystal interface. ¬© 2010 Optical Society of America.</t>
  </si>
  <si>
    <t>22283-22298</t>
  </si>
  <si>
    <t>60014808;60014808;60010338;60014808</t>
  </si>
  <si>
    <t>16238303100;25630184100;57213654709;7005956635</t>
  </si>
  <si>
    <t>Cakmak, Atilla Ozgur;Colak, Evrim;Serebryannikov, Andriy E.;Ozbay, Ekmel</t>
  </si>
  <si>
    <t>Cakmak A.O.</t>
  </si>
  <si>
    <t>Unidirectional transmission in photonic-crystal gratings at beam-type illumination</t>
  </si>
  <si>
    <t>10.1364/OE.18.022283</t>
  </si>
  <si>
    <t>2-s2.0-78049517500</t>
  </si>
  <si>
    <t>['pulse shapes', 'numerical results', 'digital signals', 'dielectric layer', 'copyright 2010']</t>
  </si>
  <si>
    <t>Analytic time domain expressions are derived for the pulsed electromagnetic field radiated by a narrow slot antenna with a dielectric layer in a two-dimensional model configuration. In any finite time window of observation, exact pulse shapes for the propagated, reflected, and refracted wave constituents are constructed with the aid of the modified Cagniard method (Cagniard-DeHoop method). Numerical results are presented for vanishing slot width and field pulse shapes at the dielectric/free space interface. Applications are found in any system whose operation is based on pulsed electromagnetic field transfer and where digital signals are detected and interpreted in dependence on their pulse shapes. Copyright 2010 by the American Geophysical Union.</t>
  </si>
  <si>
    <t>RS5005</t>
  </si>
  <si>
    <t>60013826;60006288;60006288</t>
  </si>
  <si>
    <t>25631441900;7005243861;7003732736</t>
  </si>
  <si>
    <t>≈†tumpf, M.;De Hoop, A. T.;Lager, I. E.</t>
  </si>
  <si>
    <t>≈†tumpf M.</t>
  </si>
  <si>
    <t>Pulsed electromagnetic field radiation from a narrow slot antenna with a dielectric layer</t>
  </si>
  <si>
    <t>10.1029/2009RS004335</t>
  </si>
  <si>
    <t>2-s2.0-77957691864</t>
  </si>
  <si>
    <t>['order terms', 'observation points', 'mutual coupling', 'geodesic path', 'especially useful', 'copyright 2010', 'conformal slot', 'certain separations', 'based solution', 'aperture antennas']</t>
  </si>
  <si>
    <t>A high-frequency asymptotic solution based on the Uniform Geometrical Theory of Diffraction (UTD) is proposed for the surface fields excited by a magnetic source located on the surface of a sphere with an impedance boundary condition. The assumed large parameters, compared to the wavelength, are the radius of the sphere and the distance between the source and observation points along the geodesic path, when both these points are located on the surface of the sphere. Different from the UTD-based solution for a perfect electrically conducting sphere, some higher-order terms and derivatives of Fock type integrals are included as they may become important for certain surface impedance values as well as for certain separations between the source and observation points. This work is especially useful in the analysis of mutual coupling between conformal slot/aperture antennas on a thin material coated or partially coated sphere. Copyright 2010 by the American Geophysical Union.</t>
  </si>
  <si>
    <t>RS5008</t>
  </si>
  <si>
    <t>60014808-60087903;60014808</t>
  </si>
  <si>
    <t>16038760700;36543782500</t>
  </si>
  <si>
    <t>Alisan, B.;Ertrk, V. B.</t>
  </si>
  <si>
    <t>Yenimahalle;Ankara</t>
  </si>
  <si>
    <t>ASELSAN A.≈û.;Bilkent √úniversitesi</t>
  </si>
  <si>
    <t>60087903;60014808</t>
  </si>
  <si>
    <t>Alisan B.</t>
  </si>
  <si>
    <t>A high-frequency based asymptotic solution for surface fields on a source-excited sphere with an impedance boundary condition</t>
  </si>
  <si>
    <t>10.1029/2010RS004367</t>
  </si>
  <si>
    <t>2-s2.0-77957705417</t>
  </si>
  <si>
    <t>['study shows', 'photon excitation', 'observe two', 'match dark', 'equal dimensions', 'emission intensity', 'constant wavelength', '810 nm', '65 compared']</t>
  </si>
  <si>
    <t>gold nanostructures | nonlinear excitation | optical antennas | Plasmonics | two-photon luminescence</t>
  </si>
  <si>
    <t>We report on the two-photon excitation and subsequent plasmonic mode relaxation of coupled optical gold nanoantennas. Using pulsed laser excitation at a constant wavelength of 810 nm, we observe two-photon-induced plasmon emission spectra, find them to match dark-field microscopy scattering spectra, and show that the emission intensity is enhanced by up to a factor of 65 compared to single gold rods of equal dimensions. This study shows the link of nonlinear optical excitation schemes with radiative relaxation pathways that match plasmonic mode emission of resonant optical gold antennas. ¬© 2010 American Chemical Society.</t>
  </si>
  <si>
    <t>4161-4165</t>
  </si>
  <si>
    <t>60102538;60102538;60102538;60102538;60102538</t>
  </si>
  <si>
    <t>35182367300;6603442509;55551245400;7003702728;6603930922</t>
  </si>
  <si>
    <t>Wissert, Matthias D.;Ilin, Konstantin S.;Siegel, Michael;Lemmer, Uli;Eisler, Hans J√ºrgen</t>
  </si>
  <si>
    <t>Wissert M.</t>
  </si>
  <si>
    <t>Coupled nanoantenna plasmon resonance spectra from two-photon laser excitation</t>
  </si>
  <si>
    <t>10.1021/nl102450x</t>
  </si>
  <si>
    <t>2-s2.0-77958024684</t>
  </si>
  <si>
    <t>['therefore may', 'synthesized via', 'royal society', 'results indicate', 'photoluminescence process', 'novel 2', 'light excitation', 'interesting red', 'emoctfbd ),', 'emitting diode', 'chemistry 2010', 'bright red', 'blue region', 'blue light']</t>
  </si>
  <si>
    <t>A novel 2-positional linked carbazole based Œ≤-diketone with methoxyl in the 7-position (EMOCTFBD), and its europium(III) ternary complex Eu(EMOCTFBD)3phen were synthesized via a dexterously designed indirect routine, where EMOCTFBD was 1-(9-ethyl-7-methoxyl-9H-carbazol-2-yl)-4, 4,4-trifluorobutane-1,3-dione and phen was 1,10-phenanthroline. Eu(EMOCTFBD)3phen shows high thermal stability. The introduction of a methoxyl in the 7-position of the carbazole ring remarkably enhanced the excitation band intensity in the blue region, and the complex exhibited intense red emission under blue-light excitation. The lowest triplet state energy was measured and suggests the photoluminescence process as a ligand-sensitized luminescence process (antenna effect). A bright red-emitting diode was fabricated by coating the complex phosphor onto a ‚àº460 nm-emitting InGaN chip. All the results indicate that Eu(EMOCTFBD)3phen is an interesting red-emitting material excited by blue light, and therefore may be applied in many fields without UV radiation. ¬© The Royal Society of Chemistry 2010.</t>
  </si>
  <si>
    <t>8919-8924</t>
  </si>
  <si>
    <t>60021182;60021182;60021182;60021182;60021182;60021182</t>
  </si>
  <si>
    <t>56508852000;35076872100;36971320700;57188659067;7404495447;7201566077</t>
  </si>
  <si>
    <t>He, P.;Wang, H. H.;Yan, H. G.;Hu, W.;Shi, J. X.;Gong, M. L.</t>
  </si>
  <si>
    <t>Sun Yat-Sen University</t>
  </si>
  <si>
    <t>A strong red-emitting carbazole based europium(III) complex excited by blue light</t>
  </si>
  <si>
    <t>10.1039/c0dt00424c</t>
  </si>
  <si>
    <t>2-s2.0-77956917533</t>
  </si>
  <si>
    <t>['thermal soldering', 'smooth surface', 'sma connectors', 'silver paint', 'polymer coating', 'novel technique', 'glue used', 'feed points', 'feed line', 'exposed areas', 'directly cold', 'coplanar waveguide', 'connector legs', 'coaxial feed', 'coaxial connections', 'coating layer', 'cannot otherwise', 'adhesive properties', '8 material']</t>
  </si>
  <si>
    <t>Cold soldering | copper pads | polymer | transparent | ultrawideband (UWB)</t>
  </si>
  <si>
    <t>A novel technique and a nonthermal soldering method to improve the performance of AgHT-8 transparent polymer antennas are proposed in this letter. The proposed technique involves the removal of the coating layer at areas on the coplanar waveguide (CPW) ground and feed line where the connectors of the coaxial feed or legs of the SMA connectors will be attached and applying a coat of silver paint on the exposed areas before cold-soldering the coaxial connections or SMA connector legs. The nonthermal or cold soldering using electrically conductive paste enables direct soldering of the coaxial feed points or connector legs, which cannot otherwise be done with hot or thermal soldering. This type of connection greatly enhances the performance of the AgHT-8 polymer antennas compared to coaxial feed point connections through hot-soldered copper pads glued to the surface of the polymer coating. The proposed technique also gives a stronger connection bond than directly cold-soldering the feed points or connectors to the smooth surface of the AgHT-8 material. Furthermore, the copper pad connection technique also introduces additional losses contributed by the adhesive properties of the glue used. This proposed novel technique and soldering method may be extended to enhance antenna performance made from other similar transparent conductive polymers like ITO. ¬© 2010 IEEE.</t>
  </si>
  <si>
    <t>918-921</t>
  </si>
  <si>
    <t>60020623;60020623;60020623;60006541</t>
  </si>
  <si>
    <t>36161443200;6603111339;26634701500;7202472784</t>
  </si>
  <si>
    <t>Peter, T.;Nilavalan, R.;Abutarboush, Hattan F.;Cheung, S. W.</t>
  </si>
  <si>
    <t>Uxbridge;Pokfulam</t>
  </si>
  <si>
    <t>Brunel University London;The University of Hong Kong</t>
  </si>
  <si>
    <t>60020623;60006541</t>
  </si>
  <si>
    <t>Peter T.</t>
  </si>
  <si>
    <t>A novel technique and soldering method to improve performance of transparent polymer antennas</t>
  </si>
  <si>
    <t>10.1109/LAWP.2010.2077271</t>
  </si>
  <si>
    <t>2-s2.0-77957724224</t>
  </si>
  <si>
    <t>98-2220-E-027-006</t>
  </si>
  <si>
    <t>['simulation ones', 'significantly affected', 'signal line', 'sheet metal', 'reception band', 'proposed antenna', 'impedance matching', 'ground plane', 'digital television', 'compact structuring', 'capacitance effect', 'antenna uses', '470862 mhz']</t>
  </si>
  <si>
    <t>Digital television (DTV) | microstrip line | miniaturization</t>
  </si>
  <si>
    <t>In this letter, a novel broadband miniaturized antenna is presented. This antenna is proposed for operation in the digital television (DTV) reception band (470862 MHz) throughout the world. This antenna uses a 50-Œ© microstrip line to feed. To achieve broadband characteristics, the proposed antenna is constructed using seven resonance paths in the ground plane. For compact structuring, a signal line is used in the proposed antenna, while ground plane coupling is used to induce the capacitance effect. The impedance matching and bandwidth of the proposed antenna are significantly affected by the sheet metal on the signal line. The antenna is able to realize an omnidirectional radiation pattern over the entire frequency band. Furthermore, the measurement results agree with the simulation ones. ¬© 2010 IEEE.</t>
  </si>
  <si>
    <t>902-905</t>
  </si>
  <si>
    <t>60012392;60012392;60017991;60012392</t>
  </si>
  <si>
    <t>7403692642;36545423800;7102142554;36597938000</t>
  </si>
  <si>
    <t>Lin, Ding Bing;Tsai, Pang Chun;Tang, I. Tseng;Chen, Peng Su</t>
  </si>
  <si>
    <t>Lin D.B.</t>
  </si>
  <si>
    <t>Spiral and multimode antenna miniaturization for DTV signal receptions</t>
  </si>
  <si>
    <t>10.1109/LAWP.2010.2077670</t>
  </si>
  <si>
    <t>2-s2.0-77957725501</t>
  </si>
  <si>
    <t>W31P4Q-05-C-R021</t>
  </si>
  <si>
    <t>['small footprints', 'polarization shift', 'performance 4', 'compact device', '8 db', '4 nm', '16 channels']</t>
  </si>
  <si>
    <t>Arrayed wavegide grating (AWG) | optical true time delay (TTD) | perfluoropolymers | waveguides</t>
  </si>
  <si>
    <t>A high-performance 4-bit optical true time delay device is realized on a perfluoropolymer integrated optic platform. The integrated waveguide circuit is based on athermal arrayed wavegide grating with monolithically integrated delay lines in a wavelength-selective recirculating loop configuration. The device provides precise delay length control (i.e., 1 Œºm) over 16 channels with 40-ps incremental time delays. The device offers athermal operation over the 0 ¬∞C-50 ¬∞C range with a maximum insertion loss of 6.8 dB and a polarization shift of 0.4 nm. This compact device (20 √ó 32 √ó 3 mm3 promises applications in code-division multiple access and phased arrayed antenna systems, where the large channel counts with high resolution delay length controls and small footprints are required. ¬© 2010 IEEE.</t>
  </si>
  <si>
    <t>1565-1567</t>
  </si>
  <si>
    <t>100378374;100378374</t>
  </si>
  <si>
    <t>6701437370;7201704368</t>
  </si>
  <si>
    <t>Yeniay, Aydin;Gao, Renfeng</t>
  </si>
  <si>
    <t>Adelaide</t>
  </si>
  <si>
    <t>Photon-X, Inc.</t>
  </si>
  <si>
    <t>Yeniay A.</t>
  </si>
  <si>
    <t>True time delay photonic circuit based on perfluorpolymer waveguides</t>
  </si>
  <si>
    <t>10.1109/LPT.2010.2069558</t>
  </si>
  <si>
    <t>2-s2.0-77957726555</t>
  </si>
  <si>
    <t>['transmit antennas', 'stage algorithm', 'stage 2', 'stage 1', 'relay node', 'reduced amount', 'receive antennas', 'input multiple', 'forward multiple', 'exhaustive search', 'computational complexity', 'channel capacity']</t>
  </si>
  <si>
    <t>Amplify-and-forward multiple-input multiple-output relay | antenna selection | channel capacity</t>
  </si>
  <si>
    <t>A two-stage antenna subset selection scheme is proposed to maximize the channel capacity of amplify-and-forward multiple-input multiple-output relay systems. To reduce the computational complexity of the antenna selection process, the receive and transmit antenna selections are separated in a two-stage algorithm. In stage 1, a subset of receive antennas is selected at the relay node. A subset of transmit antennas is then selected at the relay node in stage 2. The simulation results demonstrate that the proposed scheme achieves nearly the same channel capacity with a reduced amount of computational complexity as compared to an exhaustive search. ¬© 2010 IEEE.</t>
  </si>
  <si>
    <t>953-956</t>
  </si>
  <si>
    <t>57209876168;7202588575</t>
  </si>
  <si>
    <t>Park, Heesun;Chun, Joohwan</t>
  </si>
  <si>
    <t>A two-stage antenna subset selection scheme for amplify-and-forward MIMO relay systems</t>
  </si>
  <si>
    <t>10.1109/LSP.2010.2079328</t>
  </si>
  <si>
    <t>2-s2.0-77957727175</t>
  </si>
  <si>
    <t>['unequal size', 'structure less', 'stacked patches', 'simulated results', 'proposed geometry', 'proposed antenna', 'patch geometry', 'patch area', 'parasitic patch', 'overall thickness', 'narrow slots', 'measured gain', 'measured e', 'maximum radiations', 'marginally smaller', 'feed point', 'feed arrangement', 'driven patch', 'corner truncation', 'broadband performance', 'better understanding', '8 mm', '4 substrate', '11 œª0']</t>
  </si>
  <si>
    <t>Axial ratio bandwidth | broadband | circularly polarized | radiation patterns | stacked microstrip antenna</t>
  </si>
  <si>
    <t>Design and analysis of a single-feed arrangement of stacked rectangular patches is proposed, which is capable of providing circular polarization along with broadband performance. An antenna is designed on a glass epoxy FR-4 substrate with overall thickness of the structure less than 8 mm or 0.11 Œª0. The patch area of the corner truncated driven patch is marginally smaller than that of a parasitic patch to achieve improved performance. Both driven and stacked patches have narrow slots of unequal size in a way that their centers lie one over the other. The locations of the feed point, the amount of corner truncation of the driven patch, and the size of slots on both the driven and the stacked patches are optimized. Axial ratio bandwidth better than 11% and impedance bandwidth better than 27% may be achieved with the proposed geometry. Measured gain and axial ratio variations of the proposed antenna with frequency are compared to simulated results for better understanding. The measured E- and H-plane radiation patterns in the entire impedance bandwidth are identical in shape, and the direction of maximum radiations is normal to the patch geometry. In the entire axial ratio bandwidth range of the proposed antenna, the E-plane left circularly polarized patterns are nearly 15 dB higher than the corresponding right circularly polarized patterns. ¬© 2010 IEEE.</t>
  </si>
  <si>
    <t>910-913</t>
  </si>
  <si>
    <t>60029934;60029934;60029934;60029934;60029934</t>
  </si>
  <si>
    <t>6603555700;26423225300;36004177100;35453137500;36024166800</t>
  </si>
  <si>
    <t>Shekhawat, Sumita;Sekra, Pratibha;Bhatnagar, Deepak;Saxena, Virender Kumar;Saini, Jaswant Singh</t>
  </si>
  <si>
    <t>Jaipur</t>
  </si>
  <si>
    <t>University of Rajasthan</t>
  </si>
  <si>
    <t>Shekhawat S.</t>
  </si>
  <si>
    <t>Stacked arrangement of rectangular microstrip patches for circularly polarized broadband performance</t>
  </si>
  <si>
    <t>10.1109/LAWP.2010.2076361</t>
  </si>
  <si>
    <t>2-s2.0-77957739986</t>
  </si>
  <si>
    <t>2009CB320204</t>
  </si>
  <si>
    <t>['wide enough', 'return loss', 'overall optimization', 'operating band', 'matching characteristics', 'makes use', 'interdigital capacitor', 'impedance matching', 'ghz bands', 'fed antenna', 'compact coupled', 'antenna prototype', '69 ghz', '28 ghz', '10 db', '0034 œª0', '0 ghz']</t>
  </si>
  <si>
    <t>Feed line | folded antenna | impedance matching | interdigital capacitor | multiband antenna | radiation pattern | wideband</t>
  </si>
  <si>
    <t>A compact coupled-fed antenna for multiband wireless communications is developed in this letter. It makes use of an interdigital capacitor for impedance matching at the frequency of 1.28 GHz. To improve its impedance-matching characteristics at 2.7- and 5.5-GHz bands, step-impedance transmission lines are implemented into its design. With overall optimization, such an antenna can operate at 1.261.3, 2.492.92, and 5.046.0 GHz, respectively, with the return loss of better than 10 dB. The two upper bands are wide enough for both applications of WiMAX (2.492.69 GHz) and WLAN (55.9 GHz). The size of the antenna prototype is only about 0.1 Œª0√ó 0.0036 Œª0√ó 0.0034 Œª0 at 1.28 GHz, with almost unchanged radiation patterns achieved at each operating band. ¬© 2010 IEEE.</t>
  </si>
  <si>
    <t>922-925</t>
  </si>
  <si>
    <t>60003970;60003970</t>
  </si>
  <si>
    <t>34882038600;35239370900</t>
  </si>
  <si>
    <t>Liu, Jing Xian;Yin, Wen Yan</t>
  </si>
  <si>
    <t>A compact interdigital capacitor-inserted multiband antenna for wireless communication applications</t>
  </si>
  <si>
    <t>10.1109/LAWP.2010.2073435</t>
  </si>
  <si>
    <t>2-s2.0-77957743711</t>
  </si>
  <si>
    <t>['web interface', 'southern sky', 'sky survey', 'sky response', 'sky 21', 'radio telescope', 'parkes galactic', 'parkes antenna', 'parkes 64', 'median filtering', 'major contributions', 'lab data', 'fits cubes', 'first guess', 'excellent agreement', 'corrected using', '2009 ).']</t>
  </si>
  <si>
    <t>Galaxy: structure | ISM: general | radio lines: ISM | surveys</t>
  </si>
  <si>
    <t>Context. The Parkes Galactic all-sky survey (GASS) is a survey of Galactic atomic hydrogen (Hi) emission in the southern sky observed with the Parkes 64-m Radio Telescope. The first data release was published by McClure-Griffiths et al. (2009). Aims.We remove instrumental effects that affect the GASS and present the second data release. Methods.We calculate the stray-radiation by convolving the all-sky response of the Parkes antenna with the brightness temperature distribution from the Leiden/Argentine/Bonn (LAB) all sky 21-cm line survey, with major contributions from the 30-m dish of the Instituto Argentino de Radioastronom√≠a (IAR) in the southern sky. Remaining instrumental baselines are corrected using the LAB data for a first guess of emission-free baseline regions. Radio frequency interference is removed by median filtering. Results.After applying these corrections to the GASS we find an excellent agreement with the Leiden/Argentine/Bonn (LAB) survey. The GASS is the highest spatial resolution, most sensitive, and is currently the most accurate Hi survey of the Galactic Hi emission in the southern sky. We provide a web interface for generation and download of FITS cubes. ¬© 2010 ESO.</t>
  </si>
  <si>
    <t>A17</t>
  </si>
  <si>
    <t>60007493;60005920;60021143;60005920;60005920-60030804-60025778;60019796;60031806;60007493;60007493;60025709-60099659;60005920-60099659</t>
  </si>
  <si>
    <t>35586764500;6602169970;7004347500;6602386095;25640790700;6603817132;56262550100;6701839407;15838253200;14527576400;9741470800</t>
  </si>
  <si>
    <t>Kalberla, P. M.W.;McClure-Griffiths, N. M.;Pisano, D. J.;Calabretta, M. R.;Ford, H. Alyson;Lockman, F. J.;Staveley-Smith, L.;Kerp, J.;Winkel, B.;Murphy, T.;Newton-McGee, K.</t>
  </si>
  <si>
    <t>Australia;Australia;Australia;United States;Australia;United States;United States;Germany;Australia</t>
  </si>
  <si>
    <t>Sydney;Perth;Melbourne;Ann Arbor;Sydney;Morgantown;Green Bank;Bonn;Sydney</t>
  </si>
  <si>
    <t>School of Computer Science;The University of Western Australia;Swinburne University of Technology;University of Michigan, Ann Arbor;The University of Sydney;West Virginia University;NRAO, Green Bank;Universit√§t Bonn;Australia Telescope National Facility</t>
  </si>
  <si>
    <t>60099659;60031806;60030804;60025778;60025709;60021143;60019796;60007493;60005920</t>
  </si>
  <si>
    <t>Kalberla P.M.W.</t>
  </si>
  <si>
    <t>GASS: The Parkes Galactic all-sky survey: II. Stray-radiation correction and second data release</t>
  </si>
  <si>
    <t>10.1051/0004-6361/200913979</t>
  </si>
  <si>
    <t>2-s2.0-77958000518</t>
  </si>
  <si>
    <t>['¬© 2010', 'uhf band', 'size reduction', 'proposed antenna', 'loop antenna', 'l shape', 'handheld antenna', 'compact design', 'broadband performance', '8 dbi', '5 ).', '2 dbi']</t>
  </si>
  <si>
    <t>A dual-band (UHF: 470-862MHz, L: 1452-1492MHz) digital video broadcasting-handheld antenna is presented. The proposed antenna is composed of a meaner line inverted-L shape and loop antenna for the broadband performance. The measured operation bandwidth of the antenna (VSWR&lt;3.5) is 400MHz (470-870MHz) at UHF band and 300MHz (1380-1680MHz) at L-band. Moreover, it has an approximately omnidirectional radiation pattern within operation bandwidth with peak gain values of more than -2.8 dBi (average peak gain -1.2 dBi and average efficiency 65.5). The antenna makes contact with a portable media player case (Œµr=3.2) which is used as a substrate for the size reduction and compact design. ¬© 2010 The Institution of Engineering and Technology.</t>
  </si>
  <si>
    <t>1418-1419</t>
  </si>
  <si>
    <t>60026263;60010484;60026263</t>
  </si>
  <si>
    <t>56176084100;56981359300;7402016338</t>
  </si>
  <si>
    <t>Yang, C.;Kim, H.;Jung, C.</t>
  </si>
  <si>
    <t>Compact broad dual-band antenna using inverted-L and loop for DVB-H applications</t>
  </si>
  <si>
    <t>10.1049/el.2010.2125</t>
  </si>
  <si>
    <t>2-s2.0-77958113752</t>
  </si>
  <si>
    <t>['¬© 2010', 'wide bandwidth', 'symmetry resonators', 'stable gains', 'resonators embedded', 'resonant frequency', 'novel dual', 'new resonance', 'independently tuned', 'fabricated antenna', 'desired bands', 'band applications']</t>
  </si>
  <si>
    <t>A novel dual-band planar monopole antenna design based on the concept of edge resonator loading is presented. The proposed antenna consists of a pair of symmetry resonators and a bevelled planar radiator. The resonators embedded into the edges of the radiator can provide a new resonance and the resonant frequency can be independently tuned. As an example of this concept, a dual-band antenna prototype for WLAN/C-band applications is designed, fabricated and tested. Measurement results show that the fabricated antenna has good impedance matching, wide bandwidth, omnidirectional radiation patterns, and stable gains in the desired bands. ¬© 2010 The Institution of Engineering and Technology.</t>
  </si>
  <si>
    <t>1419-1421</t>
  </si>
  <si>
    <t>57221230915;25229387400;55726438400;35254301700</t>
  </si>
  <si>
    <t>Yang, X.;Yin, Y. Z.;Hu, W.;Song, K.</t>
  </si>
  <si>
    <t>Dual-band planar monopole antenna loaded with pair of edge resonators</t>
  </si>
  <si>
    <t>10.1049/el.2010.8349</t>
  </si>
  <si>
    <t>2-s2.0-77958115741</t>
  </si>
  <si>
    <t>['¬© 2010', 'radiation towards', 'moderate gain', 'fi 802', 'electronic subsystem', 'efficiency better', 'difference time', 'dielectric substrate', 'bended stripline', '5ghz bands', '11n applications']</t>
  </si>
  <si>
    <t>A dual-band compact printed dipole antenna for Wi-Fi 802.11n applications in the 2.45 and 5.5GHz bands is presented. The proposed antenna consists of two printed dipoles with the arms located onto both sides of the dielectric substrate and a bended stripline. This feed scheme makes easy the integration of the antenna with the electronic subsystem and avoids the radiation towards the device. For the design and optimisation, a specifically developed finite-difference time-domain based code is used. The antenna has then been fabricated, simulated and measured. The return losses highly match the Wi-Fi frequency specifications with a moderate gain (between 1 and 3dBi) and efficiency better than 90. ¬© 2010 The Institution of Engineering and Technology.</t>
  </si>
  <si>
    <t>1421-1422</t>
  </si>
  <si>
    <t>15031250900;36614121200;7003954653</t>
  </si>
  <si>
    <t>√Åvila-Navarro, E.;Cayuelas, C.;Reig, C.</t>
  </si>
  <si>
    <t>Dual-band printed dipole antenna for Wi-Fi 802.11n applications</t>
  </si>
  <si>
    <t>10.1049/el.2010.2000</t>
  </si>
  <si>
    <t>2-s2.0-77958117168</t>
  </si>
  <si>
    <t>EP/E053025/1</t>
  </si>
  <si>
    <t>['¬© 2010', 'wavelength resolution', 'wavelength dipole', 'tapered array', 'radiation pattern', 'microwave images', 'measured results', 'increased directivity', 'fold magnification', 'flat interfaces', 'described effect', 'demonstrated proof', 'current distributions', 'compensating lens']</t>
  </si>
  <si>
    <t>A tapered wire medium is investigated for purposes of transmission, magnification and demagnification of microwave images with sub-wavelength resolution. An attempt to broaden the limits of wire medium applications is presented. The medium can potentially create unusual field or current distributions at the aperture. This can result in an increased directivity for an antenna or in creating desired nulls or maxima of radiation pattern. The tapered array of wires, with a three-fold magnification, flat interfaces and a compensating lens has been used to show the described effect. Theoretical and measured results for a half-wavelength dipole have demonstrated proof of this concept. ¬© 2010 The Institution of Engineering and Technology.</t>
  </si>
  <si>
    <t>1416-1417</t>
  </si>
  <si>
    <t>13405076400;7006167582</t>
  </si>
  <si>
    <t>Dubrovka, R.;Belov, P.</t>
  </si>
  <si>
    <t>Dubrovka R.</t>
  </si>
  <si>
    <t>Altering antenna performance using magnifying wire medium</t>
  </si>
  <si>
    <t>10.1049/el.2010.1712</t>
  </si>
  <si>
    <t>2-s2.0-77958117744</t>
  </si>
  <si>
    <t>['¬© 2010', 'wideband mode', 'vivaldi antenna', 'simulated results', 'operate either', 'narrow passbands', 'band rejection', 'also operate']</t>
  </si>
  <si>
    <t>A multimode Vivaldi antenna is presented, which is designed to operate either in a wideband mode, a wideband mode with a band rejection or a narrower passband mode. The antenna in a wideband mode is designed to have a bandwidth of 2 - 8GHz. In the notch band mode, the antenna has tunable narrow band rejection between 5.2 and 5.7GHz. The Vivaldi antenna can also operate in a narrow passband mode, which has a bandwidth of 4.6 - 5.0 or 5.3 - 5.6GHz. Other narrow passbands at 3.6, 3.9 and 6.5GHz can also be selected. Measured and simulated results are presented. ¬© 2010 The Institution of Engineering and Technology.</t>
  </si>
  <si>
    <t>1424-1425</t>
  </si>
  <si>
    <t>60019702-60021005;60019702;60019702;60019702</t>
  </si>
  <si>
    <t>Hamid, M. R.;Gardner, P.;Hall, P. S.;Ghanem, F.</t>
  </si>
  <si>
    <t>Multimode Vivaldi antenna</t>
  </si>
  <si>
    <t>10.1049/el.2010.2092</t>
  </si>
  <si>
    <t>2-s2.0-77958128597</t>
  </si>
  <si>
    <t>['¬© 2010', 'taper section', 'shaped according', 'radiation patterns', 'ltsa ).', 'hyperbolic tangent', 'experimentally compared']</t>
  </si>
  <si>
    <t>A tapered slot antenna, the taper section of which is shaped according to a hyperbolic tangent (tanh) function, is proposed. Characteristics of the antenna are experimentally compared with those of a conventional linearly tapered slot antenna (LTSA). The radiation patterns of the proposed antenna measured at 125GHz exhibit lower sidelobe levels than those of the LTSA in both the E- and H-planes. ¬© 2010 The Institution of Engineering and Technology.</t>
  </si>
  <si>
    <t>1422-1424</t>
  </si>
  <si>
    <t>60025555;60025555;60025555</t>
  </si>
  <si>
    <t>56126404400;7101990372;7102848381</t>
  </si>
  <si>
    <t>Nakajima, H.;Kosugi, T.;Enoki, T.</t>
  </si>
  <si>
    <t>Nakajima H.</t>
  </si>
  <si>
    <t>Hyperbolic tangent tapered slot antenna</t>
  </si>
  <si>
    <t>10.1049/el.2010.2383</t>
  </si>
  <si>
    <t>2-s2.0-77958142712</t>
  </si>
  <si>
    <t>['¬© eso', 'transmission line', 'suitable room', 'successfully tested', 'readily feasible', 'quasar 3c345', 'pico veleta', 'optical nep', 'october 2009', 'nika ),', 'nascent technology', 'measurement resulted', 'measure current', 'lekids ),', 'kid ).', 'investigate technologies', 'including planets', 'incident radiation', 'detectors utilized', 'detectors consisted', 'detector materials', 'coupling strategies', 'coupled kids', 'continuous readout', '15 w', '10 improvement']</t>
  </si>
  <si>
    <t>instrumentation: detectors | submillimeter: general</t>
  </si>
  <si>
    <t>Context. Current generation millimeter wavelength detectors suffer from scaling limits imposed by complex cryogenic readout electronics. These instruments typically employ multiplexing ratios well below a hundred. To achieve multiplexing ratios greater than a thousand, it is imperative to investigate technologies that intrinsically incorporate strong multiplexing. One possible solution is the kinetic inductance detector (KID). To assess the potential of this nascent technology, a prototype instrument optimized for the 2 mm atmospheric window was constructed. Known as the N√©el IRAM KID Array (NIKA), it has recently been tested at the Institute for Millimetric Radio Astronomy (IRAM) 30-m telescope at Pico Veleta, Spain. Aims. There were four principle research objectives: to determine the practicality of developing a giant array instrument based on KIDs, to measure current in-situ pixel sensitivities, to identify limiting noise sources, and to image both calibration and scientifically-relevant astronomical sources. Methods. The detectors consisted of arrays of high-quality superconducting resonators electromagnetically coupled to a transmission line and operated at ‚àº100 mK. The impedance of the resonators was modulated by incident radiation; two separate arrays were tested to evaluate the efficiency of two unique optical-coupling strategies. The first array consisted of lumped element kinetic inductance detectors (LEKIDs), which have a fully planar design properly shaped to enable direct absorbtion. The second array consisted of antenna-coupled KIDs with individual sapphire microlenses aligned with planar slot antennas. Both detectors utilized a single transmission line along with suitable room-temperature digital electronics for continuous readout. Results. NIKA was successfully tested in October 2009, performing in line with expectations. The measurement resulted in the imaging of a number of sources, including planets, quasars, and galaxies. The images for Mars, radio star MWC349, quasar 3C345, and galaxy M 87 are presented. From these results, the optical NEP was calculated to be around 1 √ó 10-15 W/Hz1/2. A factor of 10 improvement is expected to be readily feasible by improvements in the detector materials and reduction of performance-degrading spurious radiation. ¬© ESO, 2010.</t>
  </si>
  <si>
    <t>A29</t>
  </si>
  <si>
    <t>60008134;60008134;60008134;60209630;60001512;60008134;60001512;60001512;60023998;60001754;60001753;60023998;60023998;60032350;60008134;60032350;60001754;60008134;60001753;60023998;60001753</t>
  </si>
  <si>
    <t>6602186801;25224206200;24833117800;6701766902;18039060300;7006201952;7003412133;6603362350;14832509100;55708207400;36182616000;7201903009;7006368713;15843029300;7005042935;7101784906;6506341312;57201536995;7006143513;7004552857;55952822800</t>
  </si>
  <si>
    <t>Monfardini, A.;Swenson, L. J.;Bideaud, A.;D√©sert, F. X.;Yates, S. J.C.;Benoit, A.;Baryshev, A. M.;Baselmans, J. J.A.;Doyle, S.;Klein, B.;Roesch, M.;Tucker, C.;Ade, P.;Calvo, M.;Camus, P.;Giordano, C.;Guesten, R.;Hoffmann, C.;Leclercq, S.;Mauskopf, P.;Schuster, K. F.</t>
  </si>
  <si>
    <t>France;Italy;United Kingdom;France;Germany;France;Netherlands</t>
  </si>
  <si>
    <t>Saint Martin d'Heres;Rome;Cardiff;Paris;Bonn;Saint Martin d'Heres;Utrecht</t>
  </si>
  <si>
    <t>Institut de Plan√©tologie et d‚ÄôAstrophysique de Grenoble (IPAG);Sapienza Universit√† di Roma;Cardiff University;CNRS Centre National de la Recherche Scientifique;Max Planck Institute for Radio Astronomy;IRAM Institut de RadioAstronomie Millim√©trique;SRON Netherlands Institute for Space Research</t>
  </si>
  <si>
    <t>60209630;60032350;60023998;60008134;60001754;60001753;60001512</t>
  </si>
  <si>
    <t>Monfardini A.</t>
  </si>
  <si>
    <t>NIKA: A millimeter-wave kinetic inductance camera</t>
  </si>
  <si>
    <t>10.1051/0004-6361/201014727</t>
  </si>
  <si>
    <t>2-s2.0-77956196196</t>
  </si>
  <si>
    <t>ANR-06-PADD-014</t>
  </si>
  <si>
    <t>['woodland dynamics', 'traditional management', 'suitable method', 'subsequent validation', 'strong disparities', 'still functioning', 'stand structure', 'south shore', 'social mechanisms', 'significant progression', 'sensitive ecosystems', 'results indicate', 'relative decrease', 'prompted mankind', 'pastoral areas', 'occurred outside', 'mountainous area', 'management mode', 'mainly due', 'long term', 'local populations', 'local population', 'large degradation', 'important resource', 'graphic chart', 'forests remain', 'forest ecosystems', 'forest conservation', 'field sampling', 'field plots', 'ecological point', 'ecological measurements', 'dated 1964', 'canopy cover', 'based systems', 'also achieved', 'agdal status', 'aerial photographs', 'achieved using']</t>
  </si>
  <si>
    <t>Agdal | Canopy cover | Forest | Moroccan High Atlas | Remote sensing | Traditional management | Vegetation structure</t>
  </si>
  <si>
    <t>On the south shore of the western Mediterranean Basin, mountain forest ecosystems are degraded, mainly due to their overexploitation. Topographic, edaphic and climatic conditions create stressful growing conditions and sensitive ecosystems. Nonetheless, in these ecosystems, forests remain an important resource for the subsistence of local populations. Historically the vulnerability of this resource has prompted mankind to establish traditional control forms of forest and pastoral areas. These common resource management systems are still functioning in the Moroccan High Atlas Mountains under the name of agdal which refers to the territory, the resources and access rules laid down by the local population in order to manage the territory. The estimation of land cover changes was a suitable method to evaluate the effectiveness of these community-based systems for forest conservation. In this paper we highlight the impact of this traditional management on woodland dynamics in a mountainous area (A√Øt Bouguemez Valley) through the use of remote sensing approaches, associated with forest structure characterisation and the analysis of social mechanisms. A diachronic analysis based on the comparison of aerial photographs (dated 1964) with a recent Spot 5 satellite image (from 2002, 2.5 m resolution) was performed. Estimation of changes in canopy cover percentage was achieved using a graphic chart as a base for the photo-interpretation, and a subsequent validation by field sampling. A map of canopy cover changes between 1964 and 2002 was produced. Ecological measurements of trees were also achieved on field plots. The results indicate that in the past 38 years, forest ecosystems have been affected by a relative decrease of 20.7% of the total forest area, and 8.7% for the mean canopy cover percentage. However, strong disparities in forest dynamics arose according to the agdal or non- agdal status of the forest. Significant progression in canopy cover is noted in controlled agdal areas but large degradation has occurred outside. Regarding the stand ecological conditions, we observed significant differences in the stand structure, according to the management mode. We suggest through this study increased recognition of customary forest regulations, which may be adapted and extrapolated to other communities. However, from an ecological point of view, the agdal system alone is not sufficient to reach a viable management mode in the long term. ¬© 2010 Elsevier B.V.</t>
  </si>
  <si>
    <t>1861-1872</t>
  </si>
  <si>
    <t>Forest Ecology and Management</t>
  </si>
  <si>
    <t>60030364;60102124;60010051;60028993;60030364;60102127;60028993</t>
  </si>
  <si>
    <t>56089115100;24468840300;36660533700;6602991236;24279529700;6602176815;6603630605</t>
  </si>
  <si>
    <t>Hammi, Sanae;Simonneaux, Vincent;Cordier, Jean Baptiste;Genin, Didier;Alifriqui, Mohamed;Montes, Nicolas;Auclair, Laurent</t>
  </si>
  <si>
    <t>France;France;Morocco;France;France</t>
  </si>
  <si>
    <t>Marseille;Toulouse;Marakech;Paris;Paris</t>
  </si>
  <si>
    <t>Aix Marseille Universit√©;Universit√© F√©d√©rale Toulouse Midi-Pyr√©n√©es;Facult√© des Sciences Semlalia;IRD Institut de Recherche pour le Developpement;AgroParisTech</t>
  </si>
  <si>
    <t>60102127;60102124;60030364;60028993;60010051</t>
  </si>
  <si>
    <t>Hammi S.</t>
  </si>
  <si>
    <t>Can traditional forest management buffer forest depletion? Dynamics of Moroccan High Atlas Mountain forests using remote sensing and vegetation analysis</t>
  </si>
  <si>
    <t>S0378112710004925</t>
  </si>
  <si>
    <t>10.1016/j.foreco.2010.08.033</t>
  </si>
  <si>
    <t>2-s2.0-77957321262</t>
  </si>
  <si>
    <t>['upon treatment', 'two rings', 'two high', 'trans 1', 'strong anti', 'spin iron', 'short distance', 'sharp change', 'rights reserved', 'remarkable bent', 'oxo bisporphyrin', 'might responsible', 'interplanar angle', 'ferromagnetic coupling', 'fe unit', 'facile transformation', 'expected angle', 'essentially less', 'electron rich', 'complex catalyzes', 'cis form', 'cis bischlorofe', 'carbon atoms', 'bisporphyrin platform', 'binding pockets', '4 ).', '1h nmr']</t>
  </si>
  <si>
    <t>BisFe(III) Œº-oxo dimer | Molecular switching | Pac-Man effect | Photocatalytic activity | Structure elucidation</t>
  </si>
  <si>
    <t>Synthesis and characterization of cis and trans 1,2-bis[Chloroiron(III) 5-(2,3,7,8,12,13,17,18-octaethylporphyrinyl)]ethenes are described. Upon treatment with 5% NaOH, cis form of the molecule immediately converts to remarkably bent diiron (III)-Œº-oxo bisporphyrin which transforms to cis bisChloroFe(III)porphyrin again by the addition of 5% HCl. This facile transformation is reversible with sharp change in color in which the bisporphyrin platform 'open' and 'close' its binding pockets with very high vertical flexibility in a single molecular framework. Single crystal X-ray structural characterization reveals cis diiron(III)-Œº-oxo bisporphyrin in which Fe-O-Fe unit is remarkable bent with 150.9(2)¬∞ angle. Two porphyrin rings in the molecule are not slipped but face-to-face in a fully eclipsed geometry and are placed so close that some of the carbon atoms from each of the macrocycles are driven to be essentially less than the van der Waals contacts (&lt;3.4 ). Two rings in the oxo-bridged dimer also make the interplanar angle of 27.7¬∞ instead of expected angle of 60¬∞ due to the bridging alkenic bond. EPR, 1H NMR and M√∂ssbauer spectral data are indicative of strong anti-ferromagnetic coupling between two high-spin iron(III) centers via bridging oxo group. The complex catalyzes the rapid photoinduced oxygenation of phosphites under mild condition using aerial O2. Electrochemical data reveals that the diiron(III)-Œº-oxo bisporphyrin in dichloromethane undergoes four reversible/quasi-reversible one electron oxidation and one electron reductions. The presence of two porphyrin macrocycles within a short distance in the Œº-oxo species makes the porphyrin core highly nonplanar and more electron rich that might responsible for easier oxidations compared to [Fe(OEP)]2O. ¬© 2010 Elsevier B.V. All rights reserved.</t>
  </si>
  <si>
    <t>2791-2799</t>
  </si>
  <si>
    <t>60021988;60021988;60021988</t>
  </si>
  <si>
    <t>57213864948;7003847718;7102404767</t>
  </si>
  <si>
    <t>Ghosh, Sudip Kumar;Patra, Ranjan;Rath, Sankar Prasad</t>
  </si>
  <si>
    <t>Kanpur</t>
  </si>
  <si>
    <t>Indian Institute of Technology Kanpur</t>
  </si>
  <si>
    <t>Ghosh S.K.</t>
  </si>
  <si>
    <t>Synthesis, structure and photocatalytic activity of a remarkably bent, cofacial ethene-linked diiron (III) Œº-oxobisporphyrin</t>
  </si>
  <si>
    <t>S0020169310001416</t>
  </si>
  <si>
    <t>10.1016/j.ica.2010.03.005</t>
  </si>
  <si>
    <t>2-s2.0-77957322355</t>
  </si>
  <si>
    <t>['¬© 2010', 'r ).', 'r ),', 'providing insight', 'probe tips', 'optical analogue', 'obtaining e', 'mutual impedance', 'linear coupled', 'generally applicable', 'full phase', 'focused ion', 'electromagnetic device', 'e fabricated', 'dipole antenna', 'deposition methods', 'beam milling', 'antenna coupling', 'amplitude information']</t>
  </si>
  <si>
    <t>In addition to the electric field E(r), the associated magnetic field H(r) and current density J(r) characterize any electromagnetic device, providing insight into antenna coupling and mutual impedance. We demonstrate the optical analogue of the radio frequency vector network analyzer implemented in interferometric homodyne scattering-type scanning near-field optical microscopy for obtaining E(r), H(r), and J(r). The approach is generally applicable and demonstrated for the case of a linear coupled-dipole antenna in the midinfrared spectral region. The determination of the underlying 3D vector electric near-field distribution E(r) with nanometer spatial resolution and full phase and amplitude information is enabled by the design of probe tips with selectivity with respect to E and E fabricated by focused ion-beam milling and nano-chemical-vapor-deposition methods. ¬© 2010 The American Physical Society.</t>
  </si>
  <si>
    <t>60015481-60000221;60015481-105396778;60022144;60010339;60015103;60022144;60015481-60000221</t>
  </si>
  <si>
    <t>24588319700;25646111100;23668099800;15124334200;6602750545;7006366203;7004520052</t>
  </si>
  <si>
    <t>Olmon, Robert L.;Rang, Matthias;Krenz, Peter M.;Lail, Brian A.;Saraf, Laxmikant V.;Boreman, Glenn D.;Raschke, Markus B.</t>
  </si>
  <si>
    <t>United States;United States;United States;United States;United States;Switzerland</t>
  </si>
  <si>
    <t>Orlando;Seattle;Richland;Melbourne;Boulder;Dornach</t>
  </si>
  <si>
    <t>University of Central Florida;University of Washington;Environmental Molecular Sciences Laboratory;Florida Institute of Technology;University of Colorado Boulder;Goetheanum</t>
  </si>
  <si>
    <t>60022144;60015481;60015103;60010339;60000221;105396778</t>
  </si>
  <si>
    <t>Olmon R.</t>
  </si>
  <si>
    <t>Determination of electric-field, magnetic-field, and electric-current distributions of infrared optical antennas: A near-field optical vector network analyzer</t>
  </si>
  <si>
    <t>10.1103/PhysRevLett.105.167403</t>
  </si>
  <si>
    <t>2-s2.0-77958119104</t>
  </si>
  <si>
    <t>['vertical axis', 'varying p', 'temporal changes', 'steady state', 'rf sampler', 'produces high', 'prebreakdown period', 'p -,', 'observed immediately', 'nonequilibrium plasma', 'net power', 'modulation frequency', 'modulated plasma', 'matching network', 'linear lines', 'intense afterpeak', 'inner diameter', 'icp microjet', 'horizontal axis', 'gradual increase', 'generation diagram', 'f10 khz', 'dynamic behavior', 'duty ratio', 'critical power', 'constant dr', 'averaged power', 'ari emission', 'almost independent', '8 œºs', '8 mm', '50 w', '10 w', '10 khz', '0 emission']</t>
  </si>
  <si>
    <t>The critical parameters determining the generation of the pulse-modulated argon atmospheric-pressure inductively coupled plasma (AP-ICP) microjet were studied by varying the power, P, pulse-modulation frequency, f, and duty ratio, DR. The temporal changes in the net output power, Pnet, monitored between the very high frequency power supply and matching network by an rf sampler, and ArI4 s‚Ä≤ [1/2] 1O -4 p‚Ä≤ [1/2]0 emission from the antenna were measured to elucidate the behavior of this plasma. The AP-ICP microjet, which produces high-density (0.9-1.1√ó 1015 cm-3) nonequilibrium plasma, consists of an alumina discharge tube with the inner diameter of 0.8 mm. The generation diagram of the pulse-modulated plasma was created by having f as the horizontal axis and DR as the vertical axis while varying P up to 50 W. At f10 kHz, the plasma was generated at above the linear lines of f and DR, which indicated the existence of the critical power-off period of approximately 80 Œºs. At f&gt;10 kHz, the pulse-modulated plasma was produced above constant DR and almost independent of f. The time-averaged power, P-, which is the product of P and DR, had to be more than 8-10 W to sustain the pulse-modulated plasma. From the measurement of the temporal changes in the net power and ArI emission, the dynamic behavior of the pulse-modulated plasma was revealed as follows. The prebreakdown period was present for ‚àº5 Œºs after the power was turned on. Once the plasma was generated, the impedance was changed and the reflected power gradually decreased. A strong emission peak was observed immediately after the breakdown, followed by the gradual increase up to the steady state. Finally, the intense afterpeak was observed at 0.8 Œºs after the power was turned off. ¬© 2010 American Institute of Physics.</t>
  </si>
  <si>
    <t>60025272;109501591;109501591;60025272;60025272</t>
  </si>
  <si>
    <t>36553365200;36552892800;36552966300;36553507200;7006164417</t>
  </si>
  <si>
    <t>Tajima, Satomi;Matsumori, Masashi;Nakatsuka, Shigeki;Tsuchiya, Shouichi;Ichiki, Takanori</t>
  </si>
  <si>
    <t>Tokyo;Kadoma City, Osaka</t>
  </si>
  <si>
    <t>The University of Tokyo;Panasonic Factory Solutions Co. Ltd.</t>
  </si>
  <si>
    <t>60025272;109501591</t>
  </si>
  <si>
    <t>Optical and electrical characterization of pulse-modulated argon atmospheric-pressure inductively coupled microplasma jets</t>
  </si>
  <si>
    <t>10.1063/1.3499272</t>
  </si>
  <si>
    <t>2-s2.0-78149453134</t>
  </si>
  <si>
    <t>['¬© 2010', 'turbulent regime', 'time evolution', 'strings evolve', 'spectra correlate', 'possible sources', 'polarization anisotropies', 'olesen strings', 'numerical methods', 'new window', 'new peaks', 'new features', 'mass scales', 'local u', 'induced patterns', 'indirectly via', 'hybrid inflation', 'gravitational waves', 'gauge fields', 'early universe', 'develop theoretical', 'detected soon', 'consider models', 'configuration space', 'characteristic frequencies', 'arise due', 'also show']</t>
  </si>
  <si>
    <t>Primordial gravitational waves provide a very important stochastic background that could be detected soon with interferometric gravitational wave antennas or indirectly via the induced patterns in the polarization anisotropies of the cosmic microwave background. The detection of these waves will open a new window into the early Universe, and therefore it is important to characterize in detail all possible sources of primordial gravitational waves. In this paper we develop theoretical and numerical methods to study the production of gravitational waves from out-of-equilibrium gauge fields at preheating. We then consider models of preheating after hybrid inflation, where the symmetry breaking field is charged under a local U(1) symmetry. We analyze in detail the dynamics of the system in both momentum and configuration space. We show that gauge fields leave specific imprints in the resulting gravitational wave spectra, mainly through the appearance of new peaks at characteristic frequencies that are related to the mass scales in the problem. We also show how these new features in the spectra correlate with stringlike spatial configurations in both the Higgs and gauge fields that arise due to the appearance of topological winding numbers of the Higgs around Nielsen-Olesen strings. We study in detail the time evolution of the spectrum of gauge fields and gravitational waves as these strings evolve and decay before entering a turbulent regime where the gravitational wave energy density saturates. ¬© 2010 The American Physical Society.</t>
  </si>
  <si>
    <t>60105477-60026796;60026796-60019778;60026796-60004718</t>
  </si>
  <si>
    <t>24386918100;15845393600;7003645652</t>
  </si>
  <si>
    <t>Dufaux, Jean Fran√ßois;Figueroa, Daniel G.;Garc√≠a-Bellido, Juan</t>
  </si>
  <si>
    <t>France;Spain;Switzerland;Switzerland</t>
  </si>
  <si>
    <t>Paris;Madrid;Geneva;Geneva</t>
  </si>
  <si>
    <t>APC - AstroParticule et Cosmologie;Universidad Aut√≥noma de Madrid;European Organization for Nuclear Research;Universit√© de Gen√®ve</t>
  </si>
  <si>
    <t>60105477;60026796;60019778;60004718</t>
  </si>
  <si>
    <t>Dufaux J.F.</t>
  </si>
  <si>
    <t>Gravitational waves from Abelian gauge fields and cosmic strings at preheating</t>
  </si>
  <si>
    <t>10.1103/PhysRevD.82.083518</t>
  </si>
  <si>
    <t>2-s2.0-78650996745</t>
  </si>
  <si>
    <t>['problematic due', 'person equipped', 'pass filtering', 'moving person', 'indoor wireless', 'human body', 'diversity reception', 'different speeds', 'different configurations', 'consequent variation', 'combined effects', 'coherence time', 'clothing provides', 'channel parameters', 'antenna positions', 'adaptive low', '45ghz band']</t>
  </si>
  <si>
    <t>In the 2.45GHz band, indoor wireless off-body data communication by a moving person can be problematic due to time-variant signal fading and the consequent variation in channel parameters. Off-body communication specifically suffers from the combined effects of fading, shadowing, and path loss due to time-variant multipath propagation in combination with shadowing by the human body. Measurements are performed to analyze the autocorrelation, coherence time, and power spectral density for a person equipped with a wearable receive system moving at different speeds for different configurations and antenna positions. Diversity reception with multiple textile antennas integrated in the clothing provides a means of improving the reliability of the link. For the dynamic channel estimation, a scheme using hard decision feedback after MRC with adaptive low-pass filtering is demonstrated to be successful in providing robust data detection for long data bursts, in the presence of dramatic channel variation. ¬© 2010 Patrick Van Torre et al.</t>
  </si>
  <si>
    <t>60033316-60017815;60033316;60033316;60033316;60017815</t>
  </si>
  <si>
    <t>21834792600;26656390900;7004835032;7006024992;6506983157</t>
  </si>
  <si>
    <t>Van Torre, Patrick;Vallozzi, Luigi;Rogier, Hendrik;Moeneclaey, Marc;Verhaevert, Jo</t>
  </si>
  <si>
    <t>Channel characterization and robust tracking for diversity reception over time-variant off-body wireless communication channels</t>
  </si>
  <si>
    <t>10.1155/2010/978085</t>
  </si>
  <si>
    <t>2-s2.0-77957837765</t>
  </si>
  <si>
    <t>['resource usage', 'range applications', 'qos guarantee', 'performance evaluation', 'paper shows', 'network coding', 'multichannel mac', 'mimo two', 'mesh networks', 'mac protocol', 'high latency', 'end capacity', 'attracted much', 'attention due', 'alternative phy', 'also shown']</t>
  </si>
  <si>
    <t>Backbone wireless mesh networks have attracted much of attention due to their wide-range applications. The use of CSMA/CA based MAC protocols in mesh networks, however, leads to an inefficient resource utilization, and to high latency. Several alternative protocols including directional MAC, multichannel MAC only provide marginal improvement. Recently, a cross-layer design employing multiple antenna techniques and network coding called MIMO network coding was proposed. Owing to multiple access interference cancellation ability of MIMO, bi-directional flow multiplexing capability of network coding in combination with an efficient channel access scheme of TDMA/TDD, MIMO two-way relay provides significantly high end-to-end capacity. In this paper, MIMO network coding is considered as an alternative PHY/MAC protocol of CSMA/CA. This paper provides details of the protocol and develops network simulators for performance evaluation. Furthermore, an efficient retransmission scheme for transmission system employing network coding is proposed. The paper shows that MIMO network coding achieves significant network performance improvement with respect to CSMA/CA mesh networks. The proposed retransmission scheme is also shown to be effective in terms of resource usage as well as QoS guarantee. Copyright ¬© 2010 Gia Khanh Tran et al.</t>
  </si>
  <si>
    <t>16026056400;7203015387;7402551666</t>
  </si>
  <si>
    <t>Tran, Gia Khanh;Sakaguchi, Kei;Araki, Kiyomichi</t>
  </si>
  <si>
    <t>Tran G.</t>
  </si>
  <si>
    <t>MIMO network coding-based PHY/MAC protocol for replacement of CSMA/CA in efficient two-way multihop relay networks</t>
  </si>
  <si>
    <t>10.1155/2010/476732</t>
  </si>
  <si>
    <t>2-s2.0-77957856902</t>
  </si>
  <si>
    <t>ANR-08-NANO-052-03</t>
  </si>
  <si>
    <t>['‚ àº1', 'photoconductive phenomenon', 'output powers', 'output power', 'ohmic transport', 'limited transport', 'irradiated in0', 'fundamental limitations', 'bias voltage', '700 ghz', '53 ga0', '1 œºw']</t>
  </si>
  <si>
    <t>We report continuous wave generation at frequencies up to 2 THz using ion-irradiated In0.53 Ga0.47As photomixers coupled to transverse-electromagnetic-horn antennae driven at ‚àº1.55 Œºm wavelength. Output powers up to 0.1 ŒºW at 700 GHz have been achieved. The dependence of the output power on incident optical power and the bias voltage is analyzed in the both regimes of Ohmic transport and recombination-limited transport. The fundamental limitations of the performance of the photomixer devices based on photoconductive phenomenon in recombination-limited transport are analyzed. ¬© 2010 American Institute of Physics.</t>
  </si>
  <si>
    <t>60101845;60101845;60101845;60026113;60026113;60026113</t>
  </si>
  <si>
    <t>6603384762;57220973453;36618924500;25641871100;6701774197;57204258888</t>
  </si>
  <si>
    <t>Mangeney, J.;Meng, F.;Gacemi, D.;Peytavit, E.;Lampin, J. F.;Akalin, T.</t>
  </si>
  <si>
    <t>Orsay;Villeneuve-d'Ascq</t>
  </si>
  <si>
    <t>Institut d'√âlectronique Fondamentale, Orsay;Institut d'Electronique de Micro√©lectronique et de Nanotechnologie (IEMN)</t>
  </si>
  <si>
    <t>60101845;60026113</t>
  </si>
  <si>
    <t>Mangeney J.</t>
  </si>
  <si>
    <t>Terahertz generation and power limits in In&lt;inf&gt;0.53&lt;/inf&gt; Ga &lt;inf&gt;0.47&lt;/inf&gt;As photomixer coupled to transverse-electromagnetic-horn antenna driven at 1.55 Œºm wavelengths</t>
  </si>
  <si>
    <t>10.1063/1.3505341</t>
  </si>
  <si>
    <t>2-s2.0-77958496890</t>
  </si>
  <si>
    <t>['surface decreases', 'roughening surface', 'pet films', 'oxygen gas', 'oxygen containing', 'icp leads', 'icp antenna', 'functional groups', 'francis group', 'ethylene terephthalate', 'distilled water', 'contact angle', 'adhesion energy']</t>
  </si>
  <si>
    <t>Adhesion energy | inductively coupled plasma | oxygen plasma treatment | poly(ethylene terephthalate) | surface modification</t>
  </si>
  <si>
    <t>In this study, the surfaces of poly(ethylene terephthalate) (PET) films have been modified by high density inductively coupled plasma (ICP) using the oxygen gas. The ICP-modified PET surfaces have been characterized by atomic force microscopy, X-ray photoelectron spectroscopy, and contact angle measurement as a function of RF power applied to ICP antenna. The experimental results reveal that the exposure of PET films to ICP leads to the roughening surface and the increase of oxygen containing-functional groups such as O-C=O and C-O at the surface. Also, the contact angle of distilled water on the surface decreases with increasing RF power, resulting in the increase in the adhesion energy. Copyright ¬© Taylor &amp; Francis Group, LLC.</t>
  </si>
  <si>
    <t>148/[564]-155/[571]</t>
  </si>
  <si>
    <t>Molecular Crystals and Liquid Crystals</t>
  </si>
  <si>
    <t>107064784;107064784;107064784;107064784;60001170;60012704;107064784</t>
  </si>
  <si>
    <t>36664568700;14063125800;36129210100;56248514700;55894848300;7101646506;55941000700</t>
  </si>
  <si>
    <t>Han, Dong Cheul;Choi, Young Cheol;Shin, Han Jae;Son, Sunyoung;Kim, Jae Hong;Sohn, Sang Ho;Lee, Do Kyung</t>
  </si>
  <si>
    <t>Daegu;Gyeongsan;Gumi</t>
  </si>
  <si>
    <t>Kyungpook National University;Yeungnam University;Gumi Electronics and Information Technology Research Institute</t>
  </si>
  <si>
    <t>60012704;60001170;107064784</t>
  </si>
  <si>
    <t>Han D.</t>
  </si>
  <si>
    <t>Surface modification of poly(ethylene terephthalate) polymeric films by inductively coupled oxygen plasma</t>
  </si>
  <si>
    <t>10.1080/15421406.2010.497061</t>
  </si>
  <si>
    <t>2-s2.0-78649243116</t>
  </si>
  <si>
    <t>['two layers', 'sufficient gain', 'successfully achieved', 'stacked three', 'rfid tags', 'outer conductor', 'mobile terminals', 'middle layer', 'measured results', 'meander line', 'input impedance', 'imaginary part', 'gain enhancement', 'feed antenna', 'easily control', 'discussed based', 'coaxial cable', 'capacitive feed', 'antenna gain', 'acceptable impedance']</t>
  </si>
  <si>
    <t>The present paper describes the gain enhancement of a small and low-profile linear antenna with capacitive feed (C-feed) using three metallic layers. The antenna has very small leakage current on the outer conductor of the coaxial cable and can easily control the imaginary part of the input impedance. The gain of the stacked three-layer meander line antenna, with the meander line in the middle layer being opposite to that of the other two layers, has increased by around 7dB compared to the single layered C-feed antenna. The antenna gain is discussed based on simulated and measured results, which demonstrates that the antenna has successfully achieved the acceptable impedance and sufficient gain for mobile terminals and RFID tags. Copyright ¬© 2010 Kazuki Ide et al.</t>
  </si>
  <si>
    <t>60021120;60021120;60021120</t>
  </si>
  <si>
    <t>7006124792;29067900300;36623952400</t>
  </si>
  <si>
    <t>Fukusako, Takeshi;Ide, Kazuki;Ijiguchi, Satoshi</t>
  </si>
  <si>
    <t>Fukusako T.</t>
  </si>
  <si>
    <t>Gain enhancement of low-profile, electrically small capacitive feed antennas using stacked meander lines</t>
  </si>
  <si>
    <t>10.1155/2010/606717</t>
  </si>
  <si>
    <t>2-s2.0-78651566985</t>
  </si>
  <si>
    <t>['stimuli depending', 'specifically reduced', 'social interactions', 'quick reactions', 'principal findings', 'optimal strategies', 'nestmate odor', 'multiple systems', 'mounting evidence', 'key role', 'harmless group', 'fully informed', 'discrimination achieved', 'consuming gathering', 'coarse level', 'brain hemispheres', 'antennal lobes', 'accurate treatment', 'accuracy tradeoff']</t>
  </si>
  <si>
    <t>Background: Timely decision making is crucial for survival and reproduction. Organisms often face a speed-accuracy tradeoff, as fully informed, accurate decisions require time-consuming gathering and treatment of information. Optimal strategies for decision-making should therefore vary depending on the context. In mammals, there is mounting evidence that multiple systems of perceptual discrimination based on different neural circuits emphasize either fast responses or accurate treatment of stimuli depending on the context. Methodology/Principal Findings: We used the ant Camponotus aethiops to test the prediction that fast information processing achieved through direct neural pathways should be favored in situations where quick reactions are adaptive. Social insects discriminate readily between harmless group-members and dangerous strangers using easily accessible cuticular hydrocarbons as nestmate recognition cues. We show that i) tethered ants display rapid aggressive reactions upon presentation of non-nestmate odor (120 to 160 ms); ii) ants' aggressiveness towards non-nestmates can be specifically reduced by exposure to non-nestmate odor only, showing that social interactions are not required to alter responses towards non-nestmates; iii) decision-making by ants does not require information transfer between brain hemispheres, but relies on side-specific decision rules. Conclusions/Significance: Our results strongly suggest that first-order olfactory processing centers (up to the antennal lobes) are likely to play a key role in ant nestmate recognition. We hypothesize that the coarse level of discrimination achieved in the antennal lobes early in odor processing provides enough information to determine appropriate behavioral responses towards non-nestmates. This asks for a reappraisal of the mechanisms underlying social recognition in insects. ¬© 2010 Stroeymeyt et al.</t>
  </si>
  <si>
    <t>e12377</t>
  </si>
  <si>
    <t>60030840-60020650;60030840-60016305;60030840-60017317;60030840-60250859</t>
  </si>
  <si>
    <t>16550703000;24171277400;16837362300;9744321100</t>
  </si>
  <si>
    <t>Stroeymeyt, Nathalie;Guerrieri, Fernando J.;van Zweden, Jelle S.;D'Ettorre, Patrizia</t>
  </si>
  <si>
    <t>France;Denmark;United Kingdom;United Kingdom;Germany</t>
  </si>
  <si>
    <t>Villetaneuse;Copenhagen;Bristol;Brighton;Jena</t>
  </si>
  <si>
    <t>Laboratoire d'Ethologie Exp√©rimentale et Compar√©e (LEEC);K√∏benhavns Universitet;University of Bristol;University of Sussex;Max Planck Institute for Chemical Ecology</t>
  </si>
  <si>
    <t>60250859;60030840;60020650;60017317;60016305</t>
  </si>
  <si>
    <t>Stroeymeyt N.</t>
  </si>
  <si>
    <t>Rapid decision-making with side-specific perceptual discrimination in ants</t>
  </si>
  <si>
    <t>10.1371/journal.pone.0012377</t>
  </si>
  <si>
    <t>2-s2.0-77957874462</t>
  </si>
  <si>
    <t>CBET-0932611</t>
  </si>
  <si>
    <t>['small volume', 'sensing applications', 'optical spectrum', 'operating wavelength', 'nanometric size', 'molecular detection', 'midinfrared region', 'high intensity', 'difference time', 'antenna ends', '30 nm']</t>
  </si>
  <si>
    <t>Bio-sensing | field enhancement | near-field scanning microscopy | plasmonic antenna | quantum cascade laser (QCL)</t>
  </si>
  <si>
    <t>Exploiting optical nano-antennas to boost the near-field confinement within a small volume can increase the limit of molecular detection by an order of magnitude. We present a novel antenna design based on Au-SiO2-Au single nanorod integrated on the facet of a quantum cascade laser operating in the midinfrared region of the optical spectrum. Finite-difference time-domain simulations showed that for sandwiched dielectric thicknesses within the range of 20-30 nm, peak optical intensity at the top of the antenna ends is 500 times greater than the incident field intensity. The device was fabricated using focused ion beam milling. Apertureless midinfrared near-field scanning optical microscopy showed that the device can generate a spatially confined spot within a nanometric size about 12 times smaller than the operating wavelength. Such high intensity, hot spot locations can be used in increasing photon interaction with bio-molecules for sensing applications. ¬© 2010 IEEE.</t>
  </si>
  <si>
    <t>1580-1582</t>
  </si>
  <si>
    <t>Composite nano-antenna integrated with quantum cascade laser</t>
  </si>
  <si>
    <t>10.1109/LPT.2010.2073459</t>
  </si>
  <si>
    <t>2-s2.0-77957892190</t>
  </si>
  <si>
    <t>Defense Acquisition Program Administration</t>
  </si>
  <si>
    <t>DAPA</t>
  </si>
  <si>
    <t>['two radiators', 'three radiators', 'simple yet', 'relative bandwidth', 'pifas ).', 'optimally locating', 'negligible effect', 'letter demonstrates', 'f antennas', 'enhanced substantially', 'effective method', 'designed independently', 'conventional pifa', 'bandwidth enhancement']</t>
  </si>
  <si>
    <t>Antennas | multi-radiating element PIFA | printed inverted-F antennas (PIFAs) | wideband antennas</t>
  </si>
  <si>
    <t>This letter demonstrates a simple yet very effective method of bandwidth enhancement for popular printed inverted-F antennas (PIFAs). An additional radiating element is printed on the other side of the substrate, on the same side as the partially modified ground plane. Together with the primary radiating element, these provide different three electrical paths. The bandwidth of the antenna can be enhanced substantially by optimally locating the corresponding resonant frequencies. Most of all, each of the three radiators has negligible effect on the performance of the other two radiators, implying that they can be designed independently. While maintaining the far-field radiation patterns, as much as 12.6% increase in the relative bandwidth over the 7.0% bandwidth of a conventional PIFA is demonstrated. ¬© 2010 IEEE.</t>
  </si>
  <si>
    <t>926-929</t>
  </si>
  <si>
    <t>60016912;60010484;60016912;60016912</t>
  </si>
  <si>
    <t>57203095953;7004432039;15835345100;55921743900</t>
  </si>
  <si>
    <t>Oh, Il Young;Wi, Sang Hyuk;Lee, Yongshik;Yook, Jong Gwan</t>
  </si>
  <si>
    <t>Yonsei University;Samsung Group</t>
  </si>
  <si>
    <t>60016912;60010484</t>
  </si>
  <si>
    <t>Oh I.</t>
  </si>
  <si>
    <t>Multi-radiating-element printed inverted-F antenna with independent resonant frequencies for bandwidth enhancement</t>
  </si>
  <si>
    <t>10.1109/LAWP.2010.2076410</t>
  </si>
  <si>
    <t>2-s2.0-77957910813</t>
  </si>
  <si>
    <t>['small number', 'rotated quasi', 'particular value', 'orthogonal stbc', 'nearest neighbor', 'miso system', 'large constellations', 'e .,', 'design criterion']</t>
  </si>
  <si>
    <t>Diophantine equations | full diversity | ML receiver | number of nearest neighbors | optimal coding gain | quasi-orthogonal STBCs</t>
  </si>
  <si>
    <t>In this letter, we consider a coherent communication system equipped with multiple transmitter antennas and a single receiver antenna, i.e., a MISO system. For such a system, quasi-orthogonal STBC designs with fast maximum likelihood (ML) decoding have been proposed [1]-[3]. However, full diversity cannot be achieved by such codes. The rotated quasi- orthogonal STBC [15] overcomes such shortcomings and enables full diversity and optimal coding gain. However, for large constellations, the performance of such codes deteriorates due to the increase of the number of the nearest neighbor per symbol. In this letter, we propose to add the number of nearest neighbor as a design criterion. We show that for the rotated quasi-orthogonal code proposed in [4] the number of nearest neighbor tends to infinity when the size of constellation becomes infinite. Furthermore, we propose to have a particular value of rotation and show that this value not only achieves full diversity and maximum coding gain, but also has only a small number of nearest neighbors even for very large constellations. ¬© 2010 IEEE.</t>
  </si>
  <si>
    <t>965-968</t>
  </si>
  <si>
    <t>60031828;60031828</t>
  </si>
  <si>
    <t>35093474900;15066178800</t>
  </si>
  <si>
    <t>Wong, Anzhong;Zhang, Jian Kang</t>
  </si>
  <si>
    <t>Novel rotated quasi-orthogonal space-time block codes with the fixed nearest neighbor number</t>
  </si>
  <si>
    <t>10.1109/LSP.2010.2081977</t>
  </si>
  <si>
    <t>2-s2.0-77957917965</t>
  </si>
  <si>
    <t>['¬© 2010', 'wrapped around', 'two populations', 'smaller size', 'similar size', 'sans measurements', 'roughly comparable', 'reaction center', 'purple bacteria', 'photosynthetic apparatus', 'peripheral light', 'performed small', 'perform photosynthesis', 'overall size', 'major component', 'lipid body', 'like shape', 'light environments', 'isolated b808', 'harvesting b808', 'chlorosome particles', 'biophysical society', 'aurantiacus compared', '866 complex']</t>
  </si>
  <si>
    <t>Green photosynthetic bacteria harvest light and perform photosynthesis in low-light environments, and contain specialized antenna complexes to adapt to this condition. We performed small-angle neutron scattering (SANS) studies to obtain structural information about the photosynthetic apparatus, including the peripheral light-harvesting chlorosome complex, the integral membrane light-harvesting B808-866 complex, and the reaction center (RC) in the thermophilic green phototrophic bacterium Chloroflexus aurantiacus. Using contrast variation in SANS measurements, we found that the B808-866 complex is wrapped around the RC in Cfx. aurantiacus, and the overall size and conformation of the B808-866 complex of Cfx. aurantiacus is roughly comparable to the LH1 antenna complex of the purple bacteria. A similar size of the isolated B808-866 complex was suggested by dynamic light scattering measurements, and a smaller size of the RC of Cfx. aurantiacus compared to the RC of the purple bacteria was observed. Further, our SANS measurements indicate that the chlorosome is a lipid body with a rod-like shape, and that the self-assembly of bacteriochlorophylls, the major component of the chlorosome, is lipid-like. Finally, two populations of chlorosome particles are suggested in our SANS measurements. ¬© 2010 by the Biophysical Society.</t>
  </si>
  <si>
    <t>2398-2407</t>
  </si>
  <si>
    <t>60010261;60024266;60010261;60010261-60069717;60010261</t>
  </si>
  <si>
    <t>7401589414;7005521761;24475580000;8872270700;57203046340</t>
  </si>
  <si>
    <t>Tang, Kuo Hsiang;Urban, Volker S.;Wen, Jianzhong;Xin, Yueyong;Blankenship, Robert E.</t>
  </si>
  <si>
    <t>China;United States;United States</t>
  </si>
  <si>
    <t>Hangzhou;Oak Ridge;St. Louis</t>
  </si>
  <si>
    <t>Hangzhou Normal University;Oak Ridge National Laboratory;Washington University in St. Louis</t>
  </si>
  <si>
    <t>60069717;60024266;60010261</t>
  </si>
  <si>
    <t>Tang K.</t>
  </si>
  <si>
    <t>SANS investigation of the photosynthetic machinery of Chloroflexus aurantiacus</t>
  </si>
  <si>
    <t>S0006349510010416</t>
  </si>
  <si>
    <t>10.1016/j.bpj.2010.07.068</t>
  </si>
  <si>
    <t>2-s2.0-78049338676</t>
  </si>
  <si>
    <t>['wave finite', 'transformed system', 'three designs', 'geometrical parameters', 'external cloak', 'element simulations', 'directivity antenna', 'dimensional cases', 'complementary media']</t>
  </si>
  <si>
    <t>Based on the concept of complementary media, we propose a way to design an eccentric electromagnetic superscatterer, external cloak and high-directivity antenna. All these three designs are achieved by coating with a complementary media shell without rotational symmetry. The required material properties of these devices are derived in terms of the geometrical parameters and the coordinates in the transformed system. Full-wave finite-element simulations for the two-dimensional cases are performed to illustrate the designs. ¬© 2010 IOP Publishing Ltd.</t>
  </si>
  <si>
    <t>36616747500;55705028000</t>
  </si>
  <si>
    <t>Zang, Xiaofei;Jiang, Chun</t>
  </si>
  <si>
    <t>Zang X.</t>
  </si>
  <si>
    <t>Eccentric electromagnetic superscatterer and high-directivity antenna</t>
  </si>
  <si>
    <t>10.1088/0022-3727/43/41/415503</t>
  </si>
  <si>
    <t>2-s2.0-78249232922</t>
  </si>
  <si>
    <t>['water clusters', 'vibrational solvatochromism', 'vibrational frequency', 'vibrational couplings', 'still difficult', 'spatially non', 'side groups', 'recently developed', 'quantitatively describe', 'protein structure', 'protein peptide', 'protein matrices', 'maker mode', 'ir probes', 'frequency shifts', 'experimental results', 'direct comparisons', 'derivatized compounds', 'condensed phases', 'charge transfers', 'becomes possible', 'azido stretch', 'azide anions', 'anionic solute', 'amino acids', 'accurately describe']</t>
  </si>
  <si>
    <t>Small IR probe molecules have been found to be useful to measure local electric fields in condensed phases and proteins and also to study nucleic acid and protein structure and dynamics by monitoring their vibrational couplings and frequency shifts. However, it is still difficult to accurately describe the vibrational solvatochromic frequency shifts of such IR probes, because the local electric fields produced by surrounding solvent molecules or by protein peptide and side groups are spatially non-uniform and highly inhomogeneous around a probe. We recently developed a distributed interaction site model to describe the vibrational solvatochromism and electrochromism of nitrile-, thiocyanato-, and azido-derivatized compounds and amino acids in solutions. Here, the nitrile or azido stretch is the maker mode. It was found that those interaction sites distributed over the IR probe molecule collectively act as an antenna sensing local electric field distributions around the IR probes. Once the vibrational solvatochromism of a given IR probe is understood, it becomes possible to quantitatively describe their vibrational Stark effects. Carrying out quantum chemistry calculations of cyanide, thiocyanate, and azide anions in water clusters, we extended the distributed site model for ionic IR probes and calculated the vibrational Stark tuning rates for direct comparisons with experimental results. It turns out that the charge transfers from an anionic solute to surrounding water molecules are significant, but their effects on vibrational solvatochromism and electrochromism of pseudohalide ionic IR probes are not. We anticipate that the present computational results will be of use to establish the relationship between vibrational frequency of an ionic IR probe and local electric field in condensed phases and protein matrices. ¬© the Owner Societies 2010.</t>
  </si>
  <si>
    <t>12658-12669</t>
  </si>
  <si>
    <t>60005273;60005273;60005273-60068696</t>
  </si>
  <si>
    <t>8041320700;7501395382;34869409800</t>
  </si>
  <si>
    <t>Lee, Hochan;Choi, Jun Ho;Cho, Minhaeng</t>
  </si>
  <si>
    <t>Yusong;Seoul</t>
  </si>
  <si>
    <t>Korea Basic Science Institute;Korea University</t>
  </si>
  <si>
    <t>60068696;60005273</t>
  </si>
  <si>
    <t>Vibrational solvatochromism and electrochromism of cyanide, thiocyanate, and azide anions in water</t>
  </si>
  <si>
    <t>10.1039/c0cp00214c</t>
  </si>
  <si>
    <t>2-s2.0-77957920601</t>
  </si>
  <si>
    <t>['weak signals', 'th uwb', 'rake fingers', 'proposed architecture', 'physical layer', 'multipath propagation', 'less number', 'large number', 'ieee 802', 'give rise', 'fine pulses', 'error performance', 'efficiently recover', 'dense multipath', 'decreasing noise', 'conventional srake', 'adaptively increases']</t>
  </si>
  <si>
    <t>Adaptive noise cancellation | Dense multipath propoagation | IEEE 802.15.4a | Industrial NLOS environment | IR-TH UWB | Srake receiver</t>
  </si>
  <si>
    <t>IEEE 802.15.4a impulse radio-time hopping ultra wide band (IR-TH UWB) physical layer, due to small duty cycle and very short pulse widths is robust against multipath propagation. However, scattering and reflections with the large number of obstacles in indoor channel environments, give rise to dense multipath fading. It imposes serious problem to optimum Rake receiver architectures, for which very large number of fingers are needed. Presence of strong noise also affects the reception of fine pulses having extremely low power spectral density. A robust SRake receiver for IEEE 802.15.4a IRTH UWB in dense multipath and additive white Gaussian noise (AWGN) is proposed to efficiently recover the weak signals with much reduced complexity. It adaptively increases the signal to noise (SNR) by decreasing noise through a recursive least square (RLS) algorithm. For simulation, dense multipath environment of IEEE 802.15.4a industrial non line of sight (NLOS) is employed. The power delay profile (PDF) and the cumulative distribution function (CDF) for the respective channel environment are found. Moreover, the error performance of the proposed architecture is evaluated in comparison with conventional SRake and AWGN correlation receivers. The simulation results indicate a substantial performance improvement with very less number of Rake fingers.</t>
  </si>
  <si>
    <t>36180028700;36180141400;7202086786</t>
  </si>
  <si>
    <t>Haroon, Farah;Rasheed, Haroon;Ahmed, Kazi M.</t>
  </si>
  <si>
    <t>A robust reception of IEEE 802.15.4a IR-TH UWB in dense multipath and gaussian noise</t>
  </si>
  <si>
    <t>2-s2.0-78651568796</t>
  </si>
  <si>
    <t>['threshold power', 'threshold conditions', 'thermal modes', 'resonance bolometers', 'mode regime', 'interacting thermal', 'interacting modes', 'gallery modes', 'excitation power', 'elements increasing', 'electrothermal automodulation', 'different combinations', 'acoustic oscillations']</t>
  </si>
  <si>
    <t>Threshold conditions for electrothermal automodulation instability in high-Q ferroelectric microwave cryogenic resonators operating in the two-mode regime are investigated. The dependence of the electrothermal automodulation frequency on the numbers of interacting modes for different combinations of thermal modes and surface electromagnetic whispering-gallery modes is presented. The threshold power exciting the electrothermal automodulation of the oscillation of the partial mode electromagnetic amplitudes is compared with the threshold power of strictional parametric excitation of acoustic oscillations in the resonator. It is shown that the electrothermal automodulation in the two-mode regime may take place at an excitation power from 10 to 120 ŒºŒº W depending on the combination of interacting thermal and electromagnetic surface modes. Calculated threshold powers are low, which makes it possible to apply the electrothermal automodulation for improving the sensitivity of resonance bolometers and distributed microwave antennas with basic elements built around nonlinear microwave resonators. In addition, the electrothermal automodulation could be applied in developing novel microwave metamaterials. Nonlinear microwave whispering-gallery cryogenic resonators can be used as elements increasing the sensitivity of EPR spectroscopy methods. ¬©¬© 2010 Pleiades Publishing, Ltd.</t>
  </si>
  <si>
    <t>1497-1503</t>
  </si>
  <si>
    <t>Jouravlev, M. V.</t>
  </si>
  <si>
    <t>Jouravlev M.</t>
  </si>
  <si>
    <t>Electrothermal automodulation in incipient ferroelectric whispering-gallery microwave resonators at 4.2 K</t>
  </si>
  <si>
    <t>10.1134/S1063784210100166</t>
  </si>
  <si>
    <t>2-s2.0-77957983015</t>
  </si>
  <si>
    <t>['two near', 'radiating patch', 'letter presents', 'glass substrate', 'ghz millimeter', 'gaas substrate', 'feeding network', 'experimental results', 'design simulations', 'coplanar waveguide', 'circular polarization', 'antenna performance']</t>
  </si>
  <si>
    <t>0-level packaging | circular polarization | coplanar waveguide (CPW)-fed aperture | millimeter-wave antenna</t>
  </si>
  <si>
    <t>This letter presents a 60-GHz millimeter-wave antenna fabricated with a wafer-scale packaging technology. A feeding network is designed in a coplanar waveguide (CPW)-fed aperture on GaAs substrate. The radiating patch is realized in a 0-level packaging cavity using a glass substrate with a low dielectric constant. The circular polarization is achieved by an inclined coupling slot to the boundary of the square radiating patch. A 45¬∞ inclination enables the splitting of the dominant resonant mode into two near-degenerate orthogonal modes for circular polarization radiation. A finite-element-method (FEM)-based 3-D full-wave electromagnetic solver, CST Microwave Studio, is used for the design simulations. Typical numerical simulations and experimental results of the antenna performance are presented and discussed. ¬© 2010 IEEE.</t>
  </si>
  <si>
    <t>60026113;60026113;60026113</t>
  </si>
  <si>
    <t>35109026900;8389854300;6603005292</t>
  </si>
  <si>
    <t>Herth, Etienne;Rolland, Nathalie;Lasri, Tuami</t>
  </si>
  <si>
    <t>Villeneuve-d'Ascq</t>
  </si>
  <si>
    <t>Institut d'Electronique de Micro√©lectronique et de Nanotechnologie (IEMN)</t>
  </si>
  <si>
    <t>Herth E.</t>
  </si>
  <si>
    <t>Circularly polarized millimeter-wave antenna using 0-level packaging</t>
  </si>
  <si>
    <t>10.1109/LAWP.2010.2080310</t>
  </si>
  <si>
    <t>2-s2.0-77957984763</t>
  </si>
  <si>
    <t>Centre National d‚ÄôEtudes Spatiales</t>
  </si>
  <si>
    <t>CNES</t>
  </si>
  <si>
    <t>['slightly improved', 'sinusoidal profiles', 'sinusoidal functions', 'significant degradation', 'several designs', 'radiation pattern', 'polarization purity', 'obtained using', 'letter addresses', 'input matching', 'experimental validation', 'decrease linearly', 'compact antennas', 'antenna height']</t>
  </si>
  <si>
    <t>Miniaturization | optimization | quadrifilar helical antennas (QHAs) | sinusoidal profile | VHF antennas</t>
  </si>
  <si>
    <t>This letter addresses the miniaturization of the open-ended quadrifilar helical antenna for satellite VHF frequency band telemetry links systems. The miniaturization is achieved using combinations of sinusoidal profiles, and several designs are obtained using an optimization process based on intensive electromagnetic simulations. The design and experimental validation are reported in this letter, and a significant height reduction from 48% to 72% is obtained using various combinations of sinusoidal profiles (i.e., wires mathematically described by sinusoidal functions) without a significant degradation of the radiation pattern, directivity, and polarization purity. Moreover, the input matching is slightly improved for the compact antennas. It was observed that the efficiency and gain do not decrease linearly with the reduction of the antenna height. ¬© 2010 IEEE.</t>
  </si>
  <si>
    <t>942-945</t>
  </si>
  <si>
    <t>60102124-60005830-60044461;60102124-60005830-60031159;60102124-60005830</t>
  </si>
  <si>
    <t>55396546600;24482903600;7006406720</t>
  </si>
  <si>
    <t>Takacs, Alexandru;Fonseca, Nelson J.G.;Aubert, Herv</t>
  </si>
  <si>
    <t>France;Romania;Netherlands;France</t>
  </si>
  <si>
    <t>Toulouse;Bucharest;Noordwijk aan Zee;Toulouse</t>
  </si>
  <si>
    <t>Universit√© F√©d√©rale Toulouse Midi-Pyr√©n√©es;Academia Tehnica Militara;ESTEC - European Space Research and Technology Centre;Laboratoire d'Analyse et d'Architecture des Systemes</t>
  </si>
  <si>
    <t>60102124;60044461;60031159;60005830</t>
  </si>
  <si>
    <t>Takacs A.</t>
  </si>
  <si>
    <t>Height reduction of the axial-mode open-ended quadrifilar helical antenna</t>
  </si>
  <si>
    <t>10.1109/LAWP.2010.2081966</t>
  </si>
  <si>
    <t>2-s2.0-77958013756</t>
  </si>
  <si>
    <t>08 05 13512</t>
  </si>
  <si>
    <t>['spitsbergen archipelago', 'special attention', 'reflection coefficient', 'range 0', 'needed profiles', 'main properties', 'latitude region', 'kola peninsula', 'iri2007 model', 'ionospheric parameters', 'ionospheric model', 'experimental results', 'atmospheric parameters', 'artificial signal', '10 hz']</t>
  </si>
  <si>
    <t>The results of measurements of the artificial electromagnetic signal in the range 0.1-10 Hz on the Spitsbergen archipelago are presented in this paper. The signal was emitted by a horizontal antenna located on the Kola Peninsula. Resonance spectra structures (RSSs) caused by the influence of the ionospheric Alfv√©n resonator (IAR) were found in the artificial signal. The calculations of the field performed using the method of a two-dimensional telegraph equation for an anisotropic inhomogeneous model of the ionosphere allowed us to explain the main properties of the observed artificial RSS signal. Special attention was focused on the choice of the ionospheric model and calculation of the reflection coefficient for a plane wave normally incident on the ionosphere. The needed profiles of the ionospheric parameters were selected on the basis of the Upper Atmosphere Model (UAM) and IRI2007 model, while the atmospheric parameters were specified on the basis of MSIS-E-90. The advantages of the UAM model compared with the IRI for the description of the experimental results in a high-latitude region are shown in the paper. ¬© 2010 Pleiades Publishing, Ltd.</t>
  </si>
  <si>
    <t>632-642</t>
  </si>
  <si>
    <t>1555645X</t>
  </si>
  <si>
    <t>Geomagnetism and Aeronomy</t>
  </si>
  <si>
    <t>60069629;60069629;60069629;60096199</t>
  </si>
  <si>
    <t>7004580172;36559317700;17435809700;17434191600</t>
  </si>
  <si>
    <t>Tereshchenko, E. D.;Ivanov, N. V.;Sidorenko, A. E.;Grigor'ev, V. F.</t>
  </si>
  <si>
    <t>Apatity;Apatity</t>
  </si>
  <si>
    <t>Kola Science Centre of the Russian Academy of Sciences;Polar Geophysical Institute, Russian Academy of Science</t>
  </si>
  <si>
    <t>60096199;60069629</t>
  </si>
  <si>
    <t>Tereshchenko E.D.</t>
  </si>
  <si>
    <t>Investigation of the peculiarities of artificial electromagnetic signal propagation at high latitudes in the range 0.1-10 Hz</t>
  </si>
  <si>
    <t>10.1134/S0016793210050105</t>
  </si>
  <si>
    <t>2-s2.0-77958021531</t>
  </si>
  <si>
    <t>['valuable instrument', 'uncertain relatively', 'surface rainfall', 'spatial variability', 'rainfall estimation', 'prediction accuracy', 'point rainfall', 'optimal coefficients', 'observing rainfall', 'neighborhood affecting', 'measuring near', 'major sources', 'link path', 'link length', 'instrumental impairments', 'gauge discrepancies', 'first place', 'experiments show', 'environmental ones', 'digital quantization', 'averaged measurements', 'assure usability', 'antenna wetting', 'address modeling', '30 min']</t>
  </si>
  <si>
    <t>Commercial microwave radio links forming cellular communication networks are known to be a valuable instrument for measuring near-surface rainfall. However, operational communication links are more uncertain relatively to the dedicated installations since their geometry and frequencies are optimized for high communication performance rather than observing rainfall. Quantification of the uncertainties for measurements that are non-optimal in the first place is essential to assure usability of the data. In this work we address modeling of instrumental impairments, i.e. signal variability due to antenna wetting, baseline attenuation uncertainty and digital quantization, as well as environmental ones, i.e. variability of drop size distribution along a link affecting accuracy of path-averaged rainfall measurement and spatial variability of rainfall in the link's neighborhood affecting the accuracy of rainfall estimation out of the link path. Expressions for root mean squared error (RMSE) for estimates of path-averaged and point rainfall have been derived. To verify the RMSE expressions quantitatively, path-averaged measurements from 21 operational communication links in 12 different locations have been compared to records of five nearby rain gauges over three rainstorm events. The experiments show that the prediction accuracy is above 90% for temporal accumulation less than 30 min and lowers for longer accumulation intervals. Spatial variability in the vicinity of the link, baseline attenuation uncertainty and, possibly, suboptimality of wet antenna attenuation model are the major sources of link-gauge discrepancies. In addition, the dependence of the optimal coefficients of a conventional wet antenna attenuation model on spatial rainfall variability and, accordingly, link length has been shown. The expressions for RMSE of the path-averaged rainfall estimates can be useful for integration of measurements from multiple heterogeneous links into data assimilation algorithms. ¬© 2010 Author(s).</t>
  </si>
  <si>
    <t>1385-1402</t>
  </si>
  <si>
    <t>25629184000;7102353782;7005395283</t>
  </si>
  <si>
    <t>Zinevich, A.;Messer, H.;Alpert, P.</t>
  </si>
  <si>
    <t>Zinevich A.</t>
  </si>
  <si>
    <t>Prediction of rainfall intensity measurement errors using commercial microwave communication links</t>
  </si>
  <si>
    <t>10.5194/amt-3-1385-2010</t>
  </si>
  <si>
    <t>2-s2.0-82955160837</t>
  </si>
  <si>
    <t>['œºct study', 'œºct ),', '¬© 2010', 'virtual fossil', 'similar generalist', 'saprophagous diet', 'royal society', 'resolution x', 'reconstruction reveals', 'ray microtomography', 'rapid movement', 'provides insights', 'new characters', 'insect fossils', 'hosted specimen', 'high degree', 'great detail', 'computer reconstructions', 'carboniferous stem', 'archimylacris eggin', '7 œºm']</t>
  </si>
  <si>
    <t>Blattoptera | Carboniferous | Computer tomography | Dictyoptera | Roachoid | Siderite</t>
  </si>
  <si>
    <t>Computer reconstructions of Archimylacris eggin- toni, a Carboniferous stem-group dictyopteran ('roachoid'), are presented. A siderite-hosted specimen was scanned using high-resolution X-ray microtomography (ŒºCT), and a 'virtual fossil' was created with a resolution of 17.7 Œºm. This has revealed the morphology in great detail, including adhesive limb structures indicative of climbing and specializations for rapid movement. The antennae are filiform, and the mandibles are comparable to those of certain extant cockroaches, suggesting a similar generalist, saprophagous diet. The reconstruction reveals a high degree of specialization, and provides insights into the mode of life of these common Palaeozoic insects. Further ŒºCT study of insect fossils has the potential to supplement wing venation with new characters, and hence improve fossil insect phylogenies. ¬© 2010 The Royal Society.</t>
  </si>
  <si>
    <t>699-702</t>
  </si>
  <si>
    <t>60015150;60015150</t>
  </si>
  <si>
    <t>35317246600;35335457500</t>
  </si>
  <si>
    <t>Garwood, Russell;Sutton, Mark</t>
  </si>
  <si>
    <t>Garwood R.</t>
  </si>
  <si>
    <t>X-ray micro-tomography of Carboniferous stem- Dictyoptera: New insights into early insects</t>
  </si>
  <si>
    <t>10.1098/rsbl.2010.0199</t>
  </si>
  <si>
    <t>2-s2.0-77958490577</t>
  </si>
  <si>
    <t>Technology Agency of the Czech Republic</t>
  </si>
  <si>
    <t>MSM 6198959215</t>
  </si>
  <si>
    <t>TACR</t>
  </si>
  <si>
    <t>['œ ≤-', 'values close', 'thylakoid membranes', 'three phases', 'solubilized membranes', 'second step', 'psii light', 'pronouncedly changed', 'present study', 'pigmentprotein complexes', 'pigment composition', 'low irradiance', 'lhcii ).', 'individual steps', 'harvesting complexes', 'functional state', 'first step', 'examine changes', 'energy transfer', 'emission spectra', 'emission forms', 'detergent decyl', 'chl b', 'barley leaves', '77 k', '50 œºmol', '1 ).']</t>
  </si>
  <si>
    <t>77-K chlorophyll fluorescence spectra | Hordeum vulgare | photochemical efficiency | polyacrylamide gel electrophoresis | thylakoid membranes isolation</t>
  </si>
  <si>
    <t>The present study was conducted to examine changes in photosynthetic pigment composition and functional state of the thylakoid membranes during the individual steps of preparation of samples that are intended for a separation of pigmentprotein complexes by nondenaturing polyacrylamide gel electrophoresis. The thylakoid membranes were isolated from barley leaves (Hordeum vulgare L.) grown under low irradiance (50 Œºmol m-2 s-1). Functional state of the thylakoid membrane preparations was evaluated by determination of the maximal photochemical efficiency of photosystem (PS) II (FV/FM) and by analysis of excitation and emission spectra of chlorophyll a (Chl a) fluorescence at 77 K. All measurements were done at three phases of preparation of the samples: (1) in the suspensions of osmotically-shocked broken chloroplasts, (2) thylakoid membranes in extraction buffer containing Tris, glycine, and glycerol and (3) thylakoid membranes solubilized with a detergent decyl-Œ≤-D-maltosid. FV/FM was reduced from 0.815 in the first step to 0.723 in the second step and to values close to zero in solubilized membranes. Pigment composition was not pronouncedly changed during preparation of the thylakoid membrane samples. Isolation of thylakoid membranes affected the efficiency of excitation energy transfer within PSII complexes only slightly. Emission and excitation fluorescence spectra of the solubilized membranes resemble spectra of trimers of PSII light-harvesting complexes (LHCII). Despite a disrupted excitation energy transfer from LHCII to PSII antenna core in solubilized membranes, energy transfer from Chl b and carotenoids to emission forms of Chl a within LHCII trimers remained effective. ¬© 2010 Springer Science+Business Media B.V.</t>
  </si>
  <si>
    <t>475-480</t>
  </si>
  <si>
    <t>Photosynthetica</t>
  </si>
  <si>
    <t>60003367-60025670;60025670;60025670;60025670;60025670;60025670</t>
  </si>
  <si>
    <t>56748013200;8935018600;36982151600;7801558571;6602275267;6701808611</t>
  </si>
  <si>
    <t>Karlick√Ω, V.;Podolinsk√°, J.;Nadkansk√°, L.;≈†troch, M.;ƒåaj√°nek, M.;≈†punda, V.</t>
  </si>
  <si>
    <t>Ostrava;Olomouc</t>
  </si>
  <si>
    <t>Ostravsk√° Univerzita v Ostrave;Univerzita Palack√©ho v Olomouci</t>
  </si>
  <si>
    <t>60025670;60003367</t>
  </si>
  <si>
    <t>Karlick√Ω V.</t>
  </si>
  <si>
    <t>Pigment composition and functional state of the thylakoid membranes during preparation of samples for pigment-protein complexes separation by nondenaturing gel electrophoresis</t>
  </si>
  <si>
    <t>10.1007/s11099-010-0063-y</t>
  </si>
  <si>
    <t>2-s2.0-77958061299</t>
  </si>
  <si>
    <t>['theoretical analysis', 'real part', 'plasma frequency', 'parameter retrieval', 'negative permeability', 'much less', 'material loss', 'free space', 'experimentally investigated', 'dispersion diagram', 'befurther used', '440 times']</t>
  </si>
  <si>
    <t>In this paper, the dispersive behavior around the plasma frequency in a magnetically uniaxial metamaterial is experimentally investigated. We show by theoretical analysis, parameter retrieval and experiment that when material loss is considered, while the plasma frequency is defined by the frequency where the real part of permeability approaches zero, ultra fast phase velocity actually appears at a slightly lower frequency, due to the change of the dispersion diagram. Both parameter retrieval and experimental data show that within a narrow frequency band to the left of the plasma frequency, the inherent loss keeps finite and is much less than that in the corresponding resonant region. In a real metamaterial sample, an ultra fast phase velocity of 24,440 times the speed of light in free space is measured, and negative phase propagation due to the only negative permeability is observed. The existence of such ultra fast phase velocity with finite loss perfectly explains how the highly directivity antennas based on near-zero refractive index metamaterial work, and can befurther used in other applications such as in-phase wave divider andcoherent wave sources. ¬© 2010 Optical Society of America.</t>
  </si>
  <si>
    <t>22631-22636</t>
  </si>
  <si>
    <t>60003970;60003970;60003970;60003970</t>
  </si>
  <si>
    <t>36106606900;57205947234;6602352300;57224705585</t>
  </si>
  <si>
    <t>Ye, Dexin;Qiao, Shan;Huangfu, Jiangtao;Ran, Lixin</t>
  </si>
  <si>
    <t>Ye D.</t>
  </si>
  <si>
    <t>Experimental characterization of the dispersive behavior in a uniaxial metamaterial around plasma frequency</t>
  </si>
  <si>
    <t>10.1364/OE.18.022631</t>
  </si>
  <si>
    <t>2-s2.0-78149367105</t>
  </si>
  <si>
    <t>['rf phase', 'orthogonal modulator', 'optical carrier', 'novel technique', 'modulation technique', 'modulation scheme', 'linear effect', 'concept experiment', 'antenna beamforming']</t>
  </si>
  <si>
    <t>We present a novel technique to generate orthogonally polarized optical single sideband modulated signals. The modulation scheme is based on all optical stimulated Brillouin scattering processing of the optical carrier of an optical single sideband modulated signal, by means of the polarization state dragging induced by this non-linear effect. This modulation technique can be used in several microwave photonics applications, such as antenna beamforming or microwave photonics filters. In order to perform a proof-of-concept experiment, the orthogonal modulator is deployed for the implementation of an RF phase-shifter. ¬© 2010 Optical Society of America .</t>
  </si>
  <si>
    <t>22906-22914</t>
  </si>
  <si>
    <t>60033019;60033019</t>
  </si>
  <si>
    <t>23393987800;55968633000</t>
  </si>
  <si>
    <t>Sagues, Mikel;Loayssa, Alayn</t>
  </si>
  <si>
    <t>Sagues M.</t>
  </si>
  <si>
    <t>Orthogonally polarized optical single sideband modulation for microwave photonics processing using stimulated brillouin scattering</t>
  </si>
  <si>
    <t>10.1364/OE.18.022906</t>
  </si>
  <si>
    <t>2-s2.0-78149370152</t>
  </si>
  <si>
    <t>['semiconductor antennas', 'recent years', 'plasmonic structure', 'plasmonic research', 'picosecond timescales', 'major aspiration', 'four orders', 'efficient means', 'control enables', 'active control']</t>
  </si>
  <si>
    <t>Localized surface plasmon polaritons (LSPPs) provide an efficient means of achieving extreme light concentration. In recent years, their active control has become a major aspiration of plasmonic research. Here, we demonstrate direct control of semiconductor bowtie antennas, enabling active excitation of LSPPs, at terahertz (THz) frequencies. We modify the LSPPs by ultrafast optical modulation of the free carrier density in the plasmonic structure itself, allowing for active control of the semiconductor antennas on picosecond timescales. Moreover, this control enables the manipulation of the field intensity enhancements in ranges of four orders of magnitude. ¬© 2010 Optical Society of America.</t>
  </si>
  <si>
    <t>23226-23235</t>
  </si>
  <si>
    <t>60016561;60005398;60005398;60016561</t>
  </si>
  <si>
    <t>8357805100;35168320600;57203194573;22234217300</t>
  </si>
  <si>
    <t>Berrier, Audrey;Ulbricht, Ronald;Bonn, Mischa;G√≥mez Rivas, Jaime</t>
  </si>
  <si>
    <t>Eindhoven;Amsterdam</t>
  </si>
  <si>
    <t>Philips Research;FOM Institute for Atomic and Molecular Physics - AMOLF</t>
  </si>
  <si>
    <t>60016561;60005398</t>
  </si>
  <si>
    <t>Berrier A.</t>
  </si>
  <si>
    <t>Ultrafast active control of localized surface plasmon resonances in silicon bowtie antennas</t>
  </si>
  <si>
    <t>10.1364/OE.18.023226</t>
  </si>
  <si>
    <t>2-s2.0-78149395656</t>
  </si>
  <si>
    <t>['frequency response', 'ficus relegiosa', 'ficus bengalensis', 'even mode', 'dielectric loss', 'acalypha wilkensiana', 'acalypha hispidia']</t>
  </si>
  <si>
    <t>The miniaturized Ag thick film microstrip annular ring antenna has been used to evaluate the moisture dependent dielectric constant, dielectric loss and conductivity of leaf. The effect of perturbation (as overlay) in the odd and even mode by leaf on the frequency response, of the Ag thick film microstrip annular ring antenna is reported. Using the changes in frequency response the moisture dependent microwave properties of Ficus Bengalensis, Ficus Relegiosa, Acalypha Wilkensiana and Acalypha Hispidia have been obtained. ¬© 2010 American Scientific Publishers.</t>
  </si>
  <si>
    <t>Advanced Science Letters</t>
  </si>
  <si>
    <t>57193396122;7103237565</t>
  </si>
  <si>
    <t>Kamble, Pradeep;Puri, Vijaya</t>
  </si>
  <si>
    <t>Kamble P.</t>
  </si>
  <si>
    <t>Microwave permittivity and conductivity of leaf using film microstrip annular ring antenna</t>
  </si>
  <si>
    <t>10.1166/asl.2010.1076</t>
  </si>
  <si>
    <t>2-s2.0-77958099148</t>
  </si>
  <si>
    <t>Institution of Civil Engineers</t>
  </si>
  <si>
    <t>['volatiles characteristic', 'visiting insects', 'specific subset', 'sensory preference', 'rights reserved', 'plants manage', 'ors ),', 'olfactory mimicry', 'odorant receptors', 'lily targets', 'lily odor', 'functional imaging', 'fly nose', 'first description', 'fermentation products', 'examined plant', 'evolutionary stability', 'drosophilid olfactome', 'drosophila melanogaster', 'desirable object', 'deceptive pollination', 'basal function', 'arum palaestinum', '1 ].']</t>
  </si>
  <si>
    <t>In deceptive pollination, insects are bamboozled into performing nonrewarded pollination. A prerequisite for the evolutionary stability in such systems is that the plants manage to generate a perfect sensory impression of a desirable object in the insect nervous system [1]. The study of these plants can provide important insights into sensory preference of their visiting insects. Here, we present the first description of a deceptive pollination system that specifically targets drosophilid flies. We show that the examined plant (Arum palaestinum) accomplishes its deception through olfactory mimicry of fermentation, a strategy that represents a novel pollination syndrome. The lily odor is composed of volatiles characteristic of yeast, and produces in Drosophila melanogaster an antennal detection pattern similar to that elicited by a range of fermentation products. By functional imaging, we show that the lily odors target a specific subset of odorant receptors (ORs), which include the most conserved OR genes in the drosophilid olfactome. Furthermore, seven of eight visiting drosophilid species show a congruent olfactory response pattern to the lily, in spite of comprising species pairs separated by ‚àº40 million years [2], showing that the lily targets a basal function of the fly nose, shared by species with similar ecological preference. ¬© 2010 Elsevier Ltd. All rights reserved.</t>
  </si>
  <si>
    <t>1846-1852</t>
  </si>
  <si>
    <t>60016305-60027152-106756040;60016305;60002999;60016305;60016305;60016305;60016305;60016305;60016305</t>
  </si>
  <si>
    <t>8696927400;37038578000;7004439386;7004335640;6507030694;9734523600;6602190015;7103226689;6602354102</t>
  </si>
  <si>
    <t>St√∂kl, Johannes;Strutz, Antonia;Dafni, Amots;Svatos, Ales;Doubsky, Jan;Knaden, Markus;Sachse, Silke;Hansson, Bill S.;Stensmyr, Marcus C.</t>
  </si>
  <si>
    <t>Sweden;Germany;Israel;Germany</t>
  </si>
  <si>
    <t>Uppsala;Jena;Haifa;Regensburg</t>
  </si>
  <si>
    <t>Sveriges lantbruksuniversitet;Max Planck Institute for Chemical Ecology;University of Haifa;Institute of Zoology</t>
  </si>
  <si>
    <t>60027152;60016305;60002999;106756040</t>
  </si>
  <si>
    <t>St√∂kl J.</t>
  </si>
  <si>
    <t>A deceptive pollination system targeting drosophilids through olfactory mimicry of yeast</t>
  </si>
  <si>
    <t>S0960982210011516</t>
  </si>
  <si>
    <t>10.1016/j.cub.2010.09.033</t>
  </si>
  <si>
    <t>2-s2.0-78049267246</t>
  </si>
  <si>
    <t>['unsegmented exopodite', 'third uropod', 'stubby rami', 'short rami', 'short antennae', 'restricted diagnosis', 'primary habitat', 'pereopod vii', 'new genus', 'large size', 'karstic hollows', 'first gnathopod', 'expanded basis', 'et sp', 'could also', 'combined display', 'bogidiellid displays']</t>
  </si>
  <si>
    <t>Arabian peninsula | Bogidiellidae | Gammaridea | Hyporheic | Stygofauna | Subterranean waters | Wadi</t>
  </si>
  <si>
    <t>A new genus and species of Amphipoda is reported from inland ground waters of the Sultanate of Oman. Although Glyptogidiella omanica gen. et sp. nov. exhibits several features typical of the Bogidiellidae (i. e.combined display of distinct carpal lobe on first gnathopod, reduced pleopodal rami, and unsegmented exopodite of third uropod), its exceptionally large fifth coxal plate and short rami of third uropod do not fit in the restricted diagnosis of the family as recently presented elsewhere. In fact, the enlarged coxal plate V is a feature not reported in any other amphipod, whereas no other bogidiellid displays an expanded basis on pereopod VII. The habitus of Glyptogidiella is not typical for a dweller of a true interstitial niche, with its short antennae, large coxal plate and short and stubby rami on the third uropod. This suggests that the interstitial medium could not be the primary habitat for the species, and that the underground of wadis might contain interstices of large size and could also be in contact with karstic hollows. Copyright ¬© 2010 ¬∑ Magnolia Press.</t>
  </si>
  <si>
    <t>60003475;60017294</t>
  </si>
  <si>
    <t>56279156400;7004718892</t>
  </si>
  <si>
    <t>Vonk, Ronald;Jaume, Dami√†</t>
  </si>
  <si>
    <t>Esporlas;Amsterdam</t>
  </si>
  <si>
    <t>CSIC-UIB - Instituto Mediterraneo de Estudios Avanzados (IMEDEA);Zoological Museum Amsterdam</t>
  </si>
  <si>
    <t>60017294;60003475</t>
  </si>
  <si>
    <t>Vonk R.</t>
  </si>
  <si>
    <t>Glyptogidiella omanica gen. et sp. Nov., an inland groundwater bogidiellid from Oman with enlarged coxal plate V (Crustacea, Amphipoda)</t>
  </si>
  <si>
    <t>10.11646/zootaxa.2657.1.5</t>
  </si>
  <si>
    <t>2-s2.0-78049389427</t>
  </si>
  <si>
    <t>['¬© 2010', 'waterfall spectrum', 'virgo bounds', 'tensor modes', 'stochastic backgrounds', 'secondary spectra', 'relic gravitons', 'potential implications', 'obtained results', 'neighboring extensions', 'like field', 'less relevant', 'gravitons induced', 'general bounds', 'explicit constraints', 'direct ligo', 'concordance model', 'briefly outlined', 'borne interferometers']</t>
  </si>
  <si>
    <t>The secondary spectra of the gravitons induced by a waterfall-like field are computed and the general bounds on the spectral energy density of the tensor modes of the geometry are translated into explicit constraints on the amplitude and slope of the waterfall spectrum. The obtained results are compared with the primary gravitational wave spectra of the concordance model and of its neighboring extensions as well as with the direct LIGO/Virgo bounds on stochastic backgrounds of relic gravitons. Space-borne interferometers [such as LISA (Laser Interferometer Space Antenna), BBO (Big Bang Observer), and DECIGO (Deci-hertz Interferometer Gravitational Wave Observatory)] seem to be less relevant but their potential implications are briefly outlined. ¬© 2010 The American Physical Society.</t>
  </si>
  <si>
    <t>60019778-60114687</t>
  </si>
  <si>
    <t>Giovannini, Massimo</t>
  </si>
  <si>
    <t>Italy;Switzerland</t>
  </si>
  <si>
    <t>Bicocca;Geneva</t>
  </si>
  <si>
    <t>Istituto Nazionale di Fisica Nucleare, Sezione di Milano-Bicocca;European Organization for Nuclear Research</t>
  </si>
  <si>
    <t>60114687;60019778</t>
  </si>
  <si>
    <t>Giovannini M.</t>
  </si>
  <si>
    <t>Secondary graviton spectra and waterfall-like fields</t>
  </si>
  <si>
    <t>10.1103/PhysRevD.82.083523</t>
  </si>
  <si>
    <t>2-s2.0-78650978193</t>
  </si>
  <si>
    <t>['work presents', 'tertiary amines', 'system surface', 'synthesized light', 'spectral characteristics', 'single yellow', 'potential use', 'pet process', 'peripherally functionalized', 'novel light', 'novel compounds', 'naphthalimide fluorophores', 'harvesting systems', 'harvesting antennae', 'focal dye', 'focal 4', 'fluorophores capable', 'emitting 4', 'efficiently transferring', 'donor periphery', 'different number', 'dendron bone', 'core chromophore', 'convergent synthesis', 'blue emission', 'also configured', 'absorbing light', '95 %.', '94 %).']</t>
  </si>
  <si>
    <t>1,8-Naphthalimide | Energy transfer | Fluorescence | Light-harvesting antennae | pH sensing | Photoinduced electron transfer (PET) | Polyamidoamine (PAMAM)</t>
  </si>
  <si>
    <t>This work presents the design, convergent synthesis and spectral characteristics of novel PAMAM dendrons, core and peripherally functionalized with 1,8-naphthalimide fluorophores. The novel compounds were configured as light-harvesting antennae where the system surface is labeled with a different number of blue-emitting 4-allyloxy-1,8-naphthalimide "donor" fluorophores capable of absorbing light and efficiently transferring the energy to a single yellow-green emitting 4-alkylamino-1,8-naphthalimide "acceptor" dye. The overlap between the blue emission of the donor periphery and the absorption of the acceptor (focal dye) was more than 95%. Novel light-harvesting systems showed highly efficient energy transfer (91-94%). Nevertheless fluorescence quenching of the core chromophore was observed, which is related to a possible photoinduced electron transfer (PET) from the 4-alkoxy-1,8-naphthalimide periphery towards the focal 4-alkylamino-1,8- naphthalimide. Novel PAMAM light-harvesting systems were also configured in a "fluorophore-spacer-receptor" format, and as such, displayed sensitive fluorescence signaling over a wide pH scale, which is attributed to a PET process from the tertiary amines in the dendron bone to the fluorophores. This assigns the synthesized light-harvesting antennae to potential use as highly efficient pH chemosensing materials. ¬© 2010 Elsevier B.V.</t>
  </si>
  <si>
    <t>655-666</t>
  </si>
  <si>
    <t>Sensors and Actuators, B: Chemical</t>
  </si>
  <si>
    <t>60022097;60022097;60022097</t>
  </si>
  <si>
    <t>36051771700;7004077073;36164245100</t>
  </si>
  <si>
    <t>Georgiev, Nikolai I.;Bojinov, Vladimir B.;Marinova, Nevena</t>
  </si>
  <si>
    <t>Novel PAMAM light-harvesting antennae based on 1,8-naphthalimide: Synthesis, energy transfer, photophysical and pH sensing properties</t>
  </si>
  <si>
    <t>S0925400510006842</t>
  </si>
  <si>
    <t>10.1016/j.snb.2010.08.023</t>
  </si>
  <si>
    <t>2-s2.0-77958473948</t>
  </si>
  <si>
    <t>['¬© 2010', 'sight gain', 'optimised rear', 'grid structure', 'glass antenna', 'determined using', 'commercial saloon', 'azimuth direction', 'average gain', 'average bore', '29dbi along']</t>
  </si>
  <si>
    <t>Proposed is the design of a rear on-glass antenna for a commercial saloon/sedan. It adapts the mesh-grid structure and proposes the optimum design parameters to maximise matching bandwidth and improve the average vertical gain for the entire FM radio band. The detailed design parameters are determined using the Pareto genetic algorithm with an EM simulation tool. The optimised rear on-glass antenna is built and installed on a commercial saloon/sedan. The measurement results show a half-power matching bandwidth (VSWR&lt;5.8) of about 25, an average bore-sight gain of about -5.43dBi in the entire FM band, and an average gain of about -3.29dBi along the azimuth direction. ¬© 2010 The Institution of Engineering and Technology.</t>
  </si>
  <si>
    <t>1479-1480</t>
  </si>
  <si>
    <t>60094206;105914759;60017776</t>
  </si>
  <si>
    <t>36086352300;57213036623;14009489300</t>
  </si>
  <si>
    <t>Kang, W.;Noh, Y.;Choo, H.</t>
  </si>
  <si>
    <t>LG Electronics, Korea;Hongik University;Hyundai and Kia Corporate Research and Development Division</t>
  </si>
  <si>
    <t>60094206;60017776;105914759</t>
  </si>
  <si>
    <t>Design of vehicle rear window antenna with mesh-grid structure</t>
  </si>
  <si>
    <t>10.1049/el.2010.0672</t>
  </si>
  <si>
    <t>2-s2.0-78149231699</t>
  </si>
  <si>
    <t>['¬© 2010', 'received snr', 'noise ratio', 'hop amplify', 'general two', 'faded links', 'developed using', 'antenna relay']</t>
  </si>
  <si>
    <t>A unified analytical framework is developed using a general two-parameter received signal-to-noise ratio (SNR) model for two-hop amplify-and-forward (AF) relaying with a multi-antenna relay, to determine error performance of binary modulation schemes over independent but non-identically distributed Nakagami-m faded links. The multi-antenna relay employs selection combining (SC) and the destination adopts distributed SC. Exact analytical expression is obtained for the cumulative distribution function of received SNR. A pair of generalised closed form expressions for bit error probability has been obtained for two specific AF relay configurations. ¬© 2010 The Institution of Engineering and Technology.</t>
  </si>
  <si>
    <t>1523-1525</t>
  </si>
  <si>
    <t>60004750;60004750;60004750</t>
  </si>
  <si>
    <t>57199122072;55578076200;55974292800</t>
  </si>
  <si>
    <t>Datta, S. N.;Chakrabarti, S.;Roy, R.</t>
  </si>
  <si>
    <t>Comprehensive error performance analysis of distributed selection combining with multi-antenna amplify-and-forward relay over Nakagami-m fading channels</t>
  </si>
  <si>
    <t>10.1049/el.2010.2155</t>
  </si>
  <si>
    <t>2-s2.0-78149248601</t>
  </si>
  <si>
    <t>['¬© 2010', 'radiation efficiency', 'microstrip line', 'measuring œª', '10db bandwidth']</t>
  </si>
  <si>
    <t>A novel small antenna based on a microstrip line over a miniaturised artificial magnetic conductor (AMC) using lumped capacitors is presented. This antenna, measuring Œª/12.5√óŒª/15.6√óŒª/47, has platform tolerant reflectivity against frequency characteristics whilst maintaining broad beam radiation performance. Operating at 1.2GHz the miniaturised AMC antenna has a measured -10dB bandwidth of 0.8 with radiation efficiency of 27. ¬© 2010 The Institution of Engineering and Technology.</t>
  </si>
  <si>
    <t>1480-1481</t>
  </si>
  <si>
    <t>36637776200;56238135100;56020461500</t>
  </si>
  <si>
    <t>Liu, H.;Ford, K. L.;Langley, R. J.</t>
  </si>
  <si>
    <t>Miniature platform tolerant antenna composed of microstrip line and AMC surface</t>
  </si>
  <si>
    <t>10.1049/el.2010.2345</t>
  </si>
  <si>
    <t>2-s2.0-78149270410</t>
  </si>
  <si>
    <t>['‚ àº0', 'volume curve', 'volume change', 'unannealed hda', 'results indicate', 'relaxed hdas', 'relaxed hda', 'pressure range', 'polarized oh', 'liquid water', 'liquid state', 'isobaric heating', 'intrinsic state', 'induced amorphization', 'hexagonal ice', 'hda relates', 'hda reaches', '77 k', '5 gpa', '2 gpa', '160 k', '130 k', '1 exists']</t>
  </si>
  <si>
    <t>We have made high density amorphous ice (HDA) by the pressure-induced amorphization of hexagonal ice at 77 K and measured the volume change on isobaric heating in a pressure range between 0.1 and 1.5 GPa. The volume of HDA on heating below ‚àº0.35 GPa increases, while the volume of HDA on heating above ‚àº0.35 GPa decreases. The polarized OH-stretching Raman spectra of the relaxed HDAs are compared with that of the unannealed HDA. The relaxed HDAs are prepared at 0.2 GPa at 130 K and 1.5 GPa at 160 K. It is found that the relatively strong totally symmetric OH-stretching vibration mode around 3100 cm-1 exists in the depolarized reduced Raman spectrum VH ‚Ä≥ of the unannealed HDA and that its intensity rapidly decreases by relaxation. The VH ‚Ä≥ profiles of the relaxed HDA are similar to those of liquid water. These results indicate that the HDA reaches a nearly equilibrium state by annealing and the intrinsic state of HDA relates to a liquid state. The pressure-volume curve of the relaxed HDA at 140 K seems to be smooth in the pressure range below 1.5 GPa. ¬© 2010 American Institute of Physics.</t>
  </si>
  <si>
    <t>60002414;60007912</t>
  </si>
  <si>
    <t>56143162400;7202706983</t>
  </si>
  <si>
    <t>Suzuki, Yoshiharu;Tominaga, Yasunori</t>
  </si>
  <si>
    <t>Tokyo;Tsukuba</t>
  </si>
  <si>
    <t>Ochanomizu University;National Institute for Materials Science</t>
  </si>
  <si>
    <t>60007912;60002414</t>
  </si>
  <si>
    <t>Suzuki Y.</t>
  </si>
  <si>
    <t>Polarized Raman spectroscopic study of relaxed high density amorphous ices under pressure</t>
  </si>
  <si>
    <t>10.1063/1.3505045</t>
  </si>
  <si>
    <t>2-s2.0-78149400508</t>
  </si>
  <si>
    <t>['two ligands', 'signals across', 'sex pheromone', 'sensillum lymph', 'quantitative examination', 'potential blockers', 'pheromone analogs', 'ors ).', 'olfactory receptors', 'ol bind', 'ol ],', 'obps ),', 'molecular docking', 'locate hosts', 'insect antenna', 'host volatiles', 'high levels', 'gobps ),', 'general odorant', 'expressed specifically', 'established assays', 'eag recording', 'crystallographic structures', 'could act', 'comparative studies', 'business media', 'bombyx mori', 'bmorgobp2 bind', 'biological response', 'binding proteins']</t>
  </si>
  <si>
    <t>Binding assay | Bombykol | Electroantennogram (EAG) recording | Odorant-binding protein (OBP) | Olfaction | Pheromone- binding protein (PBP) | Real-time polymerase chain reaction (PCR) | Semiochemicals | Sex pheromone | Silkworm moth</t>
  </si>
  <si>
    <t>Insects use olfactory cues to locate hosts and mates. Pheromones and other semiochemicals are transported in the insect antenna by odorant-binding proteins (OBPs), which ferry the signals across the sensillum lymph to the olfactory receptors (ORs). In the silkworm, Bombyx mori (L.), two OBP subfamilies, the pheromone-binding proteins (PBPs) and the general odorant-binding proteins (GOBPs), are thought to be involved in both sensing and transporting the sex pheromone, bombykol [(10E,12Z)-hexadecadien-1-ol], and host volatiles, respectively. Quantitative examination of transcript levels showed that BmorPBP1 and BmorGOBP2 are expressed specifically at very high levels in the antennae, consistent with their involvement in olfaction. A partitioning binding assay, along with other established assays, showed that both BmorPBP1 and BmorGOBP2 bind to the main sex pheromone component, bombykol. BmorPBP1 also binds equally well to the other major pheromone component, bombykal [(10E,12Z)-hexadecadienal], whereas BmorGOBP2 discriminates between the two ligands. The pheromone analogs (10E,12Z)-hexadecadienyl acetate and (10E,12Z)-octadecadien-1-ol bind to both OBPs more strongly than does bombykol, suggesting that they could act as potential blockers of the response to sex pheromone by the male. These results are supported by further comparative studies of molecular docking, crystallographic structures, and EAG recording as a measure of biological response. ¬© 2010 Springer Science+Business Media, LLC.</t>
  </si>
  <si>
    <t>1293-1305</t>
  </si>
  <si>
    <t>60002793;60012113;60002793;60002793;60002793;60002793;60002793</t>
  </si>
  <si>
    <t>26429299900;6602969526;7103167157;7101754379;37090821200;7203030239;8268605100</t>
  </si>
  <si>
    <t>He, Xiaoli;Tzotzos, George;Woodcock, Christine;Pickett, John A.;Hooper, Tony;Field, Linda M.;Zhou, Jing Jiang</t>
  </si>
  <si>
    <t>Milton Keynes;Harpenden</t>
  </si>
  <si>
    <t>The Open University;Rothamsted Research</t>
  </si>
  <si>
    <t>60012113;60002793</t>
  </si>
  <si>
    <t>He X.</t>
  </si>
  <si>
    <t>Binding of the General Odorant Binding Protein of Bombyx mori BmorGOBP2 to the Moth Sex Pheromone Components</t>
  </si>
  <si>
    <t>10.1007/s10886-010-9870-7</t>
  </si>
  <si>
    <t>2-s2.0-78650523450</t>
  </si>
  <si>
    <t>['uncertainty surrounding', 'slightly less', 'saturated soils', 'saturated soil', 'saturated sand', 'saturated conditions', 'sandy soil', 'sampling depth', 'results show', 'penetrating radar', 'monitoring near', 'inversely related', 'gpr groundwaves', 'dry soil', 'dry sand', 'data acquired', 'currently limited', 'copyright 2010', '30 cm', '12 cm']</t>
  </si>
  <si>
    <t>Monitoring near-surface soil water content is essential for efficient water management and for understanding hydrologic processes in soils. Ground-penetrating radar (GPR) groundwaves are an approach that can be used to monitor the near-surface soil water content, but the efficacy of this technique is currently limited by the uncertainty surrounding the groundwave sampling depth. This research experimentally determines the sampling depth of GPR groundwaves under dry and saturated conditions in a sandy soil. Data were acquired using 250, 500, and 1000 MHz antennas within an experimental tank containing soil layers of contrasting electromagnetic velocities. Results show that the groundwave sampling depth is a function of frequency in both dry and saturated soils, and sampling depth is inversely related to frequency. A comparison of data acquired under dry and saturated conditions indicates that the groundwave sampling depth is slightly less in saturated soil than in dry soil, but the dependence of sampling depth on soil water content may be less than has been predicted using numerical modeling. The minimum sampling depth observed in this experiment was 12 cm for the 1000 MHz antennas in saturated sand, and the maximum sampling depth was 30 cm for the 250 MHz antennas in dry sand. Copyright 2010 by the American Geophysical Union.</t>
  </si>
  <si>
    <t>W10520</t>
  </si>
  <si>
    <t>Water Resources Research</t>
  </si>
  <si>
    <t>60006020;60006020;60006020</t>
  </si>
  <si>
    <t>7003321542;36988457600;36988672100</t>
  </si>
  <si>
    <t>Grote, Katherine;Crist, Taylor;Nickel, Crystal</t>
  </si>
  <si>
    <t>Eau Claire</t>
  </si>
  <si>
    <t>University of Wisconsin-Eau Claire</t>
  </si>
  <si>
    <t>Experimental estimation of the GPR groundwave sampling depth</t>
  </si>
  <si>
    <t>10.1029/2009WR008403</t>
  </si>
  <si>
    <t>2-s2.0-77958454974</t>
  </si>
  <si>
    <t>['wide bandwidth', 'small size', 'parametric studies', 'moderate gain', 'compact antenna']</t>
  </si>
  <si>
    <t>Broadband | Inclined-slot loaded patch | Microstrip antenna | Proximity-coupled</t>
  </si>
  <si>
    <t>Investigations on an inclined-slot loaded proximity-coupled microstrip antenna are reported. The antenna has very small size, wide bandwidth and moderate gain and may be used as a small, compact antenna for 5 GHz band wireless communication. The antenna is designed using IE3D software, and the results are verified by measurement. Some of the parametric studies are reported. ¬© 2010 Institute of Thermomechanics AS CR.</t>
  </si>
  <si>
    <t>131-138</t>
  </si>
  <si>
    <t>Acta Technica CSAV (Ceskoslovensk Akademie Ved)</t>
  </si>
  <si>
    <t>100613371;60079452;60020825</t>
  </si>
  <si>
    <t>25823354400;7202869307;55109397800</t>
  </si>
  <si>
    <t>Thomas, Milind;Roy, Jibendu S.;Gupta, Bhaskar</t>
  </si>
  <si>
    <t>Odisha;Kolkata;Durgapur</t>
  </si>
  <si>
    <t>Kalinga Institute of Industrial Technology, Bhubaneswar;Jadavpur University;Durgapur Institute of Advanced Technology and Management</t>
  </si>
  <si>
    <t>60079452;60020825;100613371</t>
  </si>
  <si>
    <t>Thomas M.</t>
  </si>
  <si>
    <t>Design of a miniaturized proximity-coupled microstrip antenna for 5 GHz band wireless communication</t>
  </si>
  <si>
    <t>2-s2.0-77958473051</t>
  </si>
  <si>
    <t>['¬© 2010', 'shaped zn', 'rate constants', 'porphyrin plane', 'porphyrin dendrimer', 'porphyrin core', 'important role', 'hydrophobic interactions', 'et ).', 'ent within', 'ent ).', 'energy transfer', 'dendrimer effect', 'dendrimer architecture', 'coplanar forms', 'chemical society', 'anthraquinone terminals', 'anthraquinone plane', '1 ),']</t>
  </si>
  <si>
    <t>Photoinduced electron transfer (ET) and energy transfer (EnT) of a snowflake-shaped Zn-porphyrin dendrimer with anthraquinone terminals (dendrimer-1), which has four rigid ethynylene-phenylene conjugated chains covered by soft benzyl ether (BE) branches, is investigated by means of steady-state and time-resolved fluorescence measurements. Dendrimer-2 without anthraquinone terminals undergoes a nearly quantitative EnT from the excited singlet states of BE branches to the Zn-porphyrin core, where the conjugated chain plays an important role as a mediator of EnT within this antenna type dendrimer (the dendrimer effect on EnT). A comparison of the rates of charge separation via the singlet excited state of Zn-porphyrin to the anthraquinone terminals through oligo(ethynylenephenylene)s in a series of model compounds reveals considerable acceleration of the rate constants by the dendrimer architecture (the dendrimer effect on ET). This acceleration is attributed to hydrophobic interactions between the flexible BE chains within dendrimer-1, resulting in a significant conformational change into coplanar forms between the Zn-porphyrin plane and the ethynylenephenylene-anthraquinone plane. ¬© 2010 The Chemical Society of Japan.</t>
  </si>
  <si>
    <t>1223-1237</t>
  </si>
  <si>
    <t>Bulletin of the Chemical Society of Japan</t>
  </si>
  <si>
    <t>60013722;60013722;60013722;60008435;60008435</t>
  </si>
  <si>
    <t>7004416702;7102851304;7404191502;14052304900;56843393400</t>
  </si>
  <si>
    <t>Kozaki, Masatoshi;Akita, Kogen;Okada, Keiji;Islam, D. M.Shafiqul;Ito, Osamu</t>
  </si>
  <si>
    <t>Osaka;Sendai</t>
  </si>
  <si>
    <t>Osaka City University;Tohoku University</t>
  </si>
  <si>
    <t>60013722;60008435</t>
  </si>
  <si>
    <t>Kozaki M.</t>
  </si>
  <si>
    <t>Photoinduced charge separation after excited energy transfer in snowflake-shaped Zn-porphyrin dendrimer with anthraquinone terminals: Enhancement of the electron-transfer rates by "dendrimer effect"</t>
  </si>
  <si>
    <t>10.1246/bcsj.20100046</t>
  </si>
  <si>
    <t>2-s2.0-77958485925</t>
  </si>
  <si>
    <t>['wave speed', 'underlaying layers', 'temporal resolution', 'temporal alternation', 'system beneath', 'strain rates', 'spatial validity', 'snowpack measurements', 'snow surface', 'snow height', 'snow cover', 'reflecting tracers', 'radar observed', 'previous studies', 'physical principles', 'penetrating radar', 'one event', 'moved antennas', 'melt processes', 'liquid water', 'layer changed', 'good agreement', 'free monitoring', 'daily basis', 'cumulative effect', 'continuous destruction', 'commercially available', 'clearly observed', 'avalanche hazards', 'arctic regions', 'adjacent measurements', '5 months']</t>
  </si>
  <si>
    <t>Temporal observation seasonal snowpack | Upward-looking GPR</t>
  </si>
  <si>
    <t>An increase of the spatial and temporal resolution of snowpack measurements in Alpine or Arctic regions will improve the predictability of flood and avalanche hazards and increase the spatial validity of snowpack simulation models. In the winter season 2009, we installed a ground-penetrating radar (GPR) system beneath the snowpack to measure snowpack conditions above the antennas. In comparison with modulated frequency systems, GPR systems consist of a much simpler technology, are commercially available and therefore are cheaper. The radar observed the temporal alternation of the snow height over more than 2.5 months. The presented data showed that with moved antennas, it is possible to record the snow height with an uncertainty of less than 8% in comparison with the probed snow depth. Three persistent melt crusts, which formed at the snow surface and were buried by further new snow events, were used as reflecting tracers to follow the snow cover evolution and to determine the strain rates of underlaying layers between adjacent measurements. The height in two-way travel time of each layer changed over time, which is a cumulative effect of settlement and variation of wave speed in response to densification and liquid water content. The infiltration of liquid water with depth during melt processes was clearly observed during one event. All recorded reflections appeared in concordance with the physical principles (e.g. in phase structure), and one can assume that distinct density steps above a certain threshold result in reflections in the radargram. The accuracy of the used impulse radar system in determining the snow water equivalent is in good agreement with previous studies, which used continuous wave radar systems. The results of this pilot study encourage further investigations with radar measurements using the described test arrangement on a daily basis for continuous destruction-free monitoring of the snow cover. ¬© 2010 John Wiley &amp; Sons, Ltd.</t>
  </si>
  <si>
    <t>3133-3145</t>
  </si>
  <si>
    <t>60016908;60016908-60023131;60018789</t>
  </si>
  <si>
    <t>23469053300;6603111133;36138073500</t>
  </si>
  <si>
    <t>Heilig, Achim;Eisen, Olaf;Schneebeli, Martin</t>
  </si>
  <si>
    <t>Bremerhaven;Davos;Heidelberg</t>
  </si>
  <si>
    <t>Alfred-Wegener-Institut Helmholtz-Zentrum f√ºr Polar- und Meeresforschung;WSL - Institut f√ºr Schnee- und Lawinenforschung SLF - Davos;Universit√§t Heidelberg</t>
  </si>
  <si>
    <t>60023131;60018789;60016908</t>
  </si>
  <si>
    <t>Heilig A.</t>
  </si>
  <si>
    <t>Temporal observations of a seasonal snowpack using upward-looking GPR</t>
  </si>
  <si>
    <t>10.1002/hyp.7749</t>
  </si>
  <si>
    <t>2-s2.0-78649512545</t>
  </si>
  <si>
    <t>['sinusoidal intensity', 'shaping provides', 'results demonstrate', 'practical pces', 'photodiodes driven', 'optical signals', 'optical envelope', 'mzm ).', 'machzehnder modulator', 'less complex', 'experimental results', 'either shaped', 'current photodiodes']</t>
  </si>
  <si>
    <t>Analog photonics | microwave photonics | optoelectronics | photodiodes | power conversion efficiency (PCE)</t>
  </si>
  <si>
    <t>A comprehensive analysis supported by experimental results is provided for RF and microwave power conversion efficiency (PCE) of photodiodes driven by optical signals with either shaped or pure sinusoidal intensity-envelopes where the shaping is performed with a MachZehnder modulator (MZM). It is shown that optical envelope-shaping provides a significantly improved maximum theoretical PCE of 67% as compared to 50% for sinusoidal intensity-envelopes. Practical PCEs of 40.5%53.5% have been achieved as compared to previously published efficiencies in the 32%41% range. The results demonstrate that high-current photodiodes can be used as efficient wideband high-power output stages in microwave photonic distribution systems leading to less complex and more efficient antenna array backplanes. ¬© 2006 IEEE.</t>
  </si>
  <si>
    <t>3359-3371</t>
  </si>
  <si>
    <t>60006337;106633006;60027271;60027271;60027271;60027271</t>
  </si>
  <si>
    <t>57217944117;25929081000;25958119800;35499185600;6506805051;35596615300</t>
  </si>
  <si>
    <t>Gliese, Ulrik;Colladay, Kristina;Hastings, Alexander S.;Tulchinsky, David A.;Urick, Vincent J.;Williams, Keith J.</t>
  </si>
  <si>
    <t>Washington, D.C.;Greenbelt;</t>
  </si>
  <si>
    <t>Naval Research Laboratory;NASA Goddard Space Flight Center;Global Strategies Group</t>
  </si>
  <si>
    <t>60027271;60006337;106633006</t>
  </si>
  <si>
    <t>Gliese U.</t>
  </si>
  <si>
    <t>RF power conversion efficiency of photodiodes driven by MachZehnder modulators</t>
  </si>
  <si>
    <t>10.1109/TMTT.2010.2075530</t>
  </si>
  <si>
    <t>2-s2.0-77953949472</t>
  </si>
  <si>
    <t>['sweeping process', 'ssle performance', 'ssle ).', 'ss scheme', 'sensor nodes', 'sectoral sweeper', 'rights reserved', 'range estimation', 'performance evaluation', 'paper proposes', 'localization error', 'key idea', 'computational load', 'computational burdens', 'complexity analysis', 'challenging task', 'centroid method', 'central node', 'also compared']</t>
  </si>
  <si>
    <t>Centroid | Localization | Sectoral sweeper | Smart antenna | Wireless sensor network</t>
  </si>
  <si>
    <t>For Wireless Sensor Networks (WSNs), although many localization techniques have been proposed, development of effective localization techniques for sensor nodes, which do not require any hardware or computational burdens on them, continues to be a challenging task. Motivated by this need, this paper proposes a new location discovery scheme in WSNs so called Sectoral Sweeper based Location Estimation (SSLE). Sectoral Sweeper (SS) relies on integration of smart antenna processing capability only at a central node. By expanding the SS scheme, the key idea in the SSLE is to perform two dimensional (azimuth and range) sweeping process over a given sensor field with beamforming capable central node followed by range estimation and direction estimation algorithms. It does not require any hardware or computational load at tiny sensor nodes. Performance evaluation of the SSLE is given in terms of localization error, response message statistics, and complexity analysis for grid and randomly deployed sensor node scenarios under various sweeping conditions. The SSLE performance is also compared with the Centroid method. The advantage of the SSLE is that it is applicable to environments with hard-to-access sensor deployment scenarios and that desired localization accuracy can be obtained by properly adjusting sweeping parameters. ¬© 2010 Elsevier B.V. All rights reserved.</t>
  </si>
  <si>
    <t>889-903</t>
  </si>
  <si>
    <t>Ad Hoc Networks</t>
  </si>
  <si>
    <t>60028583;60028583</t>
  </si>
  <si>
    <t>15126996200;7003901755</t>
  </si>
  <si>
    <t>Kucuk, Kerem;Kavak, Adnan</t>
  </si>
  <si>
    <t>Kucuk K.</t>
  </si>
  <si>
    <t>Scalable location estimation using smart antennas in wireless sensor networks</t>
  </si>
  <si>
    <t>S157087051000051X</t>
  </si>
  <si>
    <t>10.1016/j.adhoc.2010.04.005</t>
  </si>
  <si>
    <t>2-s2.0-77953962576</t>
  </si>
  <si>
    <t>Austrian Federal Ministry of Economy, Family and Youth</t>
  </si>
  <si>
    <t>BMWFJ</t>
  </si>
  <si>
    <t>['throughput measurements', 'standard could', 'output high', 'leaving room', 'layer multiple', 'implementation loss', 'channel capacity', 'alpine valley']</t>
  </si>
  <si>
    <t>Array signal processing | channel quality indicator (CQI) | code-division multiple access | cross polarization | feedback communication | information rates | multiple-inputmultiple-output (MIMO) systems | precoding control indicator (PCI) | testbed measurements | throughput performance</t>
  </si>
  <si>
    <t>In this paper, we report on the results of physical-layer multiple-inputmultiple-output High-Speed Downlink Packet Access (HSDPA) throughput measurements. These measurements were carried out in two different environments: 1) an alpine valley and 2) a city. In addition to the standard compliant single- and two-transmit-antenna HSDPA schemes, we defined and measured a four-transmit-antenna HSDPA scheme to explore future enhancements of the standard. To analyze the implementation loss, we introduce the so-called achievable mutual information and compare it with the actually measured data throughput. We find that the measured data throughput is far from the optimal, leaving room for future receiver optimizations. Furthermore, we find that the achievable mutual information is far from the channel capacity. Thus, optimizations in the standard could further improve HSDPA performance. ¬© 2006 IEEE.</t>
  </si>
  <si>
    <t>4354-4367</t>
  </si>
  <si>
    <t>8346178100;15921965000;7101861707</t>
  </si>
  <si>
    <t>Mehlf√ºhrer, Christian;Caban, Sebastian;Rupp, Markus</t>
  </si>
  <si>
    <t>Mehlf√ºhrer C.</t>
  </si>
  <si>
    <t>Measurement-based performance evaluation of MIMO HSDPA</t>
  </si>
  <si>
    <t>10.1109/TVT.2010.2066996</t>
  </si>
  <si>
    <t>2-s2.0-77954467798</t>
  </si>
  <si>
    <t>['œéo measurements', 'œéo measurement', '¬© 2010', 'vegetation pathway', 'vegetation depending', 'vegetation biomass', 'scattering along', 'peak biomass', 'paper discusses', 'novel method', 'measured œéo', 'measured throughout', 'incidence angles', 'growth stage', 'growth cycle', 'ground measurements', 'empirical relationships', 'dominated either', 'corn field', 'comprehensive set', 'bare soil', 'band œéo', 'band backscattering', 'antenna configuration', 'alternative method', '55 ¬∞.']</t>
  </si>
  <si>
    <t>Active microwave | Corn | Field campaign | Soil moisture | Vegetation effects</t>
  </si>
  <si>
    <t>This paper discusses the effects of vegetation on C- (4.75GHz) and L- (1.6GHz) band backscattering (œÉo) measured throughout a growth cycle at incidence angles of 15, 35 and 55¬∞. The utilized œÉo data set was collected by a truck mounted scatterometer over a corn field and is supported by a comprehensive set of ground measurements, including soil moisture and vegetation biomass. Comparison of œÉo measurement against simulations by the Integral Equation Method (IEM) surface scattering model (Fung et al., 1992) shows that the œÉo measurements are dominated either by an attenuated soil return or by scattering from vegetation depending on the antenna configuration and growth stage. Further, the measured œÉo is found to be sensitive to soil moisture even at peak biomass and large incidence angles, which is attributed to scattering along the soil-vegetation pathway.For the simulation of C-band œÉo and the retrieval of soil moisture two methods have been applied, which are the semi-empirical water cloud model (Attema &amp; Ulaby, 1978) and a novel method. This alternative method uses the empirical relationships between the vegetation water content (W) and the ratio of the bare soil and the measured œÉo to correct for vegetation. It is found that this alternative method is superior in reproducing the measured œÉo as well as retrieving soil moisture. The highest retrieval accuracies are obtained at a 35¬∞ incidence angle leading to RMSD's of 0.044 and 0.037m3m-3 for the HH and VV-polarization, respectively. In addition, the sensitivity of these soil moisture retrievals to W and surface roughness parameter uncertainties is investigated. ¬© 2010.</t>
  </si>
  <si>
    <t>2417-2430</t>
  </si>
  <si>
    <t>60006337;60017915;60006337;60003088;60000635</t>
  </si>
  <si>
    <t>14028409200;23991450700;7201735461;57203616353;57204371663</t>
  </si>
  <si>
    <t>Joseph, A. T.;van der Velde, R.;O'Neill, P. E.;Lang, R.;Gish, T.</t>
  </si>
  <si>
    <t>Netherlands;United States;United States;United States</t>
  </si>
  <si>
    <t>Enschede;Greenbelt;Washington, D.C.;Beltsville</t>
  </si>
  <si>
    <t>Faculty of Geo-Information Science and Earth Observation ‚Äì ITC;NASA Goddard Space Flight Center;The George Washington University;USDA ARS Beltsville Agricultural Research Center</t>
  </si>
  <si>
    <t>60017915;60006337;60003088;60000635</t>
  </si>
  <si>
    <t>Joseph A.</t>
  </si>
  <si>
    <t>Effects of corn on C- and L-band radar backscatter: A correction method for soil moisture retrieval</t>
  </si>
  <si>
    <t>S0034425710001641</t>
  </si>
  <si>
    <t>10.1016/j.rse.2010.05.017</t>
  </si>
  <si>
    <t>2-s2.0-77956175490</t>
  </si>
  <si>
    <t>['two rcs', 'rhodobacter sphaeroides', 'remaining rc', 'pufx contains', 'present work', 'precise function', 'particular emphasis', 'membrane proteins', 'lh1 dimer', 'lh1 complex', 'initial steps', 'gxxxg motifs', 'gxxxg motif', 'experimental studies', 'dimeric rc', 'dimeric form', 'detailed architecture', 'currently debate']</t>
  </si>
  <si>
    <t>GxxxG | Light harvesting | Photosynthesis | PufX | Reaction centre | Rhodobacter sphaeroides</t>
  </si>
  <si>
    <t>In purple photosynthetic bacteria the initial steps of light energy transduction take place in an RC-LH1 complex formed by the photochemical reaction centre (RC) and the LH1 light harvesting pigment-protein. In Rhodobacter sphaeroides, the RC-LH1 complex assembles in a dimeric form in which two RCs are surrounded by an S-shaped LH1 antenna. There is currently debate over the detailed architecture of this dimeric RC-LH1 complex, with particular emphasis on the location and precise function of a minor polypeptide component termed PufX. It has been hypothesised that the membrane-spanning helical region of PufX contains a GxxxG dimerisation motif that facilitates the formation of a dimer of PufX at the interface of the RC-LH1 dimer, and more specifically that the formation of this PufX dimer seeds assembly of the remaining RC-LH1 dimer (J. Busselez et al., 2007). In the present work this hypothesis was tested by site directed mutagenesis of the glycine residues proposed to form the GxxxG motif. Mutation of these glycines to leucine did not decrease the propensity of the RC-LH1 complex to assemble in a dimeric form, as would be expected from experimental studies of the effect of mutation on GxxxG motifs in other membrane proteins. Indeed increased yields of dimer were seen in two of the glycine-to-leucine mutants constructed. It is concluded that the PufX from Rhodobacter sphaeroides does not contain a genuine GxxxG helix dimerisation motif. ¬© 2010 Elsevier B.V.</t>
  </si>
  <si>
    <t>1812-1819</t>
  </si>
  <si>
    <t>60020650;60020650;60020650</t>
  </si>
  <si>
    <t>24329482400;24329115300;8247663200</t>
  </si>
  <si>
    <t>Crouch, Lucy I.;Holden-Dye, Katherine;Jones, Michael R.</t>
  </si>
  <si>
    <t>Crouch L.I.</t>
  </si>
  <si>
    <t>Dimerisation of the Rhodobacter sphaeroides RC-LH1 photosynthetic complex is not facilitated by a GxxxG motif in the PufX polypeptide</t>
  </si>
  <si>
    <t>S0005272810006596</t>
  </si>
  <si>
    <t>10.1016/j.bbabio.2010.07.007</t>
  </si>
  <si>
    <t>2-s2.0-77956262848</t>
  </si>
  <si>
    <t>['¬© 2010', 'two phases', 'thylakoid membranes', 'special significance', 'slow phase', 'scientific research', 'results showed', 'recovery process', 'reaction center', 'quick increase', 'psii activities', 'photosynthetic activity', 'photochemical activity', 'oxygen evolution', 'light conditions', 'inner antenna', 'initial recovery', 'indirect assessment', 'fm ).', 'fluorescence measurements', 'fast restoration', 'energy transport', 'electron transport', 'ecological value', 'dominant species', 'dimethyl urea', 'desiccated organism', 'chl synthesis', 'chl organization', 'charge separation', 'biogenesis research']</t>
  </si>
  <si>
    <t>Electron transport | Energy transfer | Photosystem II | Rehydration | Syntrichia caninervis</t>
  </si>
  <si>
    <t>The moss Syntrichia caninervis (S. caninervis) is one of the dominant species in biological soil crusts of deserts. It has long been the focus of scientific research because of its ecological value. Moreover, S. caninervis has a special significance in biogenesis research because it is characterized by its fast restoration of photosynthesis upon onset of rehydration of the desiccated organism. In order to study the mechanisms of rapid photosynthetic recovery in mosses upon rewatering, we investigated the kinetics of the recovery process of photosynthetic activity in photosystem (PS) II, with an indirect assessment of the photochemical processes based on chlorophyll (Chl) fluorescence measurements. Our results showed that recovery can be divided into two phases. The fast initial phase, completed within 3min, was characterized by a quick increase in maximal quantum efficiency of PSII (Fv/Fm). Over 50% of the PSII activities, including excitation energy transfer, oxygen evolution, charge separation, and electron transport, recovered within 0.5min after rehydration. The second, slow phase was dominated by the increase of plastoquinone (PQ) reduction and the equilibrium of the energy transport from the inner antenna to the reaction center (RC) of PSII. Analysis of the recovery process in the presence of 3-(3,4-dichlorophenyl)-1,1-dimethyl urea (DCMU) revealed that blocking the electron transport from QA to QB did not hamper Chl synthesis or Chl organization in thylakoid membranes under light conditions. A de novo chloroplast protein synthesis was not necessary for the initial recovery of photochemical activity in PSII. In conclusion, the moss's ability for rapid recovery upon rehydration is related to Chl synthesis, quick structural reorganization of PSII, and fast restoration of PSII activity without de novo chloroplast protein synthesis. ¬© 2010.</t>
  </si>
  <si>
    <t>1390-1397</t>
  </si>
  <si>
    <t>60014773-60027363;60014773-60027363;60014773-60027363;60014773-60027363;60014773;60117377;60014773</t>
  </si>
  <si>
    <t>56076938400;37032176600;56330271200;37032152600;56949384400;55954395400;55839007700</t>
  </si>
  <si>
    <t>Li, Yang;Wang, Zhaobao;Xu, Tianhua;Tu, Wenfeng;Liu, Cheng;Zhang, Yuanming;Yang, Chunhong</t>
  </si>
  <si>
    <t>Urumqi;Beijing;Beijing</t>
  </si>
  <si>
    <t>Xinjiang Institute of Ecology and Geography Chinese Academy of Sciences;University of Chinese Academy of Sciences;Institute of Botany Chinese Academy of Sciences</t>
  </si>
  <si>
    <t>60117377;60027363;60014773</t>
  </si>
  <si>
    <t>Reorganization of photosystem II is involved in the rapid photosynthetic recovery of desert moss Syntrichia caninervis upon rehydration</t>
  </si>
  <si>
    <t>S0176161710003536</t>
  </si>
  <si>
    <t>10.1016/j.jplph.2010.05.028</t>
  </si>
  <si>
    <t>2-s2.0-77956895977</t>
  </si>
  <si>
    <t>['two antennas', 'tm10 modes', 'te 10', 'radiation efficiency', 'physical limitation', 'isolated antenna', 'input impedance', 'field range', 'antenna parameters']</t>
  </si>
  <si>
    <t>Antenna efficiency | electromagnetic coupling | near fields</t>
  </si>
  <si>
    <t>A physical limitation on the power transfer efficiency between two electrically small antennas in the near-field range is presented. By using a Z-parameter which describes the interaction between two antennas for TE 10/TM10 spherical modes in connection with antenna parameters, the maximum power transfer efficiency and the optimum load impedance are shown as functions of the distance between two antennas, the radiation efficiency and the input impedance of the isolated antenna. The theory is verified by a simulation with a small helical antenna, which generates TE 10 and TM10 modes, simultaneously. ¬© 2010 IEEE.</t>
  </si>
  <si>
    <t>3442-3449</t>
  </si>
  <si>
    <t>60010484;60013682</t>
  </si>
  <si>
    <t>56346319600;7402276259</t>
  </si>
  <si>
    <t>Lee, Jaechun;Nam, Sangwook</t>
  </si>
  <si>
    <t>Seoul National University;Samsung Group</t>
  </si>
  <si>
    <t>60013682;60010484</t>
  </si>
  <si>
    <t>Fundamental aspects of near-field coupling small antennas for wireless power transfer</t>
  </si>
  <si>
    <t>10.1109/TAP.2010.2071330</t>
  </si>
  <si>
    <t>2-s2.0-77957012680</t>
  </si>
  <si>
    <t>2009ZX03005-003</t>
  </si>
  <si>
    <t>['value problem', 'simulations show', 'rights reserved', 'receive antennas', 'rao bound', 'proposed scheme', 'paper proposes', 'joint estimation', 'iterative space', 'input multi', 'frequency offsets', 'existing methods', 'estimation performance', 'estimation model', 'distributed multi', 'dimensional extreme', 'different timing', 'crb effectively', 'channel estimation', 'also derived']</t>
  </si>
  <si>
    <t>Channel estimation | CRB | Frequency offset estimation | MIMO | Timing offset estimation</t>
  </si>
  <si>
    <t>This paper proposes a timing-frequency offset estimation algorithm joint with channel estimation in distributed multi-input multi-output (MIMO) systems, in which different timing and frequency offsets are considered for each pair of transmit and receive antennas. Different from most of the existing methods which estimate the timing or frequency offsets separately, the proposed scheme makes a joint estimation with a maximum-likelihood (ML) estimation model. Furthermore, an iterative space-alternating generalized expectation-maximization (SAGE) estimator is proposed to provide a solution to the multi-dimensional extreme-value problem. And the Cram√©r-Rao bound (CRB) for multiple parameter estimation is also derived. Simulations show that the estimation performance of the proposed scheme can reach the CRB effectively. ¬© 2010 Elsevier B.V. All rights reserved.</t>
  </si>
  <si>
    <t>2125-2131</t>
  </si>
  <si>
    <t>57198239036;57220885436;7403260111;35240242100</t>
  </si>
  <si>
    <t>Tian, Yuan;Lei, Xia;Xiao, Yue;Li, Shaoqian</t>
  </si>
  <si>
    <t>Tian Y.</t>
  </si>
  <si>
    <t>SAGE based joint timing-frequency offsets and channel estimation in distributed MIMO systems</t>
  </si>
  <si>
    <t>S0140366410003324</t>
  </si>
  <si>
    <t>10.1016/j.comcom.2010.07.011</t>
  </si>
  <si>
    <t>2-s2.0-77957110746</t>
  </si>
  <si>
    <t>['user receives', 'transmit antennas', 'sufficiently large', 'services received', 'rights reserved', 'remains silent', 'rate capacity', 'random beamforming', 'proposed method', 'n )),', 'minimum number', 'maximum number', 'make sure', 'large number', 'input multi', 'expected delay', 'constant gap', 'channel uses', 'broadcast channel', 'average number', 'asymptotic sum', 'asymptotic case']</t>
  </si>
  <si>
    <t>Delay analysis | MIMO broadcast channel | Minimum rate constraint | Power allocation | Random beamforming</t>
  </si>
  <si>
    <t>A Multi-Input Multi-Output (MIMO) broadcast channel with large number (n) of users is considered. It is assumed each user either receives the minimum rate constraint of Rmin or remains silent. Accordingly, for the case of random beamforming, an user selection strategy together with a proper power allocation method is proposed, showing the maximum number of active users scales as Mlog(log(n))Rmin-Œ∏(1) in the asymptotic case of n ‚Üí ‚àû, where M represents the number of transmit antennas. Noting the asymptotic sum-rate capacity of such channel is Mlog(log(n)), the proposed method is able to approach the asymptotic sum-rate capacity within a constant gap. Moreover, it is shown the expected delay of this fair power allocation strategy behaves like RminMnlog(n)log(log(n))-Œ∏(1)+œânlog(log(n)), where the expected delay is defined as the minimum number of channel uses to make sure each user receives at least one packet. Accordingly, it is proved that for sufficiently large (k) number of channel uses, the average number of services received by a randomly selected user scales as kMlog(log(n))nRmin1+Olog(k)k. ¬© 2010 Elsevier B.V. All rights reserved.</t>
  </si>
  <si>
    <t>2116-2124</t>
  </si>
  <si>
    <t>15623118500;36161761500</t>
  </si>
  <si>
    <t>Akhlaghi, Soroush;Borhani, Alireza</t>
  </si>
  <si>
    <t>Akhlaghi S.</t>
  </si>
  <si>
    <t>Fairness maximization and delay analysis for multi-antenna broadcast channels using random beamforming</t>
  </si>
  <si>
    <t>S014036641000335X</t>
  </si>
  <si>
    <t>10.1016/j.comcom.2010.07.014</t>
  </si>
  <si>
    <t>2-s2.0-77957147481</t>
  </si>
  <si>
    <t>['vswr less', 'significant characteristics', 'rights reserved', 'proposed antenna', 'minimum vswr', 'measurements show', 'horn antenna', 'frequency band', 'flat gain', 'binomial distribution', '3 ghz', '15 ghz']</t>
  </si>
  <si>
    <t>Binomial distribution | Exponential | Impedance taper | TEM horn | UWB</t>
  </si>
  <si>
    <t>In this paper a new ultra wide band exponential transverse electro-magnetic (TEM) horn antenna with binomial impedance taper is presented. The binomial distribution is used for the impedance taper along the length of the proposed antenna. Using binomial distribution for the impedance taper causes the antenna to have minimum VSWR and flat gain in a wide frequency band. The proposed antenna was manufactured and its performance was compared with the antennas of the same size with exponential, Klopfenstein and triangular impedance tapers. Measurements show that the antenna has VSWR less than 2 in the frequency band from 3 to 15 GHz and less than 2.5 from 2 to 16.3 GHz. Having very good directional pattern and flat gain in a wide frequency band are significant characteristics of this new proposed antenna. ¬© 2009 Elsevier GmbH. All rights reserved.</t>
  </si>
  <si>
    <t>1073-1077</t>
  </si>
  <si>
    <t>55411395400;14625228100</t>
  </si>
  <si>
    <t>Khorshidi, Mohammadreza;Kamyab, Manouchehr</t>
  </si>
  <si>
    <t>Khorshidi M.</t>
  </si>
  <si>
    <t>New exponential TEM horn antenna with binomial impedance taper</t>
  </si>
  <si>
    <t>S1434841109002568</t>
  </si>
  <si>
    <t>10.1016/j.aeue.2009.10.002</t>
  </si>
  <si>
    <t>2-s2.0-77957261125</t>
  </si>
  <si>
    <t>R01GM032318</t>
  </si>
  <si>
    <t>['would otherwise', 'tripartite complex', 'repressing homothorax', 'repress homothorax', 'proximal ring', 'enhancer directly', 'currently thought', 'combined action', 'coexpresses distal', 'bp enhancer', 'antennapedia represses', 'antennal genes', 'activated within']</t>
  </si>
  <si>
    <t>Antennapedia | Distal-less | Drosophila antenna | Extradenticle | Homothorax | Spineless</t>
  </si>
  <si>
    <t>It is currently thought that antennal target genes are activated in Drosophila by the combined action of Distal-less, homothorax, and extradenticle, and that the Hox gene Antennapedia prevents activation of antennal genes in the leg by repressing homothorax. To test these ideas, we analyze a 62. bp enhancer from the antennal gene spineless that is specific for the third antennal segment. This enhancer is activated by a tripartite complex of Distal-less, Homothorax, and Extradenticle. Surprisingly, Antennapedia represses the enhancer directly, at least in part by competing with Distal-less for binding. We show that Antennapedia is required in the leg only within a proximal ring that coexpresses Distal-less, Homothorax and Extradenticle. We conclude that the function of Antennapedia in the leg is not to repress homothorax, as has been suggested, but to directly repress spineless and other antennal genes that would otherwise be activated within this ring. ¬© 2010 Elsevier Inc.</t>
  </si>
  <si>
    <t>82-91</t>
  </si>
  <si>
    <t>60010261;60010261;60010261</t>
  </si>
  <si>
    <t>7202575524;7801590703;57210836402</t>
  </si>
  <si>
    <t>Duncan, Dianne;Kiefel, Paula;Duncan, Ian</t>
  </si>
  <si>
    <t>Duncan D.</t>
  </si>
  <si>
    <t>Control of the spineless antennal enhancer: Direct repression of antennal target genes by Antennapedia</t>
  </si>
  <si>
    <t>S0012160610010109</t>
  </si>
  <si>
    <t>10.1016/j.ydbio.2010.08.012</t>
  </si>
  <si>
    <t>2-s2.0-77957309763</t>
  </si>
  <si>
    <t>Ministerio de Ciencia, Innovaci√≥n y Universidades</t>
  </si>
  <si>
    <t>MCIU</t>
  </si>
  <si>
    <t>['usually limited', 'ultrasound signal', 'thin materials', 'successful results', 'rights reserved', 'poor signal', 'paper proposes', 'noise ratios', 'noise ratio', 'induced noise', 'golay sequences', 'golay codes', 'copper plates', 'also proposed', '21 db']</t>
  </si>
  <si>
    <t>Air-coupled ultrasound | Golay codes | Lamb waves | Non-destructive testing | Ultrasonic transducer</t>
  </si>
  <si>
    <t>Air-coupled ultrasonic systems are usually limited by poor signal-to-noise ratios. The use of pulse compression techniques based on Golay codes can help to improve the ultrasound signal-to-noise ratio. This type of codes allows virtually side lobe free operation and causes the cancellation of self-induced noise. This paper proposes the use of Golay sequences to code Lamb waves excited in thin materials with a NDT system based on air-coupled piezoelectric arrays. Furthermore, a system for the generation of Lamb waves modulated by 16-bits Golay codes is also proposed. Successful results are presented in copper plates. An improvement in signal-to-noise ratio up to 21 dB is achieved when compared with conventional pulse transmission. ¬© 2010 Elsevier Ltd. All rights reserved.</t>
  </si>
  <si>
    <t>677-686</t>
  </si>
  <si>
    <t>60007592;60007592;60007592;60007592;60007592;60007592</t>
  </si>
  <si>
    <t>23034622300;55664000300;7005315719;7101917797;6602848002;7101914885</t>
  </si>
  <si>
    <t>Garcia-Rodriguez, M.;Yaez, Y.;Garcia-Hernandez, M. J.;Salazar, J.;Turo, A.;Chavez, J. A.</t>
  </si>
  <si>
    <t>Garcia-Rodriguez M.</t>
  </si>
  <si>
    <t>Application of Golay codes to improve the dynamic range in ultrasonic Lamb waves air-coupled systems</t>
  </si>
  <si>
    <t>S0963869510000903</t>
  </si>
  <si>
    <t>10.1016/j.ndteint.2010.07.005</t>
  </si>
  <si>
    <t>2-s2.0-77957666954</t>
  </si>
  <si>
    <t>['¬© 2010', 'waggle phase', 'waggle dance', 'wagging movements', 'using high', 'tactile stimuli', 'tactile experience', 'striking behaviour', 'sensory modality', 'presumably processed', 'meaningful information', 'major gap', 'followers faced', 'enables bees', 'direction relative', 'decode information', 'dancing bee', 'dancers laterally', 'apis mellifera', 'antennal deflections', 'animal kingdom', 'animal behaviour', 'also documented']</t>
  </si>
  <si>
    <t>Apis mellifera | Dance communication | Honeybee | Mechanosensory input | Tactile stimulus | Waggle dance</t>
  </si>
  <si>
    <t>The waggle dance of honeybees, Apis mellifera, is one of the most remarkable communication systems of the animal kingdom. In this study, we focused on a major gap in the understanding of this striking behaviour: the question of the sensory modality by which meaningful information is transferred from dancers to followers. We revisited the hypothesis that tactile stimuli convey information about the direction relative to gravity and the length of the waggle phase. It has long been suggested that followers use tactile stimuli arising from the wagging movements of a dancing bee to decode information in the dance. Yet, the questions of whether and to what extent such movements are mapped to the tactile experience of the followers have never been resolved. Using high-speed video techniques, we found that the higher the number of the dancer's wagging movements, the higher the number of the followers' antennal deflections. We also documented that most followers faced the dancers laterally and experienced a fairly regular pattern of tactile stimuli; a much smaller proportion of followers faced the dancers from behind and became the subject of a different, although still regular, pattern of tactile stimuli. From these observations, we conclude that tactile mechanosensory input from the antennae, presumably processed by neurons of the antennal joint hair sensilla and the neck hair plates, enables bees to estimate both the direction relative to gravity and the length of the waggle phase. ¬© 2010 The Association for the Study of Animal Behaviour.</t>
  </si>
  <si>
    <t>887-894</t>
  </si>
  <si>
    <t>60030718;60030718</t>
  </si>
  <si>
    <t>7202557757;57213759225</t>
  </si>
  <si>
    <t>Gil, Mariana;De Marco, Rodrigo J.</t>
  </si>
  <si>
    <t>Freie Universit√§t Berlin</t>
  </si>
  <si>
    <t>Gil M.</t>
  </si>
  <si>
    <t>Decoding information in the honeybee dance: Revisiting the tactile hypothesis</t>
  </si>
  <si>
    <t>S0003347210003271</t>
  </si>
  <si>
    <t>10.1016/j.anbehav.2010.08.012</t>
  </si>
  <si>
    <t>2-s2.0-77957770749</t>
  </si>
  <si>
    <t>['smart antenna', 'rights reserved', 'received signal', 'previous works', 'moving subscribers', 'high speed', 'autocorrelation matrix', 'arbitrary variations']</t>
  </si>
  <si>
    <t>Adaptive beamforming | CDMA | Eigenvalue | Smart antennas</t>
  </si>
  <si>
    <t>In this paper, a novel adaptive beamforming algorithm has been proposed which can be used for tracking the subscribers of a smart antenna in a wide angle spread environment. It can be adapted for arbitrary variations in both eigenvalues and eigenvectors of the autocorrelation matrix of received signal which is mostly the case for moving subscribers' environment. Moreover, it uses one adaptive module which is less than two adaptive modules of previous works and leads to a high speed at least two times more than previous works. ¬© 2010 Elsevier Ltd. All rights reserved.</t>
  </si>
  <si>
    <t>1140-1146</t>
  </si>
  <si>
    <t>;;60000627</t>
  </si>
  <si>
    <t>36135682000;55913973000;24474815100</t>
  </si>
  <si>
    <t>Khodaei, Farhad Gh;Nourinia, Javad;Ghobadi, Changiz</t>
  </si>
  <si>
    <t>Khodaei F.</t>
  </si>
  <si>
    <t>Adaptive beamforming algorithm with increased speed and improved reliability for smart antennas</t>
  </si>
  <si>
    <t>S0045790610000509</t>
  </si>
  <si>
    <t>10.1016/j.compeleceng.2010.05.002</t>
  </si>
  <si>
    <t>2-s2.0-77958087460</t>
  </si>
  <si>
    <t>['wsns due', 'wsns ),', 'technique based', 'system configurations', 'rights reserved', 'realistic monte', 'rarely considered', 'propagation conditions', 'presented system', 'outdoor scenarios', 'location errors', 'localization time', 'localization techniques', 'localization accuracy', 'large number', 'large dimensions', 'enables decreasing', 'easily incorporated', 'directional antennas', 'contributions concerning', 'carlo simulations', 'carefully discussed', 'aoa algorithms', 'antenna arrays']</t>
  </si>
  <si>
    <t>Angle-of-arrival | Localization techniques | Outdoor environments | Smart antennas | Wireless sensor networks</t>
  </si>
  <si>
    <t>Among the large number of contributions concerning the localization techniques for wireless sensor networks (WSNs), there is still no simple, energy and cost efficient solution suitable in outdoor scenarios. In this paper, a technique based on antenna arrays and angle-of-arrival (AoA) measurements is carefully discussed. While the AoA algorithms are rarely considered for WSNs due to the large dimensions of directional antennas, some system configurations are investigated that can be easily incorporated in pocket-size wireless devices. A heuristic weighting function that enables decreasing the location errors is introduced. Also, the detailed performance analysis of the presented system is provided. The localization accuracy is validated through realistic Monte-Carlo simulations that take into account the specificity of propagation conditions in WSNs as well as the radio noise effects. Finally, trade-offs between the accuracy, localization time and the number of anchors in a network are addressed. ¬© 2010 Elsevier Ltd. All rights reserved.</t>
  </si>
  <si>
    <t>1181-1186</t>
  </si>
  <si>
    <t>60017351;60014907;60014907;60017351;60014907</t>
  </si>
  <si>
    <t>24344178200;6603331226;11142212100;6603392123;35464935800</t>
  </si>
  <si>
    <t>Ku≈Çakowski, Pawe≈Ç;Vales-Alonso, Javier;Egea-L√≥pez, Esteban;Ludwin, Wies≈Çaw;Garc√≠a-Haro, Joan</t>
  </si>
  <si>
    <t>Poland;Spain</t>
  </si>
  <si>
    <t>Krakow MP;Cartagena</t>
  </si>
  <si>
    <t>AGH University of Science and Technology;Universidad Politecnica de Cartagena</t>
  </si>
  <si>
    <t>60017351;60014907</t>
  </si>
  <si>
    <t>Ku≈Çakowski P.</t>
  </si>
  <si>
    <t>Angle-of-arrival localization based on antenna arrays for wireless sensor networks</t>
  </si>
  <si>
    <t>S0045790610000352</t>
  </si>
  <si>
    <t>10.1016/j.compeleceng.2010.03.007</t>
  </si>
  <si>
    <t>2-s2.0-77958112113</t>
  </si>
  <si>
    <t>['time variation', 'tags malfunctioned', 'stocktaking automatically', 'spontaneously recover', 'sources manually', 'rfid tags', 'rfid system', 'response times', 'reduced considerably', 'read ranges', 'ray irradiator', 'radioactive materials', 'radiation enhances', 'radiation effects', 'radiation deterioration', 'pattern shifted', 'pattern 4', 'pattern 3', 'pattern 2', 'pattern 1', 'never recovered', 'four patterns', 'fluctuated greatly', 'explained based', 'dozen gy', 'dose region', 'communication performance', 'approximately 1', 'activation voltage', 'absorbed dose', '500 gy', '200 min', '100 gy', '000 gy']</t>
  </si>
  <si>
    <t>instruments | maximum permissible exposures | nuclear medicine | nuclear power industry</t>
  </si>
  <si>
    <t>Radioactive materials (sources) are managed by bookkeeping and stocktaking. The radiation protection section staffs should check the sources manually. Annual effective dose concerning stocktaking of them are estimated at some mSv concerning fingers. A radio frequency identification (RFID) tag√ä4;s absorbed dose is estimated at some dozen Gy. RFID for stocktaking automatically was devised. Radiation effects on the communication performance of RFID tags were investigated by using response times and read ranges as indices. The RFID system was composed of a computer, a detector, and transponders (tag) consisting of an integrated circuit chip and an antenna. The tag is joined to the source for identification. The tags were irradiated at doses between 5 and 5,000 Gy by an X-ray irradiator. The response times and the read ranges were tracked from 40 to 23,200 min after irradiation. Relative read ranges fluctuated between 0.9 and 1.1 in the dose region less than 2,000 Gy, but fluctuated greatly in the dose region beyond 2,000 Gy. Malfunctioning tags appeared from 3,000 Gy, and all tags malfunctioned in the dose region over 4,500 Gy. The threshold dose leading to malfunction was determined to be 2,100 Gy. Time variation of relative read ranges was classified into four patterns. The pattern shifted from pattern 1 to 4 when the dose was increased. The relative read ranges lengthened in pattern 1. The relative read rages were approximately 1.0 in pattern 2. The read ranges tentatively shortened, then recovered in pattern 3. The tags malfunctioned in pattern 4. Once the tags malfunctioned, they never recovered their performance. Radiation enhances or deteriorates communication performance depending on dosage. Tags can spontaneously recover from radiation deterioration. The time variation of the read ranges can be illustrated by enhancement, deterioration, and recovery. The mechanism of four patterns is explained based on the variation of the frequency harmonization strength and activation voltage by irradiation. The annual effective dose of radiation protection section staffs can be reduced considerably. ¬© 2010 Health Physics Society.</t>
  </si>
  <si>
    <t>680-687</t>
  </si>
  <si>
    <t>Health Physics</t>
  </si>
  <si>
    <t>101401239;101401239;60025997;60025997;60025997;105909147;60022024;60009852;60025272;60000264</t>
  </si>
  <si>
    <t>55470506100;36739563500;23008910000;36739397200;36739441000;10041110900;7404826355;6602332517;7201993829;56273685800</t>
  </si>
  <si>
    <t>Mori, Kazuyuki;Meng, Zhaowu;Kikuchi, Hirosumi;Kataoka, Yasuhide;Nakazato, Kazuhisa;Deji, Shizuhiko;Ito, Shigeki;Saze, Takuya;Hirota, Masahiro;Nishizawa, Kunihide</t>
  </si>
  <si>
    <t>Japan;Japan;Japan;Japan;Japan;Japan;Japan</t>
  </si>
  <si>
    <t>Tokyo;Tokyo;Kumamoto;Tokushima;Nagoya;Kobe;Tokyo</t>
  </si>
  <si>
    <t>Keio University;The University of Tokyo;Kumamoto University School of Health Sciences;Tokushima University;Nagoya University;Kobe Medical College;ING Corp.</t>
  </si>
  <si>
    <t>60025997;60025272;60022024;60009852;60000264;105909147;101401239</t>
  </si>
  <si>
    <t>Mori K.</t>
  </si>
  <si>
    <t>Radiation effects on communication performance of radio frequency identification tags</t>
  </si>
  <si>
    <t>10.1097/HP.0b013e3181e28be4</t>
  </si>
  <si>
    <t>2-s2.0-77958460941</t>
  </si>
  <si>
    <t>bas0100023</t>
  </si>
  <si>
    <t>['¬© 2010', 'typically observe', 'therefore important', 'spatial distribution', 'riometer data', 'region 200', 'pointing directions', 'novel wavelet', 'imaging riometers', 'expensive procedure', 'example show', 'determined theoretically', 'beam patterns', 'based approach', 'azimuth angle', 'also recently', 'accurately visualized', 'accurately quantified', 'accurately determine', '76 ¬∞', '200 km']</t>
  </si>
  <si>
    <t>An imaging riometer uses the absorption of cosmic radio noise as a means of measuring electron density enhancements in the D region of the ionosphere. It employs a ground-based phased antenna array to produce narrow beams which typically observe a region 200 by 200 km at 90 km altitude. Imaging riometers have traditionally been used for studying energetic electron precipitation into the D region and have also recently been used to characterize mesospheric gravity waves. Determining the location and shape of the riometer beam pattern projected onto the ionosphere is therefore important because it allows the spatial distribution of space weather effects to be accurately visualized and also because it would allow mesospheric gravity wave characteristics to be accurately quantified. Currently, the beam patterns of imaging riometers are determined theoretically, and attempts have been made to validate them by comparison with cosmic radio maps of low spatial resolution; alternatively, they are determined by calibration overflights using aircraft in a complex and expensive procedure. Here we demonstrate a novel wavelet-based approach to accurately determine the azimuth angle of each imaging riometer beam from the riometer data itself using quiet day observations alone and by way of example show how the actual beam azimuth angles (pointing directions) of the Halley (76¬∞S, 27¬∞W) 49-beam imaging riometer vary from those expected using theoretical calculations. ¬© 2010 by the American Geophysical Union.</t>
  </si>
  <si>
    <t>RS5011</t>
  </si>
  <si>
    <t>60025990;60025990;60025990</t>
  </si>
  <si>
    <t>22935078000;6506015968;57198249844</t>
  </si>
  <si>
    <t>Moffat-Griffin, T.;Hibbins, R. E.;Jarvis, M. J.</t>
  </si>
  <si>
    <t>British Antarctic Survey</t>
  </si>
  <si>
    <t>Moffat-Griffin T.</t>
  </si>
  <si>
    <t>Calibrating an imaging riometer: Determination of the true beam azimuth angle position</t>
  </si>
  <si>
    <t>10.1029/2009RS004340</t>
  </si>
  <si>
    <t>2-s2.0-77958516468</t>
  </si>
  <si>
    <t>['¬© 2010', 'takes place', 'small number', 'scattering coefficient', 'pattern characteristics', 'oscillating laws', 'operation frequency', 'larger length', 'electrical length', 'directivity gain', 'dependencies upon', 'continuous antenna', 'begell house', 'antenna patterns', '1 ),']</t>
  </si>
  <si>
    <t>Antenna arrays | Antenna pattern | Antennas | Electromagnetic waves</t>
  </si>
  <si>
    <t>Antenna patterns, directivity gain (DG) and scattering coefficient of an equidistant linear array are calculated and their dependencies upon a number of emitters and the range between them are analyzed. It is demonstrated that for each number of emitters there exists an optimal antenna length equal to L‚âà 0.9(N-1), at which the DG maximum maximorum is attained. At a larger length of the antenna or with increasing of the operation frequency the value of DG is varied under the oscillating laws. As this takes place, the difference between maximums and minimums is the larger, the more is the number of emitters. At a small number of emitters (N ‚â§ 8) the pattern characteristics of the array are higher than those of a continuous antenna having the same electrical length, while at N‚â•16 their characteristics form practically a match. ¬© 2010 by Begell House, Inc.</t>
  </si>
  <si>
    <t>959-966</t>
  </si>
  <si>
    <t>7003374031;8379855500</t>
  </si>
  <si>
    <t>Gorobets, N. N.;Bulgakova, A. A.</t>
  </si>
  <si>
    <t>Gorobets N.</t>
  </si>
  <si>
    <t>Pattern characteristics of dispersed antenna arrays</t>
  </si>
  <si>
    <t>10.1615/TelecomRadEng.v69.i11.30</t>
  </si>
  <si>
    <t>2-s2.0-77958527571</t>
  </si>
  <si>
    <t>Regione Campania</t>
  </si>
  <si>
    <t>['upper bound', 'theoretic point', 'strongly depends', 'statistical model', 'squared singular', 'side information', 'several examples', 'performance analysis', 'overall number', 'outage probability', 'nonergodic scenario', 'nonergodic assumptions', 'noise ratio', 'mutual information', 'multiple antennas', 'marginal statistics', 'low signal', 'gained studying', 'freedom available', 'ergodic capacity', 'diversity order', 'design guidelines', 'channel matrix', 'channel knowledge', 'channel behavior', 'asymptotic gaussianity']</t>
  </si>
  <si>
    <t>Asymptotic analysis | eigenanalysis | LMS | multiple-input multiple-output (MIMO) | noncentral Wishart</t>
  </si>
  <si>
    <t>A statistical model for Land Mobile Satellite (LMS) channels, where transmitters and receivers are equipped with multiple antennas, is introduced. Several spectral statistics are given, which allow the theoretical performance analysis of the newly proposed channel model from both a communication and an information-theoretic point of view. Specifically, joint and marginal statistics of the squared singular-values of the channel matrix are evaluated, paving the way for the performance analysis under ergodic and nonergodic assumptions on the channel behavior. The capacity-achieving input covariance matrix, and the corresponding ergodic capacity, assuming perfect receive-side information but making different assumptions on the amount of channel knowledge at the transmitter, are derived. We obtain exact results, but for the case when perfect channel knowledge is assumed at both ends of the link, for which we provide an upper bound to the ergodic capacity. In the nonergodic scenario, we compute the outage probability in absence of power-control, and discuss the asymptotic Gaussianity of the mutual information, which strongly depends on the overall number of degrees of freedom available on the channel. Design guidelines for multiantenna LMS channels are gained studying the low signal-to-noise ratio (SNR) behavior of the capacity, still under the assumption of absence of knowledge of the channel matrix (or its statistics) at the transmitter. The results are illustrated through several examples, aimed at assessing the impact on the performance of the diversity order and/or the line-of-sight (LOS) fluctuations. ¬© 2006 IEEE.</t>
  </si>
  <si>
    <t>5614-5630</t>
  </si>
  <si>
    <t>60012162;60017293;60017293-60021378</t>
  </si>
  <si>
    <t>35917460200;7006414053;6701582212</t>
  </si>
  <si>
    <t>Alfano, Giuseppa;De Maio, Antonio;Tulino, Antonia Maria</t>
  </si>
  <si>
    <t>Murray;Naples;Turin</t>
  </si>
  <si>
    <t>Nokia Bell Labs;Universit√† degli Studi di Napoli Federico II;Politecnico di Torino</t>
  </si>
  <si>
    <t>60021378;60017293;60012162</t>
  </si>
  <si>
    <t>Alfano G.</t>
  </si>
  <si>
    <t>A theoretical framework for LMS MIMO communication systems performance analysis</t>
  </si>
  <si>
    <t>10.1109/TIT.2010.2070230</t>
  </si>
  <si>
    <t>2-s2.0-77958543055</t>
  </si>
  <si>
    <t>['work paves', 't7 phage', 'selected phages', 'results reveal', 'related physiological', 'recent studies', 'proteins might', 'proteins involved', 'positive samples', 'new way', 'new protein', 'metabolic activities', 'insect feeding', 'immune regulation', 'genbank blast', 'four rounds', 'expression levels', 'chemosensory proteins', 'cdna library', 'bactrocera dorsalis', 'antenna expressed']</t>
  </si>
  <si>
    <t>Bactrocera dorsalis (Hendel) | Chemosensory proteins | T7 phage library</t>
  </si>
  <si>
    <t>Recent studies have shown that chemosensory proteins (CSPs) were involved in diverse life activities such as insect feeding, development, mating, immune regulation, as well as other important circadian rhythms, etc. To screen the proteins involved in the BdorCSP-related physiological activity, a cDNA library of the Bactrocera dorsalis (Hendel) antenna expressed on the surface of T7 phage was screened against BdorCSP. After four rounds of screening, ELISA-positive samples of selected phages were sequenced and identified as protein disulfide isomerase (PDI), trypsin-like serine protease (Ser), TakeOut (TO), and a new protein by GenBank blast, respectively. Real-time quantitative PCR results showed that the expression levels of Ser, TO, and the new protein were the highest in antenna, sharing similar expression pattern with BdorCSP. These results reveal that these proteins might be involved in the BdorCSP-related physiological or metabolic activities. This work paves a new way for exploring the function of CSPs. ¬© 2010 Wiley-Liss, Inc.</t>
  </si>
  <si>
    <t>174-186</t>
  </si>
  <si>
    <t>55470194100;56282791400;8947138000;26534934600;35388316200</t>
  </si>
  <si>
    <t>Hu, Liming;Shen, Jianmei;Hu, Meiying;Rizwan-Ul-Haq, Muhammad;Hao, Weining</t>
  </si>
  <si>
    <t>Hu L.</t>
  </si>
  <si>
    <t>Screening of T7 phage displayed Bactrocera dorsalis (Hendel) antenna cDNA library against chemosensory protein</t>
  </si>
  <si>
    <t>10.1002/arch.20374</t>
  </si>
  <si>
    <t>2-s2.0-77958552436</t>
  </si>
  <si>
    <t>['vanishingly small', 'unitary invariance', 'two figures', 'transmit nodes', 'time code', 'temporal codewords', 'system performances', 'sufficient conditions', 'source node', 'signal non', 'see sectionii', 'robust choice', 'receive nodes', 'power radiated', 'optimal stcs', 'observations available', 'mutual information', 'many solutions', 'like target', 'fixed probability', 'false alarm', 'difference among', 'detection problem', 'detection probability', 'design stage', 'design criteria', 'clutter ratios', 'clutter dependant', 'case study', 'b ),', 'also derived', 'adopted figure']</t>
  </si>
  <si>
    <t>Angle diversity | energy integration | generalized likelihood ratio test (GLRT) | lower Chernoff bound | multiple-inputmultiple-output (MIMO) detection | mutual information (MI) | non-Gaussian target scattering | space-time coding | waveform design</t>
  </si>
  <si>
    <t>In this paper, we consider a multiple-inputmultiple-output (MIMO) detection problem with M widely spaced transmit antennas and L widely spaced receive antennas, and we study the problem of designing the signal waveforms transmitted by each source node under non-Gaussian target scattering and temporally correlated Gaussian clutter. Two figures of merit are investigated for space-time code (STC) optimization under a semidefinite rank constraint: 1) the lower Chernoff bound (LCB) to the detection probability for fixed probability of false alarm, and 2) the mutual information (MI) between the observations available at the receive nodes and the channel response generated by a point-like target, assumed present tout court. Both receive and transmit power constraints are discussed. If the scattering distribution possesses some suitably defined properties of unitary invariance (see SectionII-B ), both MI-optimal and LCB-optimal STCs have a simple canonical structure: the same set of (clutter dependant) temporal codewords are employed at the transmit nodes, the only difference among the many solutions being the amount of power radiated by each antenna. Such a spatial power allocation critically depends upon the adopted figure of merit, the specified power constraint, and the underlying scattering model. Sufficient conditions to determine the optimal power allocation for all design criteria are provided. Asymptotic power distributions are also derived in the limit of vanishingly small and increasingly large signal-to-clutter ratios, proving that assuming Gaussian scattering at the design stage is a robust choice. A case study of relevant practical interest is examined in depth so as to compare the proposed design criteria and to assess the impact of signal non-Gaussianity on the system performances. ¬© 2006 IEEE.</t>
  </si>
  <si>
    <t>5822-5838</t>
  </si>
  <si>
    <t>60017293;60001711-60028112;60017293-60021378;60001711</t>
  </si>
  <si>
    <t>34869177500;7007062484;6701582212;6507508916</t>
  </si>
  <si>
    <t>Aubry, Augusto;Lops, Marco;Tulino, Antonia M.;Venturino, Luca</t>
  </si>
  <si>
    <t>France;United States;Italy;Italy</t>
  </si>
  <si>
    <t>Toulouse;Murray;Naples;Cassino</t>
  </si>
  <si>
    <t>ENSEEIHT Ecole Nationale Sup√©rieure d'Electrotechnique, d'Electronique, d'Informatique, d'Hydraulique et des T√©l√©communications;Nokia Bell Labs;Universit√† degli Studi di Napoli Federico II;Universita di Cassino e del Lazio Meridionale</t>
  </si>
  <si>
    <t>60028112;60021378;60017293;60001711</t>
  </si>
  <si>
    <t>Aubry A.</t>
  </si>
  <si>
    <t>On MIMO detection under non-gaussian target scattering</t>
  </si>
  <si>
    <t>10.1109/TIT.2010.2068930</t>
  </si>
  <si>
    <t>2-s2.0-77958553458</t>
  </si>
  <si>
    <t>['secrecy capacity', 'multiple antennas', 'minimax problem', 'intended receiver', 'computable characterization', 'coding theorem', 'broadcast settings']</t>
  </si>
  <si>
    <t>Broadcast channel | cryptography | MIMO wiretap channel | multiple antennas | secrecy capacity</t>
  </si>
  <si>
    <t>The capacity of the Gaussian wiretap channel model is analyzed when there are multiple antennas at the sender, intended receiver and eavesdropper. The associated channel matrices are fixed and known to all the terminals. A computable characterization of the secrecy capacity is established as the saddle point solution to a minimax problem. The converse is based on a Sato-type argument used in other broadcast settings, and the coding theorem is based on Gaussian wiretap codebooks. ¬© 2006 IEEE.</t>
  </si>
  <si>
    <t>5515-5532</t>
  </si>
  <si>
    <t>Secure transmission with multiple antennas-part II: The MIMOME wiretap channel</t>
  </si>
  <si>
    <t>10.1109/TIT.2010.2068852</t>
  </si>
  <si>
    <t>2-s2.0-77958560746</t>
  </si>
  <si>
    <t>['widely separated', 'projection operators', 'noncoherent multiple', 'noise ratio', 'multiple antennas', 'muller codes', 'moderate signal', 'information transmission', 'independent interest', 'grassmannian space', 'grassmannian packings', 'find application', 'corresponding subspaces', 'closely approximated', 'chordal distance', 'channel capacity', 'binary reed']</t>
  </si>
  <si>
    <t>Chordal distance | Grassmannian packings | noncoherent multiple-inputmultiple- output (MIMO) channel | ReedMuller codes | space-time codes</t>
  </si>
  <si>
    <t>This paper introduces multidimensional generalizations of binary Reed-Muller codes where the codewords are projection operators, and the corresponding subspaces are widely separated with respect to the chordal distance on Grassmannian space. Parameters of these Grassmannian packings are derived and a low complexity decoding algorithm is developed by modifying standard decoding algorithms for binary Reed-Muller codes. The subspaces are associated with projection operators determined by Pauli matrices appearing in the theory of quantum error correction and this connection with quantum stabilizer codes may be of independent interest. The Grassmannian packings constructed here find application in noncoherent wireless communication with multiple antennas, where separation with respect to the chordal distance on Grassmannian space guarantees closeness to the channel capacity. It is shown that the capacity of the noncoherent multiple-inputmultiple-output (MIMO) channel at both low and moderate signal-to-noise ratio (SNR) (under the constraint that only isotropically distributed unitary matrices are used for information transmission) is closely approximated by these packings. ¬© 2006 IEEE.</t>
  </si>
  <si>
    <t>5689-5714</t>
  </si>
  <si>
    <t>60021378;60003269</t>
  </si>
  <si>
    <t>7003568945;35586083000</t>
  </si>
  <si>
    <t>Ashikhmin, Alexei;Calderbank, A. Robert</t>
  </si>
  <si>
    <t>Murray;Princeton</t>
  </si>
  <si>
    <t>Nokia Bell Labs;Princeton University</t>
  </si>
  <si>
    <t>Ashikhmin A.</t>
  </si>
  <si>
    <t>Grassmannian packings from operator ReedMuller codes</t>
  </si>
  <si>
    <t>10.1109/TIT.2010.2070192</t>
  </si>
  <si>
    <t>2-s2.0-77958562859</t>
  </si>
  <si>
    <t>['¬© 2010', 'well tolerated', 'using non', 'tracking device', 'surgical technique', 'refined technique', 'prevent expulsion', 'potential mechanisms', 'possible pathogenesis', 'one snake', 'migrate along', 'later group', 'initial group', 'exploratory coeliotomy', 'enable monitoring', 'ecological study', 'dissolvable sutures', 'coelomic implantation', 'caudal positioning', 'antenna provides', 'also investigated', 'adverse responses', '4 days', '23 south', '23 pythons']</t>
  </si>
  <si>
    <t>Coelomic cavity | Pythons | Radiotelemetry | Radiotransmitter | Surgical implantation</t>
  </si>
  <si>
    <t>Objective To investigate the expulsion of radiotransmitters in snakes and modify the surgical technique for coelomic implantation to prevent its occurrence. Design To enable monitoring of snakes for an ecological study, radiotransmitters were implanted in 23 south-west carpet pythons (Morelia spilota imbricata) using the standard surgical technique. In a further 23 pythons we used a refinement of the technique, which anchored the tracking device, using non-dissolvable sutures, to the snake's rib-cage. We also investigated the potential mechanisms for expelling the radiotransmitters in one snake that underwent an exploratory coeliotomy. Results Of the initial group of snakes, 12 (52%) expelled the radiotransmitter between 4 days and 3 years post implantation. In the later group, which underwent the refined technique of implantation, none of the radiotransmitters was expelled and no adverse responses were observed. Conclusion An appropriately sized radiotransmitter anchored to the rib-cage of the snake will prevent expulsion of the device and appears to be well tolerated. Non-attachment of the tracking device enables it to migrate along the length of the body, particularly during feeding and reproduction. Caudal positioning of the transmitter's antenna provides a possible pathogenesis for expulsion into the cloaca. ¬© 2010 The Authors. Australian Veterinary Journal ¬© 2010 Australian Veterinary Association.</t>
  </si>
  <si>
    <t>443-448</t>
  </si>
  <si>
    <t>Australian Veterinary Journal</t>
  </si>
  <si>
    <t>60019939;60019939-100380782;60009536;60019939</t>
  </si>
  <si>
    <t>36599853400;57195258426;6506178990;7202785478</t>
  </si>
  <si>
    <t>Bryant, G. L.;Eden, P.;De Tores, P.;Warren, K.</t>
  </si>
  <si>
    <t>Perth;Perth;Perth</t>
  </si>
  <si>
    <t>Murdoch University;Wildlife Research Centre;Perth Zoo</t>
  </si>
  <si>
    <t>60019939;60009536;100380782</t>
  </si>
  <si>
    <t>Bryant G.L.</t>
  </si>
  <si>
    <t>Improved procedure for implanting radiotransmitters in the coelomic cavity of snakes</t>
  </si>
  <si>
    <t>10.1111/j.1751-0813.2010.00633.x</t>
  </si>
  <si>
    <t>2-s2.0-77958569434</t>
  </si>
  <si>
    <t>['user decoding', 'superposition multiaccess', 'ssd ).', 'spectral efficiencies', 'results suggest', 'paper studies', 'noise ratio', 'multiantenna basestation', 'low signal', 'basestation increases']</t>
  </si>
  <si>
    <t>Low SNR regime | multiaccess | multiantenna | multiplexing gain | spectral efficiency</t>
  </si>
  <si>
    <t>This paper studies the Gaussian multiaccess channel with multiantenna basestation in the low signal to noise ratio (SNR) regime. We compare the spectral efficiencies of the optimal superposition channel sharing scheme and two simple alternatives: the time division multiaccess (TDMA) scheme and superposition multiaccess with single-user decoding (SSD). Due to the fact that SSD, but not TDMA, exploits the multiuser multiplexing gain, the relative spectral efficiency of SSD over TDMA grows drastically as the number of antennas at the basestation increases. The results suggest that, in the low SNR regime with multiple antenna basestation, TDMA's suboptimality can no longer be offset by its simplicity since SSD can achieve much higher spectral efficiency while the simplicities of the two channel sharing schemes are similar. ¬© 2006 IEEE.</t>
  </si>
  <si>
    <t>5581-5589</t>
  </si>
  <si>
    <t>60009226;60078684</t>
  </si>
  <si>
    <t>56562132300;7007049290</t>
  </si>
  <si>
    <t>Luo, Jie;Ephremides, Anthony</t>
  </si>
  <si>
    <t>College Park;Fort Collins</t>
  </si>
  <si>
    <t>A. James Clark School of Engineering;Colorado State University</t>
  </si>
  <si>
    <t>60078684;60009226</t>
  </si>
  <si>
    <t>Luo J.</t>
  </si>
  <si>
    <t>Superiority of superposition multiaccess with single-user decoding over TDMA in the low SNR regime</t>
  </si>
  <si>
    <t>10.1109/TIT.2010.2068830</t>
  </si>
  <si>
    <t>2-s2.0-77958586812</t>
  </si>
  <si>
    <t>['¬© 2010', 'waveguides external', 'waveguide array', 'wave radiation', 'total interaction', 'slots around', 'longitudinal slots', 'internal volume', 'galerkin method', 'directional characteristics', 'begell house']</t>
  </si>
  <si>
    <t>Antenna array | Multimode rectangular waveguide | Set of slots</t>
  </si>
  <si>
    <t>The Galerkin method has been used to find a solution to the problem on e.m. wave radiation by a two-frequency multielement multimode slotted-waveguide array. A radiating aperture comprises two sets of transverse and longitudinal slots in a rectangular waveguides wide wall. This structure has been studied in terms of its energy and directional characteristics. The computational procedure involved the parameters such as waveguide wall thickness, total interaction between the slots around the waveguides external and internal volume. ¬© 2010 by Begell House, Inc.</t>
  </si>
  <si>
    <t>763-771</t>
  </si>
  <si>
    <t>Berdnik, S. L.</t>
  </si>
  <si>
    <t>Berdnik S.</t>
  </si>
  <si>
    <t>Electromagnetic wave radiation by a set of longitudinal and transverse slots in a wide wall of a rectangular waveguide</t>
  </si>
  <si>
    <t>10.1615/TelecomRadEng.v69.i9.20</t>
  </si>
  <si>
    <t>2-s2.0-77958592037</t>
  </si>
  <si>
    <t>['experimental studies']</t>
  </si>
  <si>
    <t>Results from experimental studies of a short-wave plasma dipole transceiver antenna are presented. The efficiency of the plasma receiving antenna is estimated, and the optimal frequency range for excitation and reception under the given experimental conditions is determined. ¬© 2010 Pleiades Publishing, Ltd.</t>
  </si>
  <si>
    <t>914-916</t>
  </si>
  <si>
    <t>60068680;60068680;60096204</t>
  </si>
  <si>
    <t>6701515133;6506825772;23986327700</t>
  </si>
  <si>
    <t>Minaev, I. M.;Gusein-zade, N. G.;Rukhadze, K. Z.</t>
  </si>
  <si>
    <t>Minaev I.</t>
  </si>
  <si>
    <t>A Plasma Receiving Dipole Antenna</t>
  </si>
  <si>
    <t>10.1134/S1063780X10100089</t>
  </si>
  <si>
    <t>2-s2.0-77958594843</t>
  </si>
  <si>
    <t>['¬© 2010', 'radiator sizes', 'magnetic fields', 'hertz potentials', 'field zone', 'electromagnetic fields', 'consideration differ', 'cartesian coordinates', 'begell house', '6 components']</t>
  </si>
  <si>
    <t>Electromagnetic waves | Loop | Near-field zone | Radiation | Traveling-wave antenna</t>
  </si>
  <si>
    <t>Based on the method of the Hertz potentials the expressions have been derived to calculate all the components of electromagnetic radiation fields of the rectangular loop antenna excited by the traveling current wave in the spherical and Cartesian coordinate system unrestricted on the radiator sizes and the distance to the point of observation. It is shown that in the near-field zone of radiation the vectors of electric and magnetic fields have in the spherical and Cartesian coordinates all 6 components. The wave processes near the radiator under consideration differ by heavy amplitude gradients of electromagnetic fields. ¬© 2010 by Begell House, Inc.</t>
  </si>
  <si>
    <t>947-957</t>
  </si>
  <si>
    <t>7003374031;36601785400</t>
  </si>
  <si>
    <t>Gorobets, N. N.;Tryvajlo, A. V.</t>
  </si>
  <si>
    <t>Fields of a rectangular loop antenna in the near zone</t>
  </si>
  <si>
    <t>10.1615/TelecomRadEng.v69.i11.20</t>
  </si>
  <si>
    <t>2-s2.0-77958595099</t>
  </si>
  <si>
    <t>DMS-0802942</t>
  </si>
  <si>
    <t>['wyner model', 'thouless formula', 'rate capacity', 'random sequence', 'particular cases', 'noise ratio', 'matrices via', 'limiting per', 'integrated density', 'cell sum']</t>
  </si>
  <si>
    <t>Distributed antenna array | fading channels | high-signal-to-noise ratio (SNR) characterization | random matrices | sum-rate capacity | Wyner cellular uplink</t>
  </si>
  <si>
    <t>In this paper, we apply the theory of random Schrdinger operators to the analysis of multiusers communication channels similar to the Wyner model, which are characterized by short-range intercell interference. With H the channel transfer matrix, H H‚Ä† is a narrow band matrix, a fact that does not permit the use of classical random matrices theory. On the other hand, HH‚Ä† is in many aspects similar to a random Schrdinger operator. We relate the per-cell sum-rate capacity of the channel to the integrated density of states of a random Schrdinger operator; the latter is then related to the top Lyapunov exponent of a random sequence of matrices via a version of the Thouless formula. We also derive several bounds on the limiting per-cell sum-rate capacity, some based on the theory of random Schrdinger operators, and some derived from information theoretical considerations. Finally, we get explicit results in the high-signal-to-noise ratio (SNR) regime for some particular cases. ¬© 2006 IEEE.</t>
  </si>
  <si>
    <t>5495-5514</t>
  </si>
  <si>
    <t>60022403;60022403-60017563;60029445</t>
  </si>
  <si>
    <t>24921754500;7006659785;35564142000</t>
  </si>
  <si>
    <t>Levy, Nathan;Zeitouni, Ofer;Shamai, Shlomo</t>
  </si>
  <si>
    <t>United States;Israel;Israel</t>
  </si>
  <si>
    <t>Minneapolis;Haifa;Rehovot</t>
  </si>
  <si>
    <t>University of Minnesota Twin Cities;Technion - Israel Institute of Technology;Weizmann Institute of Science Israel</t>
  </si>
  <si>
    <t>60029445;60022403;60017563</t>
  </si>
  <si>
    <t>Levy N.</t>
  </si>
  <si>
    <t>On information rates of the fading Wyner cellular model via the Thouless formula for the strip</t>
  </si>
  <si>
    <t>10.1109/TIT.2010.2070130</t>
  </si>
  <si>
    <t>2-s2.0-77958601386</t>
  </si>
  <si>
    <t>['uniform sphere', 'theoretical results', 'scatters model', 'proposed model', 'extensive set', 'combined spatial', 'characterizing spatial', '5 mhz']</t>
  </si>
  <si>
    <t>Antenna diversity | correlation | diffuse multipath | polarization | spatial</t>
  </si>
  <si>
    <t>The combined spatial-polarization correlation formulation for a multipath environment based on the uniform sphere of scatters model is developed. The closed-form expressions developed are useful for quantifying the potential diversity gain in antenna diversity systems. An extensive set of measurements were carried out at 1947.5 MHz to verify the theoretical results. The proposed model can be utilized for characterizing spatial and polarization diversity systems for indoor multipath environments. ¬© 2006 IEEE.</t>
  </si>
  <si>
    <t>950-953</t>
  </si>
  <si>
    <t>36600361700;7404066202;7005283542</t>
  </si>
  <si>
    <t>Dehghanian, V.;Nielsen, J.;Lachapelle, G.</t>
  </si>
  <si>
    <t>Dehghanian V.</t>
  </si>
  <si>
    <t>Combined spatial-polarization correlation function for indoor multipath environments</t>
  </si>
  <si>
    <t>10.1109/LAWP.2010.2082486</t>
  </si>
  <si>
    <t>2-s2.0-77958602466</t>
  </si>
  <si>
    <t>['¬© 2010', 'shorter wavelengths', 'resonance properties', 'resonance frequencies', 'rectangular geometry', 'phase distributions', 'characteristic frequencies', 'begell house']</t>
  </si>
  <si>
    <t>Method of moments | Radar cross-section | Strip loop radiators with a slot</t>
  </si>
  <si>
    <t>The radar scatter cross-section is calculated for a cylindrical microstrip antenna with a novel strip loop radiator with a slot. The resonance properties of a solitary and coupled strip loop radiators with slots are analyzed. Amplitude and phase distributions of the surface current density across the radiators are calculated. It is shown that the resonance frequencies of the suggested strip loop radiators with a slot are shifted considerably toward lower frequency range as compared with the characteristic frequencies of radiators of the cylindrical-rectangular geometry. It is shown that radiators of the kind may prove prospective for application in small-size microstrip antennas, including those operating at shorter wavelengths. ¬© 2010 by Begell House, Inc.</t>
  </si>
  <si>
    <t>939-946</t>
  </si>
  <si>
    <t>6603533504;8208217900</t>
  </si>
  <si>
    <t>Svezhentsev, A. Ye;Kryzhanovskiy, V. V.</t>
  </si>
  <si>
    <t>Svezhentsev A.</t>
  </si>
  <si>
    <t>Scattering properties of resonant slotted loop radiators for cylindrical microstrip antennas</t>
  </si>
  <si>
    <t>10.1615/TelecomRadEng.v69.i11.10</t>
  </si>
  <si>
    <t>2-s2.0-77958605923</t>
  </si>
  <si>
    <t>['system reliability', 'secondary beams', 'sar operation', 'possible architecture', 'main pattern', 'implemented requiring', 'eventually realized', 'electronic counter', 'eccm channel', 'eccm antenna', 'directive pattern', 'block unit', 'auxiliary beam', 'additional features']</t>
  </si>
  <si>
    <t>electromagnetic compatibility techniques | horn cluster | multibeam antenna | secondary antenna system | Synthetic aperture radar</t>
  </si>
  <si>
    <t>A SAR (Synthetic Aperture Radar) antenna typically consists of a large planar array to obtain a directive pattern with low side lobe level. A multibeam SAR system requires a set of secondary beams, implementing some additional features. To protect the SAR operation from possible jammers ECCM (Electronic Counter-Countermeasure) capabilities can be implemented requiring an auxiliary beam which cover the portion of main pattern to be protected. A possible architecture of this secondary antenna system is here presented by using a set of radiating elements combined together to obtain the ECCM channel. To minimize the feeding network complexity and to maximize the system reliability, the ECCM antenna is a cluster of circular corrugated horns, eventually realized as a single-block unit. ¬© 2010 World Scientific Publishing Company.</t>
  </si>
  <si>
    <t>1571-1578</t>
  </si>
  <si>
    <t>Lucci, Leonardo</t>
  </si>
  <si>
    <t>Lucci L.</t>
  </si>
  <si>
    <t>ECCM auxiliary antenna system for a multibeam sar array</t>
  </si>
  <si>
    <t>S021812661000692X</t>
  </si>
  <si>
    <t>10.1142/S021812661000692X</t>
  </si>
  <si>
    <t>2-s2.0-78049247553</t>
  </si>
  <si>
    <t>['‚ äô', '‚ àº107', '¬© 2010', 'two bright', 'turn much', 'rights reserved', 'rich galaxies', 'radio sources', 'nucleus mark', 'nuclear starburst', 'nuclear cluster', 'molecular gas', 'masses obtained', 'location behind', 'local universe', 'iras 04296', 'galactic value', 'forming stars', 'first look', 'energetically equivalent', 'either m82', 'dynamical center', 'disk implies', 'diameter region', 'completely consumed', 'compact mid', '7 œºm', '50 pc', '3 cm', '2923 appears', '29 mpc', '250 pc', '2 kpc', '12co luminosity', '0 ),']</t>
  </si>
  <si>
    <t>Galaxies | Individual (iras 04296+2923, 2masx j04324860+2929578) - Galaxies | Ism - Galaxies | Starburst - Radio continuum</t>
  </si>
  <si>
    <t>We present a first look at the local luminous infrared galaxy (LIRG) IRAS 04296+2923. This barred spiral galaxy, overlooked because of its location behind the Taurus molecular cloud, is among the half dozen closest (D = 29 Mpc) LIRGs. More IR-luminous than either M82 or the Antennae, it may be the best local example of a nuclear starburst caused by bar-mediated secular evolution. We present Palomar J and Pa Œ≤ images, Very Large Array continuum maps from Œª = 20-1.3 cm, a subarcsecond Keck Long Wavelength Spectrometer image at 11.7 Œºm and Owens Valley Millimeter Array CO(1-0), 13CO(1-0), and 2.7 mm continuum images. The J-band image reveals a symmetric barred spiral galaxy. Two bright, compact mid-infrared and radio sources in the nucleus mark a starburst that is energetically equivalent to ‚àº 105 O7 stars, separated by &lt;50 pc. This is probably a pair of young super star clusters, with estimated stellar masses of ‚àº107 M‚äô each. The nuclear starburst is forming stars at the rate of ‚àº12 ¬± 6 M‚äô yr -1, or about half of the total star formation rate for the galaxy of ‚àº25 ¬± 10M‚äôyr-1. IRAS 04296+2923 is very bright in CO, and among the most gas-rich galaxies in the local universe. The 12CO luminosity of the inner half kpc is equivalent to that of the entire Milky Way. While the most intense CO emission is extended over a 15‚Ä≥ (2 kpc) diameter region, the nuclear starburst is confined to within 1‚Ä≥-2‚Ä≥ (150-250 pc) of the dynamical center. Based on masses obtained with 13CO, we find that the CO conversion factor in the nucleus is lower than the Galactic value, XCOGal by a factor of three to four, typical of gas-rich spiral nuclei. The nuclear star formation efficiency (SFE) is nucMgas/SFRnuc = 2.7 √ó 10 -8yr-1, corresponding to a gas consumption timescale, œÑSFnuc ‚àº 4 √ó 107 yr. The SFE is 10 times lower in the disk, with œÑSFdisk‚àº 3.3 √ó 108 yr, The low absolute SFE in the disk implies that the molecular gas is not completely consumed before it drifts into the nucleus, and is capable of fueling a sustained nuclear starburst. IRAS 04296+2923 appears to be beginning a 100 Myr period as an LIRG, during which it will turn much of its 6 √ó 109 M‚äô of molecular gas into a nuclear cluster of stars. ¬© 2010. The American Astronomical Society. All rights reserved.</t>
  </si>
  <si>
    <t>1294-1305</t>
  </si>
  <si>
    <t>60028844-60021907;60027550;60005681;60009037;60027550;60086311</t>
  </si>
  <si>
    <t>57210955842;7404250139;55650452600;6701360960;36663120700;7006898502</t>
  </si>
  <si>
    <t>Meier, David S.;Turner, Jean L.;Beck, Sara C.;Gorjian, Varoujan;Tsai, Chao Wei;Van Dyk, Schuyler D.</t>
  </si>
  <si>
    <t>United States;United States;United States;United States;United States;Israel</t>
  </si>
  <si>
    <t>Pasadena;Socorro;Los Angeles;Socorro;Pasadena;Tel Aviv-Yafo</t>
  </si>
  <si>
    <t>Spitzer Science Center;New Mexico Institute of Mining and Technology;University of California, Los Angeles;National Radio Astronomy Observatory Socorro;Jet Propulsion Laboratory;Tel Aviv University</t>
  </si>
  <si>
    <t>60086311;60028844;60027550;60021907;60009037;60005681</t>
  </si>
  <si>
    <t>Meier D.S.</t>
  </si>
  <si>
    <t>First views of a nearby LIRG: Star formation and molecular gas in IRAS 04296+2923</t>
  </si>
  <si>
    <t>10.1088/0004-6256/140/5/1294</t>
  </si>
  <si>
    <t>2-s2.0-78049328305</t>
  </si>
  <si>
    <t>['¬© 2010', 'taken together', 'precursor cells', 'postembryonic development', 'possible role', 'olfactory interneurons', 'murine homologs', 'glomeruli within', 'empty spiracles', 'embryonic patterning', 'biologists ltd', 'axonal targeting', 'antennal lobe', 'adult antenna', 'additional role']</t>
  </si>
  <si>
    <t>Amos | Axonal targeting | Empty spiracles | Lozenge | Olfactory sense organs</t>
  </si>
  <si>
    <t>In Drosophila, the cephalic gap gene empty spiracles plays key roles in embryonic patterning of the peripheral and central nervous system. During postembryonic development, it is involved in the development of central olfactory circuitry in the antennal lobe of the adult. However, its possible role in the postembryonic development of peripheral olfactory sense organs has not been investigated. Here, we show that empty spiracles acts in a subset of precursors that generate the olfactory sense organs of the adult antenna. All empty spiracles-expressing precursor cells co-express the proneural gene amos and the early patterning gene lozenge. Moreover, the expression of empty spiracles in these precursor cells is dependent on both amos and lozenge. Functional analysis reveals two distinct roles of empty spiracles in the development of olfactory sense organs. Genetic interaction studies in a lozenge-sensitized background uncover a requirement of empty spiracles in the formation of trichoid and basiconic olfactory sensilla. MARCM-based clonal mutant analysis reveals an additional role during axonal targeting of olfactory sensory neurons to glomeruli within the antennal lobe. Our findings on empty spiracles action in olfactory sense organ development complement previous studies that demonstrate its requirement in olfactory interneurons and, taken together with studies on the murine homologs of empty spiracles, suggest that conserved molecular genetic programs might be responsible for the formation of both peripheral and central olfactory circuitry in insects and mammals. ¬© 2010. Published by The Company of Biologists Ltd.</t>
  </si>
  <si>
    <t>3687-3695</t>
  </si>
  <si>
    <t>60005502;60015184;60015184;60005502</t>
  </si>
  <si>
    <t>36840886200;7201381250;7006118438;7101600459</t>
  </si>
  <si>
    <t>Sen, Sonia;Hartmann, Beate;Reichert, Heinrich;Rodrigues, Veronica</t>
  </si>
  <si>
    <t>Switzerland;India</t>
  </si>
  <si>
    <t>Basel;Bengaluru</t>
  </si>
  <si>
    <t>Biozentrum, Universit√§t Basel;National Centre for Biological Sciences</t>
  </si>
  <si>
    <t>60015184;60005502</t>
  </si>
  <si>
    <t>Sen S.</t>
  </si>
  <si>
    <t>Expression and function of the empty spiracles gene in olfactory sense organ development of Drosophila melanogaster</t>
  </si>
  <si>
    <t>10.1242/dev.052407</t>
  </si>
  <si>
    <t>2-s2.0-78049351550</t>
  </si>
  <si>
    <t>['¬© 2010', 'therefore weak', 'term evolution', 'take advantage', 'synchrotron self', 'source structure', 'simple two', 'rights reserved', 'radio source', 'previous observation', 'pks 1934', 'optical depth', 'observation described', 'new zealand', 'new antenna', 'latest datum', 'greatly improve', 'first antenna', 'estimated age', 'eight years', 'dependent structure', 'dependent effects', 'angular resolution', '40 years', '4 ghz']</t>
  </si>
  <si>
    <t>Galaxies: Individual (PKS 1934-638) | Galaxies: Structure | Radio continuum: General</t>
  </si>
  <si>
    <t>We have studied the archetypal Gigahertz Peaked Spectrum radio galaxy, PKS 1934-638, using the Australian Long Baseline Array augmented with two new telescopes that greatly improve the angular resolution of the array. These very long baseline interferometry observations represent the first scientific results from a new antenna in New Zealand and the first antenna of the Australian SKA Pathfinder. A compact double radio source, PKS 1934-638 has been monitored over a period of 40 years and the observation described here provides the latest datum, eight years after the previous observation, to aid in the study of the long-term evolution of the source structure. We take advantage of these new long baselines to probe PKS 1934-638 at the relatively low frequency of 1.4 GHz in order to examine the effects of optical depth on the structure of the radio source. Optical depth effects, resulting in the observation of frequency-dependent structure, may have previously been interpreted in terms of an expansion of the source as a function of time. Expansion and frequency-dependent effects are important to disentangle in order to estimate the age of PKS 1934-638. We show that frequency-dependent structure effects are likely to be important in PKS 1934-638 and present a simple two-dimensional synchrotron source model in which opacity effects due to synchrotron self-absorption are taken into account. Evidence for expansion of the radio source over 40 years is therefore weak with consequences for the estimated age of the radio source. ¬© 2010. The American Astronomical Society. All rights reserved.</t>
  </si>
  <si>
    <t>1506-1510</t>
  </si>
  <si>
    <t>60029470;60031226;60031226;60029470;60029470;60029470;60029470;60029470;60029470;60029470;60029470;60029470;60029470;60023760;60023760;60031226;60031226;60031226;60031226;60031226;60031226;60031226;60015356;60015356;60015356;60015356</t>
  </si>
  <si>
    <t>7003727686;7004903117;16242540100;56482774200;35467100900;6602600127;7401881919;36607514400;36608242700;7004146312;56872213800;7403174815;7006863065;6701324589;23566980500;6602129678;7402331605;8533270000;6603118303;6507967237;36608021600;11239910300;55958169100;7102831991;35241701200;57201762375</t>
  </si>
  <si>
    <t>Tzioumis, A. K.;Tingay, S. J.;Stansby, B.;Reynolds, J. E.;Phillips, C. J.;Amy, S. W.;Edwards, P. G.;Bowen, M. A.;Leach, M. R.;Kesteven, M. J.;Chung, Y.;Stevens, J.;Forsyth, A. R.;Gulyaev, S.;Natusch, T.;Macquart, J. P.;Reynolds, C.;Wayth, R. B.;Bignall, H. E.;Hotan, A.;Hotan, C.;Godfrey, L.;Ellingsen, S.;Dickey, J.;Blanchard, J.;Lovell, J. E.J.</t>
  </si>
  <si>
    <t>Australia;Australia;New Zealand;Australia</t>
  </si>
  <si>
    <t>Perth;Melbourne;Auckland;Hobart</t>
  </si>
  <si>
    <t>Curtin University;Commonwealth Scientific and Industrial Research Organization;Auckland University of Technology;University of Tasmania</t>
  </si>
  <si>
    <t>60031226;60029470;60023760;60015356</t>
  </si>
  <si>
    <t>Tzioumis A.K.</t>
  </si>
  <si>
    <t>Evolution of the parsec-scale structure of PKS 1934-638 revisited: First science with the ASKAP and New Zealand telescopes</t>
  </si>
  <si>
    <t>10.1088/0004-6256/140/5/1506</t>
  </si>
  <si>
    <t>2-s2.0-78049384177</t>
  </si>
  <si>
    <t>['¬© 2010', 'statistical studies', 'smooth emission', 'sixth antenna', 'similar resolution', 'rights reserved', 'resultant database', 'publicly available', 'power beamwidths', 'parkes 64', 'obtained using', 'infrared surveys', 'full survey', 'fits format', 'detailed 4', 'available data', '8 ghz', '6 pc', '6 ghz', '2 arcsec']</t>
  </si>
  <si>
    <t>Galaxies | General - Radio continuum | General - Surveys | Individual (smc) - Ism</t>
  </si>
  <si>
    <t>Detailed 4.8 and 8.6 GHz radio images of the entire Small Magellanic Cloud with half-power beamwidths of 35‚Ä≥ at 4.8 GHz and 22‚Ä≥ at 8.6 GHz have been obtained using the Australia Telescope Compact Array. A total of 3564 mosaic positions were used to cover an area of 4?5 on a side. Full Polarimetrie observations were made. These images have sufficient spatial resolution (‚àº9 and 6 pc, respectively) and sensitivity (3œÉ of 1.5 mJy beam-1) to identify most of the individual supernova remnants and H II regions and also, in combination with available data from the Parkes 64 m telescope, the structure of the smooth emission in that galaxy. In addition, limited data using the sixth antenna at 4.5-6 km baselines are available to distinguish bright point sources (&lt; 3 and 2 arcsec, respectively) and to help estimate sizes of individual sources smaller than the resolution of the full survey. The resultant database will be valuable for statistical studies and comparisons with X-ray, optical and infrared surveys of the Small Magellanic Cloud with similar resolution. The images and calibrated uv data are publicly available in FITS format. ¬© 2010. The American Astronomical Society. All rights reserved.</t>
  </si>
  <si>
    <t>1511-1518</t>
  </si>
  <si>
    <t>60033021;60000745;60005920;60005920</t>
  </si>
  <si>
    <t>7003383426;7004889724;6602504893;6602600127</t>
  </si>
  <si>
    <t>Dickel, John R.;Gruendl, Robert A.;Mcintyre, Vincent J.;Amy, Shaun W.</t>
  </si>
  <si>
    <t>United States;Australia;United States</t>
  </si>
  <si>
    <t>Albuquerque;Sydney;Urbana</t>
  </si>
  <si>
    <t>The University of New Mexico;Australia Telescope National Facility;University of Illinois Urbana-Champaign</t>
  </si>
  <si>
    <t>60033021;60005920;60000745</t>
  </si>
  <si>
    <t>Dickel J.R.</t>
  </si>
  <si>
    <t>A 4.8 and 8.6 GHz survey of the small magellanic cloud: The images</t>
  </si>
  <si>
    <t>10.1088/0004-6256/140/5/1511</t>
  </si>
  <si>
    <t>2-s2.0-78049391258</t>
  </si>
  <si>
    <t>['two subsets', 'rights reserved', 'response regulator', 'repressing role', 'repressing functions', 'repressing function', 'repress expression', 'red light', 'rcac requires', 'physiological conditions', 'orientation dependent', 'maximal absorption', 'least one', 'l box', 'induced genes', 'harvesting antennae', 'green light', 'differential regulation', 'different wavelengths', 'component system', 'american society']</t>
  </si>
  <si>
    <t>Complementary chromatic acclimation (CCA) allows many cyanobacteria to change the composition of their light-harvesting antennae for maximal absorption of different wavelengths of light. In the freshwater species Fremyella diplosiphon, this process is controlled by the ratio of red to green light and allows the differential regulation of two subsets of genes in the genome. This response to ambient light color is controlled in part by a two-component system that includes a phytochrome class photoreceptor and a response regulator with an OmpR/PhoB class DNA binding domain called RcaC. During growth in red light, RcaC is able to simultaneously activate expression of red light-induced genes and repress expression of green light-induced genes through binding to the L box promoter element. Here we investigate how the L box functions as both an activator and a repressor under the same physiological conditions by analyzing the effects of changing the position, orientation, and sequence of the L box. We demonstrate that changes in the local sequences surrounding the L box affect the strength of its activity and that the activating and repressing functions of the L box are orientation dependent. Also, the spacing between the L box and the transcription start site is critical for it to work as an activator, while its repressing role during light regulation requires additional upstream and downstream DNA sequence elements. The latter result suggests that the repressing function of RcaC requires it to operate in association with multiple additional DNA binding proteins, at least one of which is functioning as an activator. Copyright ¬© 2010, American Society for Microbiology. All Rights Reserved.</t>
  </si>
  <si>
    <t>5923-5933</t>
  </si>
  <si>
    <t>16241168100;7003441962</t>
  </si>
  <si>
    <t>Bezy, Ryan P.;Kehoe, David M.</t>
  </si>
  <si>
    <t>Bezy R.</t>
  </si>
  <si>
    <t>Functional characterization of a cyanobacterial OmpR/PhoB class transcription factor binding site controlling light color responses</t>
  </si>
  <si>
    <t>10.1128/JB.00602-10</t>
  </si>
  <si>
    <t>2-s2.0-78049428330</t>
  </si>
  <si>
    <t>['simple 4', 'sensitized photoluminescence', 'pyrazolone analogues', 'properly fits', 'promising ligand', 'energy transfer', 'dy 3', '20830 cm', '20430 cm']</t>
  </si>
  <si>
    <t>Lanthanide complexes | Photoluminescence | Pyrazolones | Schiff bases</t>
  </si>
  <si>
    <t>A novel, promising ligand for luminescent lanthanide complexes tris-((4-(3-methyl-1-phenyl-5-pyrazolonyl)-phenylmethylidene)-2-aminoethyl) amine (trenPMBP) was prepared and used as effective "antenna" for the ligand-sensitized photoluminescence of Tb3+, Dy3+ and Sm3+ ions. All the complexes show surprisingly intensive photoluminescence in comparison with their simple 4-benzoyl-3-methyl-1-phenyl-5- pyrazolone analogues. One of the reasons of such result can be a relatively high located triplet energy level of trenPMBP around 22675 cm-1, which properly fits with the emissive energy levels of Tb3+ and Dy 3+ (20430 cm-1 and 20830 cm-1, respectively), thus avoiding back-energy transfer from the lanthanide to the ligand. ¬© 2010 Elsevier B.V.</t>
  </si>
  <si>
    <t>2377-2380</t>
  </si>
  <si>
    <t>21-22</t>
  </si>
  <si>
    <t>60030078-60014265;60030078;60021199;60021199</t>
  </si>
  <si>
    <t>6507299095;57208459003;6601971444;6506149596</t>
  </si>
  <si>
    <t>Listkowski, Arkadiusz;Pietraszkiewicz, Marek;Accorsi, Gianluca;Mohanraj, John</t>
  </si>
  <si>
    <t>Poland;Italy;Poland</t>
  </si>
  <si>
    <t>Warsaw;Rome;Warsaw</t>
  </si>
  <si>
    <t>Institute of Physical Chemistry of the Polish Academy of Sciences;Consiglio Nazionale delle Ricerche;Uniwersytet Kardynala Stefana Wyszynskiego w Warszawie</t>
  </si>
  <si>
    <t>60030078;60021199;60014265</t>
  </si>
  <si>
    <t>Listkowski A.</t>
  </si>
  <si>
    <t>Solid state photoluminescence of novel lanthanide complexes based on 4-benzoylpyrazolone Schiff base</t>
  </si>
  <si>
    <t>S0379677910003644</t>
  </si>
  <si>
    <t>10.1016/j.synthmet.2010.09.002</t>
  </si>
  <si>
    <t>2-s2.0-78049529050</t>
  </si>
  <si>
    <t>96-2628-E-009-004-MY3</t>
  </si>
  <si>
    <t>['usually used', 'thereby extending', 'system capacity', 'signal strength', 'second one', 'relaying network', 'relay stations', 'relay station', 'oriented two', 'oriented scheme', 'mobile station', 'hop transmission', 'hop phases', 'first phase', 'extensive simulations', 'determined according', 'coverage enhancement', 'cell coverage', 'business media', 'base station']</t>
  </si>
  <si>
    <t>Multi-hop cellular systems | Relay location design | Relaying networks</t>
  </si>
  <si>
    <t>Relay stations are usually used to enhance the signal strength for the users near cell boundary, thereby extending the cell coverage. However, transmission through a relay station needs two transmission phases. The first phase is from base station to relay station, and the second one is from relay station to mobile station. Thus, using relay station may decrease system capacity due to two-phase transmission time. As a result, whether or not data are transmitted by one-hop or two-hop phases should be determined according to both signal strength and throughput. In this paper, we investigate the optimal relay location aiming to maximize system capacity. We consider two relay selection rules for determining whether two-hop transmission will be used: signal strength-oriented and throughput-oriented selection rules. We find that the signal strength-oriented two-hop transmission may yield even lower system capacity than the one-hop transmission. In the throughput-oriented scheme, the two-hop transmission can achieve higher system capacity than the one-hop transmission. By simulations, we determine the optimal relay location and show the coverage enhancement by the relaying network. Extensive simulations are performed to investigate the impacts of relay transmission power and the number of relay stations on system capacity and optimal relay location. The simulation results reveal important insights into designing a relaying network with high system capacity. ¬© 2010 Springer Science+Business Media, LLC.</t>
  </si>
  <si>
    <t>2179-2189</t>
  </si>
  <si>
    <t>60012370;60012370;60012370;100607136</t>
  </si>
  <si>
    <t>55763066900;23095874000;7407040882;24781522700</t>
  </si>
  <si>
    <t>Huang, Jane Hwa;Wang, Li Chun;Chang, Chung Ju;Su, Wen Shan</t>
  </si>
  <si>
    <t>Hsinchu;Hsin-chu</t>
  </si>
  <si>
    <t>National Chiao Tung University;Accton Technology Corporation</t>
  </si>
  <si>
    <t>60012370;100607136</t>
  </si>
  <si>
    <t>Design of optimal relay location in two-hop cellular systems</t>
  </si>
  <si>
    <t>10.1007/s11276-010-0251-5</t>
  </si>
  <si>
    <t>2-s2.0-78049529965</t>
  </si>
  <si>
    <t>['transmission pair', 'saturated matching', 'required bandwidth', 'relay nodes', 'recent years', 'promising technology', 'power allocation', 'paper studies', 'ora schemes', 'optimally solve', 'many situations', 'km method', 'jrpa algorithm', 'first analyze', 'direct transmission', 'cooperative communication', 'communication paradigm', 'business media', 'bandwidth requirement', 'analytical results', 'also proved']</t>
  </si>
  <si>
    <t>Capacity | Cooperative communications | Power allocation | Relay assignment</t>
  </si>
  <si>
    <t>In the recent years, cooperative communication is shown to be a promising technology to improve the spatial diversity without additional equipments or antennas. With this communication paradigm, energy can be saved by effective relay assignment and power allocation while achieving the required bandwidth for each transmission pair. Thus, this paper studies the joint relay node assignment and power allocation problem which aims to minimize the total power consumption of the network while providing the efficient bandwidth service. We first analyze the minimum power consumption under the bandwidth requirement for different communication modes. Based on the analytical results, we present a polynomial-time algorithm JRPA to optimally solve this problem. The algorithm first constructs a weighted bipartite graph G based on the given transmission pairs and relay nodes. Then, we adopt the KM method to find out a saturated matching M, and assign the relay nodes to the transmission pairs based on the matching. The optimality of the algorithm is also proved. The simulation results show that JRPA algorithm can save about 34.2% and 18.9% power consumptions compared with the direct transmission and ORA schemes in many situations. ¬© 2010 Springer Science+Business Media, LLC.</t>
  </si>
  <si>
    <t>2209-2219</t>
  </si>
  <si>
    <t>60019118;60019118;60019118;60019118;60019118</t>
  </si>
  <si>
    <t>55347490500;55682506000;57198493884;35743850500;57198573300</t>
  </si>
  <si>
    <t>Xu, Hongli;Huang, Liusheng;Wang, Gang;Xu, Tao;Liu, Gang</t>
  </si>
  <si>
    <t>Joint relay assignment and power allocation for cooperative communications</t>
  </si>
  <si>
    <t>10.1007/s11276-010-0254-2</t>
  </si>
  <si>
    <t>2-s2.0-78049530930</t>
  </si>
  <si>
    <t>['¬© 2010', 'vis spectrometry', 'triphenylamine moieties', 'transporting moiety', 'thiophene units', 'state devices', 'starburst triphenylamine', 'royal society', 'retaining 95', 'result means', 'photovoltaic devices', 'photostable hole', 'initial efficiency', 'full sunlight', 'electron donor', 'electron acceptor', 'electrochemical properties', 'dyes ii', 'donor moiety', 'cyclic voltammetry', 'current efficiency', 'corresponding dyes', 'conveniently accomplished', 'conjugated bridge', 'carbazole units', 'carbazole dye', 'also tested', '1200 h']</t>
  </si>
  <si>
    <t>A new starburst organic sensitizer (I) with carbazole units as antennas and the corresponding dyes (II and III) with starburst triphenylamine or one triphenylamine moiety (for the purpose of comparison) were designed and synthesized, in which carbazole or triphenylamine moieties were used as the electron donor, thiophene units as the œÄ-conjugated bridge, and a cyanoacrylic acid group as the electron acceptor. The photophysical and electrochemical properties of the dyes were investigated by UV-vis spectrometry and cyclic voltammetry. Electrochemical measurement data indicate that the tuning of the HOMO and LUMO energy levels can be conveniently accomplished by alternating the donor moiety. Photovoltaic devices with carbazole dye I showed a maximum monochromatic incident photon to current efficiency (IPCE) of 89% and an overall conversion efficiency of 4.4% under full sunlight (AM 1.5G, 100 mW cm-2) irradiation. The dyes were also tested in quasi-solid-state devices and showed good efficiencies. The stability of devices was performed over 1200 h in full sunlight and at 50 ¬∞C. The sensitizer I with carbazole antennas exhibited good stability, retaining 95% of its initial efficiency, while dyes II and III retained 82% and 46% after 1200 h of irradiation, respectively. This result means that carbazole is a photostable hole-transporting moiety for use in dye-sensitized solar cells. ¬© 2010 The Royal Society of Chemistry.</t>
  </si>
  <si>
    <t>1736-1745</t>
  </si>
  <si>
    <t>60073625;60073625;60073625;60073625;60073625;60073625;60073625</t>
  </si>
  <si>
    <t>56255453600;7102121194;55707520400;55720524800;36615450100;7203042551;35235601300</t>
  </si>
  <si>
    <t>Tang, Jin;Hua, Jianli;Wu, Wenjun;Li, Jing;Jin, Zeguo;Long, Yitao;Tian, He</t>
  </si>
  <si>
    <t>Institute of Fine Chemicals</t>
  </si>
  <si>
    <t>Tang J.</t>
  </si>
  <si>
    <t>New starburst sensitizer with carbazole antennas for efficient and stable dye-sensitized solar cells</t>
  </si>
  <si>
    <t>10.1039/c0ee00008f</t>
  </si>
  <si>
    <t>2-s2.0-78149241464</t>
  </si>
  <si>
    <t>['transmit aperture', 'temporal length', 'suppressed significantly', 'small element', 'simulated 2', 'rf signals', 'received signals', 'receive event', 'receive beamforming', 'pitch phased', 'n elements', 'grating lobes', 'echoes received', 'conventionally required', 'calculated scf', 'array transducers', '30 mhz']</t>
  </si>
  <si>
    <t>A small element-to-element pitch (‚àº.5) is conventionally required for phased array ultrasound transducers to avoid large grating lobes. This constraint can introduce many fabrication difficulties, particularly in the development of highfrequency phased arrays at operating frequencies greater than 30 MHz. In this paper, a new transmit beamforming technique along with sign coherence factor (SCF) receive beamforming is proposed to suppress grating lobes in large-pitch phased-array transducers. It is based on splitting the transmit aperture (N elements) into N/K transmit elements and receive beamforming on all N elements to reduce the temporal length of the transmit grating lobe signal. Therefore, the use of synthetic aperture beamforming, which can introduce relative phase distortions between the echoes received over many transmit events, can be avoided. After each transmit-receive event, the received signals are weighted by the calculated SCF to suppress the grating lobes. After pulsing all sub-apertures, the RF signals are added to generate one line of the image. Simulated 2-way radiation patterns for different K values show that grating lobes can be suppressed significantly at different steering angles. Grating lobes can be suppressed by approximately 20 dB with K = 2 at steering angles greater than 25 and an element pitch greater than 0.75. A technique for determining the optimal transmit sub-apertures has been developed. ¬© 2006 IEEE.</t>
  </si>
  <si>
    <t>2588-2595</t>
  </si>
  <si>
    <t>60015913;60015913;60015913;60015913</t>
  </si>
  <si>
    <t>57225254002;36116530300;7003525806;55724444100</t>
  </si>
  <si>
    <t>Torbatian, Zahra;Adamson, Rob;Bance, Manohar;Brown, Jeremy A.</t>
  </si>
  <si>
    <t>Halifax</t>
  </si>
  <si>
    <t>Dalhousie University</t>
  </si>
  <si>
    <t>Torbatian Z.</t>
  </si>
  <si>
    <t>A split-aperture transmit beamforming technique with phase coherence grating lobe suppression</t>
  </si>
  <si>
    <t>10.1109/TUFFC.2010.1725</t>
  </si>
  <si>
    <t>2-s2.0-78149259079</t>
  </si>
  <si>
    <t>98E026-4</t>
  </si>
  <si>
    <t>['working 2', 'successive completion', 'related fields', 'prerequisite course', 'noise amplifier', 'laboratory sessions', 'ghz front', 'essential part', 'end subsystem']</t>
  </si>
  <si>
    <t>2.45-GHz RF circuit | electrical engineering education | high-frequency wireless communications system | low-noise amplifier (LNA) | plane path antenna</t>
  </si>
  <si>
    <t>In this article, a course on high-frequency wireless communications systems is presented. With the 145-MHz baseband subsystem available from a prerequisite course, the present course emphasizes the design and implementation of the 2.45-GHz front-end subsystem as well as system integration issues. In this curriculum, the 2.45-GHz front-end subsystem includes only the antenna and the low-noise amplifier. Laboratory sessions are an essential part of the course. Successive completion of the laboratories automatically leads students to having a working 2.45-GHz wireless communications system. This course is beneficial to students who will pursue a career in wireless communication technology and related fields. ¬© 2006 IEEE.</t>
  </si>
  <si>
    <t>631-637</t>
  </si>
  <si>
    <t>60116768;60072417;60116768;60116768;60021238</t>
  </si>
  <si>
    <t>57138873400;57198802502;36618293300;37861105400;7406376183</t>
  </si>
  <si>
    <t>Chen, Ming Huei;Huang, Ming Chih;Ting, Yi Chuan;Chen, Hao Hui;Li, Tsung Lung</t>
  </si>
  <si>
    <t>Kaohsiung;Pingtung;Chiayi</t>
  </si>
  <si>
    <t>National Kaohsiung University of Science and Technology;Yung-Ta Institute of Technology and Commerce;National Chiayi University</t>
  </si>
  <si>
    <t>60116768;60072417;60021238</t>
  </si>
  <si>
    <t>High-frequency wireless communications system: 2.45-GHz front-end circuit and system integration</t>
  </si>
  <si>
    <t>10.1109/TE.2009.2038897</t>
  </si>
  <si>
    <t>2-s2.0-78149292475</t>
  </si>
  <si>
    <t>['¬© 2010', 'wingbeat frequency', 'useful paradigm', 'upwind turn', 'turning upwind', 'triggered independently', 'tethered fly', 'specific patterns', 'sensitive responses', 'results show', 'precisely controlled', 'orns ).', 'olfactory transduction', 'odor stimulus', 'odor detection', 'odor depend', 'flight speed', 'flight responses', 'flight modulation', 'flight behaviors', 'evoked activity', 'biologists ltd', 'behavioral decision', 'begin rapidly', 'antennal mechanosensors', 'also found', '85 ms']</t>
  </si>
  <si>
    <t>Anemotaxis | Antenna | Drosophila | Flight | Insect | Johnston's organ | Odors | Olfaction | Olfactory receptor neurons</t>
  </si>
  <si>
    <t>Freely flying Drosophila melanogaster respond to odors by increasing their flight speed and turning upwind. Both these flight behaviors can be recapitulated in a tethered fly, which permits the odor stimulus to be precisely controlled. In this study, we investigated the relationship between these behaviors and odor-evoked activity in primary sensory neurons. First, we verified that these behaviors are abolished by mutations that silence olfactory receptor neurons (ORNs). We also found that antennal mechanosensors in Johnston's organ are required to guide upwind turns. Flight responses to an odor depend on the identity of the ORNs that are active, meaning that these behaviors involve odor discrimination and not just odor detection. Flight modulation can begin rapidly (within about 85 ms) after the onset of olfactory transduction. Moreover, just a handful of spikes in a single ORN type is sufficient to trigger these behaviors. Finally, we found that the upwind turn is triggered independently from the increase in wingbeat frequency, implying that ORN signals diverge to activate two independent and parallel motor commands. Together, our results show that odor-evoked flight modulations are rapid and sensitive responses to specific patterns of sensory neuron activity. This makes these behaviors a useful paradigm for studying the relationship between sensory neuron activity and behavioral decision-making in a simple and genetically tractable organism. ¬© 2010 The Company of Biologists Ltd.</t>
  </si>
  <si>
    <t>3625-3635</t>
  </si>
  <si>
    <t>60008724;60031581;60031581;60002746</t>
  </si>
  <si>
    <t>16068177100;6507413559;7102926772;35768663200</t>
  </si>
  <si>
    <t>Bhandawat, Vikas;Maimon, Gaby;Dickinson, Michael H.;Wilson, Rachel I.</t>
  </si>
  <si>
    <t>Pasadena;Durham;Boston</t>
  </si>
  <si>
    <t>California Institute of Technology;Duke University;Harvard Medical School</t>
  </si>
  <si>
    <t>60031581;60008724;60002746</t>
  </si>
  <si>
    <t>Bhandawat V.</t>
  </si>
  <si>
    <t>Olfactory modulation of flight in Drosophila is sensitive, selective and rapid</t>
  </si>
  <si>
    <t>10.1242/jeb.040402</t>
  </si>
  <si>
    <t>2-s2.0-78149323441</t>
  </si>
  <si>
    <t>['¬© 2010', 'weak 4', 'supernova remnant', 'snr shock', 'shock excitation', 'published mid', 'present molecular', 'physical parameters', 'perot narrow', 'mopra antenna', 'maser emission', 'line observations', 'infrared wavelengths', 'infrared images', 'h2 clumps', 'good correlation', 'ghz excited', 'gas chemistry', 'excited near', 'excellent correlation', 'detected shock', 'compact array', 'australian telescope', 'australia telescope', '3725 located', '3 mm', '1720 mhz', '1667 mhz']</t>
  </si>
  <si>
    <t>Infrared: ISM | ISM: individual objects: G349.7+0.2 | ISM: individual objects: IRAS 17147-3725 | ISM: supernova remnants | Masers | Shock waves</t>
  </si>
  <si>
    <t>We present molecular-line observations at millimetre, centimetre and infrared wavelengths of the region containing OH(1720 MHz) masers in the supernova remnant (SNR) G349.7+0.2, using the Australia Telescope (AT) Mopra antenna, the Swedish-ESO Submillimeter Telescope, the AT Compact Array and the UNSW Infrared Fabry-Perot narrow-band filter installed on the Anglo-Australian Telescope. Several molecular transitions were observed between 1.6 and 3 mm to constrain the physical parameters of the molecular cloud interacting with the SNR and to investigate the effects of the SNR shock on the gas chemistry. We detected shock-excited near-infrared H2 emission towards the centre of the SNR, revealing highly clumped molecular gas and a good correlation with published mid-infrared images from the Spitzer Space Telescope. An excellent correlation between the H2 clumps and OH(1720 MHz) maser positions supports the shock excitation of the OH(1720 MHz) maser emission. Furthermore, we detected OH absorption at 1665 and 1667 MHz which shows a good correlation with the shocked H2 emission and the masers. We found maser emission at 1665 MHz near the OH(1720 MHz) masers in this SNR, which is found to be associated with a GLIMPSE source SSTGLMC G349.7294+00.1747. We also detected 1665 and 1667 MHz OH masers, and weak 4.8 GHz H2CO absorption towards the ultracompact H ii region IRAS 17147-3725 located to the southeast of the SNR. We found no 4.7- or 6-GHz excited-state OH masers or 6-GHz CH3OH maser towards either the SNR or the H ii region. ¬© 2010 The Authors. Journal compilation ¬© 2010 RAS.</t>
  </si>
  <si>
    <t>371-388</t>
  </si>
  <si>
    <t>60019578;60019544;60005920;60028333;60025709</t>
  </si>
  <si>
    <t>6602148341;7004979627;7003493354;55976198900;7404024960</t>
  </si>
  <si>
    <t>Lazendic, J. S.;Wardle, M.;Whiteoak, J. B.;Burton, M. G.;Green, A. J.</t>
  </si>
  <si>
    <t>Australia;Australia;Australia;Australia;Australia</t>
  </si>
  <si>
    <t>Sydney;Sydney;Melbourne;North Ryde;Sydney</t>
  </si>
  <si>
    <t>UNSW Sydney;The University of Sydney;Monash University;Macquarie University;Australia Telescope National Facility</t>
  </si>
  <si>
    <t>60028333;60025709;60019578;60019544;60005920</t>
  </si>
  <si>
    <t>Lazendic J.</t>
  </si>
  <si>
    <t>Multiwavelength observations of the supernova remnant G349.7+0.2 interacting with a molecular cloud</t>
  </si>
  <si>
    <t>10.1111/j.1365-2966.2010.17315.x</t>
  </si>
  <si>
    <t>2-s2.0-78149383685</t>
  </si>
  <si>
    <t>['¬© taylor', 'weight ratio', 'rheological properties', 'results showed', 'ph value', 'newtonian fluid', 'molar content', 'maleic acid', 'mainly investigate', 'low na', 'francis group', 'first decreased', 'composite dispersions', 'composite dispersion', 'apparent viscosity', 'alcohol concentration']</t>
  </si>
  <si>
    <t>Composite dispersion | Encapsulated | Phase separation technique | Rheological properties</t>
  </si>
  <si>
    <t>Azo pigment yellow 14 (P.Y.14) was encapsulated into copolymer of styrene and maleic acid (PSMA) via phase separation technique followed by the preparation of composite dispersions. Herein, we mainly investigate its rheological properties. Our results showed that the apparent viscosity (na) of composite dispersion first decreased and then increased with an increase of molar content of maleic acid in PSMA (FM), intrinsic viscosity of PSMA ([n]), and the weight ratio of PSMA to P.Y.14 (RCIP), respectively. The composite dispersion with low na was more close to Newtonian fluid when FM, [n] and RCIP were equal to 0.53, 79.65mL/g, and 12%, respectively. na of the composite would increase with increasing the pH value, and first decreased and then increased with a raising of the electrolyte and alcohol concentration, respectively, especially with AlCl3 and glycerol. ¬© Taylor &amp; Francis Group, LLC.</t>
  </si>
  <si>
    <t>1474-1478</t>
  </si>
  <si>
    <t>Journal of Dispersion Science and Technology</t>
  </si>
  <si>
    <t>60007029;60007029</t>
  </si>
  <si>
    <t>23093382900;55683991500</t>
  </si>
  <si>
    <t>Fu, Shao Hai;Wang, Chun Xia</t>
  </si>
  <si>
    <t>Jiangnan University</t>
  </si>
  <si>
    <t>Rheological properties of nansocale poly(styrene-maleic acid) encapsulated organic pigment dispersion by phase separation technique</t>
  </si>
  <si>
    <t>10.1080/01932690903269693</t>
  </si>
  <si>
    <t>2-s2.0-78149388432</t>
  </si>
  <si>
    <t>['user equipment', 'unintended user', 'thereby leading', 'still minimizing', 'state information', 'simultaneously beamform', 'scheduled based', 'precoding technique', 'paper presents', 'mild degradation', 'edge users', 'distributed algorithm', 'cell users', 'base stations']</t>
  </si>
  <si>
    <t>Co-channel interference | cooperative systems | distributed algorithms | interference Alignment | interference suppression | least mean square methods</t>
  </si>
  <si>
    <t>This paper presents a distributed, low-feedback, linear-precoding technique to completely cancel interference in the presence of colored Gaussian noise. The selection of the precoder is based only on locally available channel-state information (CSI) at the receiver. We consider the downlink of a cellular broadband wireless system where base stations and user equipment are assumed to have at least two antennas each, and users are scheduled based on fractional frequency reuse. We present a distributed algorithm that helps the interfering base station (BS) to simultaneously beamform to its own user while still minimizing the interference on the unintended user. Simulation results show that the proposed scheme considerably improves the performance of the cell-edge users while causing only a mild degradation in the performance of the in-cell users, thereby leading to an increase in the overall system throughput. ¬© 2006 IEEE.</t>
  </si>
  <si>
    <t>4368-4376</t>
  </si>
  <si>
    <t>100431489;60025757</t>
  </si>
  <si>
    <t>57224630622;7005413931</t>
  </si>
  <si>
    <t>Nagarajan, Vinoth;Ramamurthi, Bhaskar</t>
  </si>
  <si>
    <t>Chennai;Bangalore</t>
  </si>
  <si>
    <t>Indian Institute of Technology Madras;Beceem Communications</t>
  </si>
  <si>
    <t>60025757;100431489</t>
  </si>
  <si>
    <t>Nagarajan V.</t>
  </si>
  <si>
    <t>Distributed cooperative precoder selection for interference alignment</t>
  </si>
  <si>
    <t>10.1109/TVT.2010.2068569</t>
  </si>
  <si>
    <t>2-s2.0-78149417369</t>
  </si>
  <si>
    <t>N000141010337</t>
  </si>
  <si>
    <t>['user two', 'transmitted signals', 'transmitreceive pairs', 'tightly related', 'sum rate', 'propagation channel', 'present two', 'practical channels', 'paper presents', 'node setup', 'measured multiple', 'linear scaling', 'interference channels', 'interference channel', 'interference alignment', 'ideal characteristics', 'ia achieves', 'high signal', 'effectively reducing', 'discernible interferers', 'correlation measures', 'claimed performance']</t>
  </si>
  <si>
    <t>Channel measurements | interference alignment (IA) | multiple-inputmultiple- output (MIMO) | software-defined radio</t>
  </si>
  <si>
    <t>Interference alignment (IA) has been shown to achieve the maximum achievable degrees of freedom in the interference channel. This results in sum rate scaling linearly with the number of users in the high signal-to-noise-ratio (SNR) regime. Linear scaling is achieved by precoding the transmitted signals to align interference subspaces at the receivers given channel knowledge of all transmitreceive pairs, effectively reducing the number of discernible interferers. The theory of IA was derived under assumptions about the richness of scattering in the propagation channel; practical channels do not guarantee such ideal characteristics. This paper presents the first experimental study of IA in measured multiple-inputmultiple-output orthogonal frequency-division- multiplexing (MIMO-OFDM) interference channels. Our measurement campaign includes a variety of indoor and outdoor measurement scenarios at The University of Texas at Austin. We show that IA achieves the claimed scaling factors, or degrees of freedom, in several measured channel settings for a three-user two-antenna-per-node setup. In addition to verifying the claimed performance, we characterize the effect of Kronecker spatial correlation on sum rate and present two other correlation measures, which we show to be more tightly related to the achieved sum rate. ¬© 2006 IEEE.</t>
  </si>
  <si>
    <t>4309-4321</t>
  </si>
  <si>
    <t>36620960800;26029510500;55934670700</t>
  </si>
  <si>
    <t>El Ayach, Omar;Peters, Steven W.;Heath, Robert W.</t>
  </si>
  <si>
    <t>El Ayach O.</t>
  </si>
  <si>
    <t>The feasibility of interference alignment over measured MIMO-OFDM channels</t>
  </si>
  <si>
    <t>10.1109/TVT.2010.2082005</t>
  </si>
  <si>
    <t>2-s2.0-78149417620</t>
  </si>
  <si>
    <t>2010-0015175</t>
  </si>
  <si>
    <t>['various fading', 'sensing schemes', 'receive diversity', 'proposed scheme', 'nonlinear diversity', 'noise environments', 'gaussian noise', 'exact expressions', 'conventional schemes', 'computer simulations', 'combining strategy', 'cognitive radio', 'antenna branches', 'alarm probabilities']</t>
  </si>
  <si>
    <t>Cognitive radio (CR) | nonlinear diversity combining | receive diversity | spectrum sensing</t>
  </si>
  <si>
    <t>In this paper, we propose a class of spectrum-sensing schemes for cognitive radio with receive diversity. By employing the generalized likelihood ratio test (GLRT) in the detectors on the antenna branches and exploiting a nonlinear diversity-combining strategy, the proposed scheme exhibits better performance than conventional schemes in various fading and noise environments. Exact expressions of the detection and false-alarm probabilities of the proposed scheme are derived in nonfading and Nakagami fading channels with Gaussian noise. Through computer simulations, it is confirmed that the proposed scheme provides a significant performance gain over conventional schemes in impulsive noise environments. ¬© 2006 IEEE.</t>
  </si>
  <si>
    <t>4322-4339</t>
  </si>
  <si>
    <t>60032144;60032144;60007511;60001873</t>
  </si>
  <si>
    <t>56282078000;57209945485;7404036101;36064388500</t>
  </si>
  <si>
    <t>Kang, Hyun Gu;Song, Iickho;Yoon, Seokho;Kim, Yun Hee</t>
  </si>
  <si>
    <t>Daejeon;Seoul;Seoul</t>
  </si>
  <si>
    <t>Korea Advanced Institute of Science and Technology;Sungkyunkwan University;Kyung Hee University</t>
  </si>
  <si>
    <t>60032144;60007511;60001873</t>
  </si>
  <si>
    <t>Kang H.G.</t>
  </si>
  <si>
    <t>A class of spectrum-sensing schemes for cognitive radio under impulsive noise circumstances: Structure and performance in nonfading and fading environments</t>
  </si>
  <si>
    <t>10.1109/TVT.2010.2068066</t>
  </si>
  <si>
    <t>2-s2.0-78149417621</t>
  </si>
  <si>
    <t>['wave modeling', 'theoretical predictions', 'spiral antennas', 'pattern symmetry', 'modulation ratio', 'ideal cavity', 'feedpoint region', 'expansion factor', 'excellent agreement', 'equiangular four', 'dielectric loading', 'characterized using', 'beamformer design', 'bandstop region']</t>
  </si>
  <si>
    <t>Log periodic antennas | multimode transmission lines | spectral domain analysis | spiral antennas</t>
  </si>
  <si>
    <t>The design and performance is discussed of equiangular four-arm modulated arm width (MAW) spiral antennas. Effects of expansion factor, modulation ratio, termination and feedpoint region on cross-polarization, pattern symmetry, gain, and impedance for both forward and reverse mode 1 operation are studied. The bandstop region is characterized using the transmission line theory and full-wave modeling. Three composite ideal beamforming measurements are developed and are shown to be in excellent agreement with theoretical predictions. Obtained results indicate that the expansion factor should be less than 1.5 and the modulation ratio needs to be higher than 4 to achieve high purity radiation patterns in both modes of operation. Beamformer design, effects of the dielectric loading, and non-ideal cavity-backing are not discussed. ¬© 2010 IEEE.</t>
  </si>
  <si>
    <t>3515-3523</t>
  </si>
  <si>
    <t>60002959-60000221;60002959;60000221</t>
  </si>
  <si>
    <t>36169200000;8618710400;7007076790</t>
  </si>
  <si>
    <t>Kefauver, W. Neill;Cencich, Thomas P.;Filipovic, Dejan S.</t>
  </si>
  <si>
    <t>Bethesda;Boulder</t>
  </si>
  <si>
    <t>Lockheed Martin Corporation;University of Colorado Boulder</t>
  </si>
  <si>
    <t>60002959;60000221</t>
  </si>
  <si>
    <t>Kefauver W.</t>
  </si>
  <si>
    <t>Modulated Arm Width (MAW) spiral: Theory, modeling, design and measurements</t>
  </si>
  <si>
    <t>10.1109/TAP.2010.2071357</t>
  </si>
  <si>
    <t>2-s2.0-78149418608</t>
  </si>
  <si>
    <t>['rfid ).', 'results show', 'receiver antennas', 'multipath fading', 'interrogator receiver', 'high frequency', 'fade margins', 'bistatic interrogators', '8 ghz']</t>
  </si>
  <si>
    <t>Backscatter radio | diversity methods | fading channels | microwave radio propagation | multipath channels | probability | radio frequency identification | RFID</t>
  </si>
  <si>
    <t>Multipath fading can be heavy for ultra-high frequency (UHF) and microwave backscatter radio systems used in applications such as radio frequency identification (RFID). This paper presents measurements of fading on the modulated signal backscattered from a transponder for backscatter radio systems that use multiple antennas at the interrogator and transponder. Measurements were performed at 5.8 GHz and estimates of the backscatter channel envelope distributions and fade margins were calculated. Results show that multipath fading can be reduced using multiple transponder antennas, bistatic interrogators with widely separated transmitter and receiver antennas, and conventional diversity combining at the interrogator receiver. The measured envelope distribution estimates are compared to previously derived distributions and show good agreement. ¬© 2010 IEEE.</t>
  </si>
  <si>
    <t>3693-3700</t>
  </si>
  <si>
    <t>60021032-60032776;60021032</t>
  </si>
  <si>
    <t>15020805000;6603675014</t>
  </si>
  <si>
    <t>Griffin, Joshua D.;Durgin, Gregory D.</t>
  </si>
  <si>
    <t>Burbank;Atlanta</t>
  </si>
  <si>
    <t>The Walt Disney Company;Georgia Institute of Technology</t>
  </si>
  <si>
    <t>60032776;60021032</t>
  </si>
  <si>
    <t>Griffin J.D.</t>
  </si>
  <si>
    <t>Multipath fading measurements at 5.8 GHz for backscatter tags with multiple antennas</t>
  </si>
  <si>
    <t>10.1109/TAP.2010.2071355</t>
  </si>
  <si>
    <t>2-s2.0-78149419620</t>
  </si>
  <si>
    <t>FA 8650-07-2-5061</t>
  </si>
  <si>
    <t>['ultrawideband communication', 'three prototypes', 'target localization', 'successfully demonstrated', 'simulation results', 'readily applied', 'radar applications', 'planar antenna', 'mechanically robust', 'dielectric slab', 'dielectric loading', 'conical radiator', 'conical antenna', 'cavity etched', 'broad bandwidth', 'azimuth plane']</t>
  </si>
  <si>
    <t>Conical antennas | dielectric loading | method of moments (MoM) | omnidirectional | wideband</t>
  </si>
  <si>
    <t>A quasi-planar conical antenna with broad bandwidth (more than 10:1) and omnidirectional radiation pattern has been designed. In order to achieve mechanical stability, conical radiator is realized through thin metallic coating over a cavity etched into a dielectric slab. Due to dielectric loading, the conical antenna in this paper is quasi-planar, low-cost, light, mechanically robust, and easy to fabricate, integrate, and re-configure. A simulation tool based on the Method of Moments is developed to analyze the quasi-planar antenna. With simulation results as the guideline, the dielectric loading's material and geometries are optimized to attain wideband input impedance and omnidirectional radiation pattern. Three antenna prototypes are fabricated by using high density polyurethane foam as the dielectric loading material. Simulation and measurement data show excellent agreements. Input impedance bandwidths of all the three prototypes are greater than 10:1; and all of them show omnidirectional patterns in the azimuth plane. These quasi-planar conical antennas can be readily applied to ultrawideband communication and radar applications. In this paper, an ultrawideband radar sensor network testbed is constructed using one of the three prototype designs. Target localization is successfully demonstrated by five radar nodes with the aid of grid based location estimation algorithm. ¬© 2010 IEEE.</t>
  </si>
  <si>
    <t>3480-3489</t>
  </si>
  <si>
    <t>7202968260;6604045605;54790583100;7402820615</t>
  </si>
  <si>
    <t>Zhai, Huiqing;Tjuatja, Saibun;Bredow, Jonathan W.;Lu, Mingyu</t>
  </si>
  <si>
    <t>Zhai H.</t>
  </si>
  <si>
    <t>A quasi-planar conical antenna with broad bandwidth and omnidirectional pattern for ultrawideband radar sensor network applications</t>
  </si>
  <si>
    <t>10.1109/TAP.2010.2072899</t>
  </si>
  <si>
    <t>2-s2.0-78149421239</t>
  </si>
  <si>
    <t>['stable operation', 'scatter plots', 'resultant values', 'reference signal', 'rayleigh fading', 'quite insensitive', 'noise ratio', 'llms algorithm', 'input signal', 'feeding back', 'external reference', 'error signal', 'either prescribed', 'different applications', 'convergence performance', 'awgn ).', 'array beamforming', 'algorithm sections', 'adaptive f']</t>
  </si>
  <si>
    <t>Adaptive array beamforming | error vector magnitude (EVM) | least mean square-least mean square (LLMS) and least mean square (LMS) algorithms | Rayleigh fading</t>
  </si>
  <si>
    <t>A new adaptive algorithm, called least mean square-least mean square (LLMS) algorithm, which employs an array image factor, F, sandwiched in between two least mean square (LMS) algorithm sections, is proposed for different applications of array beamforming. It can operate with either prescribed or adaptive F. The convergence of LLMS algorithm is analyzed for two different operation modes; namely with external reference or self-referencing. The range of step size values for stable operation has been established. Unlike earlier LMS algorithm based techniques, the proposed algorithm derives its overall error signal by feeding back the error signal from the second LMS algorithm stage LMS2 to combine with that of the first LMS algorithm section LMS 1. Computer simulation results show that LLMS algorithm is superior in convergence performance over earlier LMS based algorithms, and is quite insensitive to variations in input signal-to-noise ratio and actual step size values used. Furthermore, LLMS algorithm remains stable even when its reference signal is corrupted by additive white Gaussian noise (AWGN). In addition, the proposed LLMS algorithm is robust when operating in the presence of Rayleigh fading. Finally, the fidelity of the signal at the output of an LLMS algorithm beamformer is demonstrated by means of the resultant values of error vector magnitude (EVM) and scatter plots. ¬© 2010 IEEE.</t>
  </si>
  <si>
    <t>3545-3557</t>
  </si>
  <si>
    <t>100933589;60031226;60031226</t>
  </si>
  <si>
    <t>21743435800;7404086444;7202587376</t>
  </si>
  <si>
    <t>Srar, Jalal Abdulsayed;Chung, Kah Seng;Mansour, Ali</t>
  </si>
  <si>
    <t>Australia;Libyan Arab Jamahiriya</t>
  </si>
  <si>
    <t>Perth;Misurata</t>
  </si>
  <si>
    <t>Curtin University;7th October University</t>
  </si>
  <si>
    <t>60031226;100933589</t>
  </si>
  <si>
    <t>Srar J.A.</t>
  </si>
  <si>
    <t>Adaptive array beamforming using a combined LMS-LMS algorithm</t>
  </si>
  <si>
    <t>10.1109/TAP.2010.2071361</t>
  </si>
  <si>
    <t>2-s2.0-78149422010</t>
  </si>
  <si>
    <t>EP/G013500/1</t>
  </si>
  <si>
    <t>['transmit antennas', 'study proposes', 'stable latency', 'parallel processing', 'high complexity', 'hardware implementation', 'differential detection', 'data rate', 'current low', 'computational complexity', 'complexity trade', 'coherent detection', 'bid incorporated']</t>
  </si>
  <si>
    <t>The multiple symbol differential detection (MSDD) can narrow the 3 dB gap between differential detection and coherent detection, but its complexity grows exponentially with the blocksize and also with the number of transmit antennas and the data rate. Since the current low-complexity MSDD detection still have the problems such as high complexity, difficult to parallel processing and random latency etc, this study proposes a new algorithm called M-bound intersection detector (M-BID) which derived from the BID incorporated with the M algorithm. A new bounding approach and a simplified BID combining with the M algorithm are presented in M-BID to reduce the computational complexity and obtain a relative stable latency. The numerical and simulation results show that the proposed M-BID algorithm achieves an overall better performance-complexity trade-off over the M algorithm and the BID. Moreover, it possesses the advantages of parallel processing and stable latency which are facilitated for hardware implementation. ¬© 2010 ¬© The Institution of Engineering and Technology.</t>
  </si>
  <si>
    <t>1987-1997</t>
  </si>
  <si>
    <t>60017080;60017080;60017080;60017080;60017080</t>
  </si>
  <si>
    <t>55413069200;26654841000;36995077700;57191712757;36463940300</t>
  </si>
  <si>
    <t>Jin, N.;Jin, X. P.;Ying, Y. G.;Wang, S.;Lv, Y. F.</t>
  </si>
  <si>
    <t>Jin N.</t>
  </si>
  <si>
    <t>Multiple-symbol M-bound intersection detector for differential unitary space-time modulation</t>
  </si>
  <si>
    <t>10.1049/iet-com.2010.0174</t>
  </si>
  <si>
    <t>2-s2.0-78149424648</t>
  </si>
  <si>
    <t>Israel Science Foundation</t>
  </si>
  <si>
    <t>249/06</t>
  </si>
  <si>
    <t>ISF</t>
  </si>
  <si>
    <t>['terminal separation', 'spatial statistics', 'sight spectral', 'sight channel', 'ricean k', 'rice distribution', 'reverberation distance', 'rayleigh distribution', 'power law', 'non line', 'model based', 'larger room', 'large body', 'carrier frequency', 'adequately described']</t>
  </si>
  <si>
    <t>Electromagnetic propagation | indoor radio communication | multipath channels</t>
  </si>
  <si>
    <t>The frequency (spectral) statistics of the line of sight channel is adequately described by the Rice distribution. The Ricean K-factor is extracted from a large body of measurements; it is given against terminal separation and carrier frequency in the range 218 GHz. A model based on a power law of the terminal separation and the reverberation distance is suggested. The electromagnetic reverberation distance is characterized for two different rooms, it is bigger for the larger room and tends to increase with frequency. The non line of sight spectral and spatial statistics are similar to each other and characterized by the Rayleigh distribution. ¬© 2010 IEEE.</t>
  </si>
  <si>
    <t>3685-3692</t>
  </si>
  <si>
    <t>60007903;60007903</t>
  </si>
  <si>
    <t>6505452065;35608361800</t>
  </si>
  <si>
    <t>Lustmann, Yochay;Porrat, Dana</t>
  </si>
  <si>
    <t>Jerusalem</t>
  </si>
  <si>
    <t>Hebrew University of Jerusalem</t>
  </si>
  <si>
    <t>Lustmann Y.</t>
  </si>
  <si>
    <t>Indoor channel spectral statistics, K-factor and reverberation distance</t>
  </si>
  <si>
    <t>10.1109/TAP.2010.2071354</t>
  </si>
  <si>
    <t>2-s2.0-78149425368</t>
  </si>
  <si>
    <t>['viii ).', 'utility poles', 'thoroughly examine', 'simultaneously retrieved', 'signal blockage', 'satisfactorily attained', 'satellite tracking', 'results show', 'real time', 'pedestrian overpasses', 'paper presents', 'navigation system', 'future cost', 'field measurements', 'field measurement', 'fade depth', 'fade characteristics', 'developed system', 'data acquisition', 'covered roads', 'cost production', 'control unit', 'blockage areas', 'ber performance', 'beam control', 'average ber', 'antenna system', 'also investigated']</t>
  </si>
  <si>
    <t>Antenna system | bit error rate (BER) | mobile satellite measurement | patch antennas | propagation characteristics</t>
  </si>
  <si>
    <t>This paper presents a field measurement of a simple antenna system mounted on a vehicle by utilizing a geostationary test satellite called Engineering Test Satellite VIII (ETS-VIII). Our developed antenna system is compact, lightweight, and promising for low-cost production. The antenna system is constructed by a 16-cm patch array antenna, which has simple satellite tracking that is controlled by a control unit as the vehicle's bearing is updated from a navigation system in real time. A Global Positioning System (GPS) module is utilized for the navigation system to provide accurate information of the vehicle's position and bearing during traveling. A control unit is provided as antenna-beam control and measured-data acquisition. We thoroughly examine the developed system in field measurements under open field areas and blockage areas in order to evaluate the propagation characteristics caused by utility poles, pedestrian overpasses, and vegetation-covered roads. In this measurement, the received signal power and the average bit error rate (BER) are simultaneously retrieved. Steadily received levels and average BER are satisfactorily attained during satellite tracking in open field areas. Moreover, the fade characteristics and average BER performance are also investigated during signal blockage. The results show that different environments give different degrees of attenuation, which affects the BER performance in terms of fade depth. Ultimately, our proposed antenna system can contribute to the design of future cost-effective mobile satellite communications. ¬© 2006 IEEE.</t>
  </si>
  <si>
    <t>4248-4255</t>
  </si>
  <si>
    <t>24723857600;55576600100;7408117894;55445582500</t>
  </si>
  <si>
    <t>Basari, ;Saito, Kazuyuki;Takahashi, Masaharu;Ito, Koichi</t>
  </si>
  <si>
    <t>Basari</t>
  </si>
  <si>
    <t>Field measurement on simple vehicle-mounted antenna system using a geostationary satellite</t>
  </si>
  <si>
    <t>10.1109/TVT.2010.2066997</t>
  </si>
  <si>
    <t>2-s2.0-78149425814</t>
  </si>
  <si>
    <t>Royal Academy of Engineering</t>
  </si>
  <si>
    <t>['varies linearly', 'theoretical predictions', 'synthesis procedure', 'surface impedance', 'reduced dispersion', 'matching method', 'longitudinal wavenumber', 'impedance surface', 'house mode', 'frequency range', 'finite structure', 'example involving']</t>
  </si>
  <si>
    <t>Artificial surfaces | dispersion compensation | frequency selective surfaces | pulse transmission | surface impedance | waveguide dispersion</t>
  </si>
  <si>
    <t>An impedance surface is presented that reduces the dispersion experienced upon propagation of broadband pulses within rectangular waveguides. The surface impedance is selected so that, within a frequency range, the transverse resonance condition is satisfied for longitudinal wavenumber that varies linearly with frequency. A synthesis procedure for practical surface topologies consisting of periodic dipole arrays is described. An example involving a finite structure is employed to illustrate the reduced dispersion. Numerical simulation results obtained from in-house mode-matching method as well as HFSS are presented. A prototype is fabricated and tested experimentally validating the theoretical predictions. ¬© 2010 IEEE.</t>
  </si>
  <si>
    <t>3629-3636</t>
  </si>
  <si>
    <t>60029738;60014907;60000891;60002947</t>
  </si>
  <si>
    <t>57203026404;7006760553;6602642495;7102355233</t>
  </si>
  <si>
    <t>Goussetis, George;Gomez-Tornero, Jos√© Luis;Feresidis, Alexandros P.;Uzunoglu, Nikolaos K.</t>
  </si>
  <si>
    <t>United Kingdom;Spain;Greece;United Kingdom</t>
  </si>
  <si>
    <t>Belfast;Cartagena;Athens;Loughborough</t>
  </si>
  <si>
    <t>Queen's University Belfast;Universidad Politecnica de Cartagena;National Technical University of Athens;Loughborough University</t>
  </si>
  <si>
    <t>60029738;60014907;60002947;60000891</t>
  </si>
  <si>
    <t>Artificial impedance surfaces for reduced dispersion in antenna feeding systems</t>
  </si>
  <si>
    <t>10.1109/TAP.2010.2071358</t>
  </si>
  <si>
    <t>2-s2.0-78149428689</t>
  </si>
  <si>
    <t>NSC-96-2221-E-197-001</t>
  </si>
  <si>
    <t>['wimax bands', 'wideband characteristics', 'two unbalance', 'two balance', 'study conducted', 'simple printed', 'resonant modes', 'proposed antenna', 'practical structure', 'novel u', 'loop antenna', 'excited modes', 'cover gsm850', 'back side', 'antenna design', '4 ghz']</t>
  </si>
  <si>
    <t>Broadband antenna | mobile phone antenna | multiband antenna | portable device applications | printed loop antenna</t>
  </si>
  <si>
    <t>A simple printed-loop antenna with wideband characteristics is presented for laptop computer applications. The proposed rectangular loop pattern generates four resonant modes below 4 GHz. The excited modes, two unbalance and two balance, are analyzed and discussed. A novel U-shaped tuning element printed on the back side of the circuit board adjusts the resonant modes to cover GSM850/GSM900/DCS/PCS/UMTS/WLAN and WiMAX bands. Using HFSS software, this study conducted a simulation to optimize the antenna design and fabricate a practical structure to investigate its performance and characteristics. This study also measures various antenna parameters to validate the proposed antenna. ¬© 2010 IEEE.</t>
  </si>
  <si>
    <t>3464-3470</t>
  </si>
  <si>
    <t>60028478;60028478</t>
  </si>
  <si>
    <t>25638429800;27367727900</t>
  </si>
  <si>
    <t>Chiu, Chien Wen;Chi, Yu Jen</t>
  </si>
  <si>
    <t>Printed loop antenna with a U-shaped tuning element for hepta-band laptop applications</t>
  </si>
  <si>
    <t>10.1109/TAP.2010.2071343</t>
  </si>
  <si>
    <t>2-s2.0-78149429205</t>
  </si>
  <si>
    <t>['way relaying', 'using notions', 'sum rate', 'pilot symbol', 'orthogonal pilots', 'information transmission', 'individual channels', 'communicating terminals', 'case noise', 'antenna arrays', 'aided modulation']</t>
  </si>
  <si>
    <t>Channel estimation | multiple-inputmultiple-output (MIMO) communications | sum-rate | two-way relaying</t>
  </si>
  <si>
    <t>In this paper, we investigate the effects of channel estimation error on the receiver of multiple-inputmultiple-output (MIMO) amplify-and-forward (AF) two-way relaying. The estimation is conducted via training using known pilot symbols transmitted from the terminals, which is a method commonly referred to as pilot symbol-aided modulation. In this context, linear minimum mean square estimation (LMMSE) of composite and individual channels is analyzed. We show that orthogonal pilots, i.e., pilot sequences that are orthogonal over the antenna arrays and the communicating terminals, minimize the composite and individual mean square errors. Using notions of worst-case noise, we obtain lower bounds on the sum rate of information transmission in both directions of the bidirectional relay link and show that the orthogonal pilots perform well against the bound. ¬© 2006 IEEE.</t>
  </si>
  <si>
    <t>4377-4387</t>
  </si>
  <si>
    <t>24448613500;55934670700</t>
  </si>
  <si>
    <t>Panah, Ali Y.;Heath, Robert W.</t>
  </si>
  <si>
    <t>Panah A.</t>
  </si>
  <si>
    <t>MIMO two-way amplify-and-forward relaying with imperfect receiver CSI</t>
  </si>
  <si>
    <t>10.1109/TVT.2010.2070087</t>
  </si>
  <si>
    <t>2-s2.0-78149429387</t>
  </si>
  <si>
    <t>['two srrs', 'ring resonators', 'resonator antennas', 'resonator antenna', 'radiation pattern', 'radiating element', 'opposite placement', 'omnidirectional meta', 'multiband antennas', 'monopole antenna', 'microstrip line', 'metamaterial resonator', 'matching network', 'ground plane', 'feed line', 'electrical size', 'capacitive coupling', 'also serve', '76 db', '71 %.']</t>
  </si>
  <si>
    <t>Electrically small antenna | low temperature co-fired ceramics (LTCC) process | metamaterial resonator | metamaterials | multiband antenna</t>
  </si>
  <si>
    <t>A meta-resonator antenna is one in which a metamaterial resonator is the radiating element of the antenna. In this paper, meta-resonator antennas are developed using multilayer low temperature co-fired ceramics techniques. A pair of split-ring resonators (SRR) is used as the radiating element of the antenna. The two SRRs have different resonance frequencies due to the opposite placement of the gaps and the antenna can operate at both frequencies. Other multiband antennas can be designed by adding different metamaterial resonators. No matching network is required since feeding is by inductive/capacitive coupling. The size of the meta-resonator antenna is 10% of a conventional microstrip antenna. The electrical size (ka) of the antenna is 0.386, the bandwidth is 2%, gain is 3.76 dB and efficiency is 71%. An omnidirectional meta-resonator antenna is designed by removing the ground plane and by using a microstrip line as the feed line. The feed line can also serve as a monopole antenna if desired. The radiation pattern, efficiency and gain of the omnidirectional meta-resonator antenna are similar to those of a monopole antenna. ¬© 2010 IEEE.</t>
  </si>
  <si>
    <t>3458-3463</t>
  </si>
  <si>
    <t>60004862;60004862</t>
  </si>
  <si>
    <t>24478599000;7202350150</t>
  </si>
  <si>
    <t>Kim, In Kwang;Varadan, Vasundara V.</t>
  </si>
  <si>
    <t>Kim I.</t>
  </si>
  <si>
    <t>Electrically small, millimeter wave dual band meta-resonator antennas</t>
  </si>
  <si>
    <t>10.1109/TAP.2010.2071341</t>
  </si>
  <si>
    <t>2-s2.0-78149434126</t>
  </si>
  <si>
    <t>['operational bandwidth', 'notched sides', 'cylindrical geometry', 'consistent throughout', 'coaxial probe', '944 ghz']</t>
  </si>
  <si>
    <t>Bowtie shape | broadband | dielectric resonator antenna (DRA)</t>
  </si>
  <si>
    <t>Broadband dielectric resonator antenna, formed by carving out notches from cylindrical geometry to form bowtie shape and fed by coaxial probe on one of the notched sides, is presented. The proposed broadband bowtie DRA combines shape deformation with low permittivity resonator to achieve-10 dB impedance bandwidth of up to 49.4% covering frequency range of 4.1946.944 GHz. The simulated and measured radiation patterns are consistent throughout the operational bandwidth. ¬© 2010 IEEE.</t>
  </si>
  <si>
    <t>3707-3710</t>
  </si>
  <si>
    <t>60003771;60003771</t>
  </si>
  <si>
    <t>26023792200;17435967100</t>
  </si>
  <si>
    <t>Thamae, Leboli Z.;Wu, Zhipeng</t>
  </si>
  <si>
    <t>Thamae L.</t>
  </si>
  <si>
    <t>Broadband bowtie dielectric resonator antenna</t>
  </si>
  <si>
    <t>10.1109/TAP.2010.2071332</t>
  </si>
  <si>
    <t>2-s2.0-78149434861</t>
  </si>
  <si>
    <t>U0635003</t>
  </si>
  <si>
    <t>['z plane', 'strip lines', 'sided parallel', 'scanning antenna', 'periodic structure', 'periodic antenna', 'operating frequency', 'offset dspsl', 'offset double', 'nearly 50', 'dspsl ).', 'broadside direction', 'broadside beam', 'backfire direction']</t>
  </si>
  <si>
    <t>Backfire to broadside | double-sided parallel-strip lines (DSPSL) | microstrip leaky wave antenna | offset</t>
  </si>
  <si>
    <t>A backfire-to-broadside beam-scanning antenna with a periodic structure is described. The proposed antenna consists of the offset double-sided parallel-strip lines (DSPSL). The characteristics of the offset DSPSL have been studied, and then a series of offset DSPSL have been applied as the periodic antenna with a backfire-to-broadside symmetrical beam scanning capability. Both in y-z plane and x-z plane, main beams symmetrically steer from the backfire direction to the broadside direction with the increase of the operating frequency. The fractional impedance bandwidth has been broadened to nearly 50% by using the offset DSPSL structure. ¬© 2010 IEEE.</t>
  </si>
  <si>
    <t>3499-3504</t>
  </si>
  <si>
    <t>60021182;60013983;60021182;60013983</t>
  </si>
  <si>
    <t>The backfire-to-broadside symmetrical beam-scanning periodic offset microstrip antenna</t>
  </si>
  <si>
    <t>10.1109/TAP.2010.2071352</t>
  </si>
  <si>
    <t>2-s2.0-78149434865</t>
  </si>
  <si>
    <t>['¬© 2010', 'wildlife society', 'weight reductions', 'tvp positioning', 'televilt collars', 'technical malfunctions', 'success rates', 'suboptimal placement', 'stationary tests', 'sky conditions', 'sirtrack collars', 'significantly higher', 'researchers wanting', 'recent miniaturization', 'reached 50', 'new zealand', 'new array', 'low fix', 'location quality', 'likely cause', 'gps collars', 'gps antenna', 'field conditions', 'deployment opportunities', 'deciding whether', 'current limitations', 'brushtail possums', 'battery longevity', 'assessed performance', '8 ).', '6 ).', '3 manufacturers']</t>
  </si>
  <si>
    <t>brushtail possum | fix success | Global Positioning System (GPS) collar | HABIT | malfunction | performance | Sirtrack | Televilt | Trichosurus vulpecula</t>
  </si>
  <si>
    <t>Recent miniaturization and weight reductions of Global Positioning System (GPS) collars have opened up deployment opportunities on a new array of terrestrial animal species, but the performance of lightweight (&lt;90 g) GPS collars has not been evaluated. I examined the success of 42 GPS collars from 3 manufacturers (Televilt/TVP Positioning, AB, Lindesburg, Sweden; Sirtrack Ltd., Havelock North, New Zealand; H.A.B.I.T HABIT Research Ltd., Victoria, BC, Canada) in stationary, open-sky conditions and during deployments on brushtail possums (Trichosurus vulpecula), a nocturnal arboreal marsupial. I assessed performance of these collars in terms of technical malfunctions, fix-success rates, battery longevity, and aspects of location quality. Technical malfunctions occurred in &gt;50 of HABIT and Televilt collars, whereas all Sirtrack collars operated normally. Fix-success rates for all brands were significantly higher during stationary tests than when deployed on brushtail possums. HABIT and Televilt brands functioned poorly in field conditions, with success rates of 16.2 and 2.1, respectively. Sirtrack collars had the highest fix rate when deployed (64.8). I modified several HABIT collars by changing the GPS antenna location, with a resultant substantial increase in field fix success (92.6). Most collars ceased working before they reached 50 of their manufacturer-estimated life expectancy. Suboptimal placement of GPS antenna, combined with short satellite acquisition times and long fix intervals, were a likely cause of low fix-success rates and premature battery failures. Researchers wanting to employ lightweight GPS collars must be aware of current limitations and should carefully consider prospects of low fix rates and limited battery lives before deciding whether these units are capable of meeting study objectives. ¬© 2010 The Wildlife Society.</t>
  </si>
  <si>
    <t>1911-1916</t>
  </si>
  <si>
    <t>0022541X</t>
  </si>
  <si>
    <t>Journal of Wildlife Management</t>
  </si>
  <si>
    <t>Blackie, Helen M.</t>
  </si>
  <si>
    <t>Auckland</t>
  </si>
  <si>
    <t>The University of Auckland</t>
  </si>
  <si>
    <t>Blackie H.</t>
  </si>
  <si>
    <t>Comparative performance of three brands of lightweight global positioning system collars</t>
  </si>
  <si>
    <t>10.2193/2009-412</t>
  </si>
  <si>
    <t>2-s2.0-78149436136</t>
  </si>
  <si>
    <t>['wall waveguide', 'symmetrical structure', 'slot design', 'slot array', 'sidelobe level', 'radiating waveguide', 'previously proposed', 'plane increases', 'main beam', 'free area', 'feed waveguide', 'feed antenna', 'conventional end', '8 db', '7 times', '25 ghz', '1 db']</t>
  </si>
  <si>
    <t>Millimeter-wave antennas | parallel plate wave guides | post-wall waveguides | slot antennas</t>
  </si>
  <si>
    <t>A center-feed structure using cross-junctions is designed for a post-wall waveguide-fed parallel plate slot array antenna. The length of the radiating waveguide in the center-feed antenna is half of that of a conventional end-feed antenna, and the center-feed antenna is expected to enhance bandwidth depending on the long line effect. The symmetrical structure of the antenna can keep the main beam at boresight as the frequency is changed. The cross-junction is analogous to that previously proposed for a single-mode waveguide array, but it excites plane TEM waves in both directions in the oversized parallel plate. The authors have designed and fabricated a slot array with uniform aperture distribution at 61.25 GHz. The bandwidth for 1-dB gain reduction is 1.7 times as wide as that of a conventional end-feed type antenna. The sidelobe level in the E-plane increases to-7.8 dB because of the slot-free area over the center-feed waveguide, which is suppressed to-11.1 dB by introducing a-8.3 dB amplitude tapered distribution in the slot design of the array. ¬© 2010 IEEE.</t>
  </si>
  <si>
    <t>3532-3538</t>
  </si>
  <si>
    <t>A post-wall waveguide center-feed parallel plate slot array antenna in the millimeter-wave band</t>
  </si>
  <si>
    <t>10.1109/TAP.2010.2071356</t>
  </si>
  <si>
    <t>2-s2.0-78149436637</t>
  </si>
  <si>
    <t>['transmit antennas', 'time trellis', 'tas technique', 'study treats', 'sostt codes', 'proposed structure', 'proposed scheme', 'promises made', 'perfectly selected', 'orthogonal space', 'noise ratio', 'important technique', 'error performance', 'decoding complexity', 'conventional space', 'codes provide', 'antenna systems']</t>
  </si>
  <si>
    <t>Super-orthogonal space-time trellis (SOSTT) codes provide a significant coding gain with respect to the conventional space-time trellis (STT) codes without increasing the decoding complexity at the receiver. Transmit antenna selection (TAS) is an important technique to solve the implementation complexity problems of multiple-antenna systems that arise from employing a separate RF chain for each antenna. This study treats a scheme combining SOSTT coding with TAS in order to exploit performance improvements provided by SOSTT codes while realising the promises made by the TAS technique. In the proposed scheme, transmit antennas that maximise the signal-to-noise ratio at the receiver are chosen and activated out of all available transmit antennas for transmission of the baseline SOSTT code, whereas all other transmit antennas are silent. The error performance of the proposed structure is investigated by deriving moment generating function (MGF)-based upper bound expressions on the pairwise error probability in quasi-static flat Rayleigh fading channels for both perfect and imperfect antenna subset selection. The performance analysis demonstrates that the proposed scheme provides full diversity order as if all transmit antennas were used when antennas are perfectly selected. Moreover, it is shown that this structure provides better error performance almost at the same decoding complexity compared to the previous STT coding structures with TAS in the literature. ¬© 2010 ¬© The Institution of Engineering and Technology.</t>
  </si>
  <si>
    <t>1942-1951</t>
  </si>
  <si>
    <t>60013575;60022002;60013575</t>
  </si>
  <si>
    <t>57208023329;6602223585;55835279200</t>
  </si>
  <si>
    <t>√ñzdemir, √ñ;Altunba≈ü, I.;Bayrak, M.</t>
  </si>
  <si>
    <t>Istanbul;Konya</t>
  </si>
  <si>
    <t>ƒ∞stanbul Teknik √úniversitesi;Sel√ßuk √úniversitesi</t>
  </si>
  <si>
    <t>60022002;60013575</t>
  </si>
  <si>
    <t>√ñzdemir O.</t>
  </si>
  <si>
    <t>Performance of super-orthogonal space-time trellis codes with transmit antenna selection</t>
  </si>
  <si>
    <t>10.1049/iet-com.2009.0698</t>
  </si>
  <si>
    <t>2-s2.0-78149446047</t>
  </si>
  <si>
    <t>KI001673</t>
  </si>
  <si>
    <t>['successfully tested', 'structurally simplifying', 'steering method', 'signal amplification', 'shaped rim', 'satellite service', 'rapid 2', 'radiation patterns', 'proposed ha', 'proposed antenna', 'novel beam', 'motion simulator', 'microstrip array', 'main purpose', 'low cost', 'ku band', 'ka band', 'k band', 'international regulation', 'horn elements', 'hexagonal structure', 'four channels', 'fabricated ha', 'band service', 'active channels', '20 dual']</t>
  </si>
  <si>
    <t>Mobile antenna | reflector | satellite communications</t>
  </si>
  <si>
    <t>In this paper, the triband mobile antenna system for broadband multimedia service in the Ka/K band and direct-broadcast-satellite service in the Ku band is proposed. The proposed antenna has a modified hybrid antenna (HA) structure with a Cassegrain reflector system with feeder for the K/Ka band, and a microstrip array for Ku-band service is composed of four linear subarrays and stacked on the subreflector of the HA. The main purpose of the proposed HA is to realize a high-gain mobile satellite antenna system with rapid 2-D beam scanning ability at low cost. Therefore, we proposed a novel beam-steering method through a subreflector that is rotational and flat. The feeder is composed of 20 dual-band and dual polarized horn elements in a hexagonal structure with an oval-shaped rim to maximize the efficiency of the HA. For system size reduction, small-sized active channel blocks composed of four channels were developed for signal amplification and main beam control, and the active channels for the transmitter and the receiver are connected with the horn elements of the feeder, respectively. In addition, the triplexers were very helpful for structurally simplifying the HA. A fabricated HA was successfully tested in a Korean satellite communications environment with motion simulator that can replace motor vehicles, and all radiation patterns in a beam-steering angle meet the international regulation of the International Telecommunication Union Radiocommunication Sector S.465-5. ¬© 2006 IEEE.</t>
  </si>
  <si>
    <t>4237-4247</t>
  </si>
  <si>
    <t>Novel antenna system design for satellite mobile multimedia service</t>
  </si>
  <si>
    <t>10.1109/TVT.2010.2076360</t>
  </si>
  <si>
    <t>2-s2.0-78149446735</t>
  </si>
  <si>
    <t>['various kinds', 'performed without', 'measurement results', 'given uncertainty', 'full 3', 'determined far', 'applicability range', 'allows compensating']</t>
  </si>
  <si>
    <t>Antenna measurement | error correction | field compensation | radiation pattern | test zone</t>
  </si>
  <si>
    <t>A method is presented by which full 3-D antenna pattern measurements can be performed without an anechoic measurement environment. The method is a field compensation technique that allows compensating for the effect of arbitrary incident test zone fields. Simulations are performed to demonstrate that the method works reliably in various kinds of surroundings. The applicability range of the method is estimated in terms of the accuracy of the determined far-field antenna pattern with a given uncertainty in individual measurement values. Finally, measurement results are presented that are in line with the simulations and verify the functioning of the method. ¬© 2010 IEEE.</t>
  </si>
  <si>
    <t>3471-3479</t>
  </si>
  <si>
    <t>60103653;60103653;60103653</t>
  </si>
  <si>
    <t>15072310400;35612301000;7005441452</t>
  </si>
  <si>
    <t>Toivanen, Juha T.;Laitinen, Tommi A.;Vainikainen, Pertti</t>
  </si>
  <si>
    <t>Modified test zone field compensation for small-antenna measurements</t>
  </si>
  <si>
    <t>10.1109/TAP.2010.2071335</t>
  </si>
  <si>
    <t>2-s2.0-78149449837</t>
  </si>
  <si>
    <t>EP/I004602/1</t>
  </si>
  <si>
    <t>['visible range', 'single layer', 'show experimental', 'plasmonic structures', 'plasmonic resonance', 'optical properties', 'numerical results', 'layer exhibits', 'flexible substrates', 'flexible metamaterials', 'fishnet geometries', 'building block']</t>
  </si>
  <si>
    <t>We report on the fabrication and characterization of plasmonic structures on flexible substrates (Metaflex) and demonstrate the optical properties of a single layer of Metaflex. The layer exhibits a plasmonic resonance in the visible region around 620 nm.We show experimental and numerical results for both nano-antennas and fishnet geometries.We anticipate the use of Metaflex as a building block for flexible metamaterials in the visible range. ¬© IOP Publishing Ltd and Deutsche Physikalische Gesellschaft.</t>
  </si>
  <si>
    <t>60022132;60022132;60022132</t>
  </si>
  <si>
    <t>6603233627;36170971100;26643591100</t>
  </si>
  <si>
    <t>Di Falco, Andrea;Ploschner, Martin;Krauss, Thomas F.</t>
  </si>
  <si>
    <t>Di Falco A.</t>
  </si>
  <si>
    <t>Flexible metamaterials at visible wavelengths</t>
  </si>
  <si>
    <t>10.1088/1367-2630/12/11/113006</t>
  </si>
  <si>
    <t>2-s2.0-78149450315</t>
  </si>
  <si>
    <t>['warehouse setting', 'unique identification', 'tilted beam', 'standoff detection', 'scene makes', 'reflective rcs', 'precise location', 'modulated rcs', 'measurement results', 'linear series', 'large rcs', 'fed array', 'enhanced detection', 'desired retro', 'desired modulated', 'design concept', 'compact array', 'cluttered environment', 'active retro', '26 ghz']</t>
  </si>
  <si>
    <t>GCPW series array | long range RFID | retro-directive array | retro-reflector | Van Atta array</t>
  </si>
  <si>
    <t>The detection and tracking of targets in highly cluttered environments often poses a difficult engineering challenge as the strong clutter backscatter contained in the scene makes it difficult to distinguish the target of interest. A design concept to aide in standoff detection and tracking of large metallic objects in a warehouse setting is presented. This includes the design and implementation of an active retro-reflective array system that is able to determine the precise location and identification of an object. To accomplish this, a unique series fed grounded coplanar waveguide patch antenna is designed and implemented with minimal cross coupling among elements. This compact array has a relatively large radar cross-section (RCS) while maintaining the desired retro-reflectivity. Additionally, a tilted beam is incorporated in the linear series-fed array to isolate the large RCS of the planar array structure at boresight from the desired modulated, retro-reflective RCS. This method for enhanced detection is implemented at 26 GHz. The incorporation of the high-speed PIN switches into the array structure provide the tag with a unique identification. Measurement results for the modulated RCS from such an array in a cluttered environment are presented. ¬© 2010 IEEE.</t>
  </si>
  <si>
    <t>3539-3544</t>
  </si>
  <si>
    <t>60025778-60005304;60005304;60005304</t>
  </si>
  <si>
    <t>35194808800;9742802300;35585913500</t>
  </si>
  <si>
    <t>Vitaz, Jacquelyn A.;Buerkle, Amelia M.;Sarabandi, Kamal</t>
  </si>
  <si>
    <t>Ann Arbor;Waltham</t>
  </si>
  <si>
    <t>University of Michigan, Ann Arbor;Raytheon</t>
  </si>
  <si>
    <t>60025778;60005304</t>
  </si>
  <si>
    <t>Vitaz J.</t>
  </si>
  <si>
    <t>Tracking of metallic objects using a retro-reflective array at 26 GHz</t>
  </si>
  <si>
    <t>10.1109/TAP.2010.2071350</t>
  </si>
  <si>
    <t>2-s2.0-78149450587</t>
  </si>
  <si>
    <t>['wave radiation', 'wave antenna', 'total length', 'total efficiency', 'theoretical results', 'power beamwidth', 'maximum radiation', 'infinite structure', 'inductive short', 'enhanced considerably', 'dimensional periodicity', 'circuited stubs', 'antenna consists', 'also shown']</t>
  </si>
  <si>
    <t>Leaky-wave antennas | microstrip antennas | periodic structures</t>
  </si>
  <si>
    <t>Leaky-wave radiation of strongly truncated periodic structures is investigated. Starting with the analysis of an infinite structure with one-dimensional periodicity, the implications of a truncation on the far-field radiation characteristic are pointed out. In particular, the influence on the half-power beamwidth and the direction of maximum radiation is examined. The theoretical results are verified by the design of a transmission-line based leaky-wave antenna. The antenna consists of a microstrip line loaded periodically by inductive short-circuited stubs. The direction of maximum radiation and the half-power beamwidth are determined by the dispersion of the infinite structure and the total length of the antenna, respectively, both parameters representing degrees of freedom for the design. It is also shown how the total efficiency of strongly truncated antennas can be enhanced considerably. ¬© 2010 IEEE.</t>
  </si>
  <si>
    <t>3505-3514</t>
  </si>
  <si>
    <t>60030040;60009794;60030040</t>
  </si>
  <si>
    <t>24823232800;6507373180;7103237301</t>
  </si>
  <si>
    <t>Sch√ºhler, Mario;Wansch, Rainer;Hein, Matthias A.</t>
  </si>
  <si>
    <t>Sch√ºhler M.</t>
  </si>
  <si>
    <t>On strongly truncated leaky-wave antennas based on periodically loaded transmission lines</t>
  </si>
  <si>
    <t>10.1109/TAP.2010.2071353</t>
  </si>
  <si>
    <t>2-s2.0-78149452088</t>
  </si>
  <si>
    <t>['various parameters', 'uwb array', 'transmitted signal', 'transmitted pulse', 'time domain', 'short pulse', 'phase difference', 'orthogonal signals', 'measured time', 'measured pulse', 'mathematical model', 'field vector', 'domain pulses', 'derived pulses', 'derived pulse', 'axial ratio']</t>
  </si>
  <si>
    <t>Antenna array | circular polarization | time-domain electromagnetics | ultrawideband antenna</t>
  </si>
  <si>
    <t>The transmitted signal by a circularly polarized ultrawideband (CP-UWB) array is a short pulse of circularly rotating E-field vector in time domain. A mathematical model is derived for a transmitted pulse radiated by a CP-UWB array antenna. To validate the model, an array of four sequentially rotated ridged horns is constructed, and the transmitted pulse is measured in time domain. The measurement is done with a linearly polarized antenna in far-field, for different rotational angles. The E-field vector transmitted by the CP-UWB array is constructed with the measured time-domain pulses. The measured pulse is compared with the derived pulse for validation. Both measured and derived pulses are compared for various parameters such as the CP-UWB array's sense of polarization, axial ratio, gain and phase difference between orthogonal signals. ¬© 2010 IEEE.</t>
  </si>
  <si>
    <t>3524-3531</t>
  </si>
  <si>
    <t>60030835;60030835;60002668</t>
  </si>
  <si>
    <t>9632541100;7004839408;24171880600</t>
  </si>
  <si>
    <t>Tan, Adrian Eng Choon;Chia, Michael Yan Wah;Rambabu, Karumudi</t>
  </si>
  <si>
    <t>Edmonton;Singapore City</t>
  </si>
  <si>
    <t>University of Alberta;A-Star, Institute for Infocomm Research</t>
  </si>
  <si>
    <t>60030835;60002668</t>
  </si>
  <si>
    <t>Tan A.</t>
  </si>
  <si>
    <t>Time domain characterization of circularly polarized ultrawideband array</t>
  </si>
  <si>
    <t>10.1109/TAP.2010.2071369</t>
  </si>
  <si>
    <t>2-s2.0-78149452540</t>
  </si>
  <si>
    <t>['though fs', 'single antenna', 'ofdm systems', 'numerical results', 'minimal bandwidth', 'ieee 802', 'fs diversity', 'fractional sampling', 'filter bandwidth', 'experiment indicate', 'effective way', 'diversity techniques', 'diversity gain', 'confirmed especially', 'baseband filter', 'analysed numerically', '2 db']</t>
  </si>
  <si>
    <t>In the IEEE 802.11a WLAN standard, orthogonal frequency division multiplexing (OFDM) modulation is employed. Diversity techniques are effective way to overcome multipath fading in the OFDM systems. A fractional sampling (FS) scheme is one of the diversity techniques with a single antenna. Through FS it is possible to separate multipath components and obtain diversity gain in OFDM. Though FS has been analysed numerically, the experiment of FS on actual indoor channels with real filter characteristics has not been carried out. In addition, though it has been suggested that in FS diversity a sharp filter limits the diversity gain, this limitation has not been confirmed especially with measurements. Therefore we investigate the effect of filter bandwidth in FS through simulation and an experiment. Numerical results through the simulation and the experiment indicate that the FS can achieve path diversity and improves the performance by about 2 dB if the bandwidth of the baseband filter is larger than the minimal bandwidth. ¬© 2010 ¬© The Institution of Engineering and Technology.</t>
  </si>
  <si>
    <t>1934-1941</t>
  </si>
  <si>
    <t>60025997;60025997;60025997;60025997</t>
  </si>
  <si>
    <t>35303479000;24332422100;16175047500;7103121868</t>
  </si>
  <si>
    <t>Shinkai, T.;Nishimura, H.;Inamori, M.;Sanada, Y.</t>
  </si>
  <si>
    <t>Keio University</t>
  </si>
  <si>
    <t>Shinkai T.</t>
  </si>
  <si>
    <t>Effect of baseband filter bandwidth in fractional sampling orthogonal frequency division multiplexing on indoor channel model with measured impulse responses</t>
  </si>
  <si>
    <t>10.1049/iet-com.2009.0358</t>
  </si>
  <si>
    <t>2-s2.0-78149453334</t>
  </si>
  <si>
    <t>['virtual rfid', 'tagged products', 'software simulators', 'rfid problems', 'research limitations', 'related papers', 'radio frequency', 'problems approached', 'practical implications', 'plant engineering', 'physical models', 'physical environment', 'physical characteristics', 'particular configuration', 'paper shows', 'isolated form', 'interferences produced', 'integrated form', 'information outputted', 'include descriptions', 'given configuration', 'found models', 'factory atmosphere', 'experimental research', 'env makes', 'env ).', 'detailed reports', 'defined system', 'created along', 'computer systems', 'computer screens', 'computer sciences', 'complete rfid', 'complete range']</t>
  </si>
  <si>
    <t>Communication technologies | Computer applications | Information management | Information services | Information systems | Innovation</t>
  </si>
  <si>
    <t>Purpose: The purpose of this paper is to present the results of an analytical and experimental research for the development of an innovative product designated RFID environment (RFID-Env). This software is designed for the use of professionals in computer systems and plant engineering who are engaged in research and development (R&amp;D) of ultra high frequency (UHF) passive radio frequency identification (RFID) systems as applied to the management and operation of logistic supply chains. Design/methodology/approach: The RFID-Env makes it possible to simulate on computer screens a complete RFID-Env by processing user data on the technical and physical characteristics of real or virtual RFID-Envs. Information outputted can include descriptions of the performance to be expected from a given configuration and detailed reports as to whether that particular configuration will succeed in reading all the RFID tags flowing through a defined system. Findings: The paper shows the models and methods on how these simulations can be performed, and this is the major scientific contribution of this work, i.e. what are the logical and physical models that enable the development of software simulators for RFID-Envs. Research limitations/implications: This work will be continued to introduce more consideration of the physical environment, such as the interferences produced by the tagged products themselves by scattering the radio frequency (RF) signals, and the models, positioning and focusing of the antennas. New RF prediction models shall be created along the continuation of this paper, with the purpose to rise the amount of environments that can be simulated. Practical implications: The product is intended for use by developers in computer sciences, and by engineers doing R&amp;D for the solution of RFID problems, and makes it possible to simulate a complete range of virtual RFID-Envs so that R&amp;D can proceed in a non-factory atmosphere. Originality/value: There are only a few related papers that consider in an isolated form some of the problems approached here, but it was not found models that proposed as an integrated form all the processing to an RFID-Env simulation like here presented. ¬© Emerald Group Publishing Limited.</t>
  </si>
  <si>
    <t>1014-1038</t>
  </si>
  <si>
    <t>Business Process Management Journal</t>
  </si>
  <si>
    <t>60015760;60006726;60006726;60015760</t>
  </si>
  <si>
    <t>25640744200;55589286700;6506619397;13613076500</t>
  </si>
  <si>
    <t>de Azambuja, Marcelo Cunha;Jung, Carlos Fernando;ten Caten, Carla Schwengber;Hessel, Fabiano Passuelo</t>
  </si>
  <si>
    <t>Pontif√≠cia Universidade Cat√≥lica do Rio Grande do Sul;Universidade Federal do Rio Grande do Sul</t>
  </si>
  <si>
    <t>60015760;60006726</t>
  </si>
  <si>
    <t>de Azambuja M.</t>
  </si>
  <si>
    <t>RFID-Env: Methods and software simulation for RFID environments</t>
  </si>
  <si>
    <t>10.1108/14637151011093044</t>
  </si>
  <si>
    <t>2-s2.0-78149453592</t>
  </si>
  <si>
    <t>['zone probe', 'wave dipoles', 'receiver noise', 'linear array', 'excitation coefficients', 'element coefficients', 'dither parameters', 'desired array', 'corrected adaptively', 'also demonstrated', 'adaptive correction', 'actual array']</t>
  </si>
  <si>
    <t>Antenna Array | dithering | log-normal distribution | near-field sensing | phased array | phased array random errors | random signals | uniform distribution</t>
  </si>
  <si>
    <t>Adaptive correction of the excitation coefficients of a phased array achieved through dithering the magnitudes and phases of the element coefficients and sensing the fields through a near-zone probe is demonstrated by considering a linear array. Knowledge of the reference signal generated by the desired array at the near-zone probe is assumed. Deviations in the coefficients of the actual array from the desired array are corrected adaptively and simultaneously by means of a gradient based algorithm. Requirements for the algorithm to converge, its performance with and without a receiver noise and the effect of the dither parameters are studied. The effect of element mutual coupling on the performance of the array is also demonstrated by considering an array of half-wave dipoles. ¬© 2010 IEEE.</t>
  </si>
  <si>
    <t>3558-3567</t>
  </si>
  <si>
    <t>60014313;60014313;60014313</t>
  </si>
  <si>
    <t>7004052021;24733647700;7006791463</t>
  </si>
  <si>
    <t>Janaswamy, Ramakrishna;Gupta, Dev V.;Schaubert, Daniel H.</t>
  </si>
  <si>
    <t>Janaswamy R.</t>
  </si>
  <si>
    <t>Adaptive correction to array coefficients through dithering and near-field sensing</t>
  </si>
  <si>
    <t>10.1109/TAP.2010.2071359</t>
  </si>
  <si>
    <t>2-s2.0-78149454334</t>
  </si>
  <si>
    <t>['wideband operation', 'wideband characteristics', 'typical gain', 'predicted efficiency', 'polyimide substrates', 'microwave substrate', 'impedance matched', 'high efficiency', 'good agreement', 'designed using', 'assembly processes', 'antenna structures', 'antenna devices', '8 dbi', '6 dbi']</t>
  </si>
  <si>
    <t>Aperture coupling | microassembly | microelectromechanical devices | micromachining | microstrip antennas | stacked microstrip antennas</t>
  </si>
  <si>
    <t>Micromachined stacked patch antenna devices with high efficiency and wideband characteristics are reported. Polymer based fabrication and assembly processes have been developed in order to produce the stacked suspended antenna devices. Millimeter thick micromachined SU8 based polymer rings are used to create air gaps between the patches and the microwave substrate for optimized high efficiency operation. Thin film liquid crystal polymer (LCP) and polyimide substrates are used to support the radiating and parasitic patch elements. The polymer rings also form cavities to protect the patches and substrate from moisture and dust. The antenna structures are fabricated in layers and then assembled to obtain 3D devices. The antenna devices have been designed using an electromagnetic simulation package. The aperture coupled devices are impedance matched for wideband operation. RF measurements show wideband operation of the devices and the results are in good agreement with that of simulation. Typical gain and bandwidths are 7.8 dBi and 39% for a microstrip fed antenna device while they are 7.6 dBi and 44% for a CPW fed device. The predicted efficiency from the results of simulation is above 97% for the antenna devices. ¬© 2010 IEEE.</t>
  </si>
  <si>
    <t>3616-3621</t>
  </si>
  <si>
    <t>60019656;60019656;60019656</t>
  </si>
  <si>
    <t>34168268800;7501635783;7007049394</t>
  </si>
  <si>
    <t>Pavuluri, Sumanth Kumar;Wang, Changhai;Sangster, Alan J.</t>
  </si>
  <si>
    <t>Pavuluri S.</t>
  </si>
  <si>
    <t>High efficiency wideband aperture-coupled stacked patch antennas assembled using millimeter thick micromachined polymer structures</t>
  </si>
  <si>
    <t>10.1109/TAP.2010.2071334</t>
  </si>
  <si>
    <t>2-s2.0-78149457174</t>
  </si>
  <si>
    <t>['unbalanced hops', 'two parameters', 'state information', 'snr regime', 'snr ).', 'shift keying', 'receive diversity', 'noise ratio', 'multiple amplify', 'generating function', 'gain relaying', 'form expressions', 'explicitly reveal', 'exact closed', 'end signal', 'diversity order', 'derived results', 'csi ),', 'asymptotic analysis', 'arbitrary numbers']</t>
  </si>
  <si>
    <t>Beamforming | cellular networks | diversity methods | fading channels | wireless relays</t>
  </si>
  <si>
    <t>Receive diversity with multiple amplify-and-forward (AF) relays is analyzed over unbalanced hops with independent but not necessarily identically distributed Rayleigh fading. We consider two main AF protocols: 1) fixed-gain relaying, which requires partial channel-state information (CSI), and 2) variable-gain relaying, which requires full CSI. Exact closed-form expressions are derived for the moment-generating function of the end-to-end signal-to-noise ratio (SNR). Our analysis is valid for arbitrary numbers of relays and arbitrary numbers of antennas at the destination. Based on the derived results, we determine the symbol error rate with $M$-ary phase-shift keying. In addition, we carry out an asymptotic analysis in the high-SNR regime. Our results provide fundamental insight into the impact of the number of antennas on the performance of multiple AF relaying. We explicitly reveal that the diversity order is equal to the sum of two parameters: 1) the number of relays and 2) the number of antennas at the destination. ¬© 2006 IEEE.</t>
  </si>
  <si>
    <t>4602-4608</t>
  </si>
  <si>
    <t>60001481;60090755;60090755;60001481</t>
  </si>
  <si>
    <t>6602911293;35957601400;23477493400;7004110518</t>
  </si>
  <si>
    <t>Elkashlan, Maged;Yeoh, Phee Lep;Louie, Raymond H.Y.;Collings, Iain B.</t>
  </si>
  <si>
    <t>Sydney;Sydney</t>
  </si>
  <si>
    <t>Faculty of Engineering;CSIRO Ict Centre</t>
  </si>
  <si>
    <t>60090755;60001481</t>
  </si>
  <si>
    <t>Elkashlan M.</t>
  </si>
  <si>
    <t>On the exact and asymptotic ser of receive diversity with multiple amplify-and-forward relays</t>
  </si>
  <si>
    <t>10.1109/TVT.2010.2076306</t>
  </si>
  <si>
    <t>2-s2.0-78149457371</t>
  </si>
  <si>
    <t>['‚ àº1', 'tuning varactors', 'tuning range', 'sided radiation', 'resonance frequency', 'port isolation', 'polarized cavity', 'polarized antenna', 'polarization level', 'model underestimates', 'mode port', 'matching circuit', 'loading capacitance', 'independent tuning', 'impedance match', 'first dual', 'feed point', 'determined using', '6 ghz', '4 mm3', '28 db', '1 bandwidth']</t>
  </si>
  <si>
    <t>Cavity-backed antennas | dual-polarized antennas | microstrip antennas | reconfigurable antennas</t>
  </si>
  <si>
    <t>A dual-polarized cavity-backed microstrip patch antenna has been demonstrated with independent tuning of both polarizations from 0.6 GHz to ‚àº1.0 GHz using varactor diodes (1.25.4 pF). The 10-dB impedance bandwidth varies from 0.9% to 1.8% over that range. Differential coaxial feeds and the placement of the tuning varactors in the appropriate symmetry planes are employed to achieve a differential-mode port-to-port isolation of &gt;28 dB over the tuning range. Accordingly, the cross-polarization level is &lt;-20 dB at broadside. The antenna is 100√ó 100√ó 6.4 mm3 and is fabricated on a dielectric substrate Œµr=2.2. The feed point and matching circuit for an impedance match to 50 Œ© are determined using the transmission line model. This model underestimates the sensitivity of the resonance frequency to the loading capacitance, but leads to a good initial design. To the authors' knowledge, this is the first dual-polarized antenna with independent tuning over a 1.7:1 bandwidth and single-sided radiation. ¬© 2010 IEEE.</t>
  </si>
  <si>
    <t>3490-3498</t>
  </si>
  <si>
    <t>A differential dual-polarized cavity-backed microstrip patch antenna with independent frequency tuning</t>
  </si>
  <si>
    <t>10.1109/TAP.2010.2071364</t>
  </si>
  <si>
    <t>2-s2.0-78149460873</t>
  </si>
  <si>
    <t>['without loss', 'various stages', 'systematically studied', 'switchable matching', 'reflection coefficient', 'prototype antenna', 'peak gain', 'bandwidth division', '3 db']</t>
  </si>
  <si>
    <t>Iterative gradient searching | PIN diode | switchable matching circuits | wideband matching</t>
  </si>
  <si>
    <t>A novel compact wideband antenna, which adopts a multi-state switchable matching circuit, is proposed in this paper. The design of the switchable matching is systematically studied and a two-step iterative procedure is used to obtain optimized values for both the bandwidth division between the various stages and the matching circuit components in each stage. Without loss of generality, a meander line monopole, with dimensions of 80 √ó10 √ó10 mm3, is used as the radiator in the proposed wideband antenna design. To validate the proposed new design, a four-state matching circuit controlled by four PIN diodes is fabricated and measured. The reflection coefficient of the prototype antenna is found to be better than-7.3 dB, and the peak gain is higher than-3 dBi across the 470770 MHz bandwidth for the Integrated Services Digital Broadcasting-Terrestrial (ISDB-T) application. ¬© 2010 IEEE.</t>
  </si>
  <si>
    <t>3450-3457</t>
  </si>
  <si>
    <t>A Switchable matching circuit for compact wideband antenna designs</t>
  </si>
  <si>
    <t>10.1109/TAP.2010.2071345</t>
  </si>
  <si>
    <t>2-s2.0-78149460875</t>
  </si>
  <si>
    <t>['user multiple', 'system performance', 'slnr ),', 'previous signal', 'obtain precoding', 'numerical problem', 'noise ratio', 'matrix inversion', 'input multiple', 'gevd ).', 'exhaustive search', 'decoding matrices', 'also proposed']</t>
  </si>
  <si>
    <t>Multi-user multiple-input multiple-output (MU-MIMO) linear precoding utilising generalised singular value decomposition (GSVD) is proposed. The authors precoding scheme maximises the signal-to-leakage and noise ratio (SLNR), so that it does not require any iteration to obtain precoding/decoding matrices, a feature that distinguishes it from previous signal to interference and noise ratio (SINR) maximising precoding schemes. The SLNR maximising precoding weight may be obtained by the generalised eigenvalue decomposition (GEVD). However, the covariance matrix whose GEVD is computed becomes near singular as the signal-to-noise ratio goes high. To overcome this numerical problem, the proposed precoding scheme avoids any matrix inversion and matrix 'squaring' operations, removing redundant computational loads, and consequently saves computational resources and improves numerical accuracy. To further improve the system performance, an efficient antenna selection scheme using the GSVD is also proposed. The scheme does not require an exhaustive search to choose an active antenna set. ¬© 2010 ¬© The Institution of Engineering and Technology.</t>
  </si>
  <si>
    <t>1899-1907</t>
  </si>
  <si>
    <t>60032144;60032144;60019647</t>
  </si>
  <si>
    <t>57193685304;7202588575;7601569954</t>
  </si>
  <si>
    <t>Park, J.;Chun, J.;Park, H.</t>
  </si>
  <si>
    <t>60032144;60019647</t>
  </si>
  <si>
    <t>Generalised singular value decomposition-based algorithm for multi-user multiple-input multiple-output linear precoding and antenna selection</t>
  </si>
  <si>
    <t>10.1049/iet-com.2009.0623</t>
  </si>
  <si>
    <t>2-s2.0-78149461743</t>
  </si>
  <si>
    <t>['radiated power', 'greatly improved', 'feed line', 'effective radiation', 'drastically decreased', 'completely suppressed', '4th harmonic']</t>
  </si>
  <si>
    <t>cascaded defected microstrip structure | circuit modeling | defected microstrip structure | harmonics blocking | inset fed microstrip patch antenna</t>
  </si>
  <si>
    <t>In this article a cascaded defected microstrip structures (CDMS) is proposed as the feed line of an inset patch microstrip antenna. Using this feed line, the effective radiation is improved; the higher order harmonics are completely suppressed, the size of antenna is about 10% reduced and also the front-to-back ratio parameter is greatly improved. In comparison to a conventional microstrip patch antenna without the CDMS, the radiated power of the CDMS patch antenna at harmonic frequencies even up to the 4th harmonic has been drastically decreased. ¬© 2010 Wiley Periodicals, Inc.</t>
  </si>
  <si>
    <t>603-610</t>
  </si>
  <si>
    <t>16042502000;36625301900;35610273700;18037942300</t>
  </si>
  <si>
    <t>Kazerooni, Morteza;Gandji, Navid Pourramzan;Cheldavi, Ahmad;Kamarei, Mahmoud</t>
  </si>
  <si>
    <t>Harmonics blocking in the inset fed microstrip patch antenna using cascaded defected microstrip structure</t>
  </si>
  <si>
    <t>10.1002/mmce.20463</t>
  </si>
  <si>
    <t>2-s2.0-78349240071</t>
  </si>
  <si>
    <t>['wire antenna', 'traditional mom', 'surface configuration', 'presented method', 'major advantage', 'maehly approximation', 'input admittance', 'good agreement', 'exact solution', 'easily implemented', 'current continuity', 'band analysis']</t>
  </si>
  <si>
    <t>best uniform rational approximation | Chebyshev polynomial approximation | method of moments</t>
  </si>
  <si>
    <t>In this article, an efficient method based on the method of moments (MoM) combined with the best uniform rational approximation and surface-surface configuration is presented for the wide-band analysis of wire antenna. Compared with the asymptotic waveform evaluation technique, the major advantage of the Maehly approximation is that it can be easily implemented into an existing MoM computer code. Compared with the wire-surface configuration, the surface-surface configuration is easy to ensure the current continuity at the junction and maintain the required good accuracy. Numerical results including the input admittance and return loss show that the CPU time took by Maehly approximation is about 1/10 of the CPU time used by the traditional MoM. Good agreement between the presented method and the exact solution is observed. ¬© 2010 Wiley Periodicals, Inc.</t>
  </si>
  <si>
    <t>630-636</t>
  </si>
  <si>
    <t>26657463700;7203001464;7501866838;55271584500;57196198146</t>
  </si>
  <si>
    <t>Ling, Jin;Gong, Shuxi;Wang, Xing;Hong, Tao;Zhang, Yujie</t>
  </si>
  <si>
    <t>Wide-band analysis of wire antenna using MoM combined with best uniform rational approximation and surface-surface configuration</t>
  </si>
  <si>
    <t>10.1002/mmce.20468</t>
  </si>
  <si>
    <t>2-s2.0-78349247552</t>
  </si>
  <si>
    <t>['transmit antennas', 'thus also', 'term evolution', 'special emphasis', 'receiver side', 'real channel', 'pilot spacing', 'partial knowledge', 'interpolation errors', 'frequency selectivity', 'doppler spread', 'correlation coefficient', 'channel statistics', 'analysis accounts', 'air interface']</t>
  </si>
  <si>
    <t>In this work, the effects of channel estimation errors on the performance of a maximum likelihood detector (MLD) in a MIMO OFDM system are assessed. The analysis is conducted in the framework of a long-term evolution (LTE) air interface and is based on a robust pilot aided channel estimator. The correlation coefficient between the estimate and the real channel is computed and the impact of interpolation errors on the detector is evaluated as a function of key design parameters such as the pilot spacing and the number of transmit antennas. The effect of partial knowledge of the channel statistics at the receiver side is studied with special emphasis on the role of the delay and Doppler spread of the channel. Our analysis accounts for both time and frequency selectivity of the channel and thus also for the intercarrier interference arising in a typical time varying propagation scenario. Copyright ¬© 2010 John Wiley &amp; Sons, Ltd.</t>
  </si>
  <si>
    <t>589-602</t>
  </si>
  <si>
    <t>60030823;60030823</t>
  </si>
  <si>
    <t>56376383900;56224592800</t>
  </si>
  <si>
    <t>Carbonelli, C.;Franz, S.</t>
  </si>
  <si>
    <t>Infineon Technologies AG</t>
  </si>
  <si>
    <t>Carbonelli C.</t>
  </si>
  <si>
    <t>Analytic performance evaluation of MIMO OFDM with pilot-aided channel estimation on doubly selective channels</t>
  </si>
  <si>
    <t>10.1002/ett.1436</t>
  </si>
  <si>
    <t>2-s2.0-78349254250</t>
  </si>
  <si>
    <t>['slot voltage', 'proposed method', 'proper polynomials', 'longitudinal slot', 'general relation', 'five array', 'design specifications', 'design procedure', 'derived data', 'broad wall', 'analytical method']</t>
  </si>
  <si>
    <t>centered longitudinal slots | slot antennas | wiggly ridge feed slot antennas</t>
  </si>
  <si>
    <t>A straightforward design procedure for slotted antenna fed by single ridge waveguide is introduced. The proposed method does not use the analytical method to derive the general relation between the backward- and forward-scattering dominant mode coefficients and slot voltage. In the proposed method, general relation connecting the backward- and forward-scattering dominant mode coefficients to the slot electric field distribution is derived using available electromagnetic field simulator and by fitting some proper polynomials to the derived data. Then, the well known Elliott's design procedure for arrays of longitudinal slot in the broad wall of air filled rectangular waveguide is developed for the slot array feed by single ridge waveguide. A four-by-five array is designed and simulated which verify the design specifications and the proposed design procedure. ¬© 2010 Wiley Periodicals, Inc.</t>
  </si>
  <si>
    <t>593-602</t>
  </si>
  <si>
    <t>60012835;60012835;60012835</t>
  </si>
  <si>
    <t>24473224600;55665121100;6508375502</t>
  </si>
  <si>
    <t>Moradian, M.;Khalaj-Amirhosseini, M.;Tayarani, M.</t>
  </si>
  <si>
    <t>Moradian M.</t>
  </si>
  <si>
    <t>Design of planar slotted array antenna fed by single ridge waveguide</t>
  </si>
  <si>
    <t>10.1002/mmce.20462</t>
  </si>
  <si>
    <t>2-s2.0-78349267196</t>
  </si>
  <si>
    <t>['œºm wavelength', 'wide tw', 'using femtosecond', 'tw structure', 'tw detector', 'small variation', 'significant improvement', 'quantum efficiency', 'peak responsivity', 'normalized detectivity', 'low terahertz', 'ir imaging', 'improved bandwidth', 'good match', 'element rectifiers', 'efficient operation', 'distributed rectifier', 'diode resistance', 'different materials', 'coupled lumped', 'controlled impedance', 'characteristic impedance', 'antenna impedance', '3 œºm']</t>
  </si>
  <si>
    <t>MIM tunnel diode | rectenna | surface plasmon | traveling wave (TW)</t>
  </si>
  <si>
    <t>We evaluate a technique to improve the performance of antenna-coupled diode rectifiers working in the IR. Efficient operation of conventional, lumped-element rectifiers is limited to the low terahertz. By using femtosecond-fast MIM diodes in a traveling-wave (TW) configuration, we obtain a distributed rectifier with improved bandwidth. This design gives higher detection efficiency due to a good match between the antenna impedance and the geometry-controlled impedance of the TW structure. We have developed a method for calculating the responsivity of the antenna-coupled TW detector. Three TW devices, made from different materials, are simulated to obtain their impedance and responsivity at 1.5, 3, 5, and 10 Œºm wavelengths. The characteristic impedance of a 100-nm-wide TW is in the range of 50 Œ©and has a small variation with frequency. A peak responsivity of 0.086 A/W is obtained for the Nb- Nb2O5Nb TW diode at 3-Œºm wavelength. This corresponds to a quantum efficiency of 3.6% and is a significant improvement over the antenna-coupled lumped-element diode rectifiers. For IR imaging, this results in a normalized detectivity of 4 √ó 106 Jones at 3 Œºm. We have identified several ways for improving the detectivity of the TW detector. Possible methods include decreasing the diode resistance, reducing the noise, and increasing the effective antenna area. ¬© 2010 IEEE.</t>
  </si>
  <si>
    <t>716-722</t>
  </si>
  <si>
    <t>1536125X</t>
  </si>
  <si>
    <t>IEEE Transactions on Nanotechnology</t>
  </si>
  <si>
    <t>60000221;60000221;100617311;60000221</t>
  </si>
  <si>
    <t>36625144900;36655633000;36620151200;7004037463</t>
  </si>
  <si>
    <t>Grover, Sachit;Dmitriyeva, Olga;Estes, Michael J.;Moddel, Garret</t>
  </si>
  <si>
    <t>Boulder;Boulder</t>
  </si>
  <si>
    <t>University of Colorado Boulder;Zolo Technologies, Inc.</t>
  </si>
  <si>
    <t>60000221;100617311</t>
  </si>
  <si>
    <t>Grover S.</t>
  </si>
  <si>
    <t>Traveling-wave metal/insulator/metal diodes for improved infrared bandwidth and efficiency of antenna-coupled rectifiers</t>
  </si>
  <si>
    <t>10.1109/TNANO.2010.2051334</t>
  </si>
  <si>
    <t>2-s2.0-78349281928</t>
  </si>
  <si>
    <t>['switching criterion', 'received codebook', 'path correlations', 'ostbc ofdm', 'orthogonal space', 'orthogonal frequency', 'nonlinear tomlinson', 'mimo ofdm', 'main objective', 'linear precoders', 'input multiple', 'harashima precoding', 'error rate', 'division multiplexing', 'design precoders', 'correlated channels', 'ber ).', 'also developed', 'also analysed', 'adaptive strategy']</t>
  </si>
  <si>
    <t>This paper considers covariance-feedback based linear precoding (LP) and nonlinear Tomlinson-Harashima precoding (THP) for multiple-input multiple-output (MIMO) orthogonal frequency-division multiplexing (OFDM) systems. Orthogonal space-time block coded (OSTBC) OFDM and spatially-multiplexed (SM) OFDM are analysed. The main objective is to design precoders to mitigate the impact of transmit-antenna and path correlations. The impact of path correlations on the pairwise error probability (PEP) of MIMO OFDM is also analysed. Closed-form, waterfilling-based covariance precoders are derived to minimize the worst case PEP in OSTBC OFDM. An adaptive transmission strategy is also developed for switching between precoded SM OFDM and precoded OSTBC OFDM. The switching criterion is the minimum Euclidean distance of the received codebook. The switching decision sent to the transmitter requires one feedback bit per subcarrier. The proposed precoders considerably reduce the error rate in antenna and path-correlated channels; nonlinear precoders perform better than linear precoders. We show that the adaptive strategy can achieve full diversity gain, and it outperforms either SM or OSTBC applied individually in terms of the bit error rate (BER). Copyright ¬© 2010 John Wiley &amp; Sons, Ltd.</t>
  </si>
  <si>
    <t>611-623</t>
  </si>
  <si>
    <t>60030835;60030835-60031064;60030835</t>
  </si>
  <si>
    <t>56281363700;7004896125;7006820583</t>
  </si>
  <si>
    <t>Fu, Yu;Krzymie≈Ñ, Witold A.;Tellambura, Chintha</t>
  </si>
  <si>
    <t>Covariance precoding schemes for MIMO OFDM over transmit-antenna and path-correlated channels</t>
  </si>
  <si>
    <t>10.1002/ett.1429</t>
  </si>
  <si>
    <t>2-s2.0-78349284021</t>
  </si>
  <si>
    <t>['spatial multiplexing', 'sky noise', 'sas optimality', 'sas method', 'rf domain', 'proposed scheme', 'processing matrix', 'noise ratio', 'mutual information', 'lna sas', 'lna ).', 'diversity transmissions', 'communication systems', 'beamforming capability', 'basically defined', 'analytically show', 'also superiority', 'adaptively tuned']</t>
  </si>
  <si>
    <t>Due to a beamforming capability, Soft Antenna Selection (SAS) techniques have shown great performance improvements over the traditional antenna sub-set selection schemes for Multi-Input and Multi-Output (MIMO) communication systems. A SAS method is basically defined by a pre-processing matrix which is located in RF domain, either before or after the Low Noise Amplifier (LNA). In this paper, we propose a pre-LNA SAS module which is adaptively tuned to maximise the mutual information or the Signal to Noise Ratio (SNR) gain for spatial multiplexing or diversity transmissions, respectively. The SAS optimality is discussed for the two practical cases where either the sky noise or the amplifier noise dominates. We analytically show that the pre-LNA SAS method even outperforms the full-complexity MIMO system for when the number of receive Radio Frequency (RF) chains is greater than or equal to the number of the transmit RF chains. The simulation results verify this claim and also superiority of the proposed scheme to the post-LNA SAS. Copyright ¬© 2010 John Wiley &amp; Sons, Ltd.</t>
  </si>
  <si>
    <t>663-677</t>
  </si>
  <si>
    <t>60027682;60014171;60014171</t>
  </si>
  <si>
    <t>14059633600;56852498700;7005912644</t>
  </si>
  <si>
    <t>Ahmadi-Shokouh, J.;Jamali, S. H.;Safavi-Naeini, S.</t>
  </si>
  <si>
    <t>Ahmadi-Shokouh J.</t>
  </si>
  <si>
    <t>Pre-LNA smart soft antenna selection for MIMO spatial multiplexing/ diversity system when amplifier/sky noise dominates</t>
  </si>
  <si>
    <t>10.1002/ett.1430</t>
  </si>
  <si>
    <t>2-s2.0-78349287357</t>
  </si>
  <si>
    <t>['untilted slots', 'untilted slot', 'significantly improved', 'ridge waveguide', 'radiating slot', 'normalized conductance', 'narrow wall', 'first step', 'designed array', 'convex ridges', 'also found', 'adjacent slots', '16 db']</t>
  </si>
  <si>
    <t>cross-polarization | double ridge waveguide | linear array | untilted slot</t>
  </si>
  <si>
    <t>In this article a novel array antenna composed of untilted slots in the narrow wall of the double-ridge waveguide, with significantly improved cross-polarization, is presented. In the first step, suitable radiating elements for designing a linear slot array antenna were created. An untilted slot which is created the narrow wall of the double-ridge waveguide is suggested to be used as the radiating resonance slot. The concave and convex ridges are located under the untilted slots only. It is shown that the concave and convex double ridge waveguides can produce an orthogonal current distribution in the place of the slots. They are also placed successively to produce the required phase inversion between adjacent slots. The linear array consists of nine uniform resonant untilted slots in the double ridge waveguide and is designed at the frequency of 5 GHz using the normalized conductance of each radiating slot. Analyzing the simulation results shows that cross-polarization of the designed array was significantly improved, it was also found that the cross-polarization and the SLL were respectively about -65 and -16 dB.2010. ¬© 2010 Wiley Periodicals, Inc.</t>
  </si>
  <si>
    <t>699-710</t>
  </si>
  <si>
    <t>6507001698;36158657000</t>
  </si>
  <si>
    <t>Mallahzadeh, Ali Reza;Mohammad Ali Nezhad, Sajad</t>
  </si>
  <si>
    <t>Untilted slot array antenna at the narrow wall of the waveguide using double-ridge</t>
  </si>
  <si>
    <t>10.1002/mmce.20480</t>
  </si>
  <si>
    <t>2-s2.0-78349300598</t>
  </si>
  <si>
    <t>['surface configuration', 'physical optics', 'numerical results', 'hybrid method', 'current continuity']</t>
  </si>
  <si>
    <t>method of moments | physical optics | surface-surface configuration</t>
  </si>
  <si>
    <t>In this article, wire antennas installed on electrically large structures are modeled by surface-surface configuration. The surface-surface configuration is applied to the hybrid method of moments-physical optics (MoM-PO) to solve electromagnetic radiation problem of wire antennas mounted on electrically large conducting platform. Numerical results for the arbitrary shaped perfectly electric conducting are considered. Compared with the wire-surface configuration, the surface-surface configuration is easy to ensure the current continuity at the junction and maintain the required good accuracy. Additional complex basis functions are not required in surface-surface junction model compared with wire-surface junction model. ¬© 2010 Wiley Periodicals, Inc.</t>
  </si>
  <si>
    <t>667-671</t>
  </si>
  <si>
    <t>26657463700;7203001464;24451227300;57196198146</t>
  </si>
  <si>
    <t>Ling, Jin;Gong, Shuxi;Qin, Santuan;Zhang, Yujie</t>
  </si>
  <si>
    <t>Radiation analysis of on-platform antenna using MoM-PO combined with surface-surface configuration</t>
  </si>
  <si>
    <t>10.1002/mmce.20474</t>
  </si>
  <si>
    <t>2-s2.0-78349300599</t>
  </si>
  <si>
    <t>['using elements', 'therefore allow', 'thereafter used', 'ricean fading', 'paper provides', 'outage probability', 'optimized multiple', 'optimized configurations', 'noise ratio', 'multichannel beamforming', 'model parameters', 'marginal eigenvalues', 'input multiple', 'excellent match', 'efficient computation', 'direct line', 'derived formulas', 'common belief', 'carlo simulations', 'bf performance', 'associated eigenmodes', 'also yield']</t>
  </si>
  <si>
    <t>eigenvalue distributions | MIMO systems | Mutual information | Ricean fading | Wishart matrices</t>
  </si>
  <si>
    <t>This paper provides a systematic mutual information (MI) and multichannel beamforming (MBF) characterization of optimized multiple-input multiple-output (MIMO) communication systems operating in Ricean fading. These optimized configurations are of high practical importance since, contrary to the common belief, benefit from the presence of direct Line-of-Sight (LoS) components and deliver maximum multiplexing gains, by deploying specifically designed antenna arrays at both ends. In the following, using elements from random matrix theory, novel analytical expressions are derived for the exact and asymptotic MI statistics while the prevalent Gaussian approximation is examined. Moreover, new explicit expressions for the marginal eigenvalues are deduced which are thereafter used to analyze the BF performance of the associated eigenmodes in terms of Signal-to-Noise ratio (SNR) outage probability. We note that all derived formulas are given in tractable determinant form and therefore allow for fast and efficient computation and also yield an excellent match with Monte-Carlo simulations, under different fading scenarios and model parameters. ¬© 2006 IEEE.</t>
  </si>
  <si>
    <t>3316-3329</t>
  </si>
  <si>
    <t>60019722-60000990;60016653;60015331;60019722</t>
  </si>
  <si>
    <t>23051214500;36135481000;7004027126;7006232833</t>
  </si>
  <si>
    <t>Matthaiou, Michail;De Kerret, Paul;Karagiannidis, George K.;Nossek, Josef A.</t>
  </si>
  <si>
    <t>Germany;Germany;Greece;Sweden</t>
  </si>
  <si>
    <t>Munich;Aachen;Thessaloniki;Gothenburg</t>
  </si>
  <si>
    <t>Technical University of Munich;Rheinisch-Westf√§lische Technische Hochschule Aachen;Aristotle University of Thessaloniki;Chalmers University of Technology</t>
  </si>
  <si>
    <t>60019722;60016653;60015331;60000990</t>
  </si>
  <si>
    <t>Matthaiou M.</t>
  </si>
  <si>
    <t>Mutual information statistics and beamforming performance analysis of optimized los MIMO systems</t>
  </si>
  <si>
    <t>10.1109/TCOMM.2010.091710.090770</t>
  </si>
  <si>
    <t>2-s2.0-78349305870</t>
  </si>
  <si>
    <t>['using double', 'upper bound', 'theoretical results', 'subsequently applied', 'strongest eigen', 'paper aims', 'next generation', 'mimo beam', 'indoor multi', 'ergodic capacity', 'directional cluster', 'channel models', 'antenna beam']</t>
  </si>
  <si>
    <t>60 GHz | double directional cluster-RAY channel model | Ergodic capacity | indoor multi-path propagation | MIMO Beam-forming | Poisson counting process | uniform rectangular array (URA) | very high throughput (VHT) WLAN</t>
  </si>
  <si>
    <t>This paper aims to characterize the ergodic capacity of multiple input multiple output (MIMO) antenna beam-forming in indoor multi-path propagation environments. Using Double-Directional Cluster-Ray (DDCR) channel models, the second order statistics of the strongest eigen-mode of the channel is analyzed. An upper bound on the ergodic capacity of the MIMO beam-forming is derived and the impact of channel propagation parameters, such as cluster/ray arrival rates and power decay profiles, on this upper bound is investigated. The theoretical results are subsequently applied to estimate the capacity of the next generation very high throughput WLAN at the 60 GHz frequency band. ¬© 2006 IEEE.</t>
  </si>
  <si>
    <t>3254-3264</t>
  </si>
  <si>
    <t>60110605;109665878;60018491;60003892</t>
  </si>
  <si>
    <t>6508261162;6602533958;6507477022;7003896416</t>
  </si>
  <si>
    <t>Lashkarian, Navid;Nassiri-Toussi, Karim;Jula, Payman;Kiaei, Sayfe</t>
  </si>
  <si>
    <t>United States;Canada;United States;United States</t>
  </si>
  <si>
    <t>San Jose;Burnaby;Tempe;Sunnyvale</t>
  </si>
  <si>
    <t>Broadcom Inc., San Jose;Simon Fraser University;Arizona State University;Beam Engineering Inc.</t>
  </si>
  <si>
    <t>60110605;60018491;60003892;109665878</t>
  </si>
  <si>
    <t>Lashkarian N.</t>
  </si>
  <si>
    <t>Performance bound on ergodic capacity of MIMO beam-forming in indoor multi-path channels</t>
  </si>
  <si>
    <t>10.1109/TCOMM.2010.091710.090520</t>
  </si>
  <si>
    <t>2-s2.0-78349307942</t>
  </si>
  <si>
    <t>['usual error', 'transmitted block', 'time dimensions', 'symbol soft', 'specifically ,}', 'spatial modulation', 'sm ),', 'single non', 'recent concept', 'receive antennas', 'proposed cstsk', 'novel space', 'multiplexing tradeoff', 'modulation scheme', 'keying framework', 'iterative bit', 'input multiple', 'ici ),', 'gives rise', 'general shift', 'flexible diversity', 'enables us', 'dstsk schemes', 'dispersion matrices', 'differential stsk', 'differential decoding', 'demapper {.', 'cstsk ).}', 'communication systems', 'coherent stsk', 'coding principle', 'charts {,', 'channel interference', 'certain constraint', 'antenna synchronization', 'antenna elements', 'aes )}']</t>
  </si>
  <si>
    <t>Diversity and multiplexing tradeoff | linear dispersion code | maximum likelihood detection | multiple antenna array | non-coherent detection | space-time coding | spatial modulation</t>
  </si>
  <si>
    <t>Motivated by the recent concept of Spatial Modulation (SM), we propose a novel Space-Time Shift Keying (STSK) modulation scheme for Multiple-Input Multiple-Output (MIMO) communication systems, where the concept of SM is extended to include both the space and time dimensions, in order to provide a general shift-keying framework. More specifically, in the proposed STSK scheme one out of Q dispersion matrices is activated during each transmitted block, which enables us to strike a flexible diversity and multiplexing tradeoff. This is achieved by optimizing both the space-time block duration as well as the number of the dispersion matrices in addition to the number of transmit and receive antennas. We will demonstrate that the resultant equivalent system model does not impose any Inter-Channel Interference (ICI), and hence the employment of single-stream Maximum Likelihood (ML) detection becomes realistic at a low-complexity. Furthermore, we propose a Differential STSK (DSTSK) scheme, assisted by the Cayley unitary transform, which does not require any Channel State Information (CSI) at the receiver. {Here, the usual error-doubling, caused by the differential decoding, gives rise to 3-dB performance penalty in comparison to Coherent STSK (CSTSK).} Additionally, we introduce an enhanced CSTSK scheme, which avoids the requirement of Inter-Antenna Synchronization (IAS) between the RF chains associated with the transmit {Antenna Elements (AEs)} by imposing a certain constraint on the dispersion matrix design{, where each column of the dispersion matrices includes only a single non-zero component}. Moreover, according to the turbo-coding principle, the proposed CSTSK and DSTSK schemes are combined with multiple serially concatenated codes and an iterative bit-to-symbol soft-demapper{. More specifically,} the associated STSK parameters are optimized with the aid of EXtrinsic Information Transfer (EXIT) charts{, for the sake of achieving a near-capacity performance}. ¬© 2006 IEEE.</t>
  </si>
  <si>
    <t>3219-3230</t>
  </si>
  <si>
    <t>60025225-60003416;60025225;60025225</t>
  </si>
  <si>
    <t>17344446300;55733364300;36043733600</t>
  </si>
  <si>
    <t>Sugiura, Shinya;Chen, Sheng;Hanzo, Lajos</t>
  </si>
  <si>
    <t>United Kingdom;Japan</t>
  </si>
  <si>
    <t>Southampton;Aichi District</t>
  </si>
  <si>
    <t>University of Southampton;Toyota Central Research Development Laboratory Inc</t>
  </si>
  <si>
    <t>60025225;60003416</t>
  </si>
  <si>
    <t>Sugiura S.</t>
  </si>
  <si>
    <t>Coherent and differential space-time shift keying: A dispersion matrix approach</t>
  </si>
  <si>
    <t>10.1109/TCOMM.2010.093010.090730</t>
  </si>
  <si>
    <t>2-s2.0-78349309305</t>
  </si>
  <si>
    <t>['two spots', 'surface structure', 'sporadic vestiture', 'similar structure', 'sensilla (=', 'sem images', 'reported previously', 'projections protrude', 'present apically', 'pouch walls', 'possibly associated', 'olfactory chemoreception', 'including gustatory', 'hemilobophasma montaguense', 'distiflagellomeres 6', 'distal ones', 'differs strongly', 'described based', 'dark spot', 'chaetica b', 'branched sensilla', 'austrophasma gansbaaiense', 'antennal apomorphies']</t>
  </si>
  <si>
    <t>Articulation | Flagellum | Gland | Hair-plate | Morphology | Sculpture | Sensilla</t>
  </si>
  <si>
    <t>The cuticular fine structure of the antenna in Mantophasmatodea (Austrophasmatidae: Hemilobophasma montaguense, Austrophasma gansbaaiense) is described based on SEM images. The armature of sensilla (=s.) on the basiflagellum (14 basal flagellomeres, the distal ones of which are subdivided) and distiflagellum (7 distal flagellomeres) differs strongly. A basiflagellomere has a sporadic vestiture of prominent s. chaetica B as well as distal s. scolopidia and scattered s. coeloconica. The distiflagellum also bears scattered s. chaetica B and s. coeloconica but is also densely covered with sensilla of various other types: numerous s. trichodea and s. basiconica, sporadic s. coelocapitula, and a probably new type of branched sensilla; the distiflagellum is probably the main sensory region, including gustatory and olfactory chemoreception, mechanoreception, and hygroreception. The scape and pedicel also bear s. chaetica B, and s. chaetica A arranged in 4 (scape) or 2 (pedicel) hair-plates. Terminal s. campaniformia are only found on the pedicel. A 'dark spot' is present apically on distiflagellomeres 6 (as reported previously) and 1. The two spots are of similar structure and are possibly associated with glands; each comprises a complicated external aperture and a larger internal pouch enclosing a cavity; projections protrude from the pouch walls into the cavity. The surface structure of the basiflagellomeres shows differences that are possibly species specific. An overview is given on antennal apomorphies in Mantophasmatodea. ¬© 2010 Elsevier GmbH.</t>
  </si>
  <si>
    <t>121-137</t>
  </si>
  <si>
    <t>Zoologischer Anzeiger</t>
  </si>
  <si>
    <t>60116086-60023208;60116086</t>
  </si>
  <si>
    <t>26635118500;6603023342</t>
  </si>
  <si>
    <t>Drilling, Kai;Klass, Klaus Dieter</t>
  </si>
  <si>
    <t>Frankfurt am Main;Bayreuth</t>
  </si>
  <si>
    <t>Senckenberg Gesellschaft f√ºr Naturforschung;Universit√§t Bayreuth</t>
  </si>
  <si>
    <t>60116086;60023208</t>
  </si>
  <si>
    <t>Drilling K.</t>
  </si>
  <si>
    <t>Surface structures of the antenna of Mantophasmatodea (Insecta)</t>
  </si>
  <si>
    <t>S004452311000046X</t>
  </si>
  <si>
    <t>10.1016/j.jcz.2010.07.001</t>
  </si>
  <si>
    <t>2-s2.0-78349309912</t>
  </si>
  <si>
    <t>['¬© 2010', 'te21 modes', 'simulated far', 'significant reduction', 'proposed tri', 'proper amplitude', 'offset reflector', 'mode horn', 'close agreement', 'beam squinting']</t>
  </si>
  <si>
    <t>The design and development of a tri-mode conjugate matched feed, to suppress the unwanted high cross-polarisation and beam squinting in an offset parabolic reflector antenna, are presented. In a smooth-walled cylindrical waveguide, TE11, TM11 and TE21 modes are combined in proper amplitude and phase to configure a tri-mode conjugate matched feed. The performance of the proposed tri-mode horn was evaluated, and its simulated far-field radiation pattern is found to be in close agreement with the measured radiation pattern. This horn was then used as a primary feed device to illuminate the linearly polarised offset parabolic reflector antenna, and significant reduction in the cross-polarisation has been achieved in the secondary radiation pattern. Similarly, by illuminating the offset reflector with a circularly polarised matched feed, a squint-free radiation pattern has been achieved. ¬© 2010 The Institution of Engineering and Technology.</t>
  </si>
  <si>
    <t>1782-1788</t>
  </si>
  <si>
    <t>60023345;60072234;60023345;60023345;60023345</t>
  </si>
  <si>
    <t>55491661500;25638670600;7103158845;24824182200;57199964751</t>
  </si>
  <si>
    <t>Sharma, S. B.;Pujara, D.;Chakrabarty, S. B.;Dey, R.;Singh, V. K.</t>
  </si>
  <si>
    <t>Ahmedabad;Bengaluru</t>
  </si>
  <si>
    <t>Nirma University;Indian Space Research Organization</t>
  </si>
  <si>
    <t>60072234;60023345</t>
  </si>
  <si>
    <t>Design and development of a conjugate matched feed for an offset parabolic reflector antenna</t>
  </si>
  <si>
    <t>10.1049/iet-map.2009.0391</t>
  </si>
  <si>
    <t>2-s2.0-78449231286</t>
  </si>
  <si>
    <t>['¬© 2010', 'wavelength dipole', 'proper steering', 'novel solution', 'established 0', 'directional elements', 'different antennas', 'decorrelation factor', 'decorrelation distance', 'correlation behaviour', 'capacity performance', 'authors propose', 'antenna pattern']</t>
  </si>
  <si>
    <t>The authors propose a novel solution for decorrelating closely spaced antennas with identical radiation patterns. By proper steering of the directional elements' patterns, the decorrelation distance is reduced to 0.25Œª in comparison with the well-established 0.4Œª result based on the Bessel-shaped correlation expression. In addition, by proposing the definition of Decorrelation Factor of an antenna pattern, a framework for comparison of correlation behaviour of different antennas is provided. Subsequently, a performance metric characterised by the Jensen upper bound for the capacity of closely spaced antennas is proposed. Finally, we apply our results to two practical directional antennas, namely, the half-wavelength dipole and the vertical electric dipole antennas and compare their correlation and capacity performance. ¬© 2010 The Institution of Engineering and Technology.</t>
  </si>
  <si>
    <t>1903-1909</t>
  </si>
  <si>
    <t>60027666;60027666;60027666;60138417</t>
  </si>
  <si>
    <t>36657695600;29467657300;8622707300;57196805302</t>
  </si>
  <si>
    <t>Shariatpanahi, S. P.;Khalaj, B. H.;Shishegar, A. A.;Rad, H. S.</t>
  </si>
  <si>
    <t>Philadelphia;Tehran</t>
  </si>
  <si>
    <t>Hospital of the University of Pennsylvania;Sharif University of Technology</t>
  </si>
  <si>
    <t>60138417;60027666</t>
  </si>
  <si>
    <t>Shariatpanahi S.P.</t>
  </si>
  <si>
    <t>Decorrelating closely spaced antennas by pattern design in uniform scattering environments</t>
  </si>
  <si>
    <t>10.1049/iet-map.2010.0027</t>
  </si>
  <si>
    <t>2-s2.0-78449236237</t>
  </si>
  <si>
    <t>['wireless systems', 'weight vector', 'training symbols', 'soft decision', 'simulation study', 'minimum number', 'minimum mean', 'first utilised', 'employ high', 'directed scheme', 'converging fast', 'chinese academy']</t>
  </si>
  <si>
    <t>Beamforming | constant modulus algorithm | minimum mean square error | quadrature amplitude modulation | semi-blind adaptive algorithm | soft decision-directed scheme</t>
  </si>
  <si>
    <t>A semi-blind adaptive beamforming scheme is proposed for wireless systems that employ high-throughput quadrature amplitude modulation signalling. A minimum number of training symbols, equal to the number of receiver antenna array's elements, are first utilised to provide a rough initial least squares estimate of the beamformer's weight vector. A concurrent constant modulus algorithm and soft decision-directed scheme is then applied to adapt the beamformer. This semi-blind adaptive beamforming scheme is capable of converging fast to the minimum mean-square-error beamforming solution, as demonstrated in our simulation study. ¬© 2010 Institute of Automation, Chinese Academy of Sciences and Springer-Verlag Berlin Heidelberg.</t>
  </si>
  <si>
    <t>565-570</t>
  </si>
  <si>
    <t>International Journal of Automation and Computing</t>
  </si>
  <si>
    <t>60025225;60025225;60025225</t>
  </si>
  <si>
    <t>55733364300;36629687000;36043733600</t>
  </si>
  <si>
    <t>Chen, Sheng;Yao, Wang;Hanzo, Lajos</t>
  </si>
  <si>
    <t>University of Southampton</t>
  </si>
  <si>
    <t>Semi-blind adaptive beamforming for high-throughput quadrature amplitude modulation systems</t>
  </si>
  <si>
    <t>10.1007/s11633-010-0541-5</t>
  </si>
  <si>
    <t>2-s2.0-78449236626</t>
  </si>
  <si>
    <t>['¬© 2010', 'total number', 'plane waves', 'planar measurements', 'overall complexity', 'multilevel version', 'measurement points', 'highest level', 'fully probe', 'full correction', 'field probes', 'field far', 'efficiently carry', 'corrected near', 'box centres', 'based algorithms', 'arbitrary near', 'anterpolation procedure']</t>
  </si>
  <si>
    <t>A fully probe-corrected near-field far-field transformation employing plane wave expansion and diagonal translation operators has recently been presented, which is able to efficiently carry out transformations for arbitrary measurement point locations. Here, the algorithm is discussed in its multilevel version for the application to planar and quasi-planar measurement contours. The measurement points are grouped in a multilevel box structure and translations of the plane waves, representing the antenna under test, are only carried out to the box centres on the highest level. The plane waves are further processed through the different levels towards the measurement points with a decreasing sampling rate using a disaggregation and anterpolation procedure. This reduces the overall complexity to O(N q log N), N being the total number of measurement points, which is comparable to the classical fast Fourier transform-based algorithms for planar measurements. The proposed algorithm includes a full correction of arbitrary near-field probes and is able to cope with irregular measurement grids and is further optimised for highly directive antennas within this contribution. ¬© 2010 The Institution of Engineering and Technology.</t>
  </si>
  <si>
    <t>1829-1837</t>
  </si>
  <si>
    <t>55542365900;7004819868</t>
  </si>
  <si>
    <t>Schmidt, C. H.;Eibert, T. F.</t>
  </si>
  <si>
    <t>Near-field to far-field transformation utilising multilevel plane wave representation for planar and quasi-planar measurement contours</t>
  </si>
  <si>
    <t>10.1049/iet-map.2009.0076</t>
  </si>
  <si>
    <t>2-s2.0-78449242373</t>
  </si>
  <si>
    <t>['¬© 2010', 'yagi antenna', 'standard quasi', 'scanning capabilities', 'results obtained', 'radiation patterns', 'mutual coupling', 'film fabrication', 'extra parameters', 'cost thick', 'conventional quasi', 'band applications', 'array environment', 'array applications', 'approximately 1']</t>
  </si>
  <si>
    <t>A broadband planar quasi-Yagi antenna using a folded dipole driver is presented. The new antenna element is realised on a low dielectric constant substrate and it is suitable for millimetre-wave applications using low-cost thick-film fabrication. The advantage of the quasi-Yagi antenna with folded dipole driver compared to the standard quasi-Yagi antenna is a reduction in the length of the driver, which allows closer spacing of the elements for array applications on low dielectric constant substrates. Use of the folded dipole driver gives a 4:1 impedance range because of its extra parameters. The element was designed for E-band applications, but operates over a much wider bandwidth of approximately 1.3:1. Mutual coupling between two antenna elements in an array environment is investigated and results obtained are similar to conventional quasi-Yagi antenna elements. Four linear arrays, each containing four elements and having a different beamforming network, were fabricated to demonstrate the scanning capabilities of the folded dipole quasi-Yagi antenna, and measured reflection coefficient, radiation patterns and gain for each array are presented. ¬© 2010 The Institution of Engineering and Technology.</t>
  </si>
  <si>
    <t>1728-1734</t>
  </si>
  <si>
    <t>60001481;60001481</t>
  </si>
  <si>
    <t>7004381418;6701696164</t>
  </si>
  <si>
    <t>Nikolic, N.;Weily, A. R.</t>
  </si>
  <si>
    <t>Nikolic N.</t>
  </si>
  <si>
    <t>Compact E-band planar quasi-Yagi antenna with folded dipole driver</t>
  </si>
  <si>
    <t>10.1049/iet-map.2009.0531</t>
  </si>
  <si>
    <t>2-s2.0-78449242913</t>
  </si>
  <si>
    <t>['¬© 2010', 'uniform near', 'transverse size', 'transverse plane', 'square aperture', 'phase distribution', 'observed qualitatively', 'observation plane', 'numerical results', 'hamming window', 'general rules', 'free space', 'following facts', 'field radiation', 'field amplitude', 'equivalence principle', 'domain spectrum', 'direct wave', 'circular aperture', 'certain value', 'central axis', 'aperture near', 'aperture field', 'aperture deformation', 'angular transform', 'angular domains', 'angular domain', '150 wavelengths']</t>
  </si>
  <si>
    <t>According to the equivalence principle, the aperture near-field can be expressed as the convolution of the aperture field and the spatial network response function. Therefore the aperture near-field angular spectrum can be expressed as the product of the angular-domain spectrum of the aperture field and the angular-domain spectrum of the spatial network response function. The spatial network function acts as an angular spectrum filter. Based on the aperture field convolution method, the near-field radiation of several electrically large apertures has been computed and compared in the spatial and angular domains, including a circular aperture, a square aperture and a well-designed serrated edge aperture. The following facts have been demonstrated by the numerical results: The serrated edge aperture has the most uniform near-field amplitude and phase distribution, both in the transverse plane and in the central axis. The plane-wave spectrum components received by a certain observation plane are related to its position, size and shape. The direct wave and edge diffraction waves can be observed qualitatively and quantitatively in the angular domain. The edge diffraction waves cannot be distinguished when the transverse size of the observation plane is less than a certain value. Finally, based on general rules of compact antenna test range design, the angular-domain analysis applications for the evaluation of the aperture shape design and the diagnosis of the aperture deformation are presented. All the three aperture diameters are limited to 150 wavelengths in free space. Inverse Fourier transform with a Hamming window has been adopted for the spatial-angular transform. ¬© 2010 The Institution of Engineering and Technology.</t>
  </si>
  <si>
    <t>1838-1846</t>
  </si>
  <si>
    <t>23971047200;55712241100</t>
  </si>
  <si>
    <t>Quan, S.;Liu, Q.</t>
  </si>
  <si>
    <t>Near-field radiation characteristics of shaped electrically large apertures in the spatial and angular domains</t>
  </si>
  <si>
    <t>10.1049/iet-map.2009.0423</t>
  </si>
  <si>
    <t>2-s2.0-78449243828</t>
  </si>
  <si>
    <t>['¬© 2010', 'thus making', 'three types', 'radiation patterns', 'quite complicated', 'port dual', 'performance improves', 'patch antennas', 'particular frequencies', 'operate individually', 'mushroom ebg', 'increased gain', 'grating lobes', 'frequencies becoming', 'ebg structures', 'band rejecter', 'band antenna']</t>
  </si>
  <si>
    <t>A novel concept involving a single-port dual-band microstrip antenna array (DbMSAA) incorporated with electromagnetic band gap (EBG) structures is reported. Three types of EBG structures are used in the designs, which include the mushroom EBG, a modified Minkowski EBG and Sierpinski EBG structures. These EBG structures operate like a band rejecter, separating the branch of feed lines feeding two different groups of arrays of patch antennas, thus making them operate individually at their particular frequencies, simultaneously. Initially, with the new DbMSAA model configuration, the possibilities of having uniform and controlled radiation patterns are quite complicated to achieve because of the single-port feeding technique used and developments of grating lobes at the higher band frequency. By incorporating the EBG structures, these problems are solved. The antenna's performance improves with the radiation patterns of the dual-band antenna at both frequencies becoming more symmetrical and having increased gain. ¬© 2010 The Institution of Engineering and Technology.</t>
  </si>
  <si>
    <t>1756-1763</t>
  </si>
  <si>
    <t>24448256600;9942489500</t>
  </si>
  <si>
    <t>Masri, T.;Rahim, M. K.A.</t>
  </si>
  <si>
    <t>Dual-band microstrip antenna array with a combination of mushroom, modified Minkowski and Sierpinski electromagnetic band gap structures</t>
  </si>
  <si>
    <t>10.1049/iet-map.2009.0108</t>
  </si>
  <si>
    <t>2-s2.0-78449244355</t>
  </si>
  <si>
    <t>['¬© 2010', 'top portion', 'small area', 'simply structured', 'mobile phone', 'mobile application', '4 ghz', '23 ghz']</t>
  </si>
  <si>
    <t>A small-size printed inverted-L monopole wideband antenna for mobile application is presented. The antenna is simply structured with an L-strip, which occupies a small area of 10 √ó 14 mm2 on the top portion of the substrate. A simple matching circuit using lumped elements is used to introduce two resonance frequencies and to further enhance the bandwidth. The proposed antenna achieves a 10 dB impedance bandwidth from 2.23 GHz to more than 4 GHz, which can cover the WLAN2400 and WiMAX2300/2500/3500 operation bands, and omnidirectional radiation patterns were obtained. It is suitable for application to a mobile phone with its relatively low profile. ¬© 2010 The Institution of Engineering and Technology.</t>
  </si>
  <si>
    <t>1714-1719</t>
  </si>
  <si>
    <t>57217509749;55364183700</t>
  </si>
  <si>
    <t>Ni, W.;Nakajima, N.</t>
  </si>
  <si>
    <t>Small printed inverted-L monopole antenna for worldwide interoperability for microwave access wideband operation</t>
  </si>
  <si>
    <t>10.1049/iet-map.2009.0469</t>
  </si>
  <si>
    <t>2-s2.0-78449245099</t>
  </si>
  <si>
    <t>['¬© 2010', 'wireless designer', 'south bend', 'sized city', 'sewer flow', 'relative permittivity', 'mechanically strong', 'loss tangent', 'fielded system', 'extremely useful', 'electrically functional', 'electrical characteristics', 'conventional cast', 'communication performance', 'azimuthal plane', 'authors replace', 'adaptive antennas']</t>
  </si>
  <si>
    <t>A city-wide wireless sewer sensor system becomes 'intelligent' by having adaptive manhole cover antennas. Hundred and fifty wireless sensor nodes have been developed and deployed to monitor the sewer flow and to reduce the frequency of the combined sewer overflow (CSO) during heavy storm runoff in a mid-sized city: South Bend, Indiana in the US. The challenge for the wireless designer is to design a radiator that operates below ground as well as to improve the communication performance of the wireless sensor system. In this study, the authors replace a conventional cast-iron manhole cover with a composite manhole cover to create a radiator which is not only mechanically strong but electrically functional. The electrical characteristics of the composite are analysed by finding the relative permittivity and loss tangent. In addition, the effect of adaptive antennas is demonstrated to be extremely useful in terms of the packet reception rate and received signal strength. Measured results indicate that angular diversity significantly enhances received signal strength and the packet reception rate in the presence of interferers. The slot diversity antenna designed herein increased packet reception rate by 52.8% in the fielded system, compared to a uniformly radiating dipole antenna in the azimuthal plane. ¬© 2010 The Institution of Engineering and Technology.</t>
  </si>
  <si>
    <t>1916-1926</t>
  </si>
  <si>
    <t>Jeong, S.;Chappell, W. J.</t>
  </si>
  <si>
    <t>Adaptive composite antennas for a city-wide sensor network</t>
  </si>
  <si>
    <t>10.1049/iet-map.2009.0473</t>
  </si>
  <si>
    <t>2-s2.0-78449246033</t>
  </si>
  <si>
    <t>['structure dual', 'polarised diversity', 'polarisation directions', 'parameter results', 'output antennas', 'multiport cdras', 'meg ratio', 'input multiple', 'feed points', 'diversity performance', 'compact multi', '120 ¬∞']</t>
  </si>
  <si>
    <t>Single-structure dual and triple linearly polarised cylindrical dielectric resonator antennas (CDRAs) with respective excitation sets of two orthogonal modes and three degenerate modes at 120¬∞ to each other are investigated for operation as compact multiport antennas. The diversity performance of these multiport CDRAs is evaluated using theoretical expressions of envelope correlation coefficient, mean effective gain (MEG) and MEG ratio in conjunction with simulation and experimental S-parameter results. The multiport CDRAs portray low mutual coupling (&lt;-6.5 dB), different feed radiation pattern and polarisation directions, low envelope correlation coefficients (&lt;0.27) between feed points and near-equal branch MEG ratios (within¬±1.8 dB). Thus, they satisfy the diversity performance benchmarks for application as compact multi-polarised diversity or multiple-input multiple-output antennas. ¬© 2010 ¬© The Institution of Engineering and Technology.</t>
  </si>
  <si>
    <t>1735-1745</t>
  </si>
  <si>
    <t>Thamae, L. Z.;Wu, Z.</t>
  </si>
  <si>
    <t>Diversity performance of multiport dielectric resonator antennas</t>
  </si>
  <si>
    <t>10.1049/iet-map.2009.0466</t>
  </si>
  <si>
    <t>2-s2.0-78449246775</t>
  </si>
  <si>
    <t>['¬© 2010', 'shape slot', 'rejection characteristics', 'rejection bands', 'microstrip line', 'measured results', 'inverted u', 'inserted slot', 'good candidate', 'good agreement', 'designed antenna', 'coplanar waveguide', 'compact ultra', 'centre frequencies', '8 mm3', '5 ghz', '4 db', '12 ghz']</t>
  </si>
  <si>
    <t>A compact ultra-wideband (UWB) printed slot antenna fed by coplanar waveguide (CPW) and microstrip line with multi-band-rejection characteristics is proposed. The small antenna fed by CPW and microstrip line has a volume of 40√ó22√ó0.8 mm3. By adding an inverted U-shape slot on the tapered radiating patch, the antenna provides band-rejection characteristics. The centre frequencies of three notched bands at 2.4, 3.5 and 5.5 GHz can be adjusted by modifying the length of the inserted slot. Good agreement is achieved between the simulated and measured results. The measured impedance bandwidth of the proposed antenna ranges from 2 to 12 GHz for voltage standing wave ratio ‚â§2, excluding the rejection bands. The omni-directional radiation patterns of the fabricated antenna fed by CPW and microstrip line are presented, which show that the designed antenna is a good candidate for various UWB applications. The measured peak gain variation is less than 4 dB over the operating frequency band. ¬© 2010 The Institution of Engineering and Technology.</t>
  </si>
  <si>
    <t>1811-1817</t>
  </si>
  <si>
    <t>60000627;60000627;60107357</t>
  </si>
  <si>
    <t>36657441100;6506944146;26424857100</t>
  </si>
  <si>
    <t>Mohammadian, N.;Azarmanesh, M. N.;Soltani, S.</t>
  </si>
  <si>
    <t>Mohammadian N.</t>
  </si>
  <si>
    <t>Compact ultra-wideband slot antenna fed by coplanar waveguide and microstrip line with triple-band-notched frequency function</t>
  </si>
  <si>
    <t>10.1049/iet-map.2009.0367</t>
  </si>
  <si>
    <t>2-s2.0-78449251169</t>
  </si>
  <si>
    <t>EP/E044611/1</t>
  </si>
  <si>
    <t>['¬© 2010', 'new concept', 'loop slot', 'feed line', 'band frequencies', 'authors believe', 'antenna performance', '220 ghz', '18 db', '15 ghz']</t>
  </si>
  <si>
    <t>A new concept for feeding a proximity-coupled elevated patch antenna is presented. The antenna scheme maximises the antenna performance on high dielectric substrates. The patch is excited by electromagnetic coupling using an elevated loop slot. This loop slot is elevated on the substrate and located below the patch at the end of an elevated conductor coplanar waveguide (EC-CPW) feed line. The antenna is fabricated on SI-GaAs substrate based on surface micromachining technology without need of etching the substrate. The authors results show that the bandwidth is 15 GHz, determined from 10 dB return loss and the gain is about 7.18 dB at G-band frequencies (140-220 GHz) with nearly constant broadside radiation pattern over its bandwidth. The authors believe this to be the best reported performance of a micro-machined antenna operating in the G-band frequency range to date. ¬© 2010 The Institution of Engineering and Technology.</t>
  </si>
  <si>
    <t>1910-1915</t>
  </si>
  <si>
    <t>60001490;60001490;60001490</t>
  </si>
  <si>
    <t>27367776200;12754202500;6603888443</t>
  </si>
  <si>
    <t>Emhemmed, A. S.;McGregor, I.;Elgaid, K.</t>
  </si>
  <si>
    <t>Emhemmed A.</t>
  </si>
  <si>
    <t>Elevated conductor coplanar waveguide-fed three-level proximity-coupled antenna for G-band applications</t>
  </si>
  <si>
    <t>10.1049/iet-map.2009.0616</t>
  </si>
  <si>
    <t>2-s2.0-78449253627</t>
  </si>
  <si>
    <t>['¬© 2010', 'worn devices', 'wearable applications', 'wearable antenna', 'top disc', 'shape achieved', 'overall size', 'one end', 'measured permittivity', 'cotton denim', 'antenna consists', '5 ghz']</t>
  </si>
  <si>
    <t>A design of a wearable antenna for wireless local area network (WLAN) applications is presented in this study. The antenna consists of a button shape outer cylindrical structure and an internal central via connected to a top disc at one end and the metal ground plane at the other. The overall size and shape achieved are those of a standard metal jeans button which camouflages the antenna for wearable applications. The rigidness of the structure is greater than for previous wearable button antenna developments. The proposed wearable antenna is designed for 2.4 and 5 GHz with monopole-type radiation patterns at each band. This allows for transmission to other worn devices on the body. An investigation into the measured permittivity of cotton denim is presented and a section on the equivalent circuit modelling of the antenna and the fabric is given. ¬© 2010 The Institution of Engineering and Technology.</t>
  </si>
  <si>
    <t>1980-1987</t>
  </si>
  <si>
    <t>11142205000;7102439597;7006894575</t>
  </si>
  <si>
    <t>Sanz-Izquierdo, B.;Batchelor, J. C.;Sobhy, M. I.</t>
  </si>
  <si>
    <t>Button antenna on textiles for wireless local area network on body applications</t>
  </si>
  <si>
    <t>10.1049/iet-map.2009.0199</t>
  </si>
  <si>
    <t>2-s2.0-78449254541</t>
  </si>
  <si>
    <t>['¬© 2010', 'wideband performance', 'wideband microstrip', 'small distortions', 'sinuous antenna', 'single polarisation', 'simulation results', 'radiation patterns', 'radiating part', 'measured return', 'integrated configuration', 'insertion loss', 'frequency bandwidth', 'feeding system', 'fed antenna', 'coplanar stripline', 'compact form', 'compact configuration', 'balun configuration', '8 ghz', '6 ghz', '3 ghz', '10 db']</t>
  </si>
  <si>
    <t>The objective of this work is to demonstrate the achievability of integrating a feeding system to the radiating part of a wideband dual polarised antenna. To reach this objective, a wideband microstrip-to-coplanar stripline (CPS) balun has been developed. This balun configuration is suitable for integration with planar balanced antennas in a compact form. The performance of this balun is investigated over a wide frequency range by comparison between measured and simulation results. The measured return and insertion loss of the balun in back-to-back configuration exhibit a wideband performance between 3 and 8 GHz. In order to validate the proposed balun potentiality, it has been employed to feed a wideband single polarised sinuous antenna in a compact configuration. A measured return loss better than 10 dB from 2.5 to 5.6 GHz was observed with a sinuous antenna in single polarisation mode. The radiation patterns show a good symmetrical directivity in the E- and H-planes and a cross polarisation level better than 10 dB in the frequency bandwidth. Finally, a wideband dual polarised CPS-fed antenna with an integrated configuration has been designed. Although the impedance bandwidth obtained for the dual polarised sinuous geometry (measured return loss better 10 dB from 3.7 to 7.3 GHz) was larger than the single polarisation, the radiation patterns were not symmetrical in the entire frequency bandwidth and some small distortions were observed. In conclusion, the authors have demonstrated that it is possible to integrate a feeding system very close to the radiating part of a wideband dual polarised antenna. ¬© 2010 The Institution of Engineering and Technology.</t>
  </si>
  <si>
    <t>1704-1713</t>
  </si>
  <si>
    <t>60072950;60072950</t>
  </si>
  <si>
    <t>29167647300;57203908624</t>
  </si>
  <si>
    <t>Vahdani, M.;Begaud, X.</t>
  </si>
  <si>
    <t>Laboratoire Traitement et Communication de l'Information</t>
  </si>
  <si>
    <t>Vahdani M.</t>
  </si>
  <si>
    <t>Wideband integrated feeding system for a dual polarisation sinuous antenna</t>
  </si>
  <si>
    <t>10.1049/iet-map.2008.0359</t>
  </si>
  <si>
    <t>2-s2.0-78449257472</t>
  </si>
  <si>
    <t>['¬© 2010', 'uwb spectrum', 'study describes', 'rectangular aperture', 'performance measured', 'notching structure', 'notch techniques', 'notch function', 'notch characteristic', 'inside edge', 'ground plane', 'gain characteristics', 'end stubs', 'compact ultra', 'antenna consists', '6 ghz']</t>
  </si>
  <si>
    <t>B5270B</t>
  </si>
  <si>
    <t>This study describes a compact ultra-wideband (UWB) antenna that exhibits desirable band-notch and gain characteristics. The antenna consists of a rectangular aperture etched on a printed circuit board's ground plane that is excited by a taper shaped patch. The antenna's broadband matching impedance is enhanced by inserting periodic open-end stubs (POES) on the inside edge of the rectangular aperture. A band-notch function to eliminate the WLAN interfering signals between 5 and 6 GHz is created on the proposed antenna using three different techniques. It is shown that the frequency of the band-notch characteristic can be tuned by varying the parameters of the notching structure. The antenna was fabricated and its performance measured to validate its feasibility and the band-notch techniques. A compact aperture area of 12√ó23 mm2 is realised which exhibits an excellent voltage standing wave ratio (VSWR) performance and stable radiation patterns over the UWB spectrum. ¬© 2010 The Institution of Engineering and Technology.</t>
  </si>
  <si>
    <t>1886-1891</t>
  </si>
  <si>
    <t>60031777;60016248;60031777;60107357;60002826</t>
  </si>
  <si>
    <t>24169546000;6603101867;33567486300;26424857100;6603900197</t>
  </si>
  <si>
    <t>Naser-Moghadasi, M.;Sadeghzadeh, R. A.;Asadpor, L.;Soltani, S.;Virdee, B. S.</t>
  </si>
  <si>
    <t>Iran;Iran;Iran;United Kingdom</t>
  </si>
  <si>
    <t>Urmia;Tehran;Tehran;London</t>
  </si>
  <si>
    <t>Islamic Azad University, Urmia Branch;Islamic Azad University;K. N. Toosi¬†University¬†of Technology;London Metropolitan University</t>
  </si>
  <si>
    <t>60107357;60031777;60016248;60002826</t>
  </si>
  <si>
    <t>Improved band-notch technique for ultra-wideband antenna</t>
  </si>
  <si>
    <t>10.1049/iet-map.2009.0325</t>
  </si>
  <si>
    <t>2-s2.0-78449258879</t>
  </si>
  <si>
    <t>['¬© 2010', 'variational method', 'telecommunication equipment', 'specifications obtained', 'special attention', 'real time', 'radiation pattern', 'radiating element', 'power waste', 'covered region', 'convergence makes', 'computation time', 'antenna array']</t>
  </si>
  <si>
    <t>The radiation pattern is usually a factory set characteristic of telecommunication equipment. By using an antenna array, the radiation pattern can be shaped in order to optimise the covered region. Antenna pattern synthesis consists of determining the phase and the amplitude to apply to each radiating element of the network for obtaining the targeted radiation pattern. A radiation pattern synthesis technique based on the variational method is presented. The goal is expressed in terms of antenna radiation pattern and special attention is given to the computation time. We calculate an optimised mask function from specifications obtained during a surroundings learning step. The resulting radiation pattern is optimised in terms of power waste. Simulated and measured radiation patterns are presented in order to illustrate the performances of the method. The speed of convergence makes this method well suited to systems where radiation patterns must be modified in real time. ¬© 2010 The Institution of Engineering and Technology.</t>
  </si>
  <si>
    <t>60030236;60030236;60030236;60030236-60001422-60008134</t>
  </si>
  <si>
    <t>57196961601;14824810700;57199733390;6603121524</t>
  </si>
  <si>
    <t>Collin, G.;G√©ron, E.;Lucas, J.;Ditchi, T.</t>
  </si>
  <si>
    <t>Paris;Paris;Paris</t>
  </si>
  <si>
    <t>Ecole Superieure de Physique et de Chimie Industrielles de la Ville de Paris;CNRS Centre National de la Recherche Scientifique;Sorbonne Universite</t>
  </si>
  <si>
    <t>60030236;60008134;60001422</t>
  </si>
  <si>
    <t>Collin G.</t>
  </si>
  <si>
    <t>Fast antenna pattern synthesis using the variational method</t>
  </si>
  <si>
    <t>10.1049/iet-map.2008.0399</t>
  </si>
  <si>
    <t>2-s2.0-78449261551</t>
  </si>
  <si>
    <t>['¬© 2010', 'ten evaluations', 'simple surfaces', 'scattering matrix', 'metal protrusion', 'field solver', 'continuum form', 'computational cost', 'authors present', 'array antenna', '3d setting']</t>
  </si>
  <si>
    <t>The authors present a gradient-based optimisation algorithm for the reconstruction of the shape of a metal protrusion on a flat ground plane based on the scattering matrix of an array antenna. The sensitivities are based on the continuum form of Maxwell's equations, which offers good flexibility with respect to the choice of field solver. The computational cost for the gradient is independent of the number of degrees of freedom that are used to represent the shape of the protrusion. Initial tests show that the sensitivities yield good accuracy in the 3D setting and that relatively good reconstructions of simple surfaces are feasible with a computational cost that amounts to about some ten evaluations of the scattering matrix. ¬© 2010 The Institution of Engineering and Technology.</t>
  </si>
  <si>
    <t>1746-1755</t>
  </si>
  <si>
    <t>60000990;60000990;60000990</t>
  </si>
  <si>
    <t>6603948604;9269248600;7004492932</t>
  </si>
  <si>
    <t>Rylander, T.;Hashemzadeh, P.;Viberg, M.</t>
  </si>
  <si>
    <t>Rylander T.</t>
  </si>
  <si>
    <t>Reconstruction of metal protrusion on flat ground plane</t>
  </si>
  <si>
    <t>10.1049/iet-map.2009.0250</t>
  </si>
  <si>
    <t>2-s2.0-78449262325</t>
  </si>
  <si>
    <t>['upper bound', 'time spreading', 'time spread', 'simulation results', 'rapidly varying', 'paper examines', 'one symbol', 'noise ratio', 'lower bound', 'input signal', 'incoming symbols', 'given signal', 'channel correlation', 'bit error', 'analytical study', 'also derived']</t>
  </si>
  <si>
    <t>fading channels | space-time-spreading (STS) coding | Time-varying channels | transmit diversity</t>
  </si>
  <si>
    <t>This paper examines the performance of the space-time spreading (STS), DS-CDMA in a fast-fading general time-correlated Rayleigh channel. The transmitter employs two orthogonal codes to space-time spread the incoming symbols and generates STS symbols for transmission from two transmit antennas over a frequency flat channel. We present an analytical study of the performance of such system when the channel is rapidly varying from one symbol to another and show that it depends on the channel time correlation coefficient. A closed form expression for the probability of bit error as a function of the channel correlation and the input signal to noise ratio is also derived, showing that it increases as the channel correlation increases for a given signal-to-noise ratio. As expected, a lower bound on the bit error rate (BER) is achieved when the channel varies independently from one symbol to another while the upper bound is achieved when the channel is quasi-static. The analytical results depict total agreement with the simulation results. ¬© 2010 IEEE.</t>
  </si>
  <si>
    <t>993-995</t>
  </si>
  <si>
    <t>60022904;60022904</t>
  </si>
  <si>
    <t>6506188816;35576601100</t>
  </si>
  <si>
    <t>Acolatse, Kodzovi;Bar-Ness, Yeheskel</t>
  </si>
  <si>
    <t>Newark</t>
  </si>
  <si>
    <t>New Jersey Institute of Technology</t>
  </si>
  <si>
    <t>Acolatse K.</t>
  </si>
  <si>
    <t>Performance analysis of space-time spreading DS-CDMA systems over fast-fading general time-correlated channels</t>
  </si>
  <si>
    <t>10.1109/LCOMM.2010.093010.100684</t>
  </si>
  <si>
    <t>2-s2.0-78449267510</t>
  </si>
  <si>
    <t>KI002139</t>
  </si>
  <si>
    <t>['user multi', 'statistical beamforming', 'quantization bits', 'phase difference', 'letter investigates', 'correlation magnitude', 'correlated multi', 'channel interference', 'cci channel', 'average sinr', 'average signal']</t>
  </si>
  <si>
    <t>Co-channel interference (CCI) | imperfect transmit correlation | statistical beamforming</t>
  </si>
  <si>
    <t>This letter investigates the effect of imperfect transmit correlation on the performance of statistical beamforming in terms of average signal-to-interference plus noise ratio (SINR) in a correlated multi-user multi-antenna cellular system. The average SINR of the statistical beamforming depends on the accuracy of transmit correlation information as well as the characteristics of co-channel interference (CCI) from adjacent base stations. It is shown by means of multivariate Taylor series expansion that the average SINR degradation due to imperfect transmit correlation is associated with the mean squared error (MSE) and the number of quantization bits, and that those effect significantly varies depending on the correlation magnitude and the phase difference between the transmit correlation coefficient of the intended and CCI channel. ¬© 2010 IEEE.</t>
  </si>
  <si>
    <t>3335-3340</t>
  </si>
  <si>
    <t>35078479100;36242131100;36063905200</t>
  </si>
  <si>
    <t>Cho, Hee Nam;Park, Han Jun;Lee, Yong Hwan</t>
  </si>
  <si>
    <t>Cho H.</t>
  </si>
  <si>
    <t>Effect of imperfect transmit correlation on statistical beamforming in multi-user cellular systems</t>
  </si>
  <si>
    <t>10.1109/TWC.2010.090210.100142</t>
  </si>
  <si>
    <t>2-s2.0-78449268573</t>
  </si>
  <si>
    <t>Y1100408</t>
  </si>
  <si>
    <t>['wireless technology', 'uplink transmission', 'standard wi', 'principal features', 'potential candidates', 'optimized rsoa', 'mode fiber', 'ieee 802', 'high throughputs', 'high linearity', 'good performance', 'evm lower', 'electrically driven', 'efficient management', 'division multiplexing', 'dass ).', 'back configuration', 'antenna unit', 'also demonstrated', '20 km', '11 g']</t>
  </si>
  <si>
    <t>IEEE 802.11g | modulation | orthogonal frequency-division multiplexing (OFDM) | radio over fiber (RoF) | reflective semiconductor optical amplifier (RSOA) | wireless outdoor transmissions</t>
  </si>
  <si>
    <t>Next-generation wireless communications systems need to have high throughputs to satisfy user demand, to be low-cost, and to have an efficient management as principal features. Using a high-performance, low-cost reflective semiconductor optical amplifier (RSOA) as a colorless remote modulator at the antenna unit, the wavelength-division multiplexing (WDM) technique can be used for supporting distributed antenna systems (DASs). Each antenna unit is connected to the central unit using optical fiber and all links are used to transmit radio signals. Due to a large optical bandwidth, RSOAs are potential candidates for cost effective WDM systems. In this paper, simulations are carried out to determine optimized RSOA devices for wireless technology. New RSOA structures are fabricated and evaluated. The optimized RSOA is electrically driven by a standard Wi-Fi input signal (IEEE 802.11 g) with a 64-quadrature amplitude modulation (QAM) format. A large modulation bandwidth and a high electrooptic gain are demonstrated, which are confirmed by good performance when using orthogonal frequency-division multiplexing techniques. Characteristics such as high linearity and large electrooptic modulation bandwidth of our RSOA are sufficient to ensure an error vector magnitude (EVM) lower than 5% with a dynamic range exceeding 35 dB in a back-to-back configuration (at P in= 0 dBm). Uplink transmission over a 20 km of single-mode fiber is also demonstrated with EVM lower than 5% and a dynamic range exceeding 25 dB (at P in = - 5 dBm). ¬© 2006 IEEE.</t>
  </si>
  <si>
    <t>3248-3258</t>
  </si>
  <si>
    <t>60108053;60024825;60010818;60108053;60072950;60108053;60108053;;60108053;60108053;60108053</t>
  </si>
  <si>
    <t>35219587300;6603148103;23023532000;16231956400;15838222300;6701792140;22934775000;55714631500;35248549900;56034378200;7006696013</t>
  </si>
  <si>
    <t>De Valicourt, Guilhem;Violas, Manuel A.;Wake, David;Van Dijk, Fr√©d√©ric;Ware, C√©dric;Enard, Alain;Mak√©, D.;Liu, Zhansheng;Lamponi, Marco;Duan, Guang Hua;Brenot, Romain</t>
  </si>
  <si>
    <t>France;France;Portugal;United Kingdom</t>
  </si>
  <si>
    <t>Palaiseau;Palaiseau;Aveiro;Canterbury</t>
  </si>
  <si>
    <t>G.I.E III-V Lab, France;Laboratoire Traitement et Communication de l'Information;Universidade de Aveiro;University of Kent</t>
  </si>
  <si>
    <t>60108053;60072950;60024825;60010818</t>
  </si>
  <si>
    <t>De Valicourt G.</t>
  </si>
  <si>
    <t>Radio-over-fiber access network architecture based on new optimized RSOA devices with large modulation bandwidth and high linearity</t>
  </si>
  <si>
    <t>10.1109/TMTT.2010.2078910</t>
  </si>
  <si>
    <t>2-s2.0-78449273517</t>
  </si>
  <si>
    <t>['paper intends', 'optical technologies', 'microwave photonics', 'application fields']</t>
  </si>
  <si>
    <t>Analog fiber-optic link | microwave photonics | optical control | optical generation of microwave signals | optical signal processing | phased-array antennas | radio-over-fiber (RoF) links</t>
  </si>
  <si>
    <t>Microwave photonics is a rapidly-growing interdisciplinary field linking microwave and optical technologies. This paper intends to trace the evolution of microwave photonics over the last three decades emphasizing some major research areas and application fields. Currently, microwave photonics is a vivid research area with several practical applications. In this paper, we attempt to project potential future trends as well. ¬© 2006 IEEE.</t>
  </si>
  <si>
    <t>2992-3000</t>
  </si>
  <si>
    <t>60030035;60014662</t>
  </si>
  <si>
    <t>7004329585;24463325600</t>
  </si>
  <si>
    <t>Berceli, Tibor;Herczfeld, Peter R.</t>
  </si>
  <si>
    <t>Hungary;United States</t>
  </si>
  <si>
    <t>Budapest;Philadelphia</t>
  </si>
  <si>
    <t>Budapest University of Technology and Economics;Drexel University</t>
  </si>
  <si>
    <t>Berceli T.</t>
  </si>
  <si>
    <t>Microwave photonics-A historical perspective</t>
  </si>
  <si>
    <t>10.1109/TMTT.2010.2076932</t>
  </si>
  <si>
    <t>2-s2.0-78449275492</t>
  </si>
  <si>
    <t>Agencia Nacional de Investigaci√≥n e Innovaci√≥n</t>
  </si>
  <si>
    <t>ANII</t>
  </si>
  <si>
    <t>['tetradecenyl formate', 'synthetic pheromone', 'structural analogs', 'species may', 'southern brazil', 'sex pheromone', 'response pattern', 'potentially useful', 'pheromone components', 'pheromone antagonists', 'monitor populations', 'modifying chemicals', 'mating disruption', 'mating disruptants', 'males toward', 'hexadecenyl formate', 'gnidiella males', 'gas chromatography', 'formates acted', 'electroantennogram detection', 'different amount', 'commercial vineyards', 'chemical instability', 'calling females', 'business media', 'behavioral responses']</t>
  </si>
  <si>
    <t>Cryptoblabes gnidiella | GC-EAD | Lepidoptera: Pyralidae | Parapheromones | Vineyard pest management | Wind tunnel</t>
  </si>
  <si>
    <t>Cryptoblabes gnidiella Milli√©re (Lepidoptera: Pyralidae) is an economically important exotic pest of vineyards in Southern Brazil and Uruguay. The sex pheromone of C. gnidiella was identified as a mixture of (Z)-11-hexadecenal and (Z)-13-octadecenal, and has been used to monitor populations of this pest in Israel. The development of mating disruption for this species may be hampered by the chemical instability of the natural pheromone components. Therefore, studies on more stable pheromone analogs may provide tools for a control strategy based on behavior-modifying chemicals. We report here the electrophysiological and behavioral responses of C. gnidiella males to (Z)-9-tetradecenyl formate and (Z)-11-hexadecenyl formate, structural analogs of the pheromone components. In gas chromatography-electroantennogram detection (GC-EAD) studies, both analogs elicited responses from C. gnidiella male antennae. Pre-exposure to the formates did not affect the subsequent EAD responses to the natural pheromone components. The formates acted as pheromone antagonists in wind tunnel tests, inhibiting the responses of males toward both synthetic pheromone and calling females. In the field, captures of males in pheromone-baited traps decreased, in a dose-response pattern, when different amount of formates were added to the pheromone. These pheromone antagonists, thus, are potentially useful as mating disruptants for C. gnidiella in commercial vineyards. ¬© 2010 Springer Science+Business Media, LLC.</t>
  </si>
  <si>
    <t>1234-1240</t>
  </si>
  <si>
    <t>60108714;60108714;60108714</t>
  </si>
  <si>
    <t>36477856800;6603833013;7404584809</t>
  </si>
  <si>
    <t>Sellanes, Carolina;Rossini, Carmen;Gonz√°lez, Andr√©s</t>
  </si>
  <si>
    <t>Uruguay</t>
  </si>
  <si>
    <t>Montevideo</t>
  </si>
  <si>
    <t>Universidad de la Rep√∫blica Facultad de Qu√≠mica</t>
  </si>
  <si>
    <t>Sellanes C.</t>
  </si>
  <si>
    <t>Formate Analogs as Antagonists of the Sex Pheromone of the Honeydew Moth, Cryptoblabes gnidiella: Electrophysiological, Behavioral and Field Evidence</t>
  </si>
  <si>
    <t>10.1007/s10886-010-9861-8</t>
  </si>
  <si>
    <t>2-s2.0-78449279594</t>
  </si>
  <si>
    <t>['wireless link', 'wave signal', 'two sidebands', 'two methods', 'system simplicity', 'switched laser', 'rau ).', 'optical millimeter', 'optical filters', 'obtained results', 'km fiber', 'heterodyned using', 'gsl ).', 'ghz separation', 'fiber systems', 'cost efficiency', 'baseband data', 'appropriately filtered']</t>
  </si>
  <si>
    <t>All-optical up-conversion | gain switching | millimeter-wave (mm-wave) generation | optical fiber communication | radio-over-fiber (RoF)</t>
  </si>
  <si>
    <t>We propose and demonstrate two configurations for optical millimeter-wave (mm-wave) generation and transmission of 3-Gb/s downstream data based on a gain-switched laser (GSL). The first configuration generates an optical comb spectrum from a GSL that can be appropriately filtered to generate two optical sidebands with 60-GHz separation. These sidebands are modulated with baseband data by using an external intensity modulator and then transmitted via optical fiber to the remote antenna unit (RAU). The second configuration produces a modulated optical frequency comb by driving the laser with both RF local oscillator and data streams coupled together and then followed by the same optical filters to generate two modulated optical sidebands. At the RAU, these two sidebands are heterodyned using a photodetector to generate the electrical modulated mm-wave signal. We investigate the distribution of these two methods over 3-km fiber with 2-m wireless link and demonstrate the system simplicity and cost efficiency for mm-wave over fiber systems. Both configurations are simulated to verify our obtained results and show system performance at higher bit rates. ¬© 2006 IEEE.</t>
  </si>
  <si>
    <t>3372-3380</t>
  </si>
  <si>
    <t>60025059;60025059;60025059;60025059</t>
  </si>
  <si>
    <t>55600338800;6603890484;7201355806;7005909566</t>
  </si>
  <si>
    <t>Shams, Hayman;Anandarajah, Prince M.;Perry, Philip;Barry, Liam P.</t>
  </si>
  <si>
    <t>Dublin City University</t>
  </si>
  <si>
    <t>Shams H.</t>
  </si>
  <si>
    <t>Optical generation of modulated millimeter waves based on a gain-switched laser</t>
  </si>
  <si>
    <t>10.1109/TMTT.2010.2076930</t>
  </si>
  <si>
    <t>2-s2.0-78449285660</t>
  </si>
  <si>
    <t>['visual cues', 'syrphidae ).', 'syrphid flies', 'syrphid attractants', 'study demonstrates', 'previously described', 'olfactory receptors', 'olfactory cues', 'nectar host', 'methyl salicylate', 'llc 2010', 'gcead ).', 'flower heads', 'first time', 'find flowers', 'find c', 'female flies', 'compounds emitted', 'compounds eliciting', 'business media', 'bioassays revealed', 'antennal response']</t>
  </si>
  <si>
    <t>Asteraceae | Behavioral assay | Cirsium arvense | Diptera | Episyrphus balteatus | Floral attraction | GC-EAD | Olfactory cues | Visual cues</t>
  </si>
  <si>
    <t>Syrphid flies are frequent flower visitors, but little is known about the cues they use to find flowers. We determined the importance of visual and olfactory cues in a flight cage bioassay using Cirsium arvense (Asteraceae) flower heads and experienced Episyrphus balteatus (Diptera, Syrphidae). We tested the response of antennae of the flies to headspace inflorescence scent samples by using gas chromatography coupled to electroantennography (GCEAD). The bioassays revealed that both sexes of experienced flies rely on olfactory, not visual, cues to find C. arvense flower heads. The GC-EAD measurements demonstrated that male and female flies have olfactory receptors for several of the compounds emitted by the inflorescences. These electroantennographic-active compounds may be responsible for the attraction of flies to the C. arvense flower heads. Among the compounds eliciting an antennal response are methyl salicylate and 2-phenylethanol, which were previously described as syrphid attractants. Overall, our study demonstrates for the first time that a syrphid fly uses olfactory and not visual cues to find a pollen/nectar host-plant. ¬© Springer Science+Business Media, LLC 2010.</t>
  </si>
  <si>
    <t>1207-1210</t>
  </si>
  <si>
    <t>60023020;60023208</t>
  </si>
  <si>
    <t>36519662400;7801627439</t>
  </si>
  <si>
    <t>Primante, Clara;D√∂tterl, Stefan</t>
  </si>
  <si>
    <t>Germany;Spain</t>
  </si>
  <si>
    <t>Bayreuth;Cerdanyola del Valles</t>
  </si>
  <si>
    <t>Universit√§t Bayreuth;Universitat Aut√≤noma de Barcelona</t>
  </si>
  <si>
    <t>60023208;60023020</t>
  </si>
  <si>
    <t>Primante C.</t>
  </si>
  <si>
    <t>A syrphid fly uses olfactory cues to find a non-yellow flower</t>
  </si>
  <si>
    <t>10.1007/s10886-010-9871-6</t>
  </si>
  <si>
    <t>2-s2.0-78449298893</t>
  </si>
  <si>
    <t>08-ELE39-4</t>
  </si>
  <si>
    <t>['thus derive', 'spatial correlation', 'snr hit', 'shown recently', 'rbf incurs', 'rate gap', 'rate capacity', 'random beamforming', 'partial feedback', 'optimum precoder', 'large number']</t>
  </si>
  <si>
    <t>channel correlation | DPC | Multiuser communications | precoding | random beamforming | scaling</t>
  </si>
  <si>
    <t>It has been shown recently that dirty paper coding (DPC) achieves optimum sum-rate capacity in a multi-antenna broadcast channel with full channel state (CSI) information at the transmitter. With only partial feedback, random beamforming (RBF) is able to match the sumrate of DPC for large number of users. However, in the presence of spatial correlation, RBF incurs an SNR hit as compared to DPC. In this letter, we explore precoding techniques to reduce the effect of correlation on RBF. We thus derive the optimum precoding matrix that minimizes the rate gap between DPC and RBF. Given the numerical complexity involved in calculating the optimum precoder, we derive approximate precoding matrices that are simple to calculate and close in performance to the optimum precoder. ¬© 2010 IEEE.</t>
  </si>
  <si>
    <t>1041-1043</t>
  </si>
  <si>
    <t>Al-Naffouri, Tareq Y.</t>
  </si>
  <si>
    <t>Al-Naffouri T.</t>
  </si>
  <si>
    <t>Opportunistic random beamforming with optimal precoding for spatially correlated channels</t>
  </si>
  <si>
    <t>10.1109/LCOMM.2010.100810.101253</t>
  </si>
  <si>
    <t>2-s2.0-78449301354</t>
  </si>
  <si>
    <t>['unlimited number', 'uncorrelated noise', 'state information', 'spectral efficiency', 'reverse links', 'remaining impairment', 'reciprocal forward', 'pilot sequences', 'pilot contamination', 'link channels', 'linear precoder', 'infinite number', 'geometric attenuation', 'frequency interval', 'errors associated', 'complete multi', 'combiner respectively', 'channel estimates', 'cellular interference', 'cellular analysis', 'base station', 'antenna terminals']</t>
  </si>
  <si>
    <t>active antenna arrays | Multiuser MIMO | noncooperative cellular wireless | pilot contamination</t>
  </si>
  <si>
    <t>A cellular base station serves a multiplicity of single-antenna terminals over the same time-frequency interval. Time-division duplex operation combined with reverse-link pilots enables the base station to estimate the reciprocal forward- and reverse-link channels. The conjugate-transpose of the channel estimates are used as a linear precoder and combiner respectively on the forward and reverse links. Propagation, unknown to both terminals and base station, comprises fast fading, log-normal shadow fading, and geometric attenuation. In the limit of an infinite number of antennas a complete multi-cellular analysis, which accounts for inter-cellular interference and the overhead and errors associated with channel-state information, yields a number of mathematically exact conclusions and points to a desirable direction towards which cellular wireless could evolve. In particular the effects of uncorrelated noise and fast fading vanish, throughput and the number of terminals are independent of the size of the cells, spectral efficiency is independent of bandwidth, and the required transmitted energy per bit vanishes. The only remaining impairment is inter-cellular interference caused by re-use of the pilot sequences in other cells (pilot contamination) which does not vanish with unlimited number of antennas. ¬© 2010 IEEE.</t>
  </si>
  <si>
    <t>3590-3600</t>
  </si>
  <si>
    <t>Marzetta, Thomas L.</t>
  </si>
  <si>
    <t>Marzetta T.</t>
  </si>
  <si>
    <t>Noncooperative cellular wireless with unlimited numbers of base station antennas</t>
  </si>
  <si>
    <t>10.1109/TWC.2010.092810.091092</t>
  </si>
  <si>
    <t>2-s2.0-78449301600</t>
  </si>
  <si>
    <t>CCF 07-33124</t>
  </si>
  <si>
    <t>['uncompensated case', 'time codes', 'significant improvement', 'selective channel', 'residual inter', 'q imbalance', 'proposed estimator', 'proposed algorithm', 'popular space', 'phase noise', 'output system', 'ofdm transmission', 'joint estimator', 'input single', 'input multi', 'impulse response', 'first applied']</t>
  </si>
  <si>
    <t>channel estimation | I/Q imbalance | MIMO | OFDM | phase noise</t>
  </si>
  <si>
    <t>The maximum likelihood estimate of the impulse response of a frequency-selective channel in the presence of phase noise and I/Q imbalance is derived. The complexity of the joint estimator is reduced using approximate cost functions for both phase noise and I/Q imbalance. The proposed estimator is first applied to OFDM transmission in a single-input single-output system and then generalized to multi-input multi-output OFDM systems. The bit error rate performance of popular space-time codes for two and four transmit antennas is evaluated under zero-forcing, minimum mean squared error and maximum likelihood detection rules. An expression for the residual inter-carrier interference variance after phase noise and I/Q imbalance compensation is derived and compared to the uncompensated case. Significant improvement in signal-to-interference-noise is obtained with the proposed algorithm. ¬© 2010 IEEE.</t>
  </si>
  <si>
    <t>3450-3460</t>
  </si>
  <si>
    <t>60009415;60009415;60009415</t>
  </si>
  <si>
    <t>6602988552;7003725533;7006800187</t>
  </si>
  <si>
    <t>Rabiei, Payam;Namgoong, Won;Al-Dhahir, Naofal</t>
  </si>
  <si>
    <t>The University of Texas at Dallas</t>
  </si>
  <si>
    <t>Rabiei P.</t>
  </si>
  <si>
    <t>Reduced-complexity joint baseband compensation of phase noise and I/Q imbalance for MIMO-OFDM Systems</t>
  </si>
  <si>
    <t>10.1109/TWC.2010.100110.091507</t>
  </si>
  <si>
    <t>2-s2.0-78449304764</t>
  </si>
  <si>
    <t>N66001-08-C-2072</t>
  </si>
  <si>
    <t>['wave carrier', 'speed photodiode', 'modulated millimeter', 'local oscillator', 'field tests', 'directly detect', 'differential phase', 'data rates', 'binary phase', 'antennas separated', '6 gb', '3 gb']</t>
  </si>
  <si>
    <t>Differential phase shift keying | integrated optics | microwave photonics | millimeter-wave communication | quadrature phase shift keying</t>
  </si>
  <si>
    <t>Wireless data transmission with binary phase-shift keying modulation encoded on a 92 GHz carrier is achieved using photonic components. A high-speed photodiode is used to convert the doubly-modulated optical signal to a modulated millimeter-wave carrier. A W-band MachZehnder interferometer with a one-bit time delay is used to directly detect the differential phase-shift keyed millimeter-wave wireless signal without the use of a local oscillator. Field tests with antennas separated by 890 m demonstrate the ability to discriminate two phase states for differential binary phase shift keying (DBPSK) and four phase states for differential quadrature phase shift keying (DQPSK) at data rates of 2.3 Gb/s and 4.6 Gb/s, respectively. ¬© 2006 IEEE.</t>
  </si>
  <si>
    <t>3117-3126</t>
  </si>
  <si>
    <t>60026097;60026097;60026097</t>
  </si>
  <si>
    <t>7006595516;6506651642;35281195300</t>
  </si>
  <si>
    <t>Ridgway, Richard W.;Nippa, David W.;Yen, Stephen</t>
  </si>
  <si>
    <t>Battelle</t>
  </si>
  <si>
    <t>Ridgway R.</t>
  </si>
  <si>
    <t>Data transmission using differential phase-shift keying on a 92 GHz carrier</t>
  </si>
  <si>
    <t>10.1109/TMTT.2010.2076670</t>
  </si>
  <si>
    <t>2-s2.0-78449308993</t>
  </si>
  <si>
    <t>['transmitter knows', 'transmission design', 'spatial correlation', 'side correlation', 'ser performance', 'proved mathematically', 'proved analytically', 'precoding strategy', 'orthogonal space', 'optimality range', 'medium snr', 'low snr', 'linear precoding', 'intuitive result', 'however improve', 'high snr', 'heuristic low', 'evaluated numerically', 'either statistical', 'csi ),', 'correlation matrix', 'convex problem', 'channel statistics', 'case ser']</t>
  </si>
  <si>
    <t>Beamforming | channel state information | MIMO systems | orthogonal space-time block codes | power allocation | spatial correlation | symbol error rate</t>
  </si>
  <si>
    <t>\boldmath The impact of transmission design and spatial correlation on the symbol error rate (SER) is analyzed for multi-antenna communication links. The receiver has perfect channel state information (CSI), while the transmitter has either statistical or no CSI. The transmission is based on orthogonal space-time block codes (OSTBCs) and linear precoding. The precoding strategy that minimizes the worst-case SER is derived for the case when the transmitter has no CSI. Based on this strategy, the intuitive result that spatial correlation degrades the SER performance is proved mathematically. In the case when the transmitter knows the channel statistics, the correlation matrix is assumed to be jointly-correlated (a generalization of the Kronecker model). The eigenvectors of the SER-optimal precoding matrix are shown to originate from the correlation matrix and the remaining power allocation is a convex problem. Equal power allocation is SER-optimal at high SNR. Beamforming is SER-optimal at low SNR, or for increasing constellation sizes, and its optimality range is characterized. A heuristic low-complexity power allocation is proposed and evaluated numerically. Finally, it is proved analytically that receive-side correlation always degrades the SER. Transmit-side correlation will however improve the SER at low to medium SNR, while its impact is negligible at high SNR. ¬© 2010 IEEE.</t>
  </si>
  <si>
    <t>3578-3589</t>
  </si>
  <si>
    <t>60002014;60018353;60002014-60072562-60018353</t>
  </si>
  <si>
    <t>24478602800;7003871700;7007005676</t>
  </si>
  <si>
    <t>Bj√∂rnson, Emil;Jorswieck, Eduard;Ottersten, Bjorn</t>
  </si>
  <si>
    <t>Luxembourg;Germany;Sweden</t>
  </si>
  <si>
    <t>Esch-sur-Alzette;Dresden;Stockholm</t>
  </si>
  <si>
    <t>University of Luxembourg;Technische Universit√§t Dresden;The Royal Institute of Technology (KTH)</t>
  </si>
  <si>
    <t>60072562;60018353;60002014</t>
  </si>
  <si>
    <t>Impact of spatial correlation and precoding design in OSTBC MIMO systems</t>
  </si>
  <si>
    <t>10.1109/TWC.2010.100110.091176</t>
  </si>
  <si>
    <t>2-s2.0-78449311782</t>
  </si>
  <si>
    <t>Sogang</t>
  </si>
  <si>
    <t>['user case', 'transmit antennas', 'multiuser multiple', 'mimo precoder', 'input multiple', 'form expressions']</t>
  </si>
  <si>
    <t>Broadcast channel | multiuser MIMO | per-antenna power constraint | precoder | sum capacity.per-antenna power constraint</t>
  </si>
  <si>
    <t>In this letter, multiuser multiple-input multiple-output (MIMO) precoding which achieves the Gaussian broadcast channel (GBC) capacity under the per-antenna power constraint (PAPC) is investigated. In particular, closed-form expressions for both the MIMO precoder and the corresponding sum capacity are presented for the two-user case. We show that the result can also be utilized to provide the two-user capacity expression under the total power constraint (TPC) of transmit antennas. ¬© 2010 IEEE.</t>
  </si>
  <si>
    <t>996-998</t>
  </si>
  <si>
    <t>60018257;60018257;60003892</t>
  </si>
  <si>
    <t>57187203200;7102749651;7004018156</t>
  </si>
  <si>
    <t>Park, Jonghyun;Sung, Wonjin;Duman, Tolga M.</t>
  </si>
  <si>
    <t>Seoul;Tempe</t>
  </si>
  <si>
    <t>Sogang University;Arizona State University</t>
  </si>
  <si>
    <t>60018257;60003892</t>
  </si>
  <si>
    <t>Precoder and capacity expressions for optimal two-user MIMO transmission with per-antenna power constraints</t>
  </si>
  <si>
    <t>10.1109/LCOMM.2010.100410.101473</t>
  </si>
  <si>
    <t>2-s2.0-78449312024</t>
  </si>
  <si>
    <t>U.S. Department of Agriculture</t>
  </si>
  <si>
    <t>2007-35607-17824</t>
  </si>
  <si>
    <t>USDA</t>
  </si>
  <si>
    <t>['virgin males', 'small difference', 'preferentially expressed', 'odorant receptors', 'moth species', 'moth age', 'mating status', 'male response', 'male moths', 'male electrophysiological', 'male antennae', 'hsor15 expression', 'hsor15 ).', 'heliothis virescens', 'heliothis subflexa', 'gene expression', 'female pheromones', 'expression levels', 'expression level', 'either species', 'business media', 'biological systems', 'biological needs', 'behavioral response', '2 h']</t>
  </si>
  <si>
    <t>Gene expression | Heliothis subflexa | Heliothis virescens | Lepidoptera | Noctuidae | Odorant receptors | Pheromones | Quantitative real-time PCR</t>
  </si>
  <si>
    <t>In biological systems, it is expected that gene expression levels generally will correlate with temporally varying physiological and biological needs, and that gene expression levels could regulate biological capabilities. In moth species, male response to female sex pheromones often is affected by moth age and mating status. Odorant receptors (ORs) expressed in neurons within male antennae are critical for detecting the female pheromones. Therefore, we hypothesized that the expression level of these receptor proteins would be affected by age and mating status of male moths. We examined expression levels of two OR genes that are preferentially expressed in the male antennae of Heliothis virescens (HvOR13 and HvOR15) and Heliothis subflexa (HsOR13 and HsOR15). Antennae were dissected from virgin males at 2 h, 1 d, 2 d, 4 d, and 8 d. We also dissected antennae from 4-d-old mated males. We found that age had no effect on expression levels of either OR in either species, except for a small difference in HsOR15 expression between 2 h and 8-d-old virgin males. Furthermore, we found no effect of mating status on expression level of these ORs in either species. We discuss these findings in relationship to studies of age and mating status effects on male electrophysiological and behavioral response to female pheromones, and contrast our results to studies on the effects of age and mating status on gene expression of pheromone receptor proteins and pheromone binding proteins in other moths. ¬© 2010 Springer Science+Business Media, LLC.</t>
  </si>
  <si>
    <t>1226-1233</t>
  </si>
  <si>
    <t>60004923;60004923;60103339;60004923</t>
  </si>
  <si>
    <t>36509406200;7005179003;6601928819;7101644663</t>
  </si>
  <si>
    <t>Soques, Stephanie;V√°squez, Gissella M.;Grozinger, Christina M.;Gould, Fred</t>
  </si>
  <si>
    <t>University Park;Raleigh</t>
  </si>
  <si>
    <t>Huck Institutes of the Life Sciences;NC State University</t>
  </si>
  <si>
    <t>60103339;60004923</t>
  </si>
  <si>
    <t>Soques S.</t>
  </si>
  <si>
    <t>Age and Mating Status Do Not Affect Transcript Levels of Odorant Receptor Genes in Male Antennae of Heliothis virescens and Heliothis subflexa</t>
  </si>
  <si>
    <t>10.1007/s10886-010-9863-6</t>
  </si>
  <si>
    <t>2-s2.0-78449313550</t>
  </si>
  <si>
    <t>2009AA01A129</t>
  </si>
  <si>
    <t>['wave methods', 'via clearance', 'size power', 'simple one', 'proposed method', 'original power', 'network ports', 'narrow slots', 'measurement results', 'many segments', 'making use', 'magnetic currents', 'integral equations', 'ground planes', 'greatly reduces', 'good accuracy', 'extend finite', 'equivalent network', 'equivalent electric', 'equivalent currents', 'equivalence principle', 'computing time', 'available full', 'accurate modeling']</t>
  </si>
  <si>
    <t>Equivalent network | integral equation | power integrity | power-ground planes</t>
  </si>
  <si>
    <t>A novel integral equation method for efficient and accurate modeling of power-ground planes with narrow slots is provided in this paper. The equivalence principle is used to extend finite-size power-ground planes to infinite parallel planes. The discontinuities in the original power-ground planes, including the slot, via clearance, and boundary, are represented by equivalent electric and magnetic currents. Coupled integral equations are created for these equivalent currents. By making use of the modal field distribution between the power and ground planes, the complex surface integrals are reduced to simple one-dimensional line integrals. This greatly reduces the computing time while good accuracy is preserved. Thereafter, the paths of integration are discretized into many segments, which are equivalent to network ports, such that an equivalent microwave network of the power-ground planes with slots is derived through the solution of the integral equations. This equivalent network is used for power integrity analysis. By comparing the proposed method with measurement results and available full-wave methods, its accuracy and efficiency are verified. ¬© 2006 IEEE.</t>
  </si>
  <si>
    <t>2850-2855</t>
  </si>
  <si>
    <t>11 PART 1</t>
  </si>
  <si>
    <t>60004678;60021227;60004678;60021227</t>
  </si>
  <si>
    <t>7402117597;35790900700;7201410151;14319641700</t>
  </si>
  <si>
    <t>Wei, Xing Chang;Zou, Guo Ping;Li, Er Ping;Cui, Xiang</t>
  </si>
  <si>
    <t>Beijing;Singapore City</t>
  </si>
  <si>
    <t>North China Electric Power University;A-Star, Institute of High Performance Computing</t>
  </si>
  <si>
    <t>60021227;60004678</t>
  </si>
  <si>
    <t>Extraction of equivalent network of arbitrarily shaped power-ground planes with narrow slots using a novel integral equation method</t>
  </si>
  <si>
    <t>10.1109/TMTT.2010.2078031</t>
  </si>
  <si>
    <t>2-s2.0-78549276478</t>
  </si>
  <si>
    <t>['¬© 2010', 'wall velocity', 'wall motion', 'useful tool', 'type antenna', 'temporal variation', 'technique provides', 'technique determine', 'scales roughly', 'japan society', 'fringing field', 'dynamics associated', 'applied physics', 'antenna width']</t>
  </si>
  <si>
    <t>We have developed a local inductive detection scheme to probe a moving domain wall in magnetic nanowires using a waveguide-type antenna. We show that not only can this technique determine the temporal variation of the wall position along the nanowire but also can probe the dynamics associated with the wall motion. The induced voltage developed in the antenna, caused by the wall's fringing field, increases with the wall velocity and scales roughly with the inverse of antenna width. This technique provides a useful tool to electrically study domain wall dynamics in any nanostructured magnetic material. ¬© 2010 The Japan Society of Applied Physics.</t>
  </si>
  <si>
    <t>60002414;60002414;60002414</t>
  </si>
  <si>
    <t>10638890800;56549548700;35481829600</t>
  </si>
  <si>
    <t>Hayashi, Masamitsu;Kasai, Shinya;Mitani, Seiji</t>
  </si>
  <si>
    <t>National Institute for Materials Science</t>
  </si>
  <si>
    <t>Hayashi M.</t>
  </si>
  <si>
    <t>Time resolved inductive detection of domain wall dynamics in magnetic nanowires</t>
  </si>
  <si>
    <t>10.1143/APEX.3.113004</t>
  </si>
  <si>
    <t>2-s2.0-78549280126</t>
  </si>
  <si>
    <t>Kommission f√ºr Technologie und Innovation</t>
  </si>
  <si>
    <t>CTI</t>
  </si>
  <si>
    <t>['technically rigorous', 'situ testing', 'safety limits', 'paper proposes', 'numerical findings', 'method employs', 'interlaboratory comparison', 'human body', 'equipment requirements', 'effective procedure', 'also discussed', 'absorption characteristics']</t>
  </si>
  <si>
    <t>Base-station antennas | compliance testing | human exposure | incident field | mobile communications | safety limits</t>
  </si>
  <si>
    <t>The paper proposes a conservative, technically rigorous, and time-effective procedure for in situ testing of compliance with radio frequency electromagnetic field (EMF) safety limits. The method employs the maximum hold hand-held sweeping technique, i.e., maximum search. The procedure is based and supported by numerical findings of the absorption characteristics of the human body in scattered EMF environments. The equipment requirements are also discussed. We evaluated the applicability and estimated the uncertainty of the method by an interlaboratory comparison with trained and untrained measurement personnel. ¬© 2010 IEEE.</t>
  </si>
  <si>
    <t>820-828</t>
  </si>
  <si>
    <t>60074510;60074510</t>
  </si>
  <si>
    <t>16025042900;7003283774</t>
  </si>
  <si>
    <t>K√ºhn, Sven;Kuster, Niels</t>
  </si>
  <si>
    <t>Zurich</t>
  </si>
  <si>
    <t>Foundation for Research on Information Technologies in Society (ITIS)</t>
  </si>
  <si>
    <t>K√ºhn S.</t>
  </si>
  <si>
    <t>Evaluation of measurement techniques to show compliance with RF safety limits in heterogeneous field distributions</t>
  </si>
  <si>
    <t>10.1109/TEMC.2010.2066570</t>
  </si>
  <si>
    <t>2-s2.0-78649231862</t>
  </si>
  <si>
    <t>['wing venation', 'south america', 'sized pelecinids', 'relict family', 'recent discoveries', 'pelecinid might', 'parsimonious hypothesis', 'northeastern china', 'natural selection', 'morphological changes', 'middle jurassic', 'megapelecinus nashi', 'megapelecinus gen', 'living fossils', 'iscopinus kozlov', 'et sp', 'eastern asia', 'early cretaceous', 'distinctive wasps', 'described herein', 'body size', 'basal pelecinid', 'basal clade', 'archaeopelecinus shih', '1974 forming', '165 mya', '125 mya']</t>
  </si>
  <si>
    <t>Cretaceous | evolution | Jurassic | northeastern China | Pelecinidae</t>
  </si>
  <si>
    <t>Large female pelecinid wasps, elegant and beautiful with uniquely elongated metasoma, are found only in North, Central, and South America. These distinctive wasps are "living fossils" in a relict family of Pelecinidae. Recent discoveries of well preserved pelecinid fossils from the Middle Jurassic (165 Mya) to the Early Cretaceous (125 Mya) of northeastern China, of which Megapelecinus changi gen. et sp. nov. and Megapelecinus nashi, sp. nov. are described herein, provide strong evidence for morphological changes and evolution of pelecinids, such as body size, antennae and wing venation, over the past ‚âà165 million years. A phylogenetic analysis using 22 morphological characters, 12 extinct pelecinid taxa and one extant pelecinid taxon at the generic level suggests that Megapelecinus gen. nov. is the most basal pelecinid, whereas Cathaypelecinus Shih, Liu et Ren 2009, Archaeopelecinus Shih, Liu et Ren 2009, and Iscopinus Kozlov, 1974 forming a basal clade. Natural selection is demonstrated in pelecinids by the preference of larger female body size offering potentially better ovipositing capability and more efficient forewing venation with an X pattern providing potentially stronger wing structure and better flight performance for large-sized pelecinids. Furthermore, temporal and spatial analyses indicate that the most parsimonious hypothesis is that pelecinid might have originated from Northeastern China, spread to Central and Eastern Asia, and then dispersed to Americas. ¬© 2010 Entomological Society of America.</t>
  </si>
  <si>
    <t>875-885</t>
  </si>
  <si>
    <t>60020256;60020256;60020256;60020256;60020256</t>
  </si>
  <si>
    <t>13406849900;36666396800;14052347000;34973686600;7202034641</t>
  </si>
  <si>
    <t>Shih, Chungkun;Feng, Hua;Liu, Chenxi;Zhao, Yunyun;Ren, Dong</t>
  </si>
  <si>
    <t>Capital Normal University</t>
  </si>
  <si>
    <t>Shih C.</t>
  </si>
  <si>
    <t>Morphology, phylogeny, evolution, and dispersal of pelecinid wasps (Hymenoptera: Pelecinidae) over 165 million years</t>
  </si>
  <si>
    <t>10.1603/AN09043</t>
  </si>
  <si>
    <t>2-s2.0-78649274839</t>
  </si>
  <si>
    <t>['using gpr', 'used underneath', 'two cores', 'thickness measurement', 'successfully used', 'subsurface exploration', 'steel plates', 'several laboratory', 'results indicated', 'resolution 1', 'penetrating radar', 'pavement construction', 'mhz ground', 'method provides', 'main objective', 'field experiments', 'coupled antenna', 'core extraction', 'condition assessment', 'concrete pavement', 'concrete layer', 'concrete age', 'common method', 'calibration cores', 'average accuracy', 'also investigated']</t>
  </si>
  <si>
    <t>Concrete pavement | Ground-penetrating radar | Nondestructive evaluation | Quality assurance | Thickness measurement</t>
  </si>
  <si>
    <t>Core extraction is the most common method for measuring concrete layer thickness in pavement construction. Although this method provides a very accurate thickness measurement, it is destructive, time-consuming, and does not provide adequate representation of the concrete layer thickness variability. Ground-penetrating radar (GPR) is a nondestructive evaluation technique that has been successfully used in several transportation applications, such as subsurface exploration and condition assessment. The main objective of this research is to investigate the accuracy and cost-effectiveness of using GPR in thickness measurement of concrete pavement for quality assurance purposes. A high-resolution 1.6-MHz ground-coupled antenna was used to perform grid scans and measure concrete thickness for several laboratory and field experiments. Results indicated that the use of metal objects underneath the concrete layer to improve bottom surface reflectivity was necessary for a reliable thickness measurement. Also, the use of calibration cores to determine the actual dielectric properties of the concrete was essential for accurate thickness calculation. An average accuracy of 98.5% was achieved when steel plates were used underneath the concrete layer and two cores were extracted for calibration. The effect of concrete age on GPR thickness measurement accuracy was also investigated. ¬© 2010 ASCE.</t>
  </si>
  <si>
    <t>610-621</t>
  </si>
  <si>
    <t>Journal of Performance of Constructed Facilities</t>
  </si>
  <si>
    <t>60031330;60031330</t>
  </si>
  <si>
    <t>6603351796;15728999700</t>
  </si>
  <si>
    <t>Morcous, George;Erdogmus, Ece</t>
  </si>
  <si>
    <t>Lincoln</t>
  </si>
  <si>
    <t>College of Engineering</t>
  </si>
  <si>
    <t>Morcous G.</t>
  </si>
  <si>
    <t>Accuracy of ground-penetrating radar for concrete pavement thickness measurement</t>
  </si>
  <si>
    <t>10.1061/(ASCE)CF.1943-5509.0000123</t>
  </si>
  <si>
    <t>2-s2.0-78649279862</t>
  </si>
  <si>
    <t>['synanthedon scitula', 'significantly greater', 'significant difference', 'sensillum types', 'sensillum type', 'sensilla basiconica', 'purported function', 'mean number', 'male antennae', 'individual flagellomeres', 'female antennae', 'external morphology', 'except near', 'dogwood borer', 'distal end', 'apical point', 'antennal flagellum']</t>
  </si>
  <si>
    <t>antennal morphology | olfaction | sensilla | Synanthedon scitula</t>
  </si>
  <si>
    <t>The external morphology of the dogwood borer, Synanthedon scitula (Harris) (Lepidoptera: Sesiidae), antennae and their sensilla was investigated using light and scanning electron microscopy. Male and female antennae were clavate before tapering to an apical point and consisted of three main segments; scape, pedicel, and flagellum. Although there was no significant difference in the length of the flagellum between genders, the number of flagellomeres was significantly greater in females than in males and the length and width of individual flagellomeres was significantly greater in males than in females, except near the proximal and distal end of the antennae. The antennal flagellum of both male and female dogwood borer contained seven sensillum types: auricillica, basiconica, chaetica, coeloconica, squamiformia, styloconica, and trichoidea (three subtypes). The mean number of sensilla basiconica did not differ between female and male antennae, but all other sensillum types were significantly more abundant on female antennae. The morphology and purported function of each sensillum type are discussed in relation to the host and oviposition site finding and acceptance behaviors exhibited by dogwood borer. ¬© 2010 Entomological Society of America.</t>
  </si>
  <si>
    <t>993-1002</t>
  </si>
  <si>
    <t>60027090;60001989;60027090</t>
  </si>
  <si>
    <t>35483742400;6602084960;35568289000</t>
  </si>
  <si>
    <t>Frank, D. L.;Leskey, T. C.;Bergh, J. C.</t>
  </si>
  <si>
    <t>Blacksburg;Washington, D.C.</t>
  </si>
  <si>
    <t>Virginia Polytechnic Institute and State University;USDA Agricultural Research Service</t>
  </si>
  <si>
    <t>60027090;60001989</t>
  </si>
  <si>
    <t>Frank D.L.</t>
  </si>
  <si>
    <t>Morphological characterization of antennal sensilla of the dogwood borer (Lepidoptera: Sesiidae)</t>
  </si>
  <si>
    <t>10.1603/AN09182</t>
  </si>
  <si>
    <t>2-s2.0-78649291514</t>
  </si>
  <si>
    <t>['work well', 'vacuum setup', 'spiral antenna', 'rec dsb', 'quasioptically coupled', 'planck constant', 'next generation', 'measurement setup', 'measured sensitivities', 'heterodyne receiver', 'heb mixer', 'experimental results', 'double sideband', 'boltzmann constant', 'beam splitter', '7 thz', '6 thz', '3 thz', '25 thz', '1150 k']</t>
  </si>
  <si>
    <t>We report the measured sensitivities of a superconducting NbN hot electron bolometer (HEB) heterodyne receiver at 5.25 THz. Terahertz (THz) radiation is quasioptically coupled to a HEB mixer with a lens and a spiral antenna. Using a measurement setup with black body calibration sources and a beam splitter in vacuo, and an antireflection coated Si lens, we obtained a double sideband (DSB) receiver noise temperature (T rec DSB) of 1150 K, which is nine times h/2k, where h is the Planck constant, the frequency, and k the Boltzmann constant. In addition, the measured far field beam patterns of the integrated lens antenna show nearly collimated beams from 2.5 to 5.3 THz that allow reliable measurement of T rec DSB using the vacuum setup. Our experimental results in combination with an antenna-to-bolometer coupling simulation suggest that the HEB mixer can work well at least up to 6 THz, making it suitable for next generation of high-resolution spectroscopic space telescopes and, in particular, for the detection of the neutral atomic oxygen line at 4.7 THz. ¬© 2010 American Institute of Physics.</t>
  </si>
  <si>
    <t>60001512-60007171;60001512;60001512-60117987;60001512-60117987;60117987;60007171;60007171</t>
  </si>
  <si>
    <t>55706496500;18037900800;12902591700;57196629174;7006694350;55371316000;57200195884</t>
  </si>
  <si>
    <t>Zhang, W.;Khosropanah, P.;Gao, J. R.;Bansal, T.;Klapwijk, T. M.;Miao, W.;Shi, S. C.</t>
  </si>
  <si>
    <t>Netherlands;China;Netherlands</t>
  </si>
  <si>
    <t>Delft;Nanjing;Utrecht</t>
  </si>
  <si>
    <t>Kavli Institute of Nanoscience Delft;Purple Mountain Observatory Chinese Academy of Sciences;SRON Netherlands Institute for Space Research</t>
  </si>
  <si>
    <t>60117987;60007171;60001512</t>
  </si>
  <si>
    <t>Noise temperature and beam pattern of an NbN hot electron bolometer mixer at 5.25 THz</t>
  </si>
  <si>
    <t>10.1063/1.3503279</t>
  </si>
  <si>
    <t>2-s2.0-78649310013</t>
  </si>
  <si>
    <t>['upward radiation', 'uda antenna', 'radiation beam', 'optimized around', 'loop geometry', 'highly directive', 'effective way', 'dipole configuration', 'available aperture', 'angular emission', '2 db']</t>
  </si>
  <si>
    <t>In this Letter, we create an optical nanoantenna array composed of parasitic plasmonic loops that can enhance radiation characteristics and direct the optical energy successfully. Three metallic loops inspired by the concept of the Yagi-Uda antenna are optimized around the region where they feature high scattering performance to control the radiation beam. The loop geometry, when compared to the dipole configuration, has the benefit of using the available aperture in an effective way to provide higher directivity. The angular emission of the nanoloop array antenna is highly directive, and a directivity of 8.2 dB for upward radiation is established. ¬© 2010 Optical Society of America.</t>
  </si>
  <si>
    <t>3706-3708</t>
  </si>
  <si>
    <t>60028628;60028628</t>
  </si>
  <si>
    <t>23110334500;6603836748</t>
  </si>
  <si>
    <t>Ahmadi, Akram;Mosallaei, Hossein</t>
  </si>
  <si>
    <t>Northeastern University</t>
  </si>
  <si>
    <t>Ahmadi A.</t>
  </si>
  <si>
    <t>Plasmonic nanoloop array antenna</t>
  </si>
  <si>
    <t>10.1364/OL.35.003706</t>
  </si>
  <si>
    <t>2-s2.0-78649311391</t>
  </si>
  <si>
    <t>['wave methodonly', 'significant reduction', 'peec method', 'numerical complexity', 'necessaryto 3', 'metallic scatterers', 'infinite dielectric', 'hybrid approaches', 'element equivalent', 'electromagnetic compatibility', 'avoid discretization']</t>
  </si>
  <si>
    <t>Computational effort | dielectric | hybridization | method of moments (MoMs) | partial element equivalent circuit (PEEC)</t>
  </si>
  <si>
    <t>This paper presents hybridization approaches of the method of moments (MoMs) and the partial-element equivalent-circuit (PEEC) method in order to achieve a significant reduction of numerical complexity. The MoMs is applied as a full-wave methodonly where it is necessaryto 3-D metallic scatterers such as antennas. Furthermore, the PEEC method is applied to single-layer printed circuit boards combined with an effective dielectric constant assuming an infinite dielectric in order to avoid discretization of the substrate. In the hybrid approaches of the MoMs and the PEEC method, both techniques are applied consecutively compared to a full-wave MoMs model. The validity of the hybrid approaches and the gain in numerical computation time are demonstrated by three numerical examples, which are related to electromagnetic compatibility. The results are verified by full-wave MoMs reference calculations and by a measurement. ¬© 2010 IEEE.</t>
  </si>
  <si>
    <t>962-973</t>
  </si>
  <si>
    <t>60010338;60010338;60010338</t>
  </si>
  <si>
    <t>16426653500;7004964261;7202701603</t>
  </si>
  <si>
    <t>Vahrenholt, Volker;Br√ºns, Heinz Dietrich;Singer, Hermann</t>
  </si>
  <si>
    <t>Hamburg University of Technology</t>
  </si>
  <si>
    <t>Vahrenholt V.</t>
  </si>
  <si>
    <t>Fast EMC analysis of systems consisting of PCBs and metallic antenna structures by a hybridization of PEEC and MoM</t>
  </si>
  <si>
    <t>10.1109/TEMC.2010.2044577</t>
  </si>
  <si>
    <t>2-s2.0-78649317058</t>
  </si>
  <si>
    <t>2008 34004</t>
  </si>
  <si>
    <t>['time domain', 'straightforward 3', 'reverberation chamber', 'measurements conducted', 'image theory', 'earliest moments', 'domain model', 'arbitrary waveform']</t>
  </si>
  <si>
    <t>Frequency domain | image theory | lowest usable frequency | model | pulse regime | reverberation chamber (RC) | time-domain analysis | transients</t>
  </si>
  <si>
    <t>In this paper, we propose a straightforward 3-D time-domain model of a reverberation chamber (RC) based on image theory. This model allows one to describe the earliest moments of an arbitrary waveform in an RC. Time domain and frequency domain results from this model are analyzed and compared with measurements conducted in a RC. ¬© 2010 IEEE.</t>
  </si>
  <si>
    <t>778-789</t>
  </si>
  <si>
    <t>60005049;60005049;60005049;109677819</t>
  </si>
  <si>
    <t>35309344300;7003933982;23567827800;57191191405</t>
  </si>
  <si>
    <t>Amador, Emmanuel;Lemoine, Christophe;Besnier, Philippe;Laisn√©, Alexandre</t>
  </si>
  <si>
    <t>INSA Rennes;Direction G√©n√©rale de l'Armement</t>
  </si>
  <si>
    <t>60005049;109677819</t>
  </si>
  <si>
    <t>Amador E.</t>
  </si>
  <si>
    <t>Reverberation chamber modeling based on image theory: Investigation in the pulse regime</t>
  </si>
  <si>
    <t>10.1109/TEMC.2010.2049576</t>
  </si>
  <si>
    <t>2-s2.0-78649321491</t>
  </si>
  <si>
    <t>['whereas exposure', 'vice versa', 'study shows', 'study focuses', 'station contributions', 'station antennas', 'simple formulations', 'receiving conditions', 'presented approach', 'power transmitted', 'power measurements', 'paper deals', 'much lower', 'much higher', 'mobile networks', 'mhz carriers', 'mhz band', 'instantaneous relationship', 'highest exposure', 'handsets compared', 'handset power', 'exchanged powers', 'base stations', 'always due', 'adapted depending', 'account real', '3g networks']</t>
  </si>
  <si>
    <t>Base station | exposure | exposure ratio (ER) | handset | specific absorption rate (SAR) | statistical distribution</t>
  </si>
  <si>
    <t>The paper deals with the assessment of the exposure to radio-frequency fields induced by mobile networks. The study focuses on the instantaneous relationship between the power transmitted by handsets and that received from the base stations. The power measurements are extrapolated to estimate the exposure. This analysis is based on a set of more than 3.5 million collected samples covering GSM at 900-MHz and 1800-MHz carriers and universal mobile telecommunications system networks at 2100-MHz band. Globally, the study shows that the exchanged powers are much lower than the maximum allowed ones. The duality between the two is highlighted to emphasize that exposure to handsets is higher, whereas exposure to base transceiver station is low and vice versa. In GSM, the exposure from mobiles is shown to be much higher (around 60 dB) than that from base stations. Moreover, although the handset power is adapted depending on the receiving conditions, the analysis shows notable differences between 2G and 3G networks. Indeed, in 3G networks, the highest exposure is not always due to handsets compared to base-station antennas. Based on the presented approach, simple formulations can be derived to take into account real-time public exposure enclosing both devices and base-station contributions. ¬© 2010 IEEE.</t>
  </si>
  <si>
    <t>829-836</t>
  </si>
  <si>
    <t>60104081;60104081;60104081;60104081</t>
  </si>
  <si>
    <t>6701547824;23982223000;7403907957;57203046526</t>
  </si>
  <si>
    <t>Gati, Azeddine;Conil, Emmanuelle;Wong, Man Fa√Ø;Wiart, Joe</t>
  </si>
  <si>
    <t>Issy-les-Moulineaux</t>
  </si>
  <si>
    <t>Orange Labs</t>
  </si>
  <si>
    <t>Gati A.</t>
  </si>
  <si>
    <t>Duality between uplink local and downlink whole-body exposures in operating networks</t>
  </si>
  <si>
    <t>10.1109/TEMC.2010.2066978</t>
  </si>
  <si>
    <t>2-s2.0-78649324900</t>
  </si>
  <si>
    <t>['voice position', 'second model', 'sar induced', 'results obtained', 'patch antenna', 'paper deals', 'new uses', 'new positions', 'nearly similar', 'mobile phones', 'maximum sar', 'given using', 'generic model', 'first model', 'etc .)', 'domain method', 'difference time', 'children models', 'child head', 'always higher', 'also used', 'also pointed', '2100 mhz', '10 g']</t>
  </si>
  <si>
    <t>Adults | children | dosimetry | finite-difference time-domain (FDTD) | mobile phone | specific absorption rate (SAR)</t>
  </si>
  <si>
    <t>This paper deals with the influence of new uses of mobile phones (such as short message service, multimedia messaging service, video, etc.) on the SAR induced in different heads models. In particular, the exposure of children will be analyzed. For this reason, three heterogeneous models have been used in this study, two children head models (9 and 15 years old) and one adult head model (visible human). The specific anthropomorphic mannequin (SAM) homogeneous head model has been also used to compare all the results and to confirm that the SAM model always overestimates adult and child head exposure. Two handset models have been used: the first model is a triband mobile phone having a patch antenna and the second model is a generic model (known as IEEE mobile phone) having a monopole antenna inside a metal box covered by plastic. A comparison on SAR between adult and child head is given using the finite-difference time-domain method. The results of new positions are compared with respect to the results obtained with the voice position. These studies have been performed at 900, 1800, and 2100 MHz for the triband mobile phone and at 835, 1900, and 2100 MHz for the IEEE mobile phone. The comparison of the maximum SAR over 10 g between the different heads models (9 and 15 year olds and adult) shows that results were nearly similar. It was also pointed out that the value of the maximum local peak SAR in the SAM was always higher than in the adult and children models. ¬© 2010 IEEE.</t>
  </si>
  <si>
    <t>812-819</t>
  </si>
  <si>
    <t>60104081;60104081;60104081;60104081;60104081</t>
  </si>
  <si>
    <t>6507754435;23982223000;6701547824;7403907957;57203046526</t>
  </si>
  <si>
    <t>Hadjem, Abdelhamid;Conil, Emmanuelle;Gati, Azeddine;Wong, Man Fa√Ø;Wiart, Joe</t>
  </si>
  <si>
    <t>Hadjem A.</t>
  </si>
  <si>
    <t>Analysis of power absorbed by children's head as a result of new usages of mobile phone</t>
  </si>
  <si>
    <t>10.1109/TEMC.2010.2052810</t>
  </si>
  <si>
    <t>2-s2.0-78649326872</t>
  </si>
  <si>
    <t>['wireless channel', 'varied inside', 'symbol rates', 'strong impact', 'reverberation chamber', 'performed inside', 'paddle speeds', 'narrowband fading', 'doppler spread', 'different loadings', 'chamber configuration', 'absorbing material']</t>
  </si>
  <si>
    <t>Bit error rate (BER) | digital modulation | multipath | reverberation chamber | wireless | wireless propagation</t>
  </si>
  <si>
    <t>We illustrate the use of the reverberation chamber to simulate fixed wireless propagation environments including effects such as narrowband fading and Doppler spread. These effects have a strong impact on the quality of the wireless channel and the ability of a receiver to decode a digitally modulated signal. Different channel characteristics such as power delay profile and RMS delay spread are varied inside the chamber by incorporating various amounts of absorbing material. In order to illustrate the impact of the chamber configuration on the quality of a wireless communication channel, bit error rate measurements are performed inside the reverberation chamber for different loadings, symbol rates, and paddle speeds; the results are discussed. Measured results acquired inside a chamber are compared with those obtained both in an actual industrial environment and in an office. ¬© 2010 IEEE.</t>
  </si>
  <si>
    <t>766-777</t>
  </si>
  <si>
    <t>60004935;60023053;60023053;60023053;60023053;60004935</t>
  </si>
  <si>
    <t>36055811900;7101643443;7006715937;7004818584;7004008412;6603761463</t>
  </si>
  <si>
    <t>Genender, Evgeni;Holloway, Christopher L.;Remley, Kate A.;Ladbury, John M.;Koepke, Galen;Garbe, Heyno</t>
  </si>
  <si>
    <t>Gaithersburg;Hannover</t>
  </si>
  <si>
    <t>National Institute of Standards and Technology;Gottfried Wilhelm Leibniz Universit√§t Hannover</t>
  </si>
  <si>
    <t>60023053;60004935</t>
  </si>
  <si>
    <t>Genender E.</t>
  </si>
  <si>
    <t>Simulating the multipath channel with a reverberation chamber: Application to bit error rate measurements</t>
  </si>
  <si>
    <t>10.1109/TEMC.2010.2044578</t>
  </si>
  <si>
    <t>2-s2.0-78649328167</t>
  </si>
  <si>
    <t>['utmost importance', 'ten laboratories', 'standardized procedures', 'simplifications made', 'significant reason', 'results support', 'providing input', 'participating laboratories', 'observed deviations', 'numerical calculations', 'head phantom', 'calculated sar', 'based models', 'aided design', 'agreement obtained']</t>
  </si>
  <si>
    <t>Frequency-division time-domain (FDTD) methods | IEEE standards | near-field antenna | SAR | simulation | specific anthropomorphic mannequin (SAM)</t>
  </si>
  <si>
    <t>An international interlaboratory comparison for numerical calculations of head phantom SAR involving three mobile phones with computer-aided design-based models has been conducted in order to evaluate the repeatability of such calculations and for providing input in the development of standardized procedures. SAR in the standardized specific anthropomorphic mannequin (SAM) head phantom was calculated by ten laboratories in a blind study manner. The agreement in calculated SAR between the participating laboratories is very similar to the agreement obtained in interlaboratory comparisons involving SAR measurements. The results support the opinion that standardized procedures for numerical calculations of SAR can be developed. The agreement between calculated SAR results and corresponding measurement results ranges from good to poor for the three phone models. Most probably, a significant reason for the observed deviations is the simplifications made to the models, which implies that device modeling specifications are of utmost importance in standards. ¬© 2010 IEEE.</t>
  </si>
  <si>
    <t>804-811</t>
  </si>
  <si>
    <t>60016575;60024590;60026638;60074510;108258452;60007136;100526283;106607362;60115666</t>
  </si>
  <si>
    <t>6505986600;35579833800;16241710700;26221093900;15841544200;6602368759;7005624724;57020910200;56870983800</t>
  </si>
  <si>
    <t>Siegbahn, Martin;Bit-Babik, Giorgi;Keshvari, Jafar;Christ, Andreas;Derat, Benot;Monebhurrun, Vikass;Penney, Christopher;Vogel, Martin;Wittig, Tilmann</t>
  </si>
  <si>
    <t>Germany;Switzerland;Finland;United States;Sweden;France;France;United States;United States</t>
  </si>
  <si>
    <t>Darmstadt;Zurich;Espoo;Schaumburg;Stockholm;Gif-sur-Yvette;Meudon;Pittsburgh;State College</t>
  </si>
  <si>
    <t>Computer Simulation Technology GmbH;Foundation for Research on Information Technologies in Society (ITIS);Nokia Corporation;Motorola;Ericsson Sweden;Laboratoire des Signaux et Syst√®mes;FIELD IMAGING S.A.R.L;Ansoft LLC;Remcom Inc.</t>
  </si>
  <si>
    <t>60115666;60074510;60026638;60024590;60016575;60007136;108258452;106607362;100526283</t>
  </si>
  <si>
    <t>Siegbahn M.</t>
  </si>
  <si>
    <t>An international interlaboratory comparison of mobile phone SAR calculation with CAD-based models</t>
  </si>
  <si>
    <t>10.1109/TEMC.2010.2051672</t>
  </si>
  <si>
    <t>2-s2.0-78649329519</t>
  </si>
  <si>
    <t>['testing system', 'rise time', 'reproducibility increases', 'linearly proportional', 'induced voltage', 'experimental results', 'esd parameters', 'charge voltage', 'better reproducibility', 'approach speed', 'also reached']</t>
  </si>
  <si>
    <t>Air discharge | approach speed | charge voltage | electrostatic discharge (ESD) | parameters | reproducibility</t>
  </si>
  <si>
    <t>In this paper, a new electrostatic discharge (ESD) testing system is designed and the influence of the approach speed and charge voltage on ESD parameters, e.g., discharge current, rise time, and induced voltage in a semicircular loop antenna, and also the reproducibility of experimental results are analyzed. It is concluded that, as the charge voltage is constant, ESD parameters are linearly proportional to the approach speed, the reproducibility increases with growth of the approach speed, especially at 0.8 m/s. As the approach speed is constant, the field strength generated at low charge voltage is stronger than that at high charge voltage; better reproducibility can be also reached at low charge voltage. These important conclusions provide the foundation for developing standard method for air ESD immunity tests. ¬© 2010 IEEE.</t>
  </si>
  <si>
    <t>985-993</t>
  </si>
  <si>
    <t>60073671;60073671;60073671;60073671;60073671</t>
  </si>
  <si>
    <t>16023368400;9233084800;14520798700;14520795000;7202184559</t>
  </si>
  <si>
    <t>Yuan, Qingyun;Liu, Shanghe;Zhang, Xijun;Wu, Zhancheng;Wei, Ming</t>
  </si>
  <si>
    <t>Shijiazhuang</t>
  </si>
  <si>
    <t>Shijiazhuang Mechanical Engineering College</t>
  </si>
  <si>
    <t>Yuan Q.</t>
  </si>
  <si>
    <t>The effect of approach speed and charge voltage on an air discharge</t>
  </si>
  <si>
    <t>10.1109/TEMC.2010.2060489</t>
  </si>
  <si>
    <t>2-s2.0-78649330239</t>
  </si>
  <si>
    <t>['similar effect', 'significant effect', 'optimum near', 'field properties', 'field performance', 'field intensities', 'examined parameters', 'comprehensive view', 'chassis wavemodes', 'better possibility', 'antenna near', 'also examine', '30 decrease', '1880 mhz']</t>
  </si>
  <si>
    <t>Antenna | chassis wavemodes | hearing aid compatibility (HAC) | measurements | near field | specific absorption rate (SAR)</t>
  </si>
  <si>
    <t>In this paper, we investigate the effects of the chassis wavemodes on the near-field electromagnetic intensities that contribute to hearing aid compatibility (HAC) tests at two different frequencies, 900 and 1880 MHz. For a comprehensive view, we also examine the far-field properties of the antenna total efficiency and bandwidth. Additionally, we examine the specific absorption rate in relation to the chassis wavemodes. The examined parameters are then related to the HAC. It was found that the chassis wavemodes have a significant effect on the antenna near-field performance, especially at the 900-MHz frequency range. We show that the optimum near-field antenna performance is achieved when the antenna resonant frequency is aligned with the chassis resonant frequency. With this, a decrease of about 50 can be achieved in the peak magnetic field intensity and a 30 decrease in the peak electric field intensity; hence, a better possibility in passing the HAC compliance tests. Moreover, controlling the chassis wavemodes has a similar effect to that of increasing the distance from the HAC scan planea rapid decrease in the field intensities can be achieved. Our analyses are done through simulations and these are validated against measurements. ¬© 2010 IEEE.</t>
  </si>
  <si>
    <t>837-842</t>
  </si>
  <si>
    <t>109677237;60002494</t>
  </si>
  <si>
    <t>7403093840;26657221600</t>
  </si>
  <si>
    <t>Ali, Shirook M.;Gu, Huanhuan</t>
  </si>
  <si>
    <t>Montreal;</t>
  </si>
  <si>
    <t>Universit√© McGill;Research in Motion Ltd.</t>
  </si>
  <si>
    <t>60002494;109677237</t>
  </si>
  <si>
    <t>Ali S.</t>
  </si>
  <si>
    <t>Effects of chassis currents on hearing aids compatibility in the handset</t>
  </si>
  <si>
    <t>10.1109/TEMC.2010.2072928</t>
  </si>
  <si>
    <t>2-s2.0-78649332544</t>
  </si>
  <si>
    <t>['work presents', 'tuning stub', 'shorting strip', 'shorted monopole', 'proposed antenna', 'operating principle', 'least 698', 'feeding strip', 'fabricated antenna', 'coupling feed', 'also studied', '600 mm2', '5825 mhz']</t>
  </si>
  <si>
    <t>handset antennas | LTE antennas | mobile antennas | WLAN antennas | WWAN antennas</t>
  </si>
  <si>
    <t>This work presents an internal mobile phone antenna occupying a small board space of 600 mm2 on the system circuit board and providing three wide operating bands of at least 698-960, 1710-2690, and 5150-5825 MHz for the 11-band long term evolution (LTE)/ wireless wide area network (WWAN)/wideband local area network (WLAN) operation.This includes three LTE bands of LTE700/2300/2500, five WWAN bands of GSM850/900/1800/1900/UMTS, and three WLAN 2.4/5.2/5.8 GHz bands. The antenna is a coupled-fed shorted monopole, with a wide feeding strip in the coupling feed, a long shorting strip closely coupled to the shorted monopole, and a tuning stub connected to the shorting strip. The antenna's three wide operating bands are achieved and controlled by tuning the width of the feeding strip, the gap between the shorting strip and the shorted monopole, and the dimensions of the tuning stub. Operating principle of the proposed antenna is described in detail in this article. Results of the fabricated antenna are presented and discussed. The specific absorption rate results of the antenna with the presence of the user's head and hand are also studied. ¬© 2010 Wiley Periodicals, Inc.</t>
  </si>
  <si>
    <t>2603-2608</t>
  </si>
  <si>
    <t>Chen S.C.</t>
  </si>
  <si>
    <t>Small-size 11-band LTE/WWAN/WLAN internal mobile phone antenna</t>
  </si>
  <si>
    <t>10.1002/mop.25526</t>
  </si>
  <si>
    <t>2-s2.0-78649336458</t>
  </si>
  <si>
    <t>['proposed six', 'power combiners', 'port receiver', 'experimentally verified', 'excellent lo', 'cr filter', '2 ghz']</t>
  </si>
  <si>
    <t>antenna impedance | balanced antenna | direct conversion receiver | QPSK demodulator | RC-CR filter | six-port receiver</t>
  </si>
  <si>
    <t>In this article, a new balanced antenna integrated six-port receiver architecture is proposed and experimentally verified. The proposed six-port architecture consists of a RC-CR filter, baluns, power combiners, and a wideband balanced antenna designed to have 100-Œ© impedance. The proposed integrated antenna architecture can reduce passive elements of the six-port receiver and has an excellent LO-RF isolation characteristic. The proposed six-port receiver is simulated and verified by the experiment in 1.2 GHz for QPSK 30 Mbps. ¬© 2010 Wiley Periodicals, Inc.</t>
  </si>
  <si>
    <t>2512-2515</t>
  </si>
  <si>
    <t>60032144;60032144;60027652;60032144</t>
  </si>
  <si>
    <t>55608723200;35248735600;7409121065;55608574700</t>
  </si>
  <si>
    <t>Kim, Dong Zo;Lee, Han Lim;Lee, Moon Que;Yu, Jong Won</t>
  </si>
  <si>
    <t>Daejeon;Seoul</t>
  </si>
  <si>
    <t>Korea Advanced Institute of Science and Technology;University of Seoul</t>
  </si>
  <si>
    <t>60032144;60027652</t>
  </si>
  <si>
    <t>A balanced antenna integrated six-port receiver using direct conversion</t>
  </si>
  <si>
    <t>10.1002/mop.25553</t>
  </si>
  <si>
    <t>2-s2.0-78649337601</t>
  </si>
  <si>
    <t>['wide bandwidth', 'small size', 'proposed antenna', 'measured results', 'ground plane', 'effective dimension', 'dual chopping', 'broadband applications', 'antenna miniaturization']</t>
  </si>
  <si>
    <t>ground plane extension | miniaturization | offset radiator | planar antenna | slit | wideband</t>
  </si>
  <si>
    <t>In this article a miniaturized planar antenna is presented for broadband applications. Antenna miniaturization is achieved by modifying the ground plane that creates a different current path thus increasing the effective dimension of the antenna. In addition, dual chopping, slitting, and radiator position offsetting provide wideband behavior and relatively good impedance matching. The low profile antenna with its wide bandwidth, linear phase response and quasi-omnidirectional radiation pattern is attractive for the existing and future communication devices of small size. Simulated and measured results for the proposed antenna are presented and analyzed. ¬© 2010 Wiley Periodicals, Inc.</t>
  </si>
  <si>
    <t>2581-2585</t>
  </si>
  <si>
    <t>60009358;60009358;60009358;60016575;60016575;60003858</t>
  </si>
  <si>
    <t>36640693300;7201860768;23014409400;56073271600;35310282500;36666528800</t>
  </si>
  <si>
    <t>Owais, Owais;Karlsson, Magnus;Gong, Shaofang;Ying, Zhinong;Grud√©n, Mathias;Job, Magnus</t>
  </si>
  <si>
    <t>Sweden;Sweden;Sweden</t>
  </si>
  <si>
    <t>Stockholm;Linkoping;Uppsala</t>
  </si>
  <si>
    <t>Ericsson Sweden;Linkoping University;Uppsala Universitet</t>
  </si>
  <si>
    <t>60016575;60009358;60003858</t>
  </si>
  <si>
    <t>Owais O.</t>
  </si>
  <si>
    <t>Wideband planar antenna with modified ground plane</t>
  </si>
  <si>
    <t>10.1002/mop.25519</t>
  </si>
  <si>
    <t>2-s2.0-78649337910</t>
  </si>
  <si>
    <t>['rfid band', 'input impedance', 'article presents', '915 mhz']</t>
  </si>
  <si>
    <t>high Q antenna | low-cost antenna | RFID | slot antenna | tag antenna</t>
  </si>
  <si>
    <t>This article presents a radio frequency identification (RFID) tag slot antenna.This antenna is suitable for high Q RFID chip. The input impedance at 915 MHz should be 19 + j492 Œ©. Simulated maximum range is more than 8 m on Federal Communication Commission (FCC) RFID band and more than 3 m on the entire RFID band. ¬© 2010 Wiley Periodicals, Inc.</t>
  </si>
  <si>
    <t>2493-2495</t>
  </si>
  <si>
    <t>Deleruyelle, T.;Pannier, P.;Egels, M.;Bergeret, E.</t>
  </si>
  <si>
    <t>Slot tag antenna for high Q RFID chip</t>
  </si>
  <si>
    <t>10.1002/mop.25531</t>
  </si>
  <si>
    <t>2-s2.0-78649338474</t>
  </si>
  <si>
    <t>['two side', 'suspended line', 'pifas ),', 'mimo antennas', 'lte700 applications', 'input multiple', 'f antennas', 'branch line']</t>
  </si>
  <si>
    <t>correlation coefficient | long term evolution | MIMO antenna | mutual coupling</t>
  </si>
  <si>
    <t>A compact mobile handset multiple-input multiple-output (MIMO) antenna for LTE700 applications is proposed.The proposed antenna consists of two side-to-side printed symmetrical printed inverted-F antennas (PIFAs), a capacitively coupled feed, a suspended line, and a branch line. A wide impedance bandwidth at relatively lower frequency is achieved with the capacitively coupled feed. Good isolation (&gt;12 dB) and low correlation coefficient (&lt; 0.1) between the MIMO antennas are obtained by adding the branch line in conjunction with the suspended line. ¬© 2010 Wiley Periodicals, Inc.</t>
  </si>
  <si>
    <t>2419-2422</t>
  </si>
  <si>
    <t>60013866;60029472;60013866;60013866;60013866;60013866;60013866</t>
  </si>
  <si>
    <t>35193717300;35561475200;7404490413;7407121103;36666565200;36666538200;56124682600</t>
  </si>
  <si>
    <t>Bae, Hongpyo;Harackiewicz, Frances J.;Park, Myun Joo;Kim, Taekyun;Kim, Namhoon;Kim, Deokyun;Lee, Byungje</t>
  </si>
  <si>
    <t>Carbondale;Seoul</t>
  </si>
  <si>
    <t>Southern Illinois University Carbondale;Kwangwoon University</t>
  </si>
  <si>
    <t>60029472;60013866</t>
  </si>
  <si>
    <t>Bae H.</t>
  </si>
  <si>
    <t>Compact mobile handset MIMO antenna for LTE700 applications</t>
  </si>
  <si>
    <t>10.1002/mop.25507</t>
  </si>
  <si>
    <t>2-s2.0-78649339264</t>
  </si>
  <si>
    <t>['woven together', 'textile antenna', 'squint beam', 'new generation', 'measured results', 'ground plane', 'aerospace applications']</t>
  </si>
  <si>
    <t>beam squint | microstrip array antenna | textile antenna</t>
  </si>
  <si>
    <t>A four element textile array antenna with a squint beam is proposed for aerospace applications.The patch, the substrate and the ground plane are woven together as a unity. Measured results are compared with the simulated, showing the usability of new generation of textile antenna. ¬© 2010 Wiley Periodicals, Inc.</t>
  </si>
  <si>
    <t>2487-2488</t>
  </si>
  <si>
    <t>60023813-60082199;60023813;60010953;60010953</t>
  </si>
  <si>
    <t>35209614800;7202152603;35231627900;55814443800</t>
  </si>
  <si>
    <t>Du, Cheng Zhu;Zhong, Shun Shi;Yao, Lan;Qiu, Yi Ping</t>
  </si>
  <si>
    <t>Shanghai;Shanghai;Shanghai</t>
  </si>
  <si>
    <t>Shanghai University of Electric Power;Shanghai University;Donghua University</t>
  </si>
  <si>
    <t>60082199;60023813;60010953</t>
  </si>
  <si>
    <t>Du C.</t>
  </si>
  <si>
    <t>Four element textile array antenna on three dimensional orthogonal woven composites</t>
  </si>
  <si>
    <t>10.1002/mop.25508</t>
  </si>
  <si>
    <t>2-s2.0-78649339551</t>
  </si>
  <si>
    <t>['two parts', 'triangle patch', 'multiband resonances', 'measured results', 'measured bandwidth', 'good agreement', 'broadside radiation', 'antenna bandwidth', '375 ghz']</t>
  </si>
  <si>
    <t>dielectric resonator antenna | feeding | U-shaped | wideband</t>
  </si>
  <si>
    <t>A U-shaped dielectric resonator antenna fed by a conformal triangle patch is proposed for ultrawideband communication applications.The multiband resonances of two parts, the U-shaped dielectric resonator and the triangle patch, are combined to expand the antenna bandwidth. To validate the design, an optimized antenna prototype was fabricated and measured. A good agreement between the simulated and measured results is achieved, and a measured bandwidth of 84.1% around the center frequency 5.375 GHz is obtained with the broadside radiation. ¬© 2010 Wiley Periodicals, Inc.</t>
  </si>
  <si>
    <t>2435-2438</t>
  </si>
  <si>
    <t>60023813;60023813;60025084</t>
  </si>
  <si>
    <t>56119464600;7202152603;26643246000</t>
  </si>
  <si>
    <t>Zhang, Li Na;Zhong, Shun Shi;Liang, Xian Ling</t>
  </si>
  <si>
    <t>Shanghai;Shanghai</t>
  </si>
  <si>
    <t>Shanghai Jiao Tong University;Shanghai University</t>
  </si>
  <si>
    <t>60025084;60023813</t>
  </si>
  <si>
    <t>Wideband U-shaped dielectric resonator antenna fed by triangle patch</t>
  </si>
  <si>
    <t>10.1002/mop.25513</t>
  </si>
  <si>
    <t>2-s2.0-78649339850</t>
  </si>
  <si>
    <t>['practical case', 'optimized method', 'moments algorithm', 'lu decomposition', 'high performance', 'efficient solution']</t>
  </si>
  <si>
    <t>compute unified device architecture | graphical processing units | method of moments | mixed potential integral equations | parallel computing</t>
  </si>
  <si>
    <t>In this article we adopt the graphical processing units as a low-cost and efficient solution of challenging electromagnetic numerical problems. Based on the compute unified device architecture, an optimized method of moments algorithm has been implemented which adopts direct solvers based on LU decomposition. Numerical results obtained on the practical case of a patch antenna analysis demonstrate the high performance of the approach. ¬© 2010 Wiley Periodicals, Inc.</t>
  </si>
  <si>
    <t>2568-2572</t>
  </si>
  <si>
    <t>36536732500;7101922554;11339319500;7005895932</t>
  </si>
  <si>
    <t>De Donno, D.;Esposito, A.;Monti, G.;Tarricone, L.</t>
  </si>
  <si>
    <t>Parallel efficient method of moments exploiting graphics processing units</t>
  </si>
  <si>
    <t>10.1002/mop.25534</t>
  </si>
  <si>
    <t>2-s2.0-78649342690</t>
  </si>
  <si>
    <t>['wlan operation', 'thus allowing', 'suitably integrate', 'slot cut', 'required bandwidths', 'proposed antenna', 'measured results', 'laptop display', 'ground plane', 'easily covers', '8 ghz', '2 mm']</t>
  </si>
  <si>
    <t>laptop antennas | monopole antenna | wireless LAN</t>
  </si>
  <si>
    <t>Investigations on a dual-band monopole antenna with a slot cut in the ground plane have been proposed for wireless local area network (WLAN) applications.The proposed antenna has a low protruding profile only 2 mm above the ground plane, thus allowing it to suitably integrate with the supporting metal frame of the laptop display. Good impedance matching can be achieved by adjusting antenna height and choosing adequate cutting slot position and size in the ground plane. It can provide two separate impedance bands for 2.4 and 5.2/5.8 GHz, making it easily covers the required bandwidths for WLAN operation. Details of the proposed antenna design and measured results are presented and discussed. ¬© 2010 Wiley Periodicals, Inc.</t>
  </si>
  <si>
    <t>2610-2613</t>
  </si>
  <si>
    <t>60033110;60033110;60028103</t>
  </si>
  <si>
    <t>7406886947;36667757200;7407031078</t>
  </si>
  <si>
    <t>Huang, Chih Yu;Tsai, Chia Chou;Yang, Cheng Fu</t>
  </si>
  <si>
    <t>Kaohsiung;Kaohsiung</t>
  </si>
  <si>
    <t>National Kaohsiung Normal University;National University of Kaohsiung</t>
  </si>
  <si>
    <t>60033110;60028103</t>
  </si>
  <si>
    <t>Low protruding monopole antenna with a slot cut in the ground plane for laptop applications</t>
  </si>
  <si>
    <t>10.1002/mop.25518</t>
  </si>
  <si>
    <t>2-s2.0-78649343608</t>
  </si>
  <si>
    <t>['valued weights', 'space domain', 'proposed concept', 'phase shifters', 'one set', 'measured results', 'frequency filters', 'frequency domain', 'extension work', 'energy saving', 'beamforming algorithm', 'article presents']</t>
  </si>
  <si>
    <t>antenna arrays | beamforming | multiple beams | wideband operations</t>
  </si>
  <si>
    <t>Recently, an outstanding wideband beamformer utilizing only space domain, not time or frequency domain, has been proposed, so-called wideband spatial beamformer. The advantage of this beamformer is that it requires only attenuators or amplifiers to perform beam formation in wide frequency band as its weighting coefficients become real values. As a result, tapped delay lines, frequency filters, or phase shifters are avoidable. This article presents an extension work for the mentioned wideband spatial beamformer. The beamforming algorithm is modified to produce multibeam patterns with one set of real-valued weights for the purpose of energy saving. The proposed concept is tested through simulated and measured results to confirm beamforming capability. ¬© 2010 Wiley Periodicals, Inc.</t>
  </si>
  <si>
    <t>2423-2427</t>
  </si>
  <si>
    <t>6506488555;36639369200;36639274700;6506413918</t>
  </si>
  <si>
    <t>Uthansakul, Monthippa;Attakitmongkol, Kitti;Bunsanit, Chayanit;Uthansakul, Peerapong</t>
  </si>
  <si>
    <t>Wideband multibeam formation using fully spatial signal processing for indoor communications</t>
  </si>
  <si>
    <t>10.1002/mop.25506</t>
  </si>
  <si>
    <t>2-s2.0-78649343884</t>
  </si>
  <si>
    <t>['usb connector', 'upper bands', 'two strips', 'two small', 'shorter strips', 'respectively printed', 'respectively adjusting', 'radiation characteristics', 'protruded ground', 'proposed antenna', 'practical applications', 'mobile phone', 'ground portions', 'easy control', 'data port', 'cover penta', 'board small', 'also studied', 'also easy']</t>
  </si>
  <si>
    <t>handset antennas | mobile antennas | printed antennas | printed monopole antennas | WWAN antennas</t>
  </si>
  <si>
    <t>An on-board small-size printed two-strip monopole antenna integrated with a universal series bus (USB) connector and generating two wide operating bands to cover penta-band wireless wide area network operation in the 824-960/1710-2170 MHz bands is presented.The two strips of the antenna are respectively printed on two small no-ground portions of 15 √ó 25 and 15 √ó 15 mm2 (total size 600 mm2). In-between the two printed strips, there is a protruded ground of 15 √ó 10 mm2 to accommodate a USB connector, which serves as the data port of the mobile phone. Also, easy control of the antenna's two wide lower and upper bands can be achieved by respectively adjusting the longer and shorter strips of the printed monopole antenna. That is, the antenna is easy to fabricate and also easy to fine-tune in practical applications. Details of the proposed antenna are presented and discussed. The radiation characteristics of the antenna, including the specific absorption rate results with the presence of the user's head and hand, are also studied. ¬© 2010 Wiley Periodicals, Inc.</t>
  </si>
  <si>
    <t>2523-2527</t>
  </si>
  <si>
    <t>35460663000;35072538100</t>
  </si>
  <si>
    <t>Wong, Kin Lu;Chang, Chih Hua</t>
  </si>
  <si>
    <t>On-board small-size printed monopole antenna integrated with USB connector for penta-band WWAN mobile phone</t>
  </si>
  <si>
    <t>10.1002/mop.25537</t>
  </si>
  <si>
    <t>2-s2.0-78649345512</t>
  </si>
  <si>
    <t>['successfully simulated', 'radiation patterns', 'proposed antenna', 'orthogonal modes', 'frequency responses', 'desired bands', 'design merges', 'current distributions', 'complementary hilbert', 'complementary configuration', 'complementary antenna', 'circular polarizations', 'authors propose', 'ar spectrum', '88 %)', '70 mhz', '550 mhz', '43 ghz', '36 %).', '35 ghz']</t>
  </si>
  <si>
    <t>circular polarization | Hilbert-curve | microstrip antenna | WLAN dual-band</t>
  </si>
  <si>
    <t>The authors propose a compact fractal antenna consisted of a Hilbert-curve and self-complementary configuration with dual-band and circular polarization characteristics. This design merges the inductively loaded monopole antenna and the self-complementary antenna to obtain a new monopole antenna. The self-complementary Hilbert-curve monopole antenna presents the desired bands of 2.43 GHz with bandwidth (BW) = 70 MHz (2.88%) and 5.35 GHz with BW = 550 MHz (10.36%). The circular polarizations for dual-band are demonstrated with AR spectrum and orthogonal modes. The proposed antenna is successfully simulated and measured with frequency responses, radiation patterns, current distributions, and electric field intensities. ¬© 2010 Wiley Periodicals, Inc.</t>
  </si>
  <si>
    <t>2535-2539</t>
  </si>
  <si>
    <t>60011629;60011629-60013395;60004879;60004879;60013395</t>
  </si>
  <si>
    <t>26643610600;9338291700;36665919800;35619743900;7403319741</t>
  </si>
  <si>
    <t>Liu, Ji Chyun;Zeng, Bing Hao;Chen, Hung Lin;Bor, Sheau Shong;Chang, Dau Chyrh</t>
  </si>
  <si>
    <t>Chung-Li;Chung-Li;Taichung</t>
  </si>
  <si>
    <t>Yuan Ze University;Chien Hsin University of Science and Technology;Feng Chia University</t>
  </si>
  <si>
    <t>60013395;60011629;60004879</t>
  </si>
  <si>
    <t>Liu J.C.</t>
  </si>
  <si>
    <t>Compact fractal antenna with self-complementary hilbert-curves for WLAN dual-band and circular polarization applications</t>
  </si>
  <si>
    <t>10.1002/mop.25528</t>
  </si>
  <si>
    <t>2-s2.0-78649349301</t>
  </si>
  <si>
    <t>['wing size', 'wing shape', 'two provinces', 'sylvatic habitats', 'study set', 'shape distinguish', 'rhodnius ecuadoriensis', 'previous evidence', 'phenotypic analysis', 'peridomestic specimens', 'peridomestic populations', 'particular situation', 'manab province', 'loja province', 'important vector', 'high reinfestation', 'ecuadoriensis populations', 'domestic specimens', 'domestic habitats', 'chagas disease', 'antennal phenotypes', 'antennal phenotype']</t>
  </si>
  <si>
    <t>antennal phenotypes | Chagas disease | Ecuador | Rhodnius ecuadoriensis | wing morphometry</t>
  </si>
  <si>
    <t>Rhodnius ecuadoriensis is an important vector of Chagas disease in Ecuador. Whereas only sylvatic and peridomestic populations are common in Manab province, this species occupies domestic, peridomestic, and sylvatic habitats in Loja province where high reinfestation of houses was observed. To explore the existence of phenetic changes linked to the domiciliation of the species, this study set out to analyze the wing and antennal phenotypes of R. ecuadoriensis in these two provinces where the vector presents different affinity for domestic habitats. The antennal phenotype and the wing size and shape distinguish the two geographical populations of R. ecuadoriensis. In Manab, sylvatic and peridomestic specimens were very similar. In Loja, sylvatic and nonsylvatic (domestic and peridomestic) populations showed distinctive characteristics. Remarkable sexual dimorphism of wing and antenna, exclusive of domestic specimens, and high metric disparity in the wing shape of the domestic females point out the existence of a particular situation in this habitat. The results of this phenotypic analysis and previous evidence of behavioral differences support the hypothesis of disruptive selection acting upon R. ecuadoriensis populations. ¬© 2010 Entomological Society of America.</t>
  </si>
  <si>
    <t>Journal of Medical Entomology</t>
  </si>
  <si>
    <t>60072063;60072063;60023838</t>
  </si>
  <si>
    <t>25655616400;6602824393;7004646034</t>
  </si>
  <si>
    <t>Villac√≠s, Anita G.;Grijalva, Mario J.;Catal√°, Silvia S.</t>
  </si>
  <si>
    <t>Ecuador;Argentina</t>
  </si>
  <si>
    <t>Quito;Anillaco</t>
  </si>
  <si>
    <t>Pontificia Universidad Catolica del Ecuador;Centro Regional de Investigaciones Cient√≠ficas y Transferencia Tecnol√≥gica de La Rioja</t>
  </si>
  <si>
    <t>60072063;60023838</t>
  </si>
  <si>
    <t>Villac√≠s A.G.</t>
  </si>
  <si>
    <t>Phenotypic variability of rhodnius ecuadoriensis populations at the ecuadorian central and southern Andean region</t>
  </si>
  <si>
    <t>10.1603/ME10053</t>
  </si>
  <si>
    <t>2-s2.0-78649349966</t>
  </si>
  <si>
    <t>['stable transmit', 'proposed structure', 'mutual coupling', 'load variations', 'end structure', '45 db']</t>
  </si>
  <si>
    <t>front-end | isolation | Tx leakage | UHF RFID | wideband</t>
  </si>
  <si>
    <t>A UHF RFID reader front-end structure having wideband and stable transmit/receive isolation characteristic is proposed. The proposed structure consists of a wideband balanced coupler and 4-port feed antenna system. The wideband RFID reader front-end has a high isolation feature insensitive to load variations. The transmit/receive isolation characteristic is achieved for UHF RFID band (860-960 MHz). The proposed structure has an isolation of more than 45 dB in the UHF RFID band according to the variations in matching and mutual coupling. ¬© 2010 Wiley Periodicals, Inc.</t>
  </si>
  <si>
    <t>2467-2473</t>
  </si>
  <si>
    <t>60032144;60068719;60032144</t>
  </si>
  <si>
    <t>35790205800;23992681600;55608574700</t>
  </si>
  <si>
    <t>Jang, Hyeong Seok;Lim, Won Gyu;Yu, Jong Won</t>
  </si>
  <si>
    <t>Jang H.</t>
  </si>
  <si>
    <t>UHF RFID reader front-end having wideband and stable Tx/Rx isolation characteristic</t>
  </si>
  <si>
    <t>10.1002/mop.25501</t>
  </si>
  <si>
    <t>2-s2.0-78649351622</t>
  </si>
  <si>
    <t>['simulated results', 'shaped slot', 'proposed antenna', 'pin diode', 'low profile', 'frequency switching', 'detailed design', 'conical radiation', 'also shown', '11 ghz']</t>
  </si>
  <si>
    <t>frequency switching | patch antenna | PIN diode | slot</t>
  </si>
  <si>
    <t>A compact hexagonal patch antenna with T-shaped slot for frequency switching and conical radiation is presented in this article.By utilizing a PIN diode to change the configuration of the slot, two frequency bands centered at 2.29 and 2.11 GHz, respectively, are achieved. Moreover, approximations to conical beam patterns at the two frequency bands are obtained. The proposed antenna is promising for wireless communication applications because of its low profile, switchable resonant frequency, and omnidirectional radiation characteristics. Detailed design of the proposed antenna including the implementation of PIN diode is described. Measured and simulated results are also shown and discussed. ¬© 2010 Wiley Periodicals, Inc.</t>
  </si>
  <si>
    <t>2585-2588</t>
  </si>
  <si>
    <t>24768258200;57133278900;56459171100;7403443114</t>
  </si>
  <si>
    <t>Zhao, Kainan;Chen, Wenhua;Sun, Jiawen;Feng, Zhenghe</t>
  </si>
  <si>
    <t>Hexagonal patch antenna with T-shaped slot for frequency switching and conical radiation</t>
  </si>
  <si>
    <t>10.1002/mop.25549</t>
  </si>
  <si>
    <t>2-s2.0-78649352787</t>
  </si>
  <si>
    <t>['whip antenna', 'various structures', 'return loss', 'proposed antenna', 'novel tri', 'band characteristics', 'antenna parameters', '1575 mhz']</t>
  </si>
  <si>
    <t>GPS | monopole | tri band | two-way radio | UHF | whip antenna</t>
  </si>
  <si>
    <t>Novel tri-band-whip antenna is investigated for 800/900 MHz bands digital and analog portable handheld radio application including GPS (1575 MHz) band.The tri-band characteristics are obtained by including two monopole elements with single feed point. Prototype of the proposed antenna is presented and its detail experimental analysis is described. Antenna parameters such as return loss, efficiency, and radiation gain patterns are measured and compared for various structures of the Whip antenna. ¬© 2010 Wiley Periodicals, Inc.</t>
  </si>
  <si>
    <t>2572-2575</t>
  </si>
  <si>
    <t>36640624000;36639926700</t>
  </si>
  <si>
    <t>Prakash Thakur, Jay;Hoon Kim, Yang</t>
  </si>
  <si>
    <t>Prakash Thakur J.</t>
  </si>
  <si>
    <t>Novel tri-band whip antenna for handheld radio including GPS band</t>
  </si>
  <si>
    <t>10.1002/mop.25516</t>
  </si>
  <si>
    <t>2-s2.0-78649358619</t>
  </si>
  <si>
    <t>['scanned leaky', 'nonfundamental mode', 'measured gain', 'exact phase', 'desired scan', 'angle frequency', '5 dbi']</t>
  </si>
  <si>
    <t>leaky-wave antennas | periodic structures | wide-angle frequency scanning</t>
  </si>
  <si>
    <t>A wide-angle frequency-scanned leaky-wave antenna design is presented. The proposed antenna operates in the nonfundamental mode and uses a meandered feed line to produce the exact phase-delay relationship necessary for achieving the desired scan in the specified frequency band. Experimental results obtained for a four-element antenna designed for the 6.05 - 6.75 GHz frequency band, show a low-loss scanned radiation pattern in the range of ¬± 45¬∞. The measured gain is 5.75 ¬± 0.5 dBi. ¬© 2010 Wiley Periodicals, Inc.</t>
  </si>
  <si>
    <t>2441-2444</t>
  </si>
  <si>
    <t>36640856600;6603613030</t>
  </si>
  <si>
    <t>Shekhar, Sameer;Abbaspour-Tamijani, Abbas</t>
  </si>
  <si>
    <t>Shekhar S.</t>
  </si>
  <si>
    <t>Leaky-wave antenna with arbitrary scan in the frequency band</t>
  </si>
  <si>
    <t>10.1002/mop.25496</t>
  </si>
  <si>
    <t>2-s2.0-78649362447</t>
  </si>
  <si>
    <t>['studied experimentally', 'return loss', 'large bandwidth', '73 %.']</t>
  </si>
  <si>
    <t>dielectric resonator antenna | slot fed | stacked dielectric resonator | wideband</t>
  </si>
  <si>
    <t>A stacked rectangular dielectric resonator antenna (DRA) is studied experimentally. The achieved impedance bandwidth of two DR stacked antenna is about 73%. By stacking two different permittivity DRs, the multi-band of single element DRA is changed to single wideband giving out improvement in bandwidth. The antenna parameters like radiation patterns and return loss are measured and presented. These antennas may provide applications in which large bandwidth is needed. ¬© 2010 Wiley Periodicals, Inc.</t>
  </si>
  <si>
    <t>2432-2434</t>
  </si>
  <si>
    <t>35269493600;6504305829;6505847750;6506097649</t>
  </si>
  <si>
    <t>Madhuri, R. Gurram;Hadalgi, Pradeep M.;Mallikarjun, S. Lakshetty;Hunagund, Prabhakar V.</t>
  </si>
  <si>
    <t>A wideband-stacked rectangular dielectric resonator antenna</t>
  </si>
  <si>
    <t>10.1002/mop.25503</t>
  </si>
  <si>
    <t>2-s2.0-78649362766</t>
  </si>
  <si>
    <t>['wideband characteristic', 'uwb systems', 'station applications', 'simple structure', 'results show', 'many existing', 'low profile', 'loaded technique', 'loaded disc', 'indoor base', 'impedance bandwidth', 'future wireless', 'compact size', 'average gain', 'advantageous features', '88 %.', '8 ghz', '2 ghz', '2 dbi']</t>
  </si>
  <si>
    <t>biconical antenna | compact antenna | top-loaded | ultra-wideband</t>
  </si>
  <si>
    <t>A biconical antenna employing the top-loaded technique is proposed for ultra-band (UWB) operation. The antenna is composed of a small cone mounted on a top-loaded disc and a conical ground plane, with both cones electrically connected together using four shorting pins to reduce the lower cutoff frequency. The antenna is investigated using computer simulation and measurement. Results show that the antenna has an impedance bandwidth from 0.8 GHz to over 11.2 GHz, dipole-like omnidirectional radiation pattern, average gain of about 4.2 dBi, and average radiation efficiency of over 88%. The antenna has the advantageous features of compact size, low profile, simple structure, and ultra-wideband characteristic and so is suitable for indoor base-station applications of many existing and future wireless and UWB systems. ¬© 2010 Wiley Periodicals, Inc.</t>
  </si>
  <si>
    <t>2594-2598</t>
  </si>
  <si>
    <t>60009400;60006541;60006541;60009400</t>
  </si>
  <si>
    <t>55484291200;35220724000;7202472784;8882010600</t>
  </si>
  <si>
    <t>Lu, W. J.;Weng, Y. F.;Cheung, S. W.;Zhu, H. B.</t>
  </si>
  <si>
    <t>Nanjing;Pokfulam</t>
  </si>
  <si>
    <t>Nanjing University of Post and TeleCommunications;The University of Hong Kong</t>
  </si>
  <si>
    <t>60009400;60006541</t>
  </si>
  <si>
    <t>Lu W.</t>
  </si>
  <si>
    <t>Compact top-loaded ultra-wideband biconical antenna for indoor base-station applications</t>
  </si>
  <si>
    <t>10.1002/mop.25540</t>
  </si>
  <si>
    <t>2-s2.0-78649366136</t>
  </si>
  <si>
    <t>['rfid system', 'read range', 'proposed antenna', 'metallic objects', 'may exist', 'main challenges', 'foam layer', 'different studies', 'designed using', 'antenna performance']</t>
  </si>
  <si>
    <t>microstrip | patch antenna | read range | RFID tag | UWB</t>
  </si>
  <si>
    <t>In this article, we present the design of a modified crescent antenna for ultrawideband (UWB) radio frequency identification (RFID) tag. Different studies to optimize the design of this antenna for the UWB-RFID system have been performed, particularly to overcome the main challenges such as minimizing the size of the antenna, improving its read range, and the effects of the metallic objects on the antenna performance. To avoid the effect of the metals that may exist below the partial ground plane, the antenna is designed using a foam layer below the partial ground plane and a full ground plane below the foam layer at the bottom of the structure. As a result, the proposed antenna has a maximum read range between 0.9 m and 4.4 m, with the ability to cover the UWB with the existing of metallic objects below the antenna. ¬© 2010 Wiley Periodicals, Inc.</t>
  </si>
  <si>
    <t>2528-2531</t>
  </si>
  <si>
    <t>60016775;60016775;60016775</t>
  </si>
  <si>
    <t>16023712000;35790393000;55353037200</t>
  </si>
  <si>
    <t>Abdel-Raouf, Hany E.;Obsiye, Abdi K.H.;Islam, Md Rafiqul</t>
  </si>
  <si>
    <t>International Islamic University Malaysia</t>
  </si>
  <si>
    <t>Abdel-Raouf H.</t>
  </si>
  <si>
    <t>A novel printed antenna for ultrawideband RFID (UWB-RFID) tag</t>
  </si>
  <si>
    <t>10.1002/mop.25536</t>
  </si>
  <si>
    <t>2-s2.0-78649367155</t>
  </si>
  <si>
    <t>['two sections', 'transmission line', 'isolation less', 'isolation characteristic', 'decoupling network', '15 db', '100 mm']</t>
  </si>
  <si>
    <t>decoupling network | isolation | LTE | multiple-input multiple-output antenna | USB dongle</t>
  </si>
  <si>
    <t>A compact MIMO antenna using a decoupling network for 4G USB dongle application is proposed. The proposed MIMO antenna consists of two parallel folded monopole antennas with the length of 100 mm and a decoupling network. To improve the isolation characteristic at the LTE band 13, a decoupling network was added between the two antennas placed close to each other. The decoupling network is simple and compact and consists of two sections of transmission line, a shunt reactive component and quarter-wavelength jointed shorting structure. The proposed MIMO antenna has the isolation less than -15 dB at the LTE band 13 and the ECC is lower than 0.4 over the whole LTE band. ¬© 2010 Wiley Periodicals, Inc.</t>
  </si>
  <si>
    <t>2551-2554</t>
  </si>
  <si>
    <t>Han, Minseok;Choi, Jaehoon</t>
  </si>
  <si>
    <t>MIMO antenna using a decoupling network for 4G USB dongle application</t>
  </si>
  <si>
    <t>10.1002/mop.25551</t>
  </si>
  <si>
    <t>2-s2.0-78649369165</t>
  </si>
  <si>
    <t>['pso based', 'new technique', 'microstrip antennas', 'many applications', 'gsm services', 'geometric parameters', 'frequency operation', 'experimental results', 'employed effectively', 'different types', 'business media', 'antenna performance', '95 db', '54 mhz', '41709 ghz', '4 ghz', '4 db', '38355 ghz', '08 ghz']</t>
  </si>
  <si>
    <t>Dual band antennas | IE3D¬Æ‚Ñ¢ electromagnetic simulator | Microstrip antennas | PSO</t>
  </si>
  <si>
    <t>Dual-frequency operation of antenna has become a necessity for many applications in recent wireless communication systems, such as GPS, GSM services each operating at two different frequency bands. A new technique to achieve dual band operation from different types of microstrip antennas is presented here. An evolutionary design process using a particle swarm optimization (PSO) algorithm in conjunction with the method of moments (MoM) is employed effectively to obtain the geometric parameters of the antenna performance. In this article a PSO based on IE3D¬Æ‚Ñ¢ method is used to design dual band inset feed microstrip antenna. Maximum return loss is obtained at 2.4 GHz is -43.95 dB and at 3.08 GHz is -27.4 dB. Its bandwidth, of 33.54 MHz, ranges from 2.38355 GHz to 2.41709 GHz. Simulated and experimental results of the antenna are discussed. ¬© 2010 Springer Science+Business Media, LLC.</t>
  </si>
  <si>
    <t>1346-1354</t>
  </si>
  <si>
    <t>60000934;60000934</t>
  </si>
  <si>
    <t>7006815680;36052423500</t>
  </si>
  <si>
    <t>Behera, Santanu Kumar;Choukiker, Y.</t>
  </si>
  <si>
    <t>Behera S.</t>
  </si>
  <si>
    <t>Design and optimization of dual band microstrip antenna using particle swarm optimization technique</t>
  </si>
  <si>
    <t>10.1007/s10762-010-9722-0</t>
  </si>
  <si>
    <t>2-s2.0-78649370016</t>
  </si>
  <si>
    <t>['wlan bands', 'trapezoidal patch', 'successfully implemented', 'shaped slots', 'proposed antenna', 'parametric studies', 'novel triple', 'impedance matching', 'cpw feeding', 'band antenna', 'also presented']</t>
  </si>
  <si>
    <t>H-shaped slot | PCS | trapezoidal patch | triple-band antenna | U-shaped slot | UWB | WLAN</t>
  </si>
  <si>
    <t>A novel triple-band antenna with H- and U-shaped slots is proposed for personal communication system/wireless local area network/Ultra-wideband (PCS/WLAN/UWB) operations.The proposed antenna has a trapezoidal patch, H- and U-shaped slots, CPW feeding, and a stub for impedance matching. We have used the trapezoidal patch and a stub to produce the UWB frequency band and H- and U-shaped slots to produce the PCS and WLAN bands, respectively. Prototypes of the proposed antenna have been successfully implemented and good radiation characteristics in the operating frequency bands have been achieved. Parametric studies are also presented and discussed. ¬© 2010 Wiley Periodicals, Inc.</t>
  </si>
  <si>
    <t>2540-2544</t>
  </si>
  <si>
    <t>7601383714;54414371000;24480016200</t>
  </si>
  <si>
    <t>Kim, Ji Hae;Lee, Jung Nam;Park, Jong Kweon</t>
  </si>
  <si>
    <t>Triple-band antenna with slots for PCS/WLAN/UWB applications</t>
  </si>
  <si>
    <t>10.1002/mop.25522</t>
  </si>
  <si>
    <t>2-s2.0-78649370526</t>
  </si>
  <si>
    <t>['z plane', 'radiation characteristics', 'novel forward', 'antenna efficiently', '8 ghz', '30 ¬∞', '140 ¬∞']</t>
  </si>
  <si>
    <t>microstrip antenna | periodic | slotted ground plane</t>
  </si>
  <si>
    <t>A novel forward and backward periodic microstrip antenna is presented and tested in this article. The experimental results show that the main lobe scans electronically from 140¬∞ to 30¬∞ in y-z plane when the operating frequency increases from 3.2 to 8 GHz. The measured results show that the slotted ground plane affects the radiation characteristics of the antenna efficiently. ¬© 2010 Wiley Periodicals, Inc.</t>
  </si>
  <si>
    <t>2608-2610</t>
  </si>
  <si>
    <t>60021182;60013983;60021182</t>
  </si>
  <si>
    <t>18234202100;7201986326;55911335300</t>
  </si>
  <si>
    <t>Li, Yuanxin;Xue, Quan;Long, Yunliang</t>
  </si>
  <si>
    <t>Forward and backward periodic microstrip antenna with a slotted ground plane</t>
  </si>
  <si>
    <t>10.1002/mop.25525</t>
  </si>
  <si>
    <t>2-s2.0-78649371427</t>
  </si>
  <si>
    <t>['wideband operation', 'umts ).', 'thin thickness', 'small volume', 'simple two', 'mobile phone', 'least 698', 'chip capacitor', 'antenna including', '8 mm', '6 cm3', '3 mm', '2690 mhz']</t>
  </si>
  <si>
    <t>handset antennas | LTE/WWAN antennas | mobile antennas | surface-mount chip antennas</t>
  </si>
  <si>
    <t>Surface-mount chip antenna with a thin thickness of 3 mm and a small volume of 3 √ó 4 √ó 50 mm3 (0.6 cm3) for eight-band long term evolution/wireless wide area network (LTE/WWAN) operation in the slim mobile phone is presented.The antenna is a simple two-strip shorted monopole, yet it can provide two wide operating bands of at least 698-960/1710-2690 MHz to cover the three LTE bands (LTE700/2300/2500) and five WWAN bands (GSM850/900/1800/1900/UMTS). The antenna is suitable to be mounted on the no-ground board space of the system circuit board of the mobile phone. Wideband operation is achieved by incorporating an on-board feeding structure formed by a short shorting strip and a chip capacitor-loaded feeding strip, both are of 8 mm in length and disposed on the no-ground board space, to the proposed chip antenna. Details of the antenna including the on-board feeding structure are presented. ¬© 2010 Wiley Periodicals, Inc.</t>
  </si>
  <si>
    <t>2554-2560</t>
  </si>
  <si>
    <t>35460663000;14519407500</t>
  </si>
  <si>
    <t>Wong, Kin Lu;Lee, Cheng Tse</t>
  </si>
  <si>
    <t>Wideband surface-mount chip antenna for eight-band LTE/WWAN slim mobile phone application</t>
  </si>
  <si>
    <t>10.1002/mop.25543</t>
  </si>
  <si>
    <t>2-s2.0-78649374850</t>
  </si>
  <si>
    <t>['well suitable', 'uwb operation', 'thin gaps', 'thin gap', 'small size', 'slot patch', 'proposed antenna', 'properly inserting', 'notched property', 'mm 3', 'coupled strip', 'controlled flexibly', 'controllable band', '15 ghz', '08 ghz']</t>
  </si>
  <si>
    <t>band-notched | monopole antenna | slot antenna | UWB</t>
  </si>
  <si>
    <t>A novel planar monopole slot antenna that possesses a controllable band-notched property for ultra-wideband (UWB) applications is presented. The antenna, which consists of a square slot patch with a vertical coupled strip, only occupies a small size of 15 (L) √ó 15 (W) √ó 1.6 (H) mm 3. By properly inserting a thin gap between the coupled strip and the slot patch, the antenna can achieve a wide bandwidth covering 3.05-11.15 GHz with a sharp rejection band of 5.12-6.08 GHz, where the frequency rejection performance can be controlled flexibly by employing various strip widths and thin gaps. Good measured omnidirectional radiation patterns and transmission responses also indicate that the proposed antenna is well suitable for UWB operation. ¬© 2010 Wiley Periodicals, Inc.</t>
  </si>
  <si>
    <t>2624-2627</t>
  </si>
  <si>
    <t>60027709;60078640</t>
  </si>
  <si>
    <t>24483332100;57223596100</t>
  </si>
  <si>
    <t>Liu, Hsien Wen;Ku, Chia Hao</t>
  </si>
  <si>
    <t>A novel compact monopole slot antenna with controllable band-notched characteristic for UWB applications</t>
  </si>
  <si>
    <t>10.1002/mop.25550</t>
  </si>
  <si>
    <t>2-s2.0-78649378295</t>
  </si>
  <si>
    <t>['wlan2400 applications', 'wideband characteristic', 'shaped slots', 'planar structure', 'meander structure', 'ground plane', 'easily integrated', 'design procedure']</t>
  </si>
  <si>
    <t>L-shaped slots | meander structure | monopole antenna | tapered feeding line</t>
  </si>
  <si>
    <t>A multiband planar monopole antenna with wideband characteristic is proposed for GSM900, DCS1800, PCS1900, UMTS, IMT2000, wireless broadband internet service, WiMAX2350, and WLAN2400 applications.By using a meander structure, L-shaped slots in the ground plane and tapered feeding line, wideband, and compact size characteristics can be achieved. The proposed antenna occupies an area of 50 √ó 19.5 mm2 barring the ground plane. Moreover, the antenna can be easily integrated with other parts of the circuits of mobile handsets due to its planar structure. A prototype has been fabricated and tested, and the experimental results validate the design procedure. ¬© 2010 Wiley Periodicals, Inc.</t>
  </si>
  <si>
    <t>2395-2397</t>
  </si>
  <si>
    <t>23007175300;35736995800;7203001464;7003448436;56343809800</t>
  </si>
  <si>
    <t>Zhang, Zhiya;Fu, Guang;Gong, Shuxi;Zuo, Shaoli;Ran, Tao</t>
  </si>
  <si>
    <t>Multiband planar monopole antenna for mobile handsets</t>
  </si>
  <si>
    <t>10.1002/mop.25515</t>
  </si>
  <si>
    <t>2-s2.0-78649381381</t>
  </si>
  <si>
    <t>['wireless terminal', 'proposed method', 'performance close', 'noise ratio', 'measurement results', 'marginally inferior', 'limited space', 'limited area', 'less complex', 'investigations reveal', 'genetic algorithm', 'generally known', 'fitness function', 'egc diversity', 'diversity technique', 'dimension constraint', 'cumbersome due', 'cophase signal', 'cophase method', 'best performance', 'average signal', 'article studies', 'antenna configuration', 'acceptable performance']</t>
  </si>
  <si>
    <t>antenna diversity | AWGN and Rician fading channels | correlation | equal gain combining | indoor radio communications</t>
  </si>
  <si>
    <t>The equal gain combining (EGC) diversity technique is generally known to have a performance close to an optimal maximal ratio combining technique while being less complex for realization.Therefore, the implementation of EGC in practice is of interest. However, the implementation of EGC diversity is cumbersome due to additional circuitry required for making a cophase signal in each branch. As a result, it is interesting to investigate whether non-cophase EGC diversity is able to provide an acceptable performance while keeping much greater simplicity with only marginally inferior when compared with cophase method. As there is dimension constraint on wireless terminal, the problem of how to configure multiple antennas on such a limited area is of interest. This article studies the performance of non-cophase EGC diversity through the problem antenna configuration. The genetic algorithm (GA) technique is applied to achieve an optimal solution using the average signal-to-noise ratio as a fitness function. The proof of proposed method has been confirmed through simulation as well as measurement results. The investigations reveal that the antenna configuration by using optimization technique provides the best performance on limited space for non-cophase EGC diversity. ¬© 2010 Wiley Periodicals, Inc.</t>
  </si>
  <si>
    <t>2462-2467</t>
  </si>
  <si>
    <t>36246425600;6506413918;6506488555</t>
  </si>
  <si>
    <t>Ngamjaroen, Tanongsak;Uthansakul, Peerapong;Uthansakul, Monthippa</t>
  </si>
  <si>
    <t>Ngamjaroen T.</t>
  </si>
  <si>
    <t>Optimal antenna configuration for non-cophase equal gain combining diversity using genetic algorithm</t>
  </si>
  <si>
    <t>10.1002/mop.25502</t>
  </si>
  <si>
    <t>2-s2.0-78649382307</t>
  </si>
  <si>
    <t>['wimax applications', 'shaped radiator', 'radiation performances', 'proposed antenna', 'operation bands', 'impedance characteristics', 'grooves shows', 'coplanar grounds', 'compact size', 'antenna structure', 'also observed', '6 mm3']</t>
  </si>
  <si>
    <t>CPW | groove loaded | monopole antenna | triple band | WiMAX | WLAN</t>
  </si>
  <si>
    <t>A novel compact triband monopole antenna loaded with grooves for WLAN/WiMAX applications is proposed. Basically, the antenna structure is based on a pentagon-shaped radiator and a coplanar waveguide feeding structure. Through introduction of four different grooves into the radiator and coplanar grounds, the antenna achieves triple band characteristics with a compact size of 20 √ó 30 √ó 1.6 mm3. As an investigation, an analysis of the grooves shows some important features affecting the impedance characteristics. Prototypes of the proposed antenna are fabricated and measured. Numerical and experimental results demonstrate that the proposed antenna satisfies the -10 dB impedance bandwidth requirements while covering the WLAN and WiMAX bands simultaneously. Meanwhile, radiation performances of the antenna in the operation bands are also observed and discussed. ¬© 2010 Wiley Periodicals, Inc.</t>
  </si>
  <si>
    <t>2588-2592</t>
  </si>
  <si>
    <t>57199288401;57214310839;57214310942;36456276900;35340332700;36670975700</t>
  </si>
  <si>
    <t>Huang, J. X.;Zhang, F. S.;Zhang, F.;Wang, Y.;Yang, Y. B.;Dong, K.</t>
  </si>
  <si>
    <t>Compact groove-loaded triband antenna for WLAN/WiMAX applications</t>
  </si>
  <si>
    <t>10.1002/mop.25548</t>
  </si>
  <si>
    <t>2-s2.0-78649382586</t>
  </si>
  <si>
    <t>['slot exhibited', 'radiation patterns', 'proposed antenna', 'much better', 'mobile system', 'measured bandwidth', 'home network', 'design parameters', 'biomedical instruments', 'antenna may', 'antenna lead']</t>
  </si>
  <si>
    <t>antenna feeding | etching ground plane effects | FDTD | printed antenna</t>
  </si>
  <si>
    <t>In this Letter, we analyzed a cross-shaped-fed opened print slot antenna using FDTD method. The VSWR, radiation patterns of this configuration are presented. The measured bandwidth of the proposed antenna is ‚àº 86.1% (2.0 ‚â• VSWR). The radiation pattern null of opened (etched ground plane) slot exhibited a much better than not-opened (not etching ground plane) slot at the high frequency band. Offset and other design parameters of the antenna lead to the good impedance matching in a wide frequency band. The proposed open antenna obtained not only wide-band but also good radiation patterns characteristics. This antenna may be applied for mobile system, WBAN, Home network, Biomedical instruments, and other wireless communication systems. ¬© 2010 Wiley Periodicals, Inc.</t>
  </si>
  <si>
    <t>2459-2461</t>
  </si>
  <si>
    <t>60012684;60080744</t>
  </si>
  <si>
    <t>7404011921;7201869206</t>
  </si>
  <si>
    <t>Shin, Ho Sub;Jang, Yong Woong</t>
  </si>
  <si>
    <t>Eumseong-gun;Gunsan</t>
  </si>
  <si>
    <t>Keukdong College;Kunsan National University</t>
  </si>
  <si>
    <t>60080744;60012684</t>
  </si>
  <si>
    <t>Shin H.S.</t>
  </si>
  <si>
    <t>The characteristic analysis of opened print slot antenna using FDTD</t>
  </si>
  <si>
    <t>10.1002/mop.25504</t>
  </si>
  <si>
    <t>2-s2.0-78649383493</t>
  </si>
  <si>
    <t>['worldwide interoperability', 'wlan applications', 'thus suitable', 'small size', 'simply composed', 'proposed antenna', 'portable devices', 'operating bands', 'microwave access', 'integrated within', 'coplanar waveguide', 'carefully selecting', '09 ghz']</t>
  </si>
  <si>
    <t>band notched | monopole antenna | triple band | WiMAX | WLAN</t>
  </si>
  <si>
    <t>A coplanar waveguide (CPW)-fed planar monopole antenna with triple band operation for worldwide interoperability for microwave access (WiMAX) and wireless local area network (WLAN) applications is presented. The antenna, which occupies a small size of 25 (L) √ó 25 (W) √ó 0.8 (H) mm3, is simply composed of a pentagonal radiating patch with two bent slots. By carefully selecting the positions and lengths of these slots, good dual stopband rejection characteristic of the antenna can be obtained, so that three operating bands covering 2.14-2.85, 3.29-4.08, and 5.02-6.09 GHz can be achieved. The measured results also demonstrate that the proposed antenna has good omnidirectional radiation patterns with appreciable gain across the operating bands, and is thus suitable to be integrated within the portable devices for WiMAX/WLAN applications. ¬© 2010 Wiley Periodicals, Inc.</t>
  </si>
  <si>
    <t>2405-2408</t>
  </si>
  <si>
    <t>Novel planar triple band monopole antenna for WiMAX/WLAN applications</t>
  </si>
  <si>
    <t>10.1002/mop.25497</t>
  </si>
  <si>
    <t>2-s2.0-78649383801</t>
  </si>
  <si>
    <t>['validated experimentally', 'sba ).', 'optimized numerically', 'lower uwb', 'impedance match', 'impedance bandwidth', 'feed mechanism', '5 ghz']</t>
  </si>
  <si>
    <t>Œª-shaped strip feed | folded sectorial bowtie antenna | impedance bandwidth</t>
  </si>
  <si>
    <t>A wideband folded sectorial bowtie antenna with Œª-shaped strip feed is designed. This feed mechanism is easy to adjust the impedance match. The folded sectorial bowtie antenna (FSBA) shows many advantages over the ordinary sectorial bowtie antenna (SBA). It achieves an impedance bandwidth of 94% for VSWR ‚â§ 2 ranging from 2.7 to 7.5 GHz, unidirectional radiation patterns, low back radiation, and low cross polarization over the whole operating band. The design is optimized numerically and validated experimentally. It is sufficient for accommodating recent wireless communication services such as WiFi, WiMAX, and lower UWB, etc. ¬© 2010 Wiley Periodicals, Inc.</t>
  </si>
  <si>
    <t>2444-2447</t>
  </si>
  <si>
    <t>23007175300;35736995800;7203001464;7003448436;57188849588;36160087300</t>
  </si>
  <si>
    <t>Zhang, Zhiya;Fu, Guang;Gong, Shuxi;Zuo, Shaoli;Chen, Xi;Yan, Yali</t>
  </si>
  <si>
    <t>Wideband folded sectorial bowtie antenna with Œª-shaped strip feed</t>
  </si>
  <si>
    <t>10.1002/mop.25495</t>
  </si>
  <si>
    <t>2-s2.0-78649385031</t>
  </si>
  <si>
    <t>['use nanophotonics', 'transmitting channels', 'time parameters', 'recent achievements', 'optophysical measurements', 'metrological support', 'measurement techniques', 'including measurements', 'future prospects', 'electromagnetic pulses', 'business media', 'brief review', 'analog nanophotonics']</t>
  </si>
  <si>
    <t>Active phased arrays | Analog nanophotonics | Fiber-optic communications lines | Ultrashort (ultrabroadband) electromagnetic pulses</t>
  </si>
  <si>
    <t>A brief review of recent achievements in nanophotonics and the future prospects for its application in the receiving-transmitting channels of phased antenna arrays is given. It is shown that it is necessary to use nanophotonics to solve urgent problems of measurement techniques and metrology, including measurements of the space-time parameters of electromagnetic pulses. Some results of research on analog nanophotonics in systems for measuring the parameters of the receiving-transmitting channels of phased antenna arrays, carried out at the All-Russia Research Institute of Optophysical Measurements, and also an analysis of the problems of metrological support for measurements in this area are presented. ¬© 2010 Springer Science+Business Media, Inc.</t>
  </si>
  <si>
    <t>798-808</t>
  </si>
  <si>
    <t>60096204;60095537;60075427;60075427</t>
  </si>
  <si>
    <t>7006008640;57216597615;6602616496;7006313560</t>
  </si>
  <si>
    <t>Zaitsev, D. F.;Krutikov, V. N.;Sakharov, K. Yu;Tikhomirov, S. V.</t>
  </si>
  <si>
    <t>Moscow;Moscow;Moscow</t>
  </si>
  <si>
    <t>MIREA - Russian Technological University (RTU MIREA);Ministry of Industry and Energy of the Russian Federation;All-Russian Research Institute for Optical and Physical Measurements</t>
  </si>
  <si>
    <t>60096204;60095537;60075427</t>
  </si>
  <si>
    <t>Zaitsev D.F.</t>
  </si>
  <si>
    <t>Problems of the metrological support of measurements of the parameters of optical signals and devices in radar analog nanophotonic systems</t>
  </si>
  <si>
    <t>10.1007/s11018-010-9579-6</t>
  </si>
  <si>
    <t>2-s2.0-78649442428</t>
  </si>
  <si>
    <t>['took place', 'sacred mountain', 'northern chile', 'mount quimal', 'mining corporation', 'language games', 'impression management', 'goffman 1959', 'corporate world', 'atacame √±']</t>
  </si>
  <si>
    <t>Atacame√±o peoples, mining corporation | Chile | discourse | impression management | power | Sacred mountain | sustainable development</t>
  </si>
  <si>
    <t>The installation of a radio communication antenna on a sacred mountain, Mount Quimal, led to an interaction between a mining corporation and Atacame√±o people in northern Chile. The present article focuses on how language games that involve "over- and undercommunication" of information in this transactional event reflect the distribution of power in society. Specifically, it looks into the "impression management" (Goffman 1959, 1971) that took place in the interactions and negotiations between the corporation and the communities, within the context of a sustainable development discourse adopted by the corporate world. ¬© 2010 International Mountain Society.</t>
  </si>
  <si>
    <t>391-397</t>
  </si>
  <si>
    <t>Mountain Research and Development</t>
  </si>
  <si>
    <t>Moraga, Anita Carrasco</t>
  </si>
  <si>
    <t>Moraga A.</t>
  </si>
  <si>
    <t>A sacred mountain and the art of "impression management": Analyzing a mining company's encounter with indigenous communities in Atacama, Chile</t>
  </si>
  <si>
    <t>10.1659/MRD-JOURNAL-D-09-00065.1</t>
  </si>
  <si>
    <t>2-s2.0-78649495047</t>
  </si>
  <si>
    <t>['¬© 2010', 'zoological society', 'traditional species', 'topologies derived', 'south africa', 'single sample', 'sample locality', 'results indicate', 'peripatopsis moseleyi', 'natal provinces', 'morphological characters', 'molecular variation', 'known distribution', 'haplotype network', 'genital areas', 'eastern cape', 'discriminating characters', 'differentiated based', 'cryptic speciation', 'complex comprised', 'colour variation', 'colour differences', 'coi topology', 'clades evident', 'clades could', 'bp fragment', 'bayesian inferences', '81 specimens', '18s rdna', '1879 ),']</t>
  </si>
  <si>
    <t>Conservation planning | Cryptic speciation | DNA sequencing | Morphology | Velvet worms</t>
  </si>
  <si>
    <t>The systematics of Peripatopsis moseleyi (Wood-Mason, 1879), a widely distributed South Africa velvet worm species, was examined to test the occurrence of cryptic lineages within this taxon. A total of 81 specimens of P. moseleyi were collected from 12 localities throughout its known distribution in the Eastern Cape and KwaZulu-Natal provinces of South Africa. All specimens were sequenced for a 631-bp fragment of the mitochondrial cytochrome oxidase one subunit (COI) locus, while a 717-bp pair fragment of the 18S rDNA locus was sequenced for a single sample for each of the clades evident from the COI topology. DNA sequence data were analysed using maximum parsimony and Bayesian inferences, while a haplotype network was constructed and an analysis of molecular variation was conducted. Gross morphological characteristics, such as the number of pre-genital leg pairs, the genital areas and colour variation in each sample locality were examined. Moreover, characters of the antennae, the shape of the main dermal papillae and male genital pad features were investigated. Topologies derived from the combined DNA analyses (COI and 18S rDNA) were congruent and revealed that P. moseleyi is a complex comprised of five genetically distinct clades. At present, these clades could not be differentiated based on morphological characters, suggesting that traditional species-discriminating characters have limited taxonomic utility. However, colour differences between the two sympatric morphs may be used to differentiate these clades. Our results indicate that cryptic speciation is present within P. moseleyi, with most of the novel detected lineages characterized by restricted geographic distribution. ¬© 2010 The Authors. Journal of Zoology ¬© 2010 The Zoological Society of London.</t>
  </si>
  <si>
    <t>171-179</t>
  </si>
  <si>
    <t>Journal of Zoology</t>
  </si>
  <si>
    <t>60001565;60028229</t>
  </si>
  <si>
    <t>7202092281;6603196436</t>
  </si>
  <si>
    <t>Daniels, S. R.;Ruhberg, H.</t>
  </si>
  <si>
    <t>Germany;South Africa</t>
  </si>
  <si>
    <t>Hamburg;Stellenbosch</t>
  </si>
  <si>
    <t>Universit√§t Hamburg;Stellenbosch University</t>
  </si>
  <si>
    <t>60028229;60001565</t>
  </si>
  <si>
    <t>Daniels S.R.</t>
  </si>
  <si>
    <t>Molecular and morphological variation in a South African velvet worm Peripatopsis moseleyi (Onychophora, Peripatopsidae): Evidence for cryptic speciation</t>
  </si>
  <si>
    <t>10.1111/j.1469-7998.2010.00722.x</t>
  </si>
  <si>
    <t>2-s2.0-78649544469</t>
  </si>
  <si>
    <t>['unusually long', 'parasitic copepod', 'new species', 'legs 2', 'extending away', 'et sp', 'bering sea', 'amplipedicola gen']</t>
  </si>
  <si>
    <t>A new species of parasitic copepod, Amplipedicola pectinatus gen. n. et sp. n. (Tisbidae, Cholidyinae) is described. The parasite was detected on the gills of octopuses in the Bering Sea at a depth of 129-500 m. Amplipedicola gen. n. differs from closely related genera by the absence of legs 2-4 and of the exopodite of the antenna, as well as by the unusually long, uniramous legs 1, extending away from the sides of the body. ¬© 2010 Koninklijke Brill NV, Leiden.</t>
  </si>
  <si>
    <t>1363-1370</t>
  </si>
  <si>
    <t>Avdeev, G. V.</t>
  </si>
  <si>
    <t>Pacific Fisheries Research Center (TINRO-Center)</t>
  </si>
  <si>
    <t>Avdeev G.</t>
  </si>
  <si>
    <t>Amplipedicola pectinatus Gen. et SP. N. (Copepoda, Harpacticoida, Tisbidae), a parasite of octopuses in the Bering Sea</t>
  </si>
  <si>
    <t>10.1163/001121610X535663</t>
  </si>
  <si>
    <t>2-s2.0-78649594677</t>
  </si>
  <si>
    <t>['¬© 2010', 'zoological society', 'within 5', 'two techniques', 'two sources', 'specific individual', 'ptt tags', 'predefined intervals', 'poorly correlated', 'otherwise difficult', 'integrating data', 'individual birds', 'identified species', 'identified individuals', 'ground speed', 'findings show', 'even species', 'detection range', 'continuously monitored', 'conservation concern', 'birds within', 'antenna beam', 'allow monitoring', '75 %)']</t>
  </si>
  <si>
    <t>Black vulture | Conservation | Flight behavior | Platform terminal transmitter | Radar tracking | Satellite telemetry | Turkey vulture</t>
  </si>
  <si>
    <t>Radar and satellite global positioning system-platform transmitter terminal (GPS-PTT) transmitters provide complementary information on the movements and behaviors of individual birds. The GPS-PTT tag provides a snapshot of altitude and location of a specific individual of an identified species at predefined intervals. The history of the individual is known because each transmitter has a unique identification code. The radar cannot identify individuals or even species but it provides continuous position reports (altitude and location) of birds within its detection range. By integrating data from the two sources, the behavior and movements of identified individuals (not possible with radar) can be continuously monitored (not possible with satellite tags). In this study the radar detected 40% of the locations of vultures carrying GPS-PTT tags that were within 5-km of the radar. Most (75%) of the locations that were not detected were calculated to be above or below the radar's antenna beam. Speed and direction values recorded by the GPS-PTT tags and the radar were poorly correlated because the vultures were soaring and circling, which produced rapid changes in both azimuth and ground speed of the targets. Nevertheless, our findings show that combining these two techniques can allow monitoring of species that are of conservation concern where it is otherwise difficult to follow identified individual birds. ¬© 2010 The Authors. Journal of Zoology ¬© 2010 The Zoological Society of London.</t>
  </si>
  <si>
    <t>157-162</t>
  </si>
  <si>
    <t>109690639;60032434;60091302;60032434</t>
  </si>
  <si>
    <t>6603892026;7202977764;37081463000;55352866800</t>
  </si>
  <si>
    <t>Beason, R. C.;Humphrey, J. S.;Myers, N. E.;Avery, M. L.</t>
  </si>
  <si>
    <t>Riverdale;Fort Collins;</t>
  </si>
  <si>
    <t>USDA Animal and Plant Health Inspection Service (APHIS);USDA APHIS National Wildlife Research Center;Accipiter Radar Corporation</t>
  </si>
  <si>
    <t>60091302;60032434;109690639</t>
  </si>
  <si>
    <t>Beason R.C.</t>
  </si>
  <si>
    <t>Synchronous monitoring of vulture movements with satellite telemetry and avian radar</t>
  </si>
  <si>
    <t>10.1111/j.1469-7998.2010.00723.x</t>
  </si>
  <si>
    <t>2-s2.0-78649605418</t>
  </si>
  <si>
    <t>['surface individuals', 'surface females', 'southeastern missouri', 'sexual dimorphism', 'results revealed', 'perryville karst', 'longer antennae', 'larger tails', 'larger chelae', 'karst system', 'fallicambarus fodiens', 'digger crayfish', 'closely monitored', 'cave individuals', 'cave females', 'cave fauna', 'also found', 'agricultural areas', '1863 ),']</t>
  </si>
  <si>
    <t>Fallicambarus fodiens (Cottle, 1863), the digger crayfish, is widespread across lowland woods and other wetlands of the eastern United States. More recently, F. fodiens was discovered in two caves located in the Perryville Karst system in southeastern Missouri. We performed multivariate analyses to explore whether morphological divergence has occurred between cave and nearby surface populations of F. fodiens. Our results revealed that cave individuals had significantly longer antennae relative to surface individuals, and that cave females had longer abdomens relative to surface females. Sexual dimorphism, independent of habitat, was also found. Males had larger chelae and longer antennae, and females had larger tails. The presence of morphologically distinct F. fodiens in caves of the Perryville Karst further increases the already high biodiversity of this karst system. The Perryville Karst is associated with urban and agricultural areas, so the cave fauna should be closely monitored to guard against a potentially detrimental impact from urban and agricultural pollution sources. ¬© 2010 Koninklijke Brill NV, Leiden.</t>
  </si>
  <si>
    <t>1303-1313</t>
  </si>
  <si>
    <t>60017425;60017425;60024303</t>
  </si>
  <si>
    <t>57199359514;36650454400;36651542200</t>
  </si>
  <si>
    <t>Taylor, Michael S.;Blechle, Brandon E.;Pobst, Brad S.</t>
  </si>
  <si>
    <t>Columbia;Cape Girardeau</t>
  </si>
  <si>
    <t>Missouri Department of Conservation;Southeast Missouri State University</t>
  </si>
  <si>
    <t>60024303;60017425</t>
  </si>
  <si>
    <t>Taylor M.</t>
  </si>
  <si>
    <t>Morphological divergence between cave and surface populations of the digger crayfish, Fallicambarus fodiens (Cottle, 1863) (Decapoda, Cambaridae)</t>
  </si>
  <si>
    <t>10.1163/001121610X535555</t>
  </si>
  <si>
    <t>2-s2.0-78649618901</t>
  </si>
  <si>
    <t>['thin substrate', 'stable polarization', 'radiation characteristics', 'band characteristic']</t>
  </si>
  <si>
    <t>Multi-band antenna | Wideband antenna</t>
  </si>
  <si>
    <t>A simple microstrip line fed antenna with thin substrate is proposed in this letter for multi-band wireless applications. The multi-band characteristic was achieved by overlapping an annular slot antenna with two concentric fan shaped patches. The antenna demonstrates three wide impedance bandwidths (VSWR ‚â§ 2) of 36.3, 63.4 and 25.5% with stable polarization and radiation characteristics. ¬© IEICE 2010.</t>
  </si>
  <si>
    <t>1629-1634</t>
  </si>
  <si>
    <t>Islam, Mohammad Tariqul;Mobashsher, Ahmed Toaha;Misran, Norbahiah</t>
  </si>
  <si>
    <t>Smallmulti-band microstrip antenna for wireless applications</t>
  </si>
  <si>
    <t>10.1587/elex.7.1629</t>
  </si>
  <si>
    <t>2-s2.0-78649690144</t>
  </si>
  <si>
    <t>['various system', 'usually applied', 'small terminals', 'practice diversity', 'outage probability', 'mutually independent', 'multiple nakagami', 'microcellular system', 'interference ratio', 'important since', 'identically distributed', 'environment seems', 'communications systems', 'cochannel interferences', 'antenna elements', 'analytical expressions', 'also explored']</t>
  </si>
  <si>
    <t>Correlated fading channels | Index terms-cochannel interference | Nakagami-m fading | Rician fading | Selection diversity combining</t>
  </si>
  <si>
    <t>In this paper, the performance of dual selection combining (SC) receiver in communications systems with a Rician desired signal affected by multiple Nakagami-m cochannel interferences (CCIs) is studied. This investigation is important since such environment seems to be the most realistic in microcellular radio communications systems. The performance analysis includes the channel correlation effect since in practice diversity is usually applied in small terminals so antenna elements can not be placed sufficiently apart to achieve independent fading channels. With assumption that CCIs are mutually independent and identically distributed, analytical expressions for the probability density function (PDF) and cumulative distribution function (CDF) of dual SC output signal-to-interference ratio (SIR) are derived and used to investigate important system performance measures, such as the average bit error probability (ABEP), channel capacity and outage probability. The proposed mathematical analysis is complemented by various graphically presented numerical results to show the effects of various system's parameters. In addition, the impact of diversity to the microcellular system's performance is also explored. ¬© 2010 AECE.</t>
  </si>
  <si>
    <t>60068806;60068806;60068806;60068806;60068806</t>
  </si>
  <si>
    <t>35410335900;7005731742;6506815964;15766186400;57225380164</t>
  </si>
  <si>
    <t>Sekuloviƒá, Nikola M.;Stefanoviƒá, Mihajlo ƒå;DraƒçA, Dragan L.J.;Panajotoviƒá, Aleksandra S.;Stefanoviƒá, Du≈°an M.</t>
  </si>
  <si>
    <t>Sekuloviƒá N.M.</t>
  </si>
  <si>
    <t>Performance analysis of microcellular mobile radio systems with selection combining in the presence of arbitrary number of cochannel interferences</t>
  </si>
  <si>
    <t>10.4316/aece.2010.04001</t>
  </si>
  <si>
    <t>2-s2.0-78649715860</t>
  </si>
  <si>
    <t>['unitary dstp', 'traditional multi', 'temporal precoding', 'source node', 'relaying protocol', 'relaying channel', 'relay node', 'precoding techniques', 'noise related', 'dstp ).', 'distributed spatial', 'data streams', 'conveniently supported', 'antennas equipped']</t>
  </si>
  <si>
    <t>co-channel interference cancellation equalizer | cooperative communication system | distributed spatial-temporal precoding | limited feedback | multi-relay systems | virtual antenna array</t>
  </si>
  <si>
    <t>Precoding techniques can be introduced into multi-relay systems due to the similarity between cooperative communication systems and traditional multi-input-multi-output (MIMO) systems. In this paper, a channel state information (CSI) feedback scheme based on the zero-forcing (ZF) relaying protocol is proposed at first, where the information of relaying channel and noise related to each relay node can be compressed into two positive real parameters. Then, based on the proposed feedback scheme, the singular-vector-based local temporal precoder is presented at the source node through two continuous transmitted vectors, which is termed as distributed spatial-temporal precoding (DSTP). Moreover, various spatial data rates can be conveniently supported by DSTP. Based on the analysis on DSTP, it is better that the number of data streams is not larger than the number of antennas equipped at the source node. The unitary DSTP with the proposed feedback scheme outperforms not only the close-loop direct transmission but also the simple ZF relaying method. Copyright ¬© 2010 John Wiley &amp; Sons, Ltd.</t>
  </si>
  <si>
    <t>1334-1352</t>
  </si>
  <si>
    <t>15046685200;57210438342;35847945200;7501758911</t>
  </si>
  <si>
    <t>Long, Hang;Zheng, Kan;Wang, Fangxiang;Wang, Wenbo</t>
  </si>
  <si>
    <t>Long H.</t>
  </si>
  <si>
    <t>Distributed spatial-temporal precoding with limited feedback in MIMO multi-relay systems</t>
  </si>
  <si>
    <t>10.1002/dac.1108</t>
  </si>
  <si>
    <t>2-s2.0-78649718220</t>
  </si>
  <si>
    <t>['verified efficiency', 'practically realized', 'performed experiments', 'new method', 'improved method', 'designing orthogonal', 'control algorithm', 'antenna system', 'also developed']</t>
  </si>
  <si>
    <t>Antenna system | Gradient method | Orthogonal filter | Orthogonal function</t>
  </si>
  <si>
    <t>In this paper, we present a method for designing orthogonal, Legendre type filters. Realization of these filters is very simple and they are very fast, robust and precise. They can be used for generating the sequence of Legendre orthogonal functions. We have also developed a new method for positioning an antenna system, based on these filters, where the filter is applied in detection of electromagnetic field gradient. Control algorithm is based on improved method of gradients. Proposed control algorithm has been verified on practically realized, experimental antenna system and compared with some others tracking control algorithms. Performed experiments have verified efficiency, speed and accuracy of the proposed control method. ¬© 2010 AECE.</t>
  </si>
  <si>
    <t>60068806;60068806;60068806;60068806;60068806;60068806</t>
  </si>
  <si>
    <t>55498842900;35608641500;55938967400;15765451500;55499094600;36195880900</t>
  </si>
  <si>
    <t>Nikoliƒá, Sa≈°a;Antiƒá, Dragan;Dankoviƒá, Bratislav;Milojkoviƒá, Marko;Jovanoviƒá, Zoran;Periƒá, Stani≈°a</t>
  </si>
  <si>
    <t>Nikoliƒá S.</t>
  </si>
  <si>
    <t>Orthogonal functions applied in antenna positioning</t>
  </si>
  <si>
    <t>10.4316/aece.2010.04006</t>
  </si>
  <si>
    <t>2-s2.0-78649719155</t>
  </si>
  <si>
    <t>['two antennas', 'see whether', 'produce negative', 'positive values', 'n value', 'mtm superstrate', 'horn antennas', 'good agreement', 'dissimilar enhancement', 'business media']</t>
  </si>
  <si>
    <t>Antenna gain | Fabry-P√©rot cavity (FPC) resonance | Metamaterial | Near-zero refractive index</t>
  </si>
  <si>
    <t>We have compared gain enhancement behavior of patch and horn antennas from two different points of view: namely, effective medium analysis and a Fabry-P√©rot cavity resonance approach. To examine how a near-zero refractive index (n) affects the performance of antennas, we designed a new planar metamaterial (MTM) superstrate, which can produce negative, zero, and positive values of n at around 2 GHz. We placed the MTM superstrate very close to the patch and horn antennas to see whether an n value that is effectively near zero can collimate antenna beams and increase antenna gain, which provided opposite gain behavior for the two antennas. To explain the dissimilar enhancement in the gain of the patch and horn antennas, we retrieved constitutive parameters from the proposed MTM superstrate and discussed the effect of various incidence angles upon the superstrate. In addition, to increase the gain further, we examined appropriate resonant heights between the antennas and the superstrate. Consequently, with the help of Fabry-P√©rot cavity resonance, we obtained relatively high antenna gain. Moreover, the results of the prediction are in good agreement with the results of the measurement. ¬© 2010 Springer Science+Business Media, LLC.</t>
  </si>
  <si>
    <t>1289-1303</t>
  </si>
  <si>
    <t>60001558;60001558</t>
  </si>
  <si>
    <t>55742929900;55631802500</t>
  </si>
  <si>
    <t>Kim, Dongho;Choi, Jaeick</t>
  </si>
  <si>
    <t>Analysis of antenna gain enhancement with a new planar metamaterial superstrate: An effective medium and a Fabry-P√©rot resonance approach</t>
  </si>
  <si>
    <t>10.1007/s10762-010-9712-2</t>
  </si>
  <si>
    <t>2-s2.0-78649929756</t>
  </si>
  <si>
    <t>['wide band', 'tapered rod', 'spectral time', 'radiate along', 'higher efficiency', 'flat surface', 'excellent agreement', 'domain method', 'curved geometries', 'central axis', 'business media', 'antenna efficiently', 'algorithm allows', 'accurate treatment']</t>
  </si>
  <si>
    <t>Alternating-direction implicit | Dielectric resonator antenna | Pseudospectral time-domain method | Truncated square patch</t>
  </si>
  <si>
    <t>In order to design a circular polarization antenna for handhold electronic products, a cylindrical dielectric resonator with tapered rod is investigated. The antenna is fed by a truncated square patch to obtain high gain and wide band, and the top of it is with slide-down instead of flat surface to radiate along with the central axis. In addition, to analyze the antenna efficiently, three dimensional Maxwell equations are solved by using an alternating-direction implicit scheme combining with the pseudo-spectral time-domain method. This algorithm allows for an accurate treatment of curved geometries with higher efficiency. Numerical results show an excellent agreement with experiments for the fabricated antenna operated around 60 GHz. ¬© 2010 Springer Science+Business Media, LLC.</t>
  </si>
  <si>
    <t>1338-1345</t>
  </si>
  <si>
    <t>;112966182;</t>
  </si>
  <si>
    <t>36667664600;7102668651;7403441427</t>
  </si>
  <si>
    <t>Wei, Gong;Dang, Tao;Zheng, Hong Xing</t>
  </si>
  <si>
    <t>Mianyang</t>
  </si>
  <si>
    <t>Sichuan Jiuzhou Electronic Technology Co., Ltd.</t>
  </si>
  <si>
    <t>Wei G.</t>
  </si>
  <si>
    <t>Analysis of dielectric antenna using unconditional stability pseudospectral time-domain method</t>
  </si>
  <si>
    <t>10.1007/s10762-010-9710-4</t>
  </si>
  <si>
    <t>2-s2.0-78649932206</t>
  </si>
  <si>
    <t>['transmitted signal', 'system consists', 'signal obtained', 'range resolution', 'output port', 'labview interface', 'intermediate frequency', 'image processing', 'homodyne transceiver', 'distance measurements', 'concealed objects', 'business media', '330 ghz', '2 horn', '1 cm']</t>
  </si>
  <si>
    <t>FMCW radar | Image reconstruction | THz and mm-wave imaging</t>
  </si>
  <si>
    <t>A single-pixel imaging remote sensor operating at 330 GHz is described. It is based on a frequency modulated continuous wave (FMCW) and aimed at detection of concealed objects for ranges up to 40 m. The system consists of 2 horn-lens antennas integrated with a homodyne transceiver. The synthesized linear FMCW signal at X-band is multiplied by a factor of 32 to generate the transmitted signal. An intermediate frequency (IF) signal obtained in the output port of the 2-nd harmonic mixer is employed for image processing. Distance measurements were made by performing data acquisition unit based on LabView interface and resulting in a range resolution about 1 cm. Examples of 2D and 3D images reconstructed with this sensor are presented. ¬© 2010 Springer Science+Business Media, LLC.</t>
  </si>
  <si>
    <t>1370-1381</t>
  </si>
  <si>
    <t>60080064;60080064;60080064;60080064;60080064;60080064;60080064</t>
  </si>
  <si>
    <t>7006945718;7004221155;35783921200;35783924900;35784202600;17135429100;36455334700</t>
  </si>
  <si>
    <t>Kapilevich, Boris;Pinhasi, Yosef;Arusi, Ruth;Anisimov, Michael;Hardon, Danny;Litvak, Boris;Wool, Yan</t>
  </si>
  <si>
    <t>Ariel</t>
  </si>
  <si>
    <t>Ariel University</t>
  </si>
  <si>
    <t>Kapilevich B.</t>
  </si>
  <si>
    <t>330 GHz FMCW image sensor for homeland security applications</t>
  </si>
  <si>
    <t>10.1007/s10762-010-9702-4</t>
  </si>
  <si>
    <t>2-s2.0-78649962843</t>
  </si>
  <si>
    <t>['variable geometry', 'unguided spacecraft', 'shaped antenna', 'elastic body', 'deployable ring', 'business media']</t>
  </si>
  <si>
    <t>antenna deployment | flexible spacecraft | mathematical model | numerical simulation</t>
  </si>
  <si>
    <t>A generalized mathematical model of an unguided spacecraft that carries an elastic body of variable geometry (a deployable ring-shaped antenna) is constructed. Its dynamics is simulated numerically ¬© 2010 Springer Science+Business Media, Inc.</t>
  </si>
  <si>
    <t>718-729</t>
  </si>
  <si>
    <t>International Applied Mechanics</t>
  </si>
  <si>
    <t>60068510;60114938</t>
  </si>
  <si>
    <t>6604044766;6603857085</t>
  </si>
  <si>
    <t>Zakrzhevskii, A. E.;Khoroshilov, V. S.</t>
  </si>
  <si>
    <t>Dnipro;</t>
  </si>
  <si>
    <t>Yuzhnoye State Design Office;S. P. Timoshenko Institute of Mechanics of the Academy of Sciences of the Ukraine</t>
  </si>
  <si>
    <t>60114938;60068510</t>
  </si>
  <si>
    <t>Zakrzhevskii A.</t>
  </si>
  <si>
    <t>Dynamics of the orbital deployment of an elastic ring-shaped antenna</t>
  </si>
  <si>
    <t>10.1007/s10778-010-0360-y</t>
  </si>
  <si>
    <t>2-s2.0-78649984322</t>
  </si>
  <si>
    <t>2007AA12Z340/2006AA09Z137</t>
  </si>
  <si>
    <t>['radio frequency', 'dynamic scenario', 'circuit connections']</t>
  </si>
  <si>
    <t>data acquisition system | GNSS | reflection</t>
  </si>
  <si>
    <t>In this paper, the design of a GNSS-R data acquisition system is described, including the antenna, RF (radio frequency) front-end and FPGA (field programmable gate array) based logic circuit for data storage interface. Two RF front-ends are connected with the RHCP (right-hand circular polarization) and LHCP (left-hand circular polarization) antenna to collect the direct and reflected signal separately. Both the specifications and the circuit connections are given in detail. Experiments are performed for statics at the seashore and dynamic scenario in the sea using airplanes. The results of the data analysis show that the proposed data acquisition system is suitable for GNSS-R primitive data collection. ¬© 2010 Science China Press and Springer-Verlag Berlin Heidelberg.</t>
  </si>
  <si>
    <t>3842-3846</t>
  </si>
  <si>
    <t>60013789;60013789;60013789;60013789;60033466</t>
  </si>
  <si>
    <t>8258613500;57200063168;57189032584;35770867100;36604762200</t>
  </si>
  <si>
    <t>Yang, Dong Kai;Wang, Yan;Lu, Yong;Li, Wei Qiang;Li, Zi Wei</t>
  </si>
  <si>
    <t>Institute of Remote Sensing Application Chinese Academy of Sciences;Beihang University</t>
  </si>
  <si>
    <t>60033466;60013789</t>
  </si>
  <si>
    <t>GNSS-R Data Acquisition System Design and Experiment</t>
  </si>
  <si>
    <t>10.1007/s11434-010-4141-0</t>
  </si>
  <si>
    <t>2-s2.0-78649995108</t>
  </si>
  <si>
    <t>['yaw attitude', 'two kinds', 'significant influence', 'satellite occurs', 'satellite clocks', 'ppp user', 'ppp solutions', 'ppp implementation', 'ppp estimates', 'phase wind', 'nominal case', 'gps satellite', 'eclipsing satellites', 'eclipsing satellite', 'eclipsing periods', 'body x', 'block ii', 'approximately collinear', 'analysis center']</t>
  </si>
  <si>
    <t>eclipsing GPS satellite | International GNSS Service combined clock solutions | precise point positioning | satellite body-fixed coordinate system | yaw attitude model</t>
  </si>
  <si>
    <t>During the period when a GPS satellite, the Earth and the Sun are approximately collinear, the phenomenon of eclipsing the satellite occurs, when the satellite yaw attitude deviates from its nominal case, i. e. the body X-axis cannot point towards the Sun for Block II&amp;IIA or away from it for Block IIR satellites. The yaw attitude of the eclipsing satellites has a significant influence on both the satellite clock estimation at each International GNSS Service (IGS) Analysis Center (AC) and for users of the precise point positioning (PPP) implementations. It is known that, during the eclipsing periods, inconsistent yaw attitude models among the ACs will contribute to the errors of the IGS combined clock products. As for the PPP user, the influence of the eclipsing satellite is two-fold. First, as the satellite clocks are always kept fixed during PPP implementation, the above-mentioned problematic IGS clocks will inevitably be passed on to the PPP estimates. Second, the improper yaw attitude modeling of the eclipsing satellite will cause a correction bias exceeding 1 dm for the two kinds of attitude-related systematic errors, namely the phase wind-up and satellite antenna phase center offset, which will further deteriorate the accuracy of the PPP solutions. A yaw attitude model is introduced in this paper with the aim of improving the reliability of PPP solutions during the satellite eclipsing period. ¬© 2010 Science China Press and Springer-Verlag Berlin Heidelberg.</t>
  </si>
  <si>
    <t>3687-3693</t>
  </si>
  <si>
    <t>60000126-60027363;60000126;60000126;60000126</t>
  </si>
  <si>
    <t>55720997900;7202845875;7402709140;9634931300</t>
  </si>
  <si>
    <t>Zhang, Bao Cheng;Ou, Ji Kun;Yuan, Yun Bin;Zhong, Shi Ming</t>
  </si>
  <si>
    <t>Beijing;Wuhan</t>
  </si>
  <si>
    <t>University of Chinese Academy of Sciences;Institute of Geodesy and Geophysics, Chinese Academy of Sciences</t>
  </si>
  <si>
    <t>60027363;60000126</t>
  </si>
  <si>
    <t>Yaw attitude of eclipsing GPS satellites and its impact on solutions from precise point positioning</t>
  </si>
  <si>
    <t>10.1007/s11434-010-4130-3</t>
  </si>
  <si>
    <t>2-s2.0-78650031730</t>
  </si>
  <si>
    <t>['yig ).', 'two phases', 'two kinds', 'son ltd', 'sintering temperature', 'sintering flux', 'results show', 'pure yig', 'possessing high', 'magnetic properties', 'libzn glass', 'high cut', 'equal permittivity', 'also reported']</t>
  </si>
  <si>
    <t>Dielectric properties | Glass | Magnetic properties | Sintering flux | Y Fe O 3 5 12</t>
  </si>
  <si>
    <t>Two kinds of glass (LiBZn and BaBSi) were used as sintering flux to lower the sintering temperature of Y3Fe5O12 (YIG). The X-ray powder diffraction patterns confirm the coexistence of the two phases. The dielectric and magnetic properties were also reported. The results show that as the addition of LiBZn glass is 8 wt-%, the YIG can be sintered at 1100¬∞C, which is lower than the sintering temperature (1350¬∞C) of pure YIG. The YIG with 8 wt-%LiBZn glass, possessing high and equal permittivity, permeability, high cut-off frequency and very low dielectric loss, can be used to fabricate miniature filter and antenna, electromagnetic interference devices, and so on. ¬© 2010 W. S. Maney &amp; Son Ltd.</t>
  </si>
  <si>
    <t>292-294</t>
  </si>
  <si>
    <t>Yang, H. B.;Lin, Y.;Zhu, J. F.;Wang, F.</t>
  </si>
  <si>
    <t>Low temperature sintering of Y&lt;inf&gt;3&lt;/inf&gt;Fe&lt;inf&gt;5&lt;/inf&gt;O&lt;inf&gt;12&lt;/inf&gt; with glass addition</t>
  </si>
  <si>
    <t>10.1179/175355510X12780624868871</t>
  </si>
  <si>
    <t>2-s2.0-78650108091</t>
  </si>
  <si>
    <t>['works believe', 'picofemtosecond lasers', 'alternative mechanism', 'absorbing natural', '750 nm', '1500 nm']</t>
  </si>
  <si>
    <t>In a series of published experimental works, there has been observed nonresonance biphoton excitation, by femtosecond IR pulses (1250-1500 nm) of molecules of bacteriochlorophyll-a and the pigment in the composition of light-absorbing natural "antenna" complexes of photosynthesizing purple bacteria. The authors of these works believe that IR quanta excite hypothetical forbidden levels of pigments of these bacteria in the dual frequency range of 625-750 nm. In this study, an alternative mechanism of intramolecular electron transport apparently responsible for this phenomenon is suggested and substantiated. The mechanism should manifest itself in powerful electric fields, which are achieved in the pulses of picofemtosecond lasers. ¬© 2010 Pleiades Publishing, Ltd.</t>
  </si>
  <si>
    <t>687-689</t>
  </si>
  <si>
    <t>Borisov, A. Yu</t>
  </si>
  <si>
    <t>Borisov A.</t>
  </si>
  <si>
    <t>Substantiation of the mechanism of biphoton nonresonance excitation of molecules of bacteriochlorophyll of purple bacteria by femtosecond pulses</t>
  </si>
  <si>
    <t>10.1134/S0030400X1011007X</t>
  </si>
  <si>
    <t>2-s2.0-78650156767</t>
  </si>
  <si>
    <t>['walled nanotube', 'vice versa', 'structure represents', 'space radiation', 'segmented structure', 'resulting e', 'radiation patterns', 'radiation modes', 'paired two', 'optical properties', 'optical antenna', 'one end', 'numerically investigated', 'metallic spheres', 'material properties', 'localize light', 'intense near', 'great potential', 'field enhancement', 'feed point', 'fabrication technology', 'fabrication potential', 'efficiently energy', 'current source', 'convert free', 'antenna feed']</t>
  </si>
  <si>
    <t>Motivated by the fabrication potential of multi-walled carbon nanotube structures, we numerically investigated a paired structure consisting of two metallic spheres each grown on one end of a multi-walled nanotube. The paired two-segmented structure is capable to convert free-space radiation into an intense near-field, and, hence, acting as an optical antenna. Vice versa the presence of the two nanotubes enable a current source at the antenna feed to more efficiently energy into the radiation modes, resulting e.g. in correspondingly altered luminescence lifetimes when an excited single molecule is placed in the feed point. Furthermore, the structure represents a mean to localize light on a sub-wavelength scale within different materials, which is interesting in the context of a fabrication technology for integrated nanophotonic components with different material combinations. The optical properties of the nano-antenna are analyzed by means of numerical simulations using the finite element method. Our investigations have revealed that the field enhancement, the resonances, and the radiation patterns can be easily tuned since all these quantities strongly depend on the size of the nanotubes and the metallic spheres, as well as on their material properties The structure we propose here carries a great potential for bio-sensing, for tip-enhanced spectroscopy applications, and for interfacing integrated photonic nano circuits. ¬© 2010 Springer-Verlag.</t>
  </si>
  <si>
    <t>601-609</t>
  </si>
  <si>
    <t>60069721-60014264;60031707;60028186;60069721;60069721;60014264</t>
  </si>
  <si>
    <t>15842798500;9240940300;55706415000;55574200632;25645378700;7006609599</t>
  </si>
  <si>
    <t>Cui, X.;Dong, L.;Zhang, W.;Wu, W.;Tang, Y.;Erni, D.</t>
  </si>
  <si>
    <t>China;United States;Switzerland;Germany</t>
  </si>
  <si>
    <t>Chengdu;East Lansing;Lausanne;Duisburg</t>
  </si>
  <si>
    <t>China Academy of Engineering Physics;Michigan State University;Swiss Federal Institute of Technology Lausanne;Universit√§t Duisburg-Essen</t>
  </si>
  <si>
    <t>60069721;60031707;60028186;60014264</t>
  </si>
  <si>
    <t>Cui X.</t>
  </si>
  <si>
    <t>Numerical investigations of a multi-walled carbon nanotube-based multi-segmented optical antenna</t>
  </si>
  <si>
    <t>10.1007/s00340-010-4220-6</t>
  </si>
  <si>
    <t>2-s2.0-78650180023</t>
  </si>
  <si>
    <t>['vacuum vessel', 'turbulence quantities', 'turbulence properties', 'system allows', 'suitable tool', 'recently upgraded', 'radial correlation', 'poloidal correlations', 'microwave synthesizer', 'fusion plasma', 'frequency step', 'first experiments', 'existing reflectometer', 'density fluctuations', 'decorrelation time', 'correlation reflectometry', 'correlation length', 'confinement properties', 'computer controlled', 'commonly believed']</t>
  </si>
  <si>
    <t>In high temperature fusion plasmas the transport of energy and particles is commonly believed to be driven by turbulence. Turbulence quantities as correlation length and decorrelation time are important for the confinement properties of a plasma. Besides other diagnostics, correlation reflectometry has proven to be a suitable tool for the measurement of turbulence properties. At the medium sized Toroidal EXperiment for Technical Oriented Research (TEXTOR) the existing correlation reflectometry has been recently upgraded. A new reflectometer based on a microwave synthesizer has been developed and installed for the investigation of turbulence properties in a fusion plasma. Together with the existing reflectometer the measurement of radial correlation length and decorrelation time becomes available. Both reflectometers are computer controlled and allow to program individual frequency sequences and the duration of each frequency step. With the existing poloidal antenna array at Œ∏=0¬∞ and on top of the vacuum vessel, the system allows the measurement of radial correlation and poloidal correlations at the same time. First experiments have been performed and the results on the radial correlation length of density fluctuations in a fusion plasma are presented. ¬© 2010 EURATOM.</t>
  </si>
  <si>
    <t>60102528;60033316;60024025;60007493</t>
  </si>
  <si>
    <t>6701593963;7003893223;6603760531;56309995400</t>
  </si>
  <si>
    <t>Kr√§mer-Flecken, A.;Soldatov, S.;Vowinkel, B.;M√ºller, P.</t>
  </si>
  <si>
    <t>Germany;Belgium;Germany;Germany</t>
  </si>
  <si>
    <t>Garching bei Munchen;Ghent;Koln;Bonn</t>
  </si>
  <si>
    <t>EURATOM Association, Germany;Universiteit Gent;University of Cologne;Universit√§t Bonn</t>
  </si>
  <si>
    <t>Kr√§mer-Flecken A.</t>
  </si>
  <si>
    <t>Correlation reflectometry at TEXTOR</t>
  </si>
  <si>
    <t>10.1063/1.3497305</t>
  </si>
  <si>
    <t>2-s2.0-78650260625</t>
  </si>
  <si>
    <t>['successfully performed', 'significantly reduce', 'rsae excited', 'rsae excitation', 'nonperturbative contributions', 'mode structure', 'linear growth', 'kinetic effects', 'initial perturbation', 'ideal magnetohydrodynamic', 'gyrokinetic simulations', 'growth rate', 'geodesic compressibility', 'fast ions', 'external antenna', 'exponential growth', 'energetic ions', 'electron pressure', 'damping rate', 'background plasma', 'artificially suppressed', 'antenna excitation']</t>
  </si>
  <si>
    <t>Global gyrokinetic particle simulations of reversed shear Alfv√©n eigenmode (RSAE) have been successfully performed and verified. We have excited the RSAE by initial perturbation, by external antenna, and by energetic ions. The RSAE excitation by antenna provides verifications of the mode structure, the frequency, and the damping rate. When the kinetic effects of the background plasma are artificially suppressed, the mode amplitude shows a near-linear growth. With kinetic thermal ions, the mode amplitude eventually saturates due to the thermal ion damping. The damping rates measured from the antenna excitation and from the initial perturbation simulation agree very well. The RSAE excited by fast ions shows an exponential growth. The finite Larmor radius effects of the fast ions are found to significantly reduce the growth rate. With kinetic thermal ions and electron pressure, the mode frequency increases due to the elevation of the Alfv√©n continuum by the geodesic compressibility. The nonperturbative contributions from the fast ions and kinetic thermal ions modify the mode structure relative to the ideal magnetohydrodynamic (MHD) theory. The gyrokinetic simulations have been benchmarked with extended hybrid MHD-gyrokinetic simulations. ¬© 2010 American Institute of Physics.</t>
  </si>
  <si>
    <t>60007278;60007278-60014966;60007278;60007278-60003970;60007278;60007278-60019118</t>
  </si>
  <si>
    <t>35182697500;57203510904;23008598100;8451700700;23010914600;55706381200</t>
  </si>
  <si>
    <t>Deng, Wenjun;Lin, Zhihong;Holod, Ihor;Wang, Xin;Xiao, Yong;Zhang, Wenlu</t>
  </si>
  <si>
    <t>Hefei;Beijing;Irvine;Hangzhou</t>
  </si>
  <si>
    <t>University of Science and Technology of China;Peking University;University of California, Irvine;Zhejiang University</t>
  </si>
  <si>
    <t>60019118;60014966;60007278;60003970</t>
  </si>
  <si>
    <t>Deng W.</t>
  </si>
  <si>
    <t>Gyrokinetic particle simulations of reversed shear Alfv√©n eigenmode excited by antenna and fastions</t>
  </si>
  <si>
    <t>10.1063/1.3496057</t>
  </si>
  <si>
    <t>2-s2.0-78650269255</t>
  </si>
  <si>
    <t>['toroidal plasmas', 'thermal ions', 'slightly higher', 'real frequency', 'nonperturbative contributions', 'mode structure', 'mhd theory', 'kinetic effects', 'ideal magnetohydrodynamic', 'hybrid mhd', 'frequency relative']</t>
  </si>
  <si>
    <t>The beta-induced Alfv√©n eigenmode (BAE) in toroidal plasmas is studied using global gyrokinetic particle simulations. The BAE real frequency and damping rate measured in the initial perturbation simulation and in the antenna excitation simulation agree well with each other. The real frequency is slightly higher than the ideal magnetohydrodynamic (MHD) accumulation point frequency due to the kinetic effects of thermal ions. Simulations with energetic particle density gradient show exponential growth of BAE with a growth rate sensitive to the energetic particle temperature and density. The nonperturbative contributions by energetic particles modify the mode structure and reduce the frequency relative to the MHD theory. The finite Larmor radius effects of energetic particles reduce the BAE growth rate. Benchmarks between gyrokinetic particle simulation and hybrid MHD-gyrokinetic simulation show good agreement in BAE real frequency and mode structure. ¬© 2010 American Institute of Physics.</t>
  </si>
  <si>
    <t>60014966-60007278;60007278;60007278;60007278-60003970;60007278;60007278-60019118</t>
  </si>
  <si>
    <t>55346774400;57203510904;23008598100;56404730600;23010914600;55706381200</t>
  </si>
  <si>
    <t>Zhang, H. S.;Lin, Z.;Holod, I.;Wang, X.;Xiao, Y.;Zhang, W. L.</t>
  </si>
  <si>
    <t>Zhang H.S.</t>
  </si>
  <si>
    <t>Gyrokinetic particle simulation of beta-induced Alfv√©n eigenmode</t>
  </si>
  <si>
    <t>10.1063/1.3498761</t>
  </si>
  <si>
    <t>2-s2.0-78650303014</t>
  </si>
  <si>
    <t>08 08 12200</t>
  </si>
  <si>
    <t>['waveguide transition', 'numerical simulation', 'helical radiators', 'general configuration', 'experimental investigation', 'experimental data', 'ebg waveguides', 'array elements', '10 ghz']</t>
  </si>
  <si>
    <t>Problems of the design of a centimeter-band antenna array containing a multichannel power divider based on EBG waveguides and helical radiators are considered. The general configuration of such an array is proposed. The properties of this array and the requirements on the array elements are analyzed. Features of the design of two-channel and four-channel elementary power dividers forming the multichannel power divider are studied. The structure and the parameters of these devices are determined. The array input part is designed in the form of a coaxial-to-waveguide transition (CWT) with equal power division. The CWT characteristics obtained with the use of numerical simulation are compared with experimental data. The results of the experimental investigation of a 16-element thinned antenna array in the frequency band 8-10 GHz are presented. ¬© 2010 Pleiades Publishing, Ltd.</t>
  </si>
  <si>
    <t>1208-1222</t>
  </si>
  <si>
    <t>6701630340;6506315779;34569566500</t>
  </si>
  <si>
    <t>Bankov, S. E.;Pangonis, L. I.;Frolova, E. V.</t>
  </si>
  <si>
    <t>Bankov S.E.</t>
  </si>
  <si>
    <t>Design and Experimental investigation of an antenna array based on EBG waveguides</t>
  </si>
  <si>
    <t>10.1134/S1064226910110021</t>
  </si>
  <si>
    <t>2-s2.0-78650863221</t>
  </si>
  <si>
    <t>['technical requirements', 'matching band', 'helical radiator', 'elementary radiators', 'ebg waveguide']</t>
  </si>
  <si>
    <t>The problems of the designs of elementary radiators for thinned antenna arrays based on the waveguides formed inside a microwave EBG structure are considered. Technical requirements on such radiators are formulated and it is shown that helical radiators satisfy these requirements. Theoretical (numerical) and experimental antenna characteristics of helical radiators excited by an EBG waveguide are obtained. Matching of a helical radiator to an EBG waveguide with the use of a probe coupling element and a microhelical coupling element is considered. Probe coupling elements are analyzed both numerically and experimentally and microhelical coupling elements are analyzed only numerically. It is shown that application of such elements substantially extends the matching band of the helical radiator. ¬© 2010 Pleiades Publishing, Ltd.</t>
  </si>
  <si>
    <t>1197-1207</t>
  </si>
  <si>
    <t>Bankov S.</t>
  </si>
  <si>
    <t>Design and experimental investigation of radiators for antenna arrays based on EBG waveguides</t>
  </si>
  <si>
    <t>10.1134/S106422691011001X</t>
  </si>
  <si>
    <t>2-s2.0-78650885810</t>
  </si>
  <si>
    <t>2008-S-013-01</t>
  </si>
  <si>
    <t>['vertical interconnects', 'transfer radio', 'thermal problem', 'signals vertically', 'rms accuracy', 'return loss', 'receive gain', 'r module', 'paper presents', 'package height', 'multilayer structure', 'module size', 'insertion loss', 'fabricated x', 'embedded vias', 'compact size', 'compact 3', 'chip bonding', 'band high', 'band 3', '81 dbm', '7 mm', '55 db', '5 ¬∞', '5 db', '25 db', '24 db', '15 db', '10 ghz']</t>
  </si>
  <si>
    <t>Anodized aluminum | embedded vias | metal package | multichip-module | phase array radar | three-dimensional (3-D) packages | vertical interconnect | X-band transmit/receive (T/R) module</t>
  </si>
  <si>
    <t>This paper presents the design and development of a compact 3-D transmit/receive (T/R) module with a selectively anodized aluminum multilayer package for X-band phased array radar applications. The proposed multilayer package consists of anodized aluminum substrates and vertical interconnects with embedded vias. The proposed package platform is based on thick anodized aluminum oxide layers and active bare chips directly mounted on bulk aluminum substrates for high electrical isolation and an effective heat sink. With its combination of thin-film embedded passive components and multilayer structure, the proposed module features a compact size of 20 mm √ó 20 mm, with a package height of 3.7 mm. To transfer radio-frequency (RF) signals vertically, we used coaxial hermetic seal vias with characteristic 50 Œ© impedances and embedded anodized aluminum vias with a solder ball attachment and flip-chip bonding. The optimized vertical interconnect structure demonstrates RF characteristics with an insertion loss of less than 1.55 dB and a return loss of less than 12.25 dB over a broad bandwidth ranging from 0.1 to 10 GHz. The fabricated X-band 3-D T/R module has a maximum transmit output power of 39.81 dBm (9.5 W), a maximum transmit gain of 41.25 dB, and a receive gain of 19.15 dB over the 910 GHz frequency band. The RF-signal phase amplitude control is achieved by means of a 6 bit phase shifter with an rms accuracy of more than 5¬∞ and a gain setting range of 24 dB with an rms accuracy of more than 1.5 dB. The proposed multilayer aluminum package has the advantages of reducing the module size, decreasing the cost, and managing the thermal problem for X-band high-power T/R module package applications. ¬© 2006 IEEE.</t>
  </si>
  <si>
    <t>883-891</t>
  </si>
  <si>
    <t>60032144;60107890;60032144</t>
  </si>
  <si>
    <t>7101872212;55431622500;36072923900</t>
  </si>
  <si>
    <t>Yeo, Sung Ku;Chun, Jong Hoon;Kwon, Young Se</t>
  </si>
  <si>
    <t>Hanwha Systems;Korea Advanced Institute of Science and Technology</t>
  </si>
  <si>
    <t>60107890;60032144</t>
  </si>
  <si>
    <t>Yeo S.</t>
  </si>
  <si>
    <t>A 3-D X-Band T/R module package with an anodized aluminum multilayer substrate for phased array radar applications</t>
  </si>
  <si>
    <t>10.1109/TADVP.2010.2049109</t>
  </si>
  <si>
    <t>2-s2.0-78651265524</t>
  </si>
  <si>
    <t>['voltage converter', 'smaller area', 'shift loops', 'shift error', 'shift delay', 'sense amplifier', 'proposed dll', 'power consumption', 'loop duty', 'loop dcc', 'locked loop', 'line length', 'independently control', 'duty cycle', 'designed using', 'cycle correction', 'conventional dlls', 'also propose', '800 mhz', '8 mw', '7ps error', '70 %,', '66 ¬∞,', '400 mhz']</t>
  </si>
  <si>
    <t>90¬∞ phase shift | DLL | Duty cycle correction | Low power</t>
  </si>
  <si>
    <t>In this paper, a 90¬∞ phase-shift delay-locked loop (DLL) with closed-loop duty-cycle correction (DCC) is proposed. The proposed DLL increases the accuracies of the duty cycle and 90¬∞ phase shift by compensating PVT variation using a closed-loop DCC and a closed-loop 90¬∞ phase shift, and achieves a smaller area by reducing the delay-line length by 25% to 50% as compared to conventional DLLs with the DCC and/or 90¬∞ phase shift. We also propose a 90¬∞ phase detector consisting of a time-to-voltage converter and a sense amplifier to independently control and lock the DCC and 90¬∞ phase-shift loops. The proposed DLL is designed using the 0.13 Œºm process technology with a 1.2 V supply voltage. The operating frequency range is from 400 MHz to 800 MHz. Monte Carlo simulation results show that the output duty cycle error ranges from -0.21% to 0.22% for an input duty cycle range of 30% to 70%, and the 90¬∞ phase-shift error is less than 1.66¬∞, which is lower than a 5.7ps error at 800 MHz. Finally, the power consumption of the proposed DLL is 2.8 mW at 800 MHz. ¬© 2006 IEEE.</t>
  </si>
  <si>
    <t>2400-2405</t>
  </si>
  <si>
    <t>36774698300;36638291300;7403677250</t>
  </si>
  <si>
    <t>Jung, Dong Hoon;Ryu, Kyung Ho;Jung, Seong Ook</t>
  </si>
  <si>
    <t>Jung D.</t>
  </si>
  <si>
    <t>A 90 phase-shift DLL with closed-loop DCC for high-speed mobile DRAM interface</t>
  </si>
  <si>
    <t>10.1109/TCE.2010.5681119</t>
  </si>
  <si>
    <t>2-s2.0-78651387596</t>
  </si>
  <si>
    <t>['unequal energies', 'study pulse', 'single path', 'performance tradeoffs', 'noise ratio', 'multipath channel', 'mismatched reception', 'frequency selectivity', 'frequency response', 'different receiver', 'different complexity', 'derive expressions', 'data modulation', 'antenna system']</t>
  </si>
  <si>
    <t>FSK | multipath channels | UWB</t>
  </si>
  <si>
    <t>In this work we explore flexible modulations to allow demodulation using receivers with different complexity and cost. More specifically, we study pulse-based ultra wideband (UWB) communications over channels with dense multipath effects using frequency shift keying (FSK) data modulation. Our aim is to explore the performance tradeoffs between high and low complexity receivers. For this purpose we determine the performance of coherent, non-coherent and mismatched (e.g., non-coherent detection using templates consisting of a single path) demodulators. We take into account the influence of the frequency response of the antenna system and the effects of the frequency selectivity of the multipath channel. Given a specific channel condition, we derive expressions for the bit error rate for coherent, noncoherent and mismatched reception of correlated FSK signals with unequal energies, and calculate the signal-to-noise ratio (SNR) degradation for different receiver's complexities with a given FSK frequency deviation We show that UWB-FSK has a SNR degradation similar to other low-complexity receivers studied in the literature. ¬© 2006 IEEE.</t>
  </si>
  <si>
    <t>2123-2131</t>
  </si>
  <si>
    <t>60030473;60004942;60030473-124604559</t>
  </si>
  <si>
    <t>6602682462;6701669247;36775210500</t>
  </si>
  <si>
    <t>Ram√≠rez-Mireles, Fernando;Cooklev, Todor;Paredes-Orozco, Gustavo A.</t>
  </si>
  <si>
    <t>Mexico;United States;Spain</t>
  </si>
  <si>
    <t>Ciudad de M√©xico;Fort Wayne;Albacete</t>
  </si>
  <si>
    <t>Instituto Tecnologico Autonoma de Mexico;Indiana University-Purdue University Fort Wayne;UCLM</t>
  </si>
  <si>
    <t>60030473;60004942;124604559</t>
  </si>
  <si>
    <t>Ram√≠rez-Mireles F.</t>
  </si>
  <si>
    <t>UWB-FSK: Performance tradeoffs for high and low complexity receivers</t>
  </si>
  <si>
    <t>10.1109/TCE.2010.5681081</t>
  </si>
  <si>
    <t>2-s2.0-78651392577</t>
  </si>
  <si>
    <t>['result shows', 'range independency', 'positions using', 'particularly direction', 'noisy environment', 'minimum number', 'location estimation', 'localization schemes', 'localization scheme', 'higher accuracy', 'high gain', 'geometry technique', 'energy efficiency', 'computational complexity', 'called lswd', 'beacon information']</t>
  </si>
  <si>
    <t>antenna | directional | geometry | localization | wireless sensor network</t>
  </si>
  <si>
    <t>In this paper, the accuracy of location estimation of ad hoc deployed sensor nodes for a wireless sensor network in the presence of noisy environment and obstacle is discussed. Considering estimation accuracy, energy efficiency, and range independency, we propose a localization scheme using a mobile anchor node equipped with a directional antenna based on the geometry technique, called LSWD: Localization Scheme for Wireless Sensor Networks using Directional Antenna, this scheme make use of directional antenna concentrates energy on a particularly direction with high gain and narrow covering area. Without increasing hardware and computational complexity, sensor nodes estimate their positions using the minimum number of beacon information. Our localization scheme is verified by network simulation software. The result shows that the proposed localization algorithm has higher accuracy and energy efficiency than other localization schemes. ¬© 2006 IEEE.</t>
  </si>
  <si>
    <t>2208-2216</t>
  </si>
  <si>
    <t>60027363;60027550</t>
  </si>
  <si>
    <t>Zhang, Baoli;Yu, Fengqi</t>
  </si>
  <si>
    <t>Los Angeles;Beijing</t>
  </si>
  <si>
    <t>University of California, Los Angeles;University of Chinese Academy of Sciences</t>
  </si>
  <si>
    <t>60027550;60027363</t>
  </si>
  <si>
    <t>LSWD: Localization scheme for wireless sensor networks using directional antenna</t>
  </si>
  <si>
    <t>10.1109/TCE.2010.5681092</t>
  </si>
  <si>
    <t>2-s2.0-78651400521</t>
  </si>
  <si>
    <t>['work well', 'time domain', 'spectrum efficiency', 'simulations demonstrate', 'sequence may', 'satisfactory performance', 'pn sequence', 'ofdm system', 'implementation complexity', 'frequency domain', 'frame head', 'effective multi', 'domain pseudo', 'differential correlation', 'cyclic structure', 'cyclic prefix', 'correlation property', 'correlation based']</t>
  </si>
  <si>
    <t>multipath fading channel | synchronization | time domain synchronous orthogonal frequency division multiplexing | training sequence</t>
  </si>
  <si>
    <t>Time domain synchronous orthogonal frequency division multiplex (TDS-OFDM) is an effective multi-carrier modulation scheme to improve the spectrum efficiency. However, conventional synchronization algorithm based on the correlation property of the time-domain pseudo-noise (PN) sequence may not work well over severe multipath fading channels when large carrier frequency offset (CFO) exits. In this paper, a robust synchronization algorithm is proposed where the PN sequence in the frame head is considered as a cyclic prefix (CP) OFDM training symbol. The time-domain slide auto-correlation based on the cyclic structure of the PN sequence is adopted for timing and fine CFO estimation, while in the frequency domain, a differential correlation is applied for large CFO estimation. Simulations demonstrate that the proposed method could achieve the satisfactory performance over multipath fading channels. In addition, to reduce the implementation complexity, the frame head of the TDS-OFDM system is preferred to be binary PN sequences in the frequency domain with cyclic structure in the time domain. ¬© 2006 IEEE.</t>
  </si>
  <si>
    <t>2141-2147</t>
  </si>
  <si>
    <t>36133251700;56440541900;56153190600;36092062800</t>
  </si>
  <si>
    <t>He, Lifeng;Yang, Fang;Zhang, Chao;Wang, Zhaocheng</t>
  </si>
  <si>
    <t>He L.</t>
  </si>
  <si>
    <t>Synchronization for TDS-OFDM over multipath fading channels</t>
  </si>
  <si>
    <t>10.1109/TCE.2010.5681083</t>
  </si>
  <si>
    <t>2-s2.0-78651402527</t>
  </si>
  <si>
    <t>['wcdma bands', 'parasitic element', 'mobile phone', 'limited space', 'handset case', '7 db', '6 db', '4 db', '2 db', '1 db']</t>
  </si>
  <si>
    <t>Mobile phone | Parasitic element | PIFA | TIS | TRP</t>
  </si>
  <si>
    <t>In this paper, we propose a method of using a parasitic element to improve the radio frequency performance of PIFA (Planar Inverted F Antenna) which is built in mobile phone for EGSM, DCS, PCS, and WCDMA bands. The proposed methodology based on external parasitic element in the handset case is validated for extremely thin mobile phone model, which has limited space for any additional parasitic element inside antenna design space. The proposed parasitic element exhibits TRP (Total Radiated Power) and TIS (Total Isotropic Sensitivity) improvement of 0.4 dB to1.1 dB and 0.2 dB to 0.6 dB, respectively, under the free space measurement condition, while 0.6 dB to 0.7 dB and 0.4 dB to 1.1 dB for the hand phantom environment. ¬© 2006 IEEE.</t>
  </si>
  <si>
    <t>2411-2415</t>
  </si>
  <si>
    <t>57196140061;55921743900</t>
  </si>
  <si>
    <t>Lee, Jeong Ho;Yook, Jong Gwan</t>
  </si>
  <si>
    <t>Improvement of radiation performance of mobile phone antenna using parasitic element</t>
  </si>
  <si>
    <t>10.1109/TCE.2010.5681121</t>
  </si>
  <si>
    <t>2-s2.0-78651409471</t>
  </si>
  <si>
    <t>['v supply', 'sink side', 'sampling clock', 'recovered clock', 'ps rms', 'ps peak', 'physical layer', 'peak jitter', 'pbfd reduces', 'incoming data', 'frequency error', 'data recovery', 'consuming 87mw', 'clean clock', 'cdr implemented']</t>
  </si>
  <si>
    <t>Clock recovery | data link | DataPort | display interface | VESA</t>
  </si>
  <si>
    <t>A clock and data recovery (CDR) for the physical layer of DisplayPort at sink side is described. A 1/5-rate linear phase detector (PD) compares the phase of the incoming data with that of sampling clock to recover a clean clock and data. A pattern based frequency detector (PBFD) reduces frequency error to be in the pullin- range of the 1/5-rate linear PD. The PBFD reduces the frequency error down to 3.2% before the linear PD starts its operation. The CDR implemented in a 0.13 m CMOS process shows 29-ps rms and 154-ps peak-to-peak jitter in the recovered clock and 10-7 bit error rate (BER) for 231-1 pseudorandom binary-sequence (PRBS) input while consuming 87mW from a 1.2-V supply. ¬© 2006 IEEE.</t>
  </si>
  <si>
    <t>2032-2036</t>
  </si>
  <si>
    <t>15763346500;7201746367</t>
  </si>
  <si>
    <t>Min, Kyungyoul;Yoo, Changsik</t>
  </si>
  <si>
    <t>Min K.</t>
  </si>
  <si>
    <t>A 1.62/2.7Gbps clock and data recovery with pattern based frequency detector for displayport</t>
  </si>
  <si>
    <t>10.1109/TCE.2010.5681067</t>
  </si>
  <si>
    <t>2-s2.0-78651410338</t>
  </si>
  <si>
    <t>['‚ àº5', '¬© 2010', 'uniformity processing', 'source produces', 'processing system', 'plasma chamber', 'nld ).', 'new high', 'main component', 'located around', 'japan society', 'ion source', 'highquality processing', 'faster processing', 'conventional source', 'bottom coils', 'applied physics', 'also obtained', 'also expected', '50 v', '1011 cm', '1 pa']</t>
  </si>
  <si>
    <t>We have developed a new high-performance ion source on the basis of the high-density plasma formation method known as magnetically neutral loop discharge (NLD). The ion source consists of three separate electromagnetic coils, an ion extraction electrode, and a quartz vessel plasma chamber with a one-turn RF antenna coil, which is the main component of conventional RF ion sources. The three electromagnetic coils are located around the periphery of the plasma chamber. The current in the middle coil flows opposite to the currents in the top and bottom coils. With this configuration, our source produces a high plasma density of 1011 cm-3, which is about ten times higher than that of a conventional source under a low gas pressure of 0.1 Pa. In addition, it is possible to control both the ring like plasma diameter and the high-density plasma generation position in the plasma chamber. As a result, we achieved a high ion current density of up to 1 mA/cm2 at 50 V of ion extraction voltage, which is almost five times higher than the conventional source. Furthermore, we also obtained a high ion current uniformity of ‚àº5% over a 6-in.-diameter wafer using the source's plasma space controllability. A processing system that uses this ion source will contribute to faster processing, highquality processing, and excellent-uniformity processing for ion beam etching, ion beam deposition, and ion beam sputter deposition. Many other applications are also expected. ¬© 2010 The Japan Society of Applied Physics.</t>
  </si>
  <si>
    <t>60025555-60032492</t>
  </si>
  <si>
    <t>Shimokawa, Fusao</t>
  </si>
  <si>
    <t>Takamatsu;Tokyo</t>
  </si>
  <si>
    <t>Kagawa University;Nippon Telegraph and Telephone Corporation</t>
  </si>
  <si>
    <t>60032492;60025555</t>
  </si>
  <si>
    <t>Shimokawa F.</t>
  </si>
  <si>
    <t>A new high-performance ion source based on magnetically neutral loop discharge</t>
  </si>
  <si>
    <t>10.1143/JJAP.49.116001</t>
  </si>
  <si>
    <t>2-s2.0-79551632706</t>
  </si>
  <si>
    <t>['two bands', 'thickness h', 'proposed ebg', 'paper presents', 'experimental results', 'ebg structure', 'back lobe', 'antenna performance', 'antenna designed', '53 mm', '44 db', '36 ghz', '02 ghz']</t>
  </si>
  <si>
    <t>This paper presents the design of electromagnetic band gap (EBG) structure using fractals geometry and its effect on antenna performance. The EBG structure has been designed on substrate ‚ààr =4.3 and thickness h=1.53 mm. The 1st iterative EBG structure offers the surface wave suppression around 20 dB down from 2.94 to 4.58 GHz corresponds to 43.62% bandwidth. The experimental results of 2nd iterative EBG structure revealed the surface wave suppression in two bands from 2.45 to 3.36 GHz and from 8.52 to 11.02 GHz. The surface wave suppression bandwidth for both the bands is 31.325 and 25.59%, respectively. The antenna designed with the proposed EBG in same plane exhibits improvement in the bandwidth by 20.5%, gain by 2.44 dB and reduction in back lobe in comparison to antenna without EBG.</t>
  </si>
  <si>
    <t>10.4103/0377-2063.76207</t>
  </si>
  <si>
    <t>2-s2.0-79551702758</t>
  </si>
  <si>
    <t>['well established', 'vco ),', 'transient behavior', 'relative stability', 'phase detector', 'phase comparator', 'paper analyzes', 'noise bandwidth', 'modified version', 'loop filter', 'damping factor', 'classic pll']</t>
  </si>
  <si>
    <t>Modified voltage controlled oscillator | Phase lock loop | Phase lock loop damping | Phase margin of phase lock loop | Phase modulation | Stability of a phase lock loop</t>
  </si>
  <si>
    <t>A classic phase lock loop (PLL) consists of a voltage controlled oscillator (VCO), a phase detector (PD) or phase comparator and a loop filter. The characteristics of a PLL are well established. A modification is introduced in the VCO in the name of phase modulation input along with its original frequency modulation input. This paper analyzes the characteristics such as damping factor, relative stability, noise bandwidth, transient behavior in this modified version of 2nd order PLL and compares them with the classic PLL.</t>
  </si>
  <si>
    <t>60115029;60084138</t>
  </si>
  <si>
    <t>36940953700;57218919279</t>
  </si>
  <si>
    <t>Chatterjee, Basab;Biswas, B. N.</t>
  </si>
  <si>
    <t>India;Sweden</t>
  </si>
  <si>
    <t>Hugli-Chinsurah;Gothenburg</t>
  </si>
  <si>
    <t>Academy of Technology, Hugli-Chinsurah;SKF Group</t>
  </si>
  <si>
    <t>Chatterjee B.</t>
  </si>
  <si>
    <t>Performance analysis of the 2&lt;sup&gt;nd&lt;/sup&gt; order phase lock loop when phase modulation is added to the voltage controlled oscillator</t>
  </si>
  <si>
    <t>10.4103/0377-2063.76200</t>
  </si>
  <si>
    <t>2-s2.0-79551708022</t>
  </si>
  <si>
    <t>['srrs ).', 'resonant frequency', 'qchu minimum', 'magnetic coupling', 'loaded condition', 'impedance bandwidth', 'dielectric substrate', 'chu limit', 'authors present', 'antenna structure', 'antenna resonates', 'antenna exhibits', 'antenna comes', '8 dbi', '512 mhz', '51 ghz', '23 ghz', '2 dbi', '1 ).']</t>
  </si>
  <si>
    <t>In this paper, the authors present a new planar metamaterial loaded electrically small microstrip patch antenna. The rectangular microstrip patch antenna is loaded by metamaterial using planar square spilt ring resonators (SRRs). The unloaded rectangular microstrip patch antenna resonates at 23 GHz, whereas after loading it by metamaterial, the same antenna resonates at 9.51 GHz. In loaded condition, the resonant frequency of rectangular microstrip patch antenna reduces due to magnetic coupling. The dimensions of the antenna structure are 0.161Œª √ó 0.192Œª. Using the Chu limit, the size of the antenna comes to ka = 0.775, thus, satisfies the condition of an electrically small antenna (ka &lt; 1). The antenna exhibits an impedance bandwidth of 512 MHz at a resonant frequency of 9.51 GHz. The calculated radiation Qrad is 18.86 which is larger than Qchu minimum, that is Qchu = 3.43. The gain and directivity of this antenna structure are 3.2 dBi and 7.8 dBi, respectively. The proposed antenna structure is simulated on a dielectric substrate with coaxial fed without incorporating any additional matching network.</t>
  </si>
  <si>
    <t>10.4103/0377-2063.76193</t>
  </si>
  <si>
    <t>2-s2.0-79551712109</t>
  </si>
  <si>
    <t>['two types', 'three types', 'slightly larger', 'sixteen types', 'sexual dimorphism', 'placodea sensilla', 'mechanoreceptor sensilla', 'larger placodea', 'lamellae periphery', 'identifi ed', 'four types', 'external morphology', 'distal surfaces', 'coeloconica sensilla', 'basiconica sensilla', 'auricilica sensilla', 'antennal dimensions']</t>
  </si>
  <si>
    <t>Antenna | Morphology | Sensilla | Sexual behavior</t>
  </si>
  <si>
    <t>The external morphology of sensilla on the antennae of males and females of Phyllophaga ravida Blanchard is described using scanning electron microscopy. Sexual dimorphism in body and antennal dimensions and in antennal receptor types was found. The female's body is slightly larger than the male's, although male antennal lamellae are longer than in females. Sixteen types of sensilla were identifi ed on the proximal and distal surfaces of lamellae from both sexes, most of them in males: three types of placodea sensilla, four types of auricilica sensilla, fi ve types of basiconica sensilla, and four types of coeloconica sensilla. Also, two types of mechanoreceptor sensilla were present on the lamellae periphery. Furthermore, males had larger placodea, auricilica and some types of basiconica sensilla.</t>
  </si>
  <si>
    <t>957-966</t>
  </si>
  <si>
    <t>60024712;60024712;60033065</t>
  </si>
  <si>
    <t>6505848597;7006746409;7005844579</t>
  </si>
  <si>
    <t>Romero-L√≥pez, Angel;Mor√≥n, Miguel;Valdez, Jorge</t>
  </si>
  <si>
    <t>Texcoco;Xalapa</t>
  </si>
  <si>
    <t>Colegio de Postgraduados;Instituto de Ecolog√≠a, A.C.</t>
  </si>
  <si>
    <t>60033065;60024712</t>
  </si>
  <si>
    <t>Romero-L√≥pez A.</t>
  </si>
  <si>
    <t>Sexual dimorphism in antennal receptors of Phyllophaga ravida blanchard (Coleoptera: Scarabaeoidea: Melolonthidae)</t>
  </si>
  <si>
    <t>10.1590/S1519-566X2010000600018</t>
  </si>
  <si>
    <t>2-s2.0-79951563076</t>
  </si>
  <si>
    <t>['radiation pattern', 'radiating elements', 'measurements results', 'experimentally studied', 'electromagnetic connection', 'antenna array', '15 mm']</t>
  </si>
  <si>
    <t>Numerical analysis results of electromagnetic connection between radiating elements in scanning ultra wideband (2‚ãØ12 GHz) antenna array that consists of 9√ó9 Vivaldi antennas are presented. Using these results and the suggested efficient synthesis methodology a sample ultra wideband antennas array that consists of 8√ó8 identical shaped slot radiators was developed, manufactured and experimentally studied. Measurements results of VSWR and radiation pattern of the sample array demonstrated that it array provides scanning within ¬±30¬∞ in E-plane with VSWR &lt; 2 and retention of radiation pattern in the frequency range 5‚ãØ10 GHz for the spacing between neighbor radiators equal to 15 mm (Œª/2 at 10 GHz). ¬© Allerton Press, Inc., 2010.</t>
  </si>
  <si>
    <t>584-590</t>
  </si>
  <si>
    <t>60003172;60003172;60003172;60003172;60003172</t>
  </si>
  <si>
    <t>7004192165;8420209000;56035010100;23487078800;55225411700</t>
  </si>
  <si>
    <t>Dubrovka, F. F.;Gouz, V. I.;Martynyuk, S. Ye;Vasylenko, D. O.;Zaytsev, A. A.</t>
  </si>
  <si>
    <t>National Technical University of Ukraine ‚ÄúIgor Sikorsky Kyiv Polytechnic Institute‚Äù</t>
  </si>
  <si>
    <t>Dubrovka F.F.</t>
  </si>
  <si>
    <t>Ultra wideband antenna array on the basis of 8√ó8 shaped slot radiators</t>
  </si>
  <si>
    <t>10.3103/S0735272710110026</t>
  </si>
  <si>
    <t>2-s2.0-79951841868</t>
  </si>
  <si>
    <t>['tackled via', 'systems operating', 'special case', 'snr regime', 'scale fading', 'recent results', 'noise ratio', 'model parameters', 'mimo channels', 'majorization theory', 'k fading', 'input multiple', 'ergodic capacity', 'correspondence explores', 'bound performance', 'arbitrary values', 'antenna elements']</t>
  </si>
  <si>
    <t>Ergodic capacity | generalized-K fading | majorization theory | MIMO systems</t>
  </si>
  <si>
    <t>This correspondence explores the ergodic capacity of multiple-input multiple-output (MIMO) systems operating in generalized-K fading conditions. Using some recent results on majorization theory, we derive an analytical capacity bound which is applicable for arbitrary values of the signal-to-noise ratio (SNR) and number of antenna elements. In addition, we deduce simple bound approximations in the high-SNR regime and demonstrate that the effects of small and large-scale fading are decoupled. A similar statistical analysis is carried out for MIMO channels under K -fading, which represents a special case of generalized-K fading that can be tackled via the Wishart matrix theory. The implications of the model parameters on the bound performance are also investigated via Monte Carlo simulations. ¬© 2006 IEEE.</t>
  </si>
  <si>
    <t>5939-5944</t>
  </si>
  <si>
    <t>60019722-60000990;60015331;60015331;60019722</t>
  </si>
  <si>
    <t>23051214500;35147605700;7004027126;7006232833</t>
  </si>
  <si>
    <t>Matthaiou, Michail;Chatzidiamantis, Nestor D.;Karagiannidis, George K.;Nossek, Josef A.</t>
  </si>
  <si>
    <t>Germany;Greece;Sweden</t>
  </si>
  <si>
    <t>Munich;Thessaloniki;Gothenburg</t>
  </si>
  <si>
    <t>Technical University of Munich;Aristotle University of Thessaloniki;Chalmers University of Technology</t>
  </si>
  <si>
    <t>60019722;60015331;60000990</t>
  </si>
  <si>
    <t>On the capacity of generalized-K fading MIMO channels</t>
  </si>
  <si>
    <t>10.1109/TSP.2010.2058108</t>
  </si>
  <si>
    <t>2-s2.0-79951909293</t>
  </si>
  <si>
    <t>['thus improving', 'spatial characteristics', 'relay channel', 'relay adaptively', 'level simulations', 'hop channel', 'give intuition', 'existing single', 'edge users', 'diversity performance', 'develop dualmode', 'cell network', 'best mode', 'antenna mapping']</t>
  </si>
  <si>
    <t>Adaptive antenna selection | amplify-and-forward | MIMO relay channel | multimode antenna selection | multiple-input multiple-output (MIMO) two-hop channel | mutiple-antenna relay | nonregenerative</t>
  </si>
  <si>
    <t>Obtaining the most from multiple-antenna relay systems requires algorithms that configure the source and relay adaptively to instantaneous channel conditions. In this paper, we define an antenna selection mode of operation as the number of selected transmit antennas at the source (which is equal to the number of data substreams), the substream-to-antenna mapping at the source, the number of selected transmit antennas at the relay, and the substream-to-antenna mapping at the relay. We develop dualmode and multimode antenna selection algorithms to choose the mode that is most likely to deliver the lowest vector symbol error rate assuming the overall data rate is fixed. The effective condition numbers of both the two-hop channel and the relay channel are derived to give intuition on how the spatial characteristics of the constituent channels affect mode selection and to derive low complexity algorithms. Link-level simulations show that our proposed algorithms usually select the best mode, thus improving the diversity performance of spatial multiplexing relay systems and providing array gains over the existing single-stream relay transmission strategies. The two-hop multimode algorithms are shown by system-level simulations to improve the reliability of transmission and extend spatial multiplexing capability to cell-edge users in a multi-cell network. ¬© 2006 IEEE.</t>
  </si>
  <si>
    <t>5845-5859</t>
  </si>
  <si>
    <t>26649252200;55934670700</t>
  </si>
  <si>
    <t>Truong, Kien T.;Heath, Robert W.</t>
  </si>
  <si>
    <t>Truong K.</t>
  </si>
  <si>
    <t>Multimode antenna selection for MIMO amplify-and-forward relay systems</t>
  </si>
  <si>
    <t>10.1109/TSP.2010.2053364</t>
  </si>
  <si>
    <t>2-s2.0-79953813194</t>
  </si>
  <si>
    <t>['time codes', 'successive schemes', 'solved efficiently', 'receive antennas', 'rate space', 'proposed technique', 'proposed receiver', 'proposed algorithm', 'orthogonal space', 'nonorthogonal codes', 'new approach', 'linear programming', 'implicit structure', 'globally convergent', 'error propagation', 'code structure', 'blind detection']</t>
  </si>
  <si>
    <t>Blind equalization | channel estimation | linear programming | MIMO system | space-time block code</t>
  </si>
  <si>
    <t>We present a new approach to the blind detection of full rate space-time block coded transmissions. Our method is based on linear programming and is globally convergent. We exploit the implicit structure of space-time block codes to cast the problem as linear programming to be solved efficiently. Unlike several known methods, the proposed technique is applicable to full-rate space-time block codes such as the popular Alamouti orthogonal code and the quasi-orthogonal space time code. Moreover, we utilize the code structure of these full rate codes to achieve simultaneous detection of all coded data streams without relying on successive schemes that are prone to error propagation. For orthogonal space-time codes, our algorithm allows near maximum likelihood detection of orthogonal codes without channel knowledge. We also can generalize the application of the proposed receiver to be used with nonorthogonal codes. Our proposed algorithm can provide performance competitive with existing techniques without imposing any conditions on the number of receive antennas. ¬© 2006 IEEE.</t>
  </si>
  <si>
    <t>5819-5834</t>
  </si>
  <si>
    <t>60014439;60014439-60005244</t>
  </si>
  <si>
    <t>55225567800;56028423100</t>
  </si>
  <si>
    <t>Zia, Muhammad;Ding, Zhi</t>
  </si>
  <si>
    <t>Zia M.</t>
  </si>
  <si>
    <t>A linear programming receiver for blind detection of full rate space-time block codes</t>
  </si>
  <si>
    <t>10.1109/TSP.2010.2052611</t>
  </si>
  <si>
    <t>2-s2.0-79953825877</t>
  </si>
  <si>
    <t>['way relaying', 'training symbols', 'training phase', 'takes advantage', 'special structure', 'solution obtained', 'radio resources', 'purely algebraic', 'mimo relays', 'key technologies', 'iterative refinement', 'iterative procedures', 'four iterations', 'estimation procedures', 'estimation accuracy', 'efficient manner', 'e .,', 'data streams', 'consider two', 'computational complexity', 'compound channels', 'based scheme', 'based approach']</t>
  </si>
  <si>
    <t>Amplify and forward | channel estimation | structured least squares | two-way relaying</t>
  </si>
  <si>
    <t>Relaying is one of the key technologies to satisfy the demands of future mobile communication systems. In particular, two-way relaying is known to exploit the radio resources in a very efficient manner. In this contribution, we consider two-way relaying with amplify-and-forward (AF) MIMO relays. Since AF relays do not decode the signals, the separation of the data streams has to be performed by the terminals themselves. For this task both nodes require reliable channel knowledge of all relevant channel parameters. Therefore, we examine channel estimation schemes for two-way relaying with AF MIMO relays. We investigate a simple Least Squares (LS) based scheme for the estimation of the compound channels as well as a tensor-based channel estimation (TENCE) scheme which takes advantage of the special structure in the compound channel matrices to further improve the estimation accuracy. Note that TENCE is purely algebraic (i.e., it does not require any iterative procedures) and applicable to arbitrary antenna configurations. Then we demonstrate that the solution obtained by TENCE can be improved by an iterative refinement which is based on the structured least squares (SLS) technique. In this application, between one and four iterations are sufficient and consequently the increase in computational complexity is moderate. The iterative refinement is optional and targeted for cases where the channel estimation accuracy is critical. Moreover, we propose design rules for the training symbols as well as the relay amplification matrices during the training phase to facilitate the estimation procedures. Finally, we evaluate the achievable channel estimation accuracy of the LS-based compound channel estimation scheme as well as the tensor-based approach and its iterative refinement via numerical computer simulations. ¬© 2006 IEEE.</t>
  </si>
  <si>
    <t>5720-5735</t>
  </si>
  <si>
    <t>60030040;60030040</t>
  </si>
  <si>
    <t>16069556600;7005894536</t>
  </si>
  <si>
    <t>Roemer, Florian;Haardt, Martin</t>
  </si>
  <si>
    <t>Ilmenau</t>
  </si>
  <si>
    <t>Technischen Universit√§t Ilmenau</t>
  </si>
  <si>
    <t>Roemer F.</t>
  </si>
  <si>
    <t>Tensor-based channel estimation and iterative refinements for two-way relaying with multiple antennas and spatial reuse</t>
  </si>
  <si>
    <t>10.1109/TSP.2010.2062179</t>
  </si>
  <si>
    <t>2-s2.0-79953826177</t>
  </si>
  <si>
    <t>2009ZX03003-004-03</t>
  </si>
  <si>
    <t>['widely used', 'theoretical claims', 'system performance', 'ricean k', 'realistic non', 'power allocator', 'optimal precoder', 'numerical results', 'larger k', 'distributed characteristics', 'das ).', 'coding advantage', 'channel precoder', 'better gain']</t>
  </si>
  <si>
    <t>Angular domain information | distributed antenna system | distributed space-time codes | diversity order | non-Kronecker channel model | precoder design</t>
  </si>
  <si>
    <t>In this paper, the benefit of linear precoding along with distributed orthogonal space time block codes (OSTBCs) is exploited to improve the performance of distributed antenna system (DAS). In particular, we propose a novel precoder design method based on channel angular domain parameters, i.e., average angle of arrival (AOA), angular spread (AS), normalized antenna spacing (NAS) and Ricean K-factor, instead of the conventional channel correlation matrix which has been widely used to characterize MIMO channel. Built on the distributed characteristics of DAS, a more realistic non-Kronecker channel model is established, and then the optimal precoder is designed as a function of the above angular domain parameters. Asymptotic analysis reveals that, the optimal precoder acts as a combination of channel precoder and power allocator. Furthermore, the impact of the above angular domain parameters on system performance, including diversity order and coding advantage, is investigated in detail. Specifically, we find that better gain can be achieved with larger K-factor. Finally, our theoretical claims are confirmed by the numerical results. ¬© 2006 IEEE.</t>
  </si>
  <si>
    <t>5791-5801</t>
  </si>
  <si>
    <t>57192480734;55701343800</t>
  </si>
  <si>
    <t>Chen, Xiaoming;Zhang, Zhaoyang</t>
  </si>
  <si>
    <t>Exploiting channel angular domain information for precoder design in distributed antenna systems</t>
  </si>
  <si>
    <t>10.1109/TSP.2010.2062508</t>
  </si>
  <si>
    <t>2-s2.0-79953827143</t>
  </si>
  <si>
    <t>['proposed approach', 'noiseless case', 'matrix rank', 'first show', 'finite sum', 'experimental results', 'estimating direction', 'complex exponentials', 'antenna pattern', 'also evident', 'also derived']</t>
  </si>
  <si>
    <t>Annihilating filter | denoising | direction-of-arrival | single antenna direction finding</t>
  </si>
  <si>
    <t>In this paper, the problem of estimating direction-of-arrival (DOA) of multiple uncorrelated sources from single antenna power measurements is addressed. Utilizing the fact that the antenna pattern is bandlimited and can be modeled as a finite sum of complex exponentials, we first show that the problem can be transformed into a frequency estimation problem. Then, we explain how the annihilating filter method can be used to solve for the DOA in the noiseless case. In the presence of noise, we propose to use Cadzow denoising that is formulated as an iterative algorithm derived from exploiting the matrix rank and linear structure properties. Furthermore, we have also derived the Cram√©rRao Bound (CRB) and reviewed several alternative approaches that can be used as a comparison to the proposed approach. From the simulation and experimental results, we demonstrate that the proposed approach significantly outperforms other approaches. It is also evident from the Monte Carlo analysis that the proposed approach converges to the CRB. ¬© 2006 IEEE.</t>
  </si>
  <si>
    <t>5682-5692</t>
  </si>
  <si>
    <t>60005510;60002798;60003196</t>
  </si>
  <si>
    <t>12241786100;35884624500;55666025300</t>
  </si>
  <si>
    <t>Lie, Joni Polili;Blu, Thierry;See, Chong Meng Samson</t>
  </si>
  <si>
    <t>Singapore;Singapore;Hong Kong</t>
  </si>
  <si>
    <t>Singapore City;Singapore;Hong Kong</t>
  </si>
  <si>
    <t>Nanyang Technological University;DSO National Laboratories;Chinese University of Hong Kong</t>
  </si>
  <si>
    <t>60005510;60003196;60002798</t>
  </si>
  <si>
    <t>Lie J.</t>
  </si>
  <si>
    <t>Single antenna power measurements based direction finding</t>
  </si>
  <si>
    <t>10.1109/TSP.2010.2065227</t>
  </si>
  <si>
    <t>2-s2.0-79953834868</t>
  </si>
  <si>
    <t>['well coincide', 'transmit antennas', 'receive antennas', 'noise ratio', 'mimo system', 'higher correlation', 'high interference', 'high inr', 'discussed respectively', 'directional interferences', 'derived respectively', 'closer directions', 'also analyzed']</t>
  </si>
  <si>
    <t>Capacity | Directional interference | MIMO</t>
  </si>
  <si>
    <t>Capacity of Multiple Input Multiple Output (MIMO) system degrades significantly in the presence of interferences, especially in the presence of strong directional interferences in military communication scenario. In this paper, the capacity of a MIMO system with directional interferences is investigated. The focus is on the case where the channel state information (CSI) is known to the receiver but unknown to the transmitter. Further, attention is restricted to narrowband MIMO system. The capacity of a MIMO system with directional interferences is derived respectively for deterministic and random fading MIMO channels. And the asymptotic lower limit in high interference-to-noise ratio (INR) is also analyzed. It is indicated that the relationship between the numbers of receive antennas and interferences is critical to the capacity in high INR. The number of receive antennas should be greater than that of interferences in order to ensure the system work normally in high INR, and the corresponding capacity limit approaches the capacity of another MIMO system using same number of transmit antennas and fewer receive antennas without interference. Moreover, the impacts of the correlation and directions of the interferences on capacity are discussed respectively. It is indicated that higher correlation and closer directions of the interferences both yields higher capacity. Monte Carlo simulation results are given and well coincide with our theoretical analysis results.</t>
  </si>
  <si>
    <t>730-739</t>
  </si>
  <si>
    <t>60005465;60013983;60005465</t>
  </si>
  <si>
    <t>57200017414;24802825600;7402475079</t>
  </si>
  <si>
    <t>Wang, Jie;Zhang, Zhonghao;Gong, Yuehuan</t>
  </si>
  <si>
    <t>Kowloon;Chengdu</t>
  </si>
  <si>
    <t>City University of Hong Kong;University of Electronic Science and Technology of China</t>
  </si>
  <si>
    <t>60013983;60005465</t>
  </si>
  <si>
    <t>Capacity of MIMO system in the presence of directional interferences</t>
  </si>
  <si>
    <t>2-s2.0-79954556419</t>
  </si>
  <si>
    <t>['¬± œîyi', 'signal source', 'measuring channel', 'main factors', 'experimentally proven', 'digital converter', 'antenna transducers', 'ae system']</t>
  </si>
  <si>
    <t>Acoustic emission | Detection threshold | Error in determining coor-dinates | Localization of flaws | Piezoelectric antenna</t>
  </si>
  <si>
    <t>The main factors that affect the error of determining the coordinates of an acoustic-emis-sion (AE) signal source are considered. The influence of errors of determining coordinates ¬±Œîxi and ¬±Œîyi of piezoelectric-antenna transducers on the AE-signal localization accuracy are analyzed. It is theoretically and experimentally proven that the errors in the coordinates of the transducers substantially influence the AE signal localization accuracy, especially at a low sampling frequency of the analog to digital converter of the AE system's measuring channel and when low frequency AE transducers are used. ¬© Allerton Press, Inc., 2010.</t>
  </si>
  <si>
    <t>803-809</t>
  </si>
  <si>
    <t>;100322190;100322190</t>
  </si>
  <si>
    <t>6602425221;7102960194;15082050700</t>
  </si>
  <si>
    <t>Kareev, A. E.;Stepanova, L. N.;Tenitilov, E. S.</t>
  </si>
  <si>
    <t>Novosibirsk</t>
  </si>
  <si>
    <t>Chaplygin Siberian Research Institute of Aviation</t>
  </si>
  <si>
    <t>Kareev A.</t>
  </si>
  <si>
    <t>The influence of the coordinate errors of setting sensors of a piezoelectric antenna on the accuracy of localizing sources of acoustic-emission signals</t>
  </si>
  <si>
    <t>10.1134/S1061830910110033</t>
  </si>
  <si>
    <t>2-s2.0-79955903051</t>
  </si>
  <si>
    <t>['psai preconditioner', 'parallelized frobenius', 'parallel aim', 'norm minimization', 'iterative solver', 'convergence rate']</t>
  </si>
  <si>
    <t>Adaptive integral method | Microstrip antennas | Parallel sparse approximate inverse</t>
  </si>
  <si>
    <t>An efficient parallel sparse approximate inverse (PSAI) preconditioning of the adaptive integral method (AIM) is proposed to analyze the large-scale planar microstrip antennas. The PSAI preconditioner is based on the parallelized Frobenius-norm minimization, and is used to speed up the convergence rate of the loose generalized minimal residual method (LGMRES) iterative solver. The parallel AIM is used to accelerate the required matrix vector product operations. Numerical results demonstrate that the PSAI preconditioner is effective with the AIM and can increase the parallel efficiency significantly when analyzing the large planar microstrip antennas. ¬© 2010 ACES.</t>
  </si>
  <si>
    <t>926-935</t>
  </si>
  <si>
    <t>36677651600;7406351617;56389254200;35319782400;12794245400</t>
  </si>
  <si>
    <t>Li, Mengmeng;Chen, Ming;Zhuang, Wei;Fan, Zhenhong;Chen, Rushan</t>
  </si>
  <si>
    <t>Parallel sai preconditioned adaptive integral method for analysis of large planar microstrip antennas</t>
  </si>
  <si>
    <t>2-s2.0-79957441982</t>
  </si>
  <si>
    <t>['sparse constraint', 'sidelobe level', 'proposed algorithms', 'enhance robustness', 'conventional beamformers', 'conventional beamformer']</t>
  </si>
  <si>
    <t>Beamforming | Robust | Sidelobe | Sparse | Steering vector error</t>
  </si>
  <si>
    <t>In this paper, we propose two beamforming algorithms which impose sparse constraint on beampattern to suppress the sidelobe level and enhance robustness of the beamformer against steering vector error. The sparse constraint is given by an lp-norm, where P ‚â§ 2 holds. It is shown that the proposed algorithms can be solved using iterative algorithm. Computer simulations show that the proposed algorithms not only yield lower sidelobe level than that of the conventional beamformer, but also show better robustness against steering vector error than the conventional beamformers. ¬© 2010 ACES.</t>
  </si>
  <si>
    <t>947-955</t>
  </si>
  <si>
    <t>60005510;60005510;60005510;60005510;60005465</t>
  </si>
  <si>
    <t>36638955700;24734351300;57210403451;24341657200;55668718600</t>
  </si>
  <si>
    <t>Zhang, Ying;Zhao, Huapeng;Polili Lie, Joni;Poh Ng, Boon;Wan, Qun</t>
  </si>
  <si>
    <t>Nanyang Technological University;University of Electronic Science and Technology of China</t>
  </si>
  <si>
    <t>60005510;60005465</t>
  </si>
  <si>
    <t>Robust beamforming technique with sidelobe suppression using sparse constraint on beampattern</t>
  </si>
  <si>
    <t>2-s2.0-79957442496</t>
  </si>
  <si>
    <t>['treated systematically', 'suppressed side', 'source position', 'radiation characteristics', 'proper choices', 'numerical procedure', 'narrow beam', 'metal thickness', 'initially verified', 'geometrical parameters', 'corrugating effects', 'corrugated flares', 'analytical solutions', 'accurate way']</t>
  </si>
  <si>
    <t>Analytical regularization method | Corrugated horn | Flare rolling | Horn antenna | Multi source feeding</t>
  </si>
  <si>
    <t>In this paper, radiation characteristics of H-plane sectoral horn antenna are treated systematically by investigation of the multi source feeding, flare wall rolling and corrugating effects. The analytical regularization method (ARM) is used to solve the problem of E-polarized wave diffraction in a fast and accurate way. The numerical procedure is initially verified by the analytical solutions, and the calculated field patterns are presented for the selected horn antenna configurations. Proper choices of the geometrical parameters, such as source position, back wall shape, multi source feed, metal thickness, and ridged and corrugated flares are proposed for the designers to reach high directivity, narrow beam, and suppressed side and back lobe levels. ¬© 2010 ACES.</t>
  </si>
  <si>
    <t>990-997</t>
  </si>
  <si>
    <t>7005687235;57190570012</t>
  </si>
  <si>
    <t>Turk, Ahmet S.;Yurduseven, Ozan</t>
  </si>
  <si>
    <t>Turk A.</t>
  </si>
  <si>
    <t>Parametric analysis of multi source feeding flare rolling and corrugating effects for h-plane horn radiator</t>
  </si>
  <si>
    <t>2-s2.0-79957447043</t>
  </si>
  <si>
    <t>['user impact', 'relevant standard', 'physical dimensions', 'nf ).', 'near fields', 'mobile phone', 'important outcome', 'hac ).', 'free space', 'field values']</t>
  </si>
  <si>
    <t>In this work, we have investigated the influence of the mobile phone physical dimensions on the hearing aids compatibility (HAC). In our study, we have considered an inverted F antenna (IFA) and a planar inverted F antenna (PIFA) both fitting into a typical candy bar mobile phone. We have used a generic cubical head model to investigate the user impact on the near fields (NF). The field values are obtained by using the finite difference time domain (FDTD) method. We have observed significant difference in the peak field values between free space and with the head included although only free space values are specified in the relevant standard. Important outcome for the physical dimensions of the mobile phone is that the increase of the length of the handset significantly decreases the peak H value. ¬© 2010 ACES.</t>
  </si>
  <si>
    <t>984-989</t>
  </si>
  <si>
    <t>60022134;60022134;60024590;60022134</t>
  </si>
  <si>
    <t>26535592000;14059827400;55963524700;7102820003</t>
  </si>
  <si>
    <t>Bonev, I. B.;Franek, O.;Christensen, M.;Pedersen, G. F.</t>
  </si>
  <si>
    <t>United States;Denmark</t>
  </si>
  <si>
    <t>Schaumburg;Aalborg</t>
  </si>
  <si>
    <t>Motorola;Aalborg University</t>
  </si>
  <si>
    <t>60024590;60022134</t>
  </si>
  <si>
    <t>Bonev I.</t>
  </si>
  <si>
    <t>Impact of the mobile phone dimensions on the hearing aids compatibility</t>
  </si>
  <si>
    <t>2-s2.0-79957482418</t>
  </si>
  <si>
    <t>['proposed method', 'numerical results', 'lossy half', 'iterative solver', 'electromagnetic scattering', 'convergence rate', 'coated targets']</t>
  </si>
  <si>
    <t>Electric and magnetic current combined-field integral equation (JMCFIE) | Flexible generalized minimal residual method (FGMRES) | Half-space | Multilevel fast multipole algorithm (MLFMA)</t>
  </si>
  <si>
    <t>In this paper, a well-conditioned coupled combined-field integral equation called the electric and magnetic current combined-field integral equation (JCFIE-JMCFIE) is proposed for the analysis of electromagnetic scattering from coated targets above a lossy half-space. The halfspace multilevel fast multipole algorithm (MLFMA) is used to reduce computational complexity. The inner-outer flexible generalized minimal residual method (FGMRES) was used as the iterative solver to further speed up the convergence rate. Numerical results were presented to demonstrate the accuracy and efficiency of the proposed method. ¬© 2010 ACES.</t>
  </si>
  <si>
    <t>936-946</t>
  </si>
  <si>
    <t>24473018200;39660980100;12794245400</t>
  </si>
  <si>
    <t>Ding, Dazhi;Ge, Jinmin;Chen, Rushan</t>
  </si>
  <si>
    <t>Ding D.</t>
  </si>
  <si>
    <t>Well-conditioned cfie for scattering from dielectric coated conducting bodies above a half-space</t>
  </si>
  <si>
    <t>2-s2.0-79957520331</t>
  </si>
  <si>
    <t>['theoretical analysis', 'system design', 'sensor nodes', 'recent years', 'proposed scheme', 'must consider', 'energyconstrained characteristic', 'energy efficiency', 'detailed simulation', 'critical issues', 'cooperative nodes']</t>
  </si>
  <si>
    <t>Cluster | Energy efficiency | Vblast | Virtual mimo | Wireless sensor networks</t>
  </si>
  <si>
    <t>Wireless sensor network is becoming more and more popular in recent years, but energyconstrained characteristic of sensor nodes is one of the critical issues that we must consider in system design. In this paper, a cluster-based virtual VBLAST transmission scheme is proposed to achieve energy savings for energy-constrained wireless sensor networks. In the proposed scheme, instead of using cluster member as cooperative nodes, multiple cluster heads cooperate to form virtual antenna array so that V-BLAST based virtual MIMO transmission can be implemented. Based on the communication energy consumption model, a way to optimize the parameters for the scheme is given. In addition, detailed simulation is performed to evaluate the performance of the proposed scheme for both densely and sparsely deployed sensor networks. Theoretical analysis and simulation results verify the energy efficiency of the proposed scheme.</t>
  </si>
  <si>
    <t>14-22</t>
  </si>
  <si>
    <t>60001604;60001604;60102081</t>
  </si>
  <si>
    <t>57196527821;23389775700;36562982700</t>
  </si>
  <si>
    <t>Ding, Jie;Liu, Danpu;Wu, Huari</t>
  </si>
  <si>
    <t>Beijing Academy of Agriculture and Forestry Sciences;Ministry of Education China</t>
  </si>
  <si>
    <t>60102081;60001604</t>
  </si>
  <si>
    <t>Ding J.</t>
  </si>
  <si>
    <t>A cooperative MIMO transmission scheme for cluster-based wireless sensor networks</t>
  </si>
  <si>
    <t>2-s2.0-80051933772</t>
  </si>
  <si>
    <t>['simple expression', 'rician factor', 'mimo system', 'independent conditions', 'high snr', 'exact expressions', 'derived bounds', 'capacity bounds']</t>
  </si>
  <si>
    <t>Bounds | Capacity | MIMO | Rician</t>
  </si>
  <si>
    <t>MIMO system can provide higher capacity in independent conditions. When the spatial-temporal fading correlation exists, the capacity may decrease. In this paper, the geometrical MIMO channel model is presented with Rician factor. Based on the MIMO ergodic capacity, the capacity bounds are derived with arbitrary finite number of antennas. The bounds are derived in the exact expressions in doubly correlated MIMO Rician channel. Then a simple expression for the capacity bounds is attained for the high SNR. Finally, the tightness of derived bounds is verified by Monte Carlo simulation.</t>
  </si>
  <si>
    <t>35148050400;7403885147;8362404200;8211030400</t>
  </si>
  <si>
    <t>Li, Yonghua;He, Zhiqiang;Lv, Tiejun;Lin, Jiaru</t>
  </si>
  <si>
    <t>MIMO capacity bounds with doubly correlated rician channel in geometrical channel model</t>
  </si>
  <si>
    <t>2-s2.0-80051952310</t>
  </si>
  <si>
    <t>['tem cell', 'sscg ).', 'spiral antenna', 'radiated emission', 'modulate clocks', 'major sources', 'greatly reduced', 'emission levels', 'electromagnetic interference', 'clocking circuits', 'clock frequency']</t>
  </si>
  <si>
    <t>Electromagnetic Interference (EMI) | Spread-spectrum clock | Spread-spectrum technology</t>
  </si>
  <si>
    <t>In this study, a spread spectrum technique was employed to modulate clocks so as to reduce the electromagnetic interference (EMI) owing to clocking circuits, which have been considered as major sources of EMI from an IC. A TI-offered evaluation board containing a TI CDCE906 clock synthesizer with a built-in FM triangular modulating function was used as a spread-spectrum clock generator (SSCG). A TEM cell was used to evaluate the radiated emission from a spiral antenna excited by the SSCG. With the clock frequency-modulated and the rise/fall time extended, measured results revealed that the emission levels of the spiral antenna can be greatly reduced.</t>
  </si>
  <si>
    <t>87-92</t>
  </si>
  <si>
    <t>Chung Cheng Ling Hsueh Pao/Journal of Chung Cheng Institute of Technology</t>
  </si>
  <si>
    <t>60014261;60014261;60014261;60014261;60014261</t>
  </si>
  <si>
    <t>54784631000;7404817756;7404652888;54784664300;8416416300</t>
  </si>
  <si>
    <t>Huang, Chuang Hao;Lin, Ming Shing;Ho, Chian C.;Hsiao, Kuo Hsiang;Hsu, Chung I.G.</t>
  </si>
  <si>
    <t>Douliou</t>
  </si>
  <si>
    <t>National Yunlin University of Science and Technology</t>
  </si>
  <si>
    <t>Experimental study of IC EMI reduction using spread-spectrum clocks</t>
  </si>
  <si>
    <t>2-s2.0-83755224704</t>
  </si>
  <si>
    <t>['used algorithm', 'step size', 'snr difference', 'simulation results', 'signal combining', 'recursion method', 'received power', 'purposed algoritm', 'provide 10', 'paper demonstrates', 'noise ratio', 'multiple antennas', 'lms converges', 'gaussian channels', 'db snr', 'communication terminal', 'common situation', 'classical lms', 'ber performance', 'antenna receiver', 'algorithm based', 'adaptive combining', 'adaptive algorithms', 'adaptive algorithm']</t>
  </si>
  <si>
    <t>Adaptive signal combining | LMS | Newton's recursion base LMS | Optimum adaptive signal combining | Optimum signal combining | RLS | Unequal noise variances</t>
  </si>
  <si>
    <t>This paper demonstrates the signal combining by use of adaptive algorithms for wireless communication networks. The proposed adaptive combiner operates under different communication channel noise variances on each branch of the multi-antenna receiver. The used algorithm for adaptive signal combining is least mean square (LMS) algorithm based on Newton's Recursion Method. The proposed algorithm uses inverse of noise variances estimate in step size of adaptive algorithm. It is shown that the adaptive combining filter with LMS converges with respect to signal to noise ratio (SNR) and not to the received power. Simulation results in Gaussian channels with different channel noise variances shows that proposed scheme provide performance very close to wiener's solution of signal combining. It provide 10 -4 bit error rate (BER) at 10.dB SNR. The performance of system in Flat Fading Raleigh channels is about 10 -5 at 20 dB SNR. Where as the classical maximum ratio combining, adaptive combining with classical LMS and recursive least square algorithm provide 10 -3 bit error rate at 20 dB SNR. The improvement in MSE and BER performance with purposed algoritm is more obvious when two independent signals arrive at the receiver of communication terminal (on multiple antennas) with 10dB of SNR difference, which is very common situation in wireless communication systems.</t>
  </si>
  <si>
    <t>14-21</t>
  </si>
  <si>
    <t>1473804X</t>
  </si>
  <si>
    <t>International Journal of Simulation: Systems, Science and Technology</t>
  </si>
  <si>
    <t>60021889;60021889;60021889</t>
  </si>
  <si>
    <t>36683098800;18042407100;35577098300</t>
  </si>
  <si>
    <t>Qureshi, Athar;Kanakis, Triantafyllos;Rapajic, Predrag</t>
  </si>
  <si>
    <t>University of Greenwich</t>
  </si>
  <si>
    <t>Qureshi A.</t>
  </si>
  <si>
    <t>Adaptive signal combining with unequal channel noise variances</t>
  </si>
  <si>
    <t>2-s2.0-84855228771</t>
  </si>
  <si>
    <t>['wireless communication', 'target tracking', 'system presented', 'signal combining', 'received branch', 'presented scheme', 'particularly useful', 'noise ).', 'error estimation', 'computer simulation', 'commonly used', 'achieve wiener', '3 bits']</t>
  </si>
  <si>
    <t>Signal combining | Un weighted least square error | Unequal noise variance | Weighted least square error method</t>
  </si>
  <si>
    <t>In this paper we presented weighted least square error method for signal combining for wireless communication in presence of unequal channels noise variance. The method has been commonly used for target tracking and in econometrics. System presented for signal combining by weighted least square error is a receiver with filters at each received branch for the error estimation (noise). The inverse of estimate of channels noise variance used as weights for signal combining to achieve wiener's solution. The presented scheme of signal combining is particularly useful when wireless communication subject to unequal noise variance which is very common in present wireless communication systems. The performance of our scheme is shown by computer simulation in Gaussian, Rayleigh flat fading and frequrency selective wireless communication channel. The computer simulation performance of the system is about 10 -3 bits at 8 dB SNR and about 10 -4 at 16 dB SNR in wireless flat fading Raleigh channel with two receive antennas.</t>
  </si>
  <si>
    <t>36683098800;57211968472;35577098300</t>
  </si>
  <si>
    <t>Qureshi, Athar;Balasubramanyam, Ramkumar;Rapajic, Predrag</t>
  </si>
  <si>
    <t>Combining signals by weighted least square error method for wireless communication networks</t>
  </si>
  <si>
    <t>2-s2.0-84855245374</t>
  </si>
  <si>
    <t>['vivo exposure', 'tetrodotoxin reduced', 'readily found', 'patch recordings', 'orn axons', 'metamorphic development', 'greatly reduced', 'glutamine synthetase', 'glial proliferation', 'glial processes', 'glial migration', 'glial cells', 'enwrap bundles', 'early stages', 'dividing glia', 'different stages', 'dependent interaction', 'dependent activity', 'continues throughout', 'cell migration', 'antennal lobe', '482 halted']</t>
  </si>
  <si>
    <t>antennal nerve | Calcium currents | Manduca sexta</t>
  </si>
  <si>
    <t>In adult olfactory nerves of mammals and moths, a network of glial cells ensheathes small bundles of olfactory receptor axons. In the developing antennal nerve (AN) of the moth Manduca sexta, the axons of olfactory receptor neurons (ORNs) migrate from the olfactory sensory epithelium toward the antennal lobe. Here we explore developmental interactions between ORN axons and AN glial cells. During early stages in AN glial-cell migration, glial cells are highly dye coupled, dividing glia are readily found in the nerve and AN glial cells label strongly for glutamine synthetase. By the end of this period, dye-coupling is rare, glial proliferation has ceased, glutamine synthetase labeling is absent, and glial processes have begun to extend to enwrap bundles of axons, a process that continues throughout the remainder of metamorphic development. Whole-cell and perforated-patch recordings in vivo from AN glia at different stages of network formation revealed two potassium currents and an R-like calcium current. Chronic in vivo exposure to the R-type channel blocker SNX-482 halted or greatly reduced AN glial migration. Chronically blocking spontaneous Na-dependent activity by injection of tetrodotoxin reduced the glial calcium current implicating an activity-dependent interaction between ORNs and glial cells in the development of glial calcium currents. ¬© 2011 Cambridge University Press.</t>
  </si>
  <si>
    <t>245-261</t>
  </si>
  <si>
    <t>1740925X</t>
  </si>
  <si>
    <t>Neuron Glia Biology</t>
  </si>
  <si>
    <t>54985876000;7102144017;7004335896</t>
  </si>
  <si>
    <t>Koussa, Mounir A.;Tolbert, Leslie P.;Oland, Lynne A.</t>
  </si>
  <si>
    <t>Koussa M.</t>
  </si>
  <si>
    <t>Development of a glial network in the olfactory nerve: Role of calcium and neuronal activity</t>
  </si>
  <si>
    <t>S1740925X11000081</t>
  </si>
  <si>
    <t>10.1017/S1740925X11000081</t>
  </si>
  <si>
    <t>2-s2.0-84857002154</t>
  </si>
  <si>
    <t>['¬© 2010', 'tolerable delay', 'successful transmission', 'stochastic behaviour', 'power consumption', 'phys interfaces', 'phys communication', 'phys ).', 'performance results', 'patient without', 'numerical approximations', 'nodes operate', 'mac layer', 'logical connection', 'licensee mdpi', 'ism bands', 'filter packets', 'failed requests', 'different phys', 'different multi', 'different channels', 'controlling multi', 'analytical results', 'already received', 'additional constraints']</t>
  </si>
  <si>
    <t>Body Area Network | Channels | Frequency bands | MAC | Multiple | Physical | Transparency | WBAN | Wireless</t>
  </si>
  <si>
    <t>Body Area Network (BAN) is a collection of low-power, miniaturised, and intelligent sensor nodes that are used for unobtrusive and ambulatory health monitoring of a patient without any additional constraints. These nodes operate on different frequency bands or Multiple Physical Layers (Multi-PHYs). Additionally, some BAN applications demand a logical connection between different nodes working on different Multi-PHYs. In this paper, the idea of controlling Multi-PHYs using one MAC protocol is introduced. Unlike existing procedures where different nodes working on different channels are connected at the link layer bridging/switching, the proposed procedure called bridging logically connects them at the MAC layer. In other words, the bridge is used to relay or filter packets between different PHYs in the same BAN. Numerical approximations are presented to analyze the stochastic behaviour of the bridges, all of them having Multi-PHYs interfaces. The MICS and the ISM bands are regarded as PHY1 and PHY2, respectively. The performance results are presented for PHY2 (given that data is already received from PHY1) in terms of probability of successful transmission, number of failed requests, power consumption, and delay. Simulations are conducted to validate the analytical results. It can be seen that the deployment of multiple bridges along with the corresponding nodes allows Multi-PHYs communication with high transmission probability, low power consumption, and tolerable delay. ¬© 2010 by the authors; licensee MDPI, Basel, Switzerland.</t>
  </si>
  <si>
    <t>9919-9934</t>
  </si>
  <si>
    <t>Sensors (Switzerland)</t>
  </si>
  <si>
    <t>24469085500;26667802600;7004308810;7006457163</t>
  </si>
  <si>
    <t>Ullah, Sana;Khan, Pervez;Ullah, Niamat;Kwak, Kyung Sup</t>
  </si>
  <si>
    <t>Ullah S.</t>
  </si>
  <si>
    <t>MAC-bridging for multi-PHYs communication in BAN</t>
  </si>
  <si>
    <t>10.3390/s101109919</t>
  </si>
  <si>
    <t>2-s2.0-84871035169</t>
  </si>
  <si>
    <t>['would regulate', 'would cover', 'wider scope', 'wide coverage', 'two radio', 'television stations', 'stimulating broadcasting', 'regular antenna', 'public monopoly', 'public authorities', 'private stations', 'private sector', 'printed press', 'new radio', 'morocco seems', 'morocco possessed', 'moroccan public', 'moroccan producers', 'mere transmission', 'media outlets', 'many public', 'last year', 'indeed proved', 'granted licenses', 'globally speaking', 'gaining independence', 'fund aimed', 'free expression', 'first launched', 'first initiative', 'editorial authority', 'broadcasting outlets', 'broadcast services', 'basic programming', 'arab countries', 'although constituting', 'also calls']</t>
  </si>
  <si>
    <t>Censorship | Democratic transition | Freedom of expression | Regulation | Satellite broadcasting | State monopoly</t>
  </si>
  <si>
    <t>Until 2006, Morocco had only two radio and two television stations catering for a population of 30 million people. Like in most Arab countries, such stations traditionally fell under the administrative, financial and editorial authority of the State, something that contrasts with the status of the printed press, which remained, globally speaking, private and partisan. Over the last year, Morocco‚Äôs broadcast media landscape has witnessed the emergence of more media outlets. New radio and television stations were created, all of which were private. Because of this, the public monopoly was abolished and public authorities (the King, Parliament and the Government) again adopted a code that would regulate the broadcasting media functioning. As such, Morocco seems to be revisiting its past. Before gaining independence, when it first launched its media, Morocco possessed as many public as private stations. However, newly launched private television stations, although constituting the first initiative in the Maghreb, are only broadcast by satellite, and their programmes are limited in time. New radio stations are all local and with basic programming. They are restricted to music and entertainment. The administrative regulating authority, Haute Autorit√© de la Communication Audiovisuelle, however, has not granted licenses for all projects. But no project has been proposed that would cover a wider scope of programming with country-wide coverage through regular antenna for radio or television. Broadcast media require heavy investment, as the infrastructure for the production and broadcast services is costly. In Morocco, this tends to deter broadcasting operators, especially when returns are not immediate and when the leeway for free expression is fluctuating or undermined. To compensate for the weakness of the private sector and to meet the challenge of the 485 Arabic satellite chains received by the Moroccan public, the State has created a fund aimed at stimulating broadcasting, by relieving money pressures from the shoulders of Moroccan producers and broadcasting outlets; yet this also calls into question the degree of their independence. The path to such independence has indeed proved to be fraught with obstacles during coverage of some events, such as the Casablanca terrorist attacks in 2006, when the new radio and television stations restricted themselves to the mere transmission of official news updates.</t>
  </si>
  <si>
    <t>19-36</t>
  </si>
  <si>
    <t>1751942X</t>
  </si>
  <si>
    <t>Journal of Arab and Muslim Media Research</t>
  </si>
  <si>
    <t>Hidass, Ahmed</t>
  </si>
  <si>
    <t>Institut Sup√©rieur d'Information et de Communication</t>
  </si>
  <si>
    <t>Hidass A.</t>
  </si>
  <si>
    <t>Radio and television in Morocco: New regulation and licensing for private channels</t>
  </si>
  <si>
    <t>10.1386/jammr.3.1-2.19_1</t>
  </si>
  <si>
    <t>2-s2.0-85017829094</t>
  </si>
  <si>
    <t>['unobtrusively embedded', 'satisfactory performance', 'respiration rate', 'provide flexibility', 'performed research', 'paper gives', 'one hand', 'nearby base', 'micro electronics', 'manufacturing process', 'low profile', 'integratable textile', 'garment needs', 'flexible interconnections', 'detailed overview', 'body communication', 'based sensors', 'based antennas']</t>
  </si>
  <si>
    <t>Off-body Communication | Smart Textile System | Textile Antenna</t>
  </si>
  <si>
    <t>The need for textile-based antennas originates from the development of smart textile systems that emerged in the nineties. The aim is to increase the functionality of textiles, in most cases, clothing, by adding electronic systems. This allows the monitoring of physical (such as heart or respiration rate) as well as environmental (such as humidity or temperature) parameters through an embedded sensor network. The availability of micro electronics on the one hand, and new textile materials on the other, stimulates this evolution. The development of integratable textile-based sensors and flexible interconnections is continuously ongoing research. Also, wireless data transfer from the garment to a nearby base-station requires new developments, especially when the flexibility and comfort of the garment needs to be preserved. This paper gives a detailed overview on performed research and reveals the feasibility, design and manufacturing process of textile-based antennas for this off-body communication. The antennas are low profile, breathable, light-weight and simple in structure which make them suitable to be unobtrusively embedded in apparel and provide flexibility and satisfactory performance.</t>
  </si>
  <si>
    <t>38-47</t>
  </si>
  <si>
    <t>Research Journal of Textile and Apparel</t>
  </si>
  <si>
    <t>Hertleer, Carla;Van Langenhove, Lieva;Rogier, Hendrik</t>
  </si>
  <si>
    <t>Textile-based Antennas for Off-Body Communication</t>
  </si>
  <si>
    <t>10.1108/RJTA-14-04-2010-B004</t>
  </si>
  <si>
    <t>2-s2.0-85064749349</t>
  </si>
  <si>
    <t>['testing results', 'system aims', 'statistical provisioning', 'signals received', 'seismic precursors', 'seismic events', 'propagation path', 'preparatory stage', 'power vlf', 'paper shows', 'paper presents', 'new vlf', 'measuring stations', 'march 2009', 'main contribution', 'located inside', 'lf receiver', 'integrated system', 'first time', 'first phase', 'european area', 'data recorded', 'based network', 'anomalous changes', 'allow consistently']</t>
  </si>
  <si>
    <t>Electromagnetic anomalies | Seismic precursors | VLF/LF antenna | VLF/LF receiver</t>
  </si>
  <si>
    <t>The paper presents the testing results of a new VLF/LF receiver for seismic precursors' monitoring in Romania that is used, starting with March 2009, in the first phase of the Integrated System for the Forecast of Earthquakes in the European area. The system aims to capitalize and integrate numerous research results related to the statistical provisioning of seismic events and is consisting of a network of measuring stations, interconnected and organized through a distributed information system, which can allow consistently the availability of data acquired continuously. The acquired data refer to the amplitude of signals received in Romania and transmitted by high-power VLF and LF transmitters located in Europe. The paper shows why anomalous changes of the received signal level occur as an effect of modification of the characteristics of the ionosphere above the epicenter of an earthquake which is in its preparatory stage, if this is located inside the 5th Fresnel zone of the propagation path. Changes of the ionosphere's altitude and composition, recorded as electromagnetic propagation anomalies, could be regarded as seismic precursors. This is accomplished with the help of ground-based network of receivers and appropriately located transmitters. The main contribution of the paper is that experimental data containing recordings of VLF/LF electromagnetic field monitoring in Romania are presented for the first time. Moreover, these data are consistent with data recorded in other countries.</t>
  </si>
  <si>
    <t>1221146X</t>
  </si>
  <si>
    <t>Romanian Reports of Physics</t>
  </si>
  <si>
    <t>108280714;108280714;109625153;60045886</t>
  </si>
  <si>
    <t>57213536197;35735056600;26664916500;14819379700</t>
  </si>
  <si>
    <t>Gheorghita, M.;Suciu, E.;Moldovan, A. S.;Moldovan, I. A.</t>
  </si>
  <si>
    <t>Romania;Romania;</t>
  </si>
  <si>
    <t>Bucharest;Bucarest-Magurele;Brasov</t>
  </si>
  <si>
    <t>National Institute for Earth Physics;AZEL Designing Group Srl;Elettronika Research</t>
  </si>
  <si>
    <t>60045886;109625153;108280714</t>
  </si>
  <si>
    <t>Gheorghita M.</t>
  </si>
  <si>
    <t>Testing a new installed VLF/LF radio receiver for seismic precursors' monitoring in Romania</t>
  </si>
  <si>
    <t>2-s2.0-77958601282</t>
  </si>
  <si>
    <t>['two models', 'traps baited', 'study shows', 'ray crystallography', 'phdependent fashion', 'pathogens responsible', 'oviposition pheromone', 'overall six', 'mop ).', 'louis encephalitis', 'insect obps', 'important role', 'direct release', 'detection efforts', 'dependent fashion', 'culex quinquefasciatus', 'could provide', 'antenna play']</t>
  </si>
  <si>
    <t>Culex mosquitoes introduce the pathogens responsible for filariasis, West Nile virus, St. Louis encephalitis, and other diseases into humans. Currently, traps baited with oviposition semiochemicals play an important role in detection efforts and could provide an environmentally friendly approach to controlling their populations. The odorant binding proteins (OBPs) in the female's antenna play a crucial, if yet imperfectly understood, role in sensing oviposition cues. Here, we report the X-ray crystallography and NMR 3D structures of OBP1 for Culex quinquefasciatus (CquiOBP1) bound to an oviposition pheromone (5R,6S)-6-acetoxy-5-hexadecanolide (MOP). In both studies, CquiOBP1 had the same overall six-helix structure seen in other insect OBPs, but a detailed analysis revealed an important previously undescribed feature. There are two models for OBPmediated signal transduction: (i) direct release of the pheromone from an internal binding pocket in a pH-dependent fashion and (ii) detection of a pheromone-induced conformational change in the OBP¬∑pheromone complex. Although CquiOBP1 binds MOP in a pHdependent fashion, it lacks the C terminus required for the pHdependent release model. This study shows that CquiOBP binds MOP in an unprecedented fashion using both a small central cavity for the lactone head group and a long hydrophobic channel for its tail.</t>
  </si>
  <si>
    <t>19102-19107</t>
  </si>
  <si>
    <t>60006385;60014439;60014439;60011418;60014439;60014439;60002746</t>
  </si>
  <si>
    <t>57198508536;8731867500;56568517500;55314270400;35569644800;7006295506;35445133800</t>
  </si>
  <si>
    <t>Mao, Yang;Xu, Xianzhong;Xu, Wei;Ishida, Yuko;Leal, Walter S.;Ames, James B.;Clardy, Jon</t>
  </si>
  <si>
    <t>United States;Japan;United States;United States</t>
  </si>
  <si>
    <t>Davis;Kobe;Boston;Boston</t>
  </si>
  <si>
    <t>University of California, Davis;Kobe University;Boston University School of Medicine;Harvard Medical School</t>
  </si>
  <si>
    <t>60014439;60011418;60006385;60002746</t>
  </si>
  <si>
    <t>Mao Y.</t>
  </si>
  <si>
    <t>Crystal and solution structures of an odorant-binding protein from the southern house mosquito complexed with an oviposition pheromone</t>
  </si>
  <si>
    <t>10.1073/pnas.1012274107</t>
  </si>
  <si>
    <t>2-s2.0-78650433227</t>
  </si>
  <si>
    <t>['¬© 2010', 'short baselines', 'minimal noise', 'long baselines', 'level hierarchy', 'hierarchical arrays', 'encouragingly large', 'cost advantage', 'cosmological signal', 'arbitrary rotations', 'antennas n', 'antenna layouts', 'also describe', '2n dimensions', '2d array']</t>
  </si>
  <si>
    <t>We show that the class of antenna layouts for telescope arrays allowing cheap analysis hardware (with correlator cost scaling as Nlog N rather than N2 with the number of antennas N) is encouragingly large, including not only previously discussed rectangular grids but also arbitrary hierarchies of such grids, with arbitrary rotations and shears at each level. We show that all correlations for such a 2D array with an n-level hierarchy can be efficiently computed via a fast Fourier transform in not two but 2n dimensions. This can allow major correlator cost reductions for science applications requiring exquisite sensitivity at widely separated angular scales, for example, 21 cm tomography (where short baselines are needed to probe the cosmological signal and long baselines are needed for point source removal), helping enable future 21 cm experiments with thousands or millions of cheap dipolelike antennas. Such hierarchical grids combine the angular resolution advantage of traditional array layouts with the cost advantage of a rectangular fast Fourier transform telescope. We also describe an algorithm for how a subclass of hierarchical arrays can efficiently use rotation synthesis to produce global sky maps with minimal noise and a well-characterized synthesized beam. ¬© 2010 The American Physical Society.</t>
  </si>
  <si>
    <t>60103460;60027485</t>
  </si>
  <si>
    <t>7005575954;7004526215</t>
  </si>
  <si>
    <t>Tegmark, Max;Zaldarriaga, Matias</t>
  </si>
  <si>
    <t>Cambridge;Princeton</t>
  </si>
  <si>
    <t>MIT Kavli Institute for Astrophysics and Space Research;Institute for Advanced Studies</t>
  </si>
  <si>
    <t>Tegmark M.</t>
  </si>
  <si>
    <t>Omniscopes: Large area telescope arrays with only Nlog N computational cost</t>
  </si>
  <si>
    <t>10.1103/PhysRevD.82.103501</t>
  </si>
  <si>
    <t>2-s2.0-78651325891</t>
  </si>
  <si>
    <t>['optimum performance', 'new approach', 'genetic algorithm', 'decoupling network']</t>
  </si>
  <si>
    <t>Antenna arrays | decoupling | impedance matrix</t>
  </si>
  <si>
    <t>A new approach to design decoupling feeding networks for large antenna phased arrays is proposed. The approach is based on a combination of two existing methods, resulting in significant hardware savings. The decoupling network allows matching each of the input ports individually and independently of the excitation. A genetic algorithm was used to change the values of the components for optimum performance in case the decoupling network is lossy. ¬© 2006 IEEE.</t>
  </si>
  <si>
    <t>7004045654;35785028300</t>
  </si>
  <si>
    <t>Shavit, R.;Rivkin, E.</t>
  </si>
  <si>
    <t>Shavit R.</t>
  </si>
  <si>
    <t>An efficient and practical decoupling feeding network for antenna phased arrays</t>
  </si>
  <si>
    <t>10.1109/LAWP.2010.2086425</t>
  </si>
  <si>
    <t>2-s2.0-78049240668</t>
  </si>
  <si>
    <t>FA9550-06-1-0411</t>
  </si>
  <si>
    <t>['œ ∏', 'unmatched case', 'repetition rate', 'radiation intensity', 'proposed antenna', 'matching network', 'long qdmll', 'locked laser', 'laser diode', 'dot mode', '84 db', '10 ghz', '0 ¬∞']</t>
  </si>
  <si>
    <t>Impedance matching | integrated circuits | microstrip antennas | quantum dot</t>
  </si>
  <si>
    <t>The characterization of a quantum-dot mode-locked laser (QDMLL) integrated patch antenna pattern is discussed. The repetition rate of a 4.1-mm-long QDMLL is 10 GHz. Improvement of the radiation pattern results from using a matching network between the laser diode and the proposed antenna. When an antenna is matched to a quantum-dot mode-locked laser, the radiation intensity at œÜ = 0¬∞ and Œ∏ = 0¬∞ is increased by 8.84 dB over that of the unmatched case. ¬© 2006 IEEE.</t>
  </si>
  <si>
    <t>954-957</t>
  </si>
  <si>
    <t>60033021;60033021;60033021;60021293;60033021;60033021</t>
  </si>
  <si>
    <t>34770798100;24076218400;16309978600;55890865200;7006157482;35465847700</t>
  </si>
  <si>
    <t>Kim, J. H.;Lin, C. Y.;Naderi, N. A.;Xin, Y. C.;Lester, L. F.;Christodoulou, C. G.</t>
  </si>
  <si>
    <t>Albuquerque;Armonk</t>
  </si>
  <si>
    <t>The University of New Mexico;International Business Machines</t>
  </si>
  <si>
    <t>60033021;60021293</t>
  </si>
  <si>
    <t>Pattern estimation of a microstrip antenna integrated with a quantum-dot mode-locked laser</t>
  </si>
  <si>
    <t>10.1109/LAWP.2010.2087001</t>
  </si>
  <si>
    <t>2-s2.0-78049242588</t>
  </si>
  <si>
    <t>['waveguide height', 'standard shunt', 'radiating slots', 'properly modified', 'network model', 'experimental validations', 'accurately determine']</t>
  </si>
  <si>
    <t>Array synthesis | slot antennas | waveguide arrays</t>
  </si>
  <si>
    <t>An improved synthesis procedure is presented in this letter for the design of waveguide slot arrays directly integrated on the substrate of the exciting microstrip line. To take into account the smallness of the waveguide height, the standard shunt-admittance model usually adopted for the single radiating slot is properly modified into an improved T-network model. Accordingly to this choice, a two-step synthesis procedure is developed to accurately determine the radiating slots' parameters. Experimental validations are discussed for the design of an 8-GHz linear array with a - 20-dB Taylor pattern. ¬© 2006 IEEE.</t>
  </si>
  <si>
    <t>962-965</t>
  </si>
  <si>
    <t>60020261;60032259;60020261;60032259;60020261;60020261;60032259</t>
  </si>
  <si>
    <t>14029886000;57191625533;25638513000;6602557171;24559588200;57201738411;7006097620</t>
  </si>
  <si>
    <t>Costanzo, Sandra;Casula, G. A.;Borgia, A.;Montisci, G.;Venneri, I.;Di Massa, G.;Mazzarella, G.</t>
  </si>
  <si>
    <t>Cagliari;Rende</t>
  </si>
  <si>
    <t>Universit√† degli Studi di Cagliari;Universit√† della Calabria</t>
  </si>
  <si>
    <t>60032259;60020261</t>
  </si>
  <si>
    <t>Synthesis of slot arrays on integrated waveguides</t>
  </si>
  <si>
    <t>10.1109/LAWP.2010.2087002</t>
  </si>
  <si>
    <t>2-s2.0-78049272881</t>
  </si>
  <si>
    <t>['theoretical basis', 'specific example', 'simulation data', 'presented along', 'especially useful', 'based control']</t>
  </si>
  <si>
    <t>Antenna modulation | circular microstrip patch (CSMP) antenna | direct spatial antenna modulation (DSAM) | phased array</t>
  </si>
  <si>
    <t>An approach to complex-plane field manipulation in an antenna element using amplitude-based control has been developed. Such a capability is expected to be especially useful in phased array applications. This specific example of the general approach uses a circular microstrip patch (CMSP) antenna. The theoretical basis for the approach is presented along with a summary of simulation data that validate the theory. A new accuracy analysis across angular space is presented. ¬© 2006 IEEE.</t>
  </si>
  <si>
    <t>958-961</t>
  </si>
  <si>
    <t>109630599;60002162;60014965</t>
  </si>
  <si>
    <t>24484087900;57192804678;36602117300</t>
  </si>
  <si>
    <t>Uhl, Brecken H.;Dawood, Muhammad;Castillo, Steven</t>
  </si>
  <si>
    <t>Golden;Las Cruces;Las Cruces</t>
  </si>
  <si>
    <t>Colorado School of Mines;New Mexico State University;Invertix Corporation</t>
  </si>
  <si>
    <t>60014965;60002162;109630599</t>
  </si>
  <si>
    <t>Uhl B.H.</t>
  </si>
  <si>
    <t>Quadrature-modulated circular microstrip patch antenna for phased arrays</t>
  </si>
  <si>
    <t>10.1109/LAWP.2010.2084556</t>
  </si>
  <si>
    <t>2-s2.0-78049283438</t>
  </si>
  <si>
    <t>['transmitter antennas', 'output systems', 'minimum number', 'lsce ).', 'input multiple', 'initial lsce', 'first utilized', 'directed lsce', 'detected data', 'data detection', 'complexity single', 'complexity semi', 'based multiple']</t>
  </si>
  <si>
    <t>Least square estimation | maximum likelihood detection | multiple-input multiple-output | space-time shift keying</t>
  </si>
  <si>
    <t>A low-complexity semi-blind joint channel estimation and data detection scheme is proposed for space-time shift keying (STSK) based multiple-input multiple-output systems. The minimum number of STSK training blocks, which is related to the number of transmitter antennas, is first utilized to provide a rough initial least square channel estimate (LSCE). Then low-complexity single-stream maximum likelihood (ML) data detection is carried out based on the initial LSCE and the detected data are employed to refine the decision-directed LSCE. It is demonstrated that a few iterations are sufficient to approach the optimal ML detection performance obtained with the perfect channel state information. ¬© 2006 IEEE.</t>
  </si>
  <si>
    <t>993-996</t>
  </si>
  <si>
    <t>55733364300;17344446300;36043733600</t>
  </si>
  <si>
    <t>Chen, Sheng;Sugiura, Shinya;Hanzo, Lajos</t>
  </si>
  <si>
    <t>Semi-blind joint channel estimation and data detection for space-time shift keying systems</t>
  </si>
  <si>
    <t>10.1109/LSP.2010.2083654</t>
  </si>
  <si>
    <t>2-s2.0-78049307622</t>
  </si>
  <si>
    <t>Gravitational Waves</t>
  </si>
  <si>
    <t>['within 1', 'weak lensing', 'wave detector', 'small fraction', 'redshift z', 'ray bursts', 'measured values', 'generation gravitational', 'events might', 'einstein telescope', 'dl caused', 'design study', 'cosmological model', 'compares favourably']</t>
  </si>
  <si>
    <t>The Einstein Telescope, a third-generation gravitational-wave detector under a design study, could detect millions of binary neutron star inspirals each year. A small fraction of these events might be observed as gamma-ray bursts, helping to measure both the luminosity distance DL to and redshift z of the source. By fitting these measured values of DL and z to a cosmological model, it would be possible to infer the dark energy equation of state to within 1.5% without the need to correct for errors in DL caused by weak lensing. This compares favourably with 0.3-10% accuracy that can be achieved with the Laser Interferometer Space Antenna (where weak lensing will need to be dealt with) as well as with dedicated dark energy missions that have been proposed, where 3.5-11% uncertainty is expected. ¬© 2010 IOP Publishing Ltd.</t>
  </si>
  <si>
    <t>60023998;60011901;60023824</t>
  </si>
  <si>
    <t>57114682600;7006936307;56348342000</t>
  </si>
  <si>
    <t>Sathyaprakash, B. S.;Schutz, B. F.;Van Den Broeck, C.</t>
  </si>
  <si>
    <t>United Kingdom;Netherlands;Germany</t>
  </si>
  <si>
    <t>Cardiff;Amsterdam;Am M√ºhlenberg 1</t>
  </si>
  <si>
    <t>Cardiff University;FOM-Institute of Subatomic Physics - NIKHEF;Max Planck Institute for Gravitational Physics (Albert Einstein Institute)</t>
  </si>
  <si>
    <t>60023998;60023824;60011901</t>
  </si>
  <si>
    <t>Sathyaprakash B.</t>
  </si>
  <si>
    <t>Cosmography with the Einstein Telescope</t>
  </si>
  <si>
    <t>10.1088/0264-9381/27/21/215006</t>
  </si>
  <si>
    <t>2-s2.0-78649900557</t>
  </si>
  <si>
    <t>['q ãé70', 'proposed design', 'plane mirror', 'novel design', 'gap confinement', 'directed vertical']</t>
  </si>
  <si>
    <t>We propose a novel design of an all-dielectric optical antenna based on photonic-band-gap confinement. Specifically, we have engineered the photonic-crystal dipole mode to have broad spectral response (Q ÃÉ70) and well-directed vertical-radiation by introducing a plane mirror below the cavity. Considerably large local electric-field intensity enhancement ÃÉ4,500 is expected from the proposed design for a normally incident planewave. Furthermore, an analytic model developed based on coupled-mode theory predicts that the electric-field intensity enhancement can easily be over 100,000 by employing reasonably high-Q (ÃÉ10,000) resonators. ¬©2010 Optical Society of America.</t>
  </si>
  <si>
    <t>24163-24177</t>
  </si>
  <si>
    <t>60032144-60015183;60031581;60032144;60015183-60031581;60031581</t>
  </si>
  <si>
    <t>57225855552;15923011800;34978057700;6508230933;7102264920</t>
  </si>
  <si>
    <t>Chang, Hyun Joo;Kim, Se Heon;Lee, Yong Hee;Kartalov, Emil P.;Scherer, Axel</t>
  </si>
  <si>
    <t>South Korea;United States;United States</t>
  </si>
  <si>
    <t>Daejeon;Pasadena;Los Angeles</t>
  </si>
  <si>
    <t>Korea Advanced Institute of Science and Technology;California Institute of Technology;Keck School of Medicine of USC</t>
  </si>
  <si>
    <t>60032144;60031581;60015183</t>
  </si>
  <si>
    <t>Chang H.J.</t>
  </si>
  <si>
    <t>A photonic-crystal optical antenna for extremely large local-field enhancement</t>
  </si>
  <si>
    <t>10.1364/OE.18.024163</t>
  </si>
  <si>
    <t>2-s2.0-78149451652</t>
  </si>
  <si>
    <t>FA9550-09-C-0168</t>
  </si>
  <si>
    <t>['report responsivity', 'plasmonic detector', 'periodic antenna', 'multiple gates', 'broadband log', 'bolometric sensor', '7 kv', '240 ghz', '20 k', '10 w']</t>
  </si>
  <si>
    <t>Sensitivity of a plasmonic detector is enhanced by integrating a broadband log-periodic antenna with a two-dimensional plasma cavity that is defined by source, drain, and multiple gates of a GaAs/AlGaAs high electron mobility transistor. Both narrow-band terahertz detection and a rich harmonic spectrum are evident. With a bolometric sensor in the channel, we report responsivity, on resonance at 235-240 GHz and at 20 K, of up to 7 kV/W and a noise equivalent power of 5√ó 10-10 W/ Hz1/2. ¬© 2010 American Institute of Physics.</t>
  </si>
  <si>
    <t>60029241;60029241;60029241;60007033;60007033;60007843;60007843</t>
  </si>
  <si>
    <t>7006001362;7006500526;35417089300;6602653363;22963152400;7005206923;9041403300</t>
  </si>
  <si>
    <t>Dyer, G. C.;Vinh, N. Q.;Allen, S. J.;Aizin, G. R.;Mikalopas, J.;Reno, J. L.;Shaner, E. A.</t>
  </si>
  <si>
    <t>Santa Barbara;Albuquerque;New York</t>
  </si>
  <si>
    <t>University of California, Santa Barbara;Sandia National Laboratories, New Mexico;City University of New York</t>
  </si>
  <si>
    <t>60029241;60007843;60007033</t>
  </si>
  <si>
    <t>Dyer G.</t>
  </si>
  <si>
    <t>A terahertz plasmon cavity detector</t>
  </si>
  <si>
    <t>10.1063/1.3513339</t>
  </si>
  <si>
    <t>2-s2.0-78249282923</t>
  </si>
  <si>
    <t>['uniformis sp', 'two species', 'showes differences', 'sexual dimorphism', 'setal nomenclature', 'results lead', 'original descriptions', 'obscurus brandt', 'intraspecific variability', 'gerdesi brandt', 'genus macrostylis', 'formerly including', 'antennamagna sp', 'antenna 2']</t>
  </si>
  <si>
    <t>Andeep | Antarctic | Deep sea | Janiroidea | Macrobenthos | Macrostylis antennamagna sp. n. | Macrostylis uniformis sp. n. | Taxonomy</t>
  </si>
  <si>
    <t>Descriptions of Macrostylis antennamagna sp. n. and M. uniformis sp. n. are presented with notes on intraspecific variability and sexual dimorphism. M. uniformis sp. n. showes differences to M. antennamagna sp. n. in the length of the antenna 2, the shape of the pleotelson and length of uropods. The genus Desmostylis Brandt, 1992 (formerly including the two species D. obscurus Brandt, 1992 and D. gerdesi Brandt, 2002) is synonymised with the genus Macrostylis. Based on type material additional remarks and additions to the original descriptions are provided for both species. Results lead to following nomenclatorial changes: M. obscurus (Brandt, 1992), comb. n. and M. gerdesi (Brandt, 2002), comb. n. A setal nomenclature is proposed and the diagnosis for the family is revised. ¬© T. Riehl, A. Brandt.</t>
  </si>
  <si>
    <t>109639927;109639927</t>
  </si>
  <si>
    <t>36610642900;7201372077</t>
  </si>
  <si>
    <t>Riehl, Torben;Brandt, Angelika</t>
  </si>
  <si>
    <t>Biozentrum Grindel</t>
  </si>
  <si>
    <t>Riehl T.</t>
  </si>
  <si>
    <t>Descriptions of two new species in the genus Macrostylis Sars, 1864 (Isopoda, Asellota, Macrostylidae) from the Weddell Sea (Southern Ocean), with a synonymisation of the genus Desmostylis Brandt, 1992 with Macrostylis</t>
  </si>
  <si>
    <t>10.3897/zookeys.57.310</t>
  </si>
  <si>
    <t>2-s2.0-78049428291</t>
  </si>
  <si>
    <t>['¬© 2010', 'waveguides ),', 'velocity vector', 'valuable alternative', 'usual bhatnager', 'skin effect', 'resonant cavity', 'realistic parameters', 'radiation pattern', 'original finite', 'one order', 'new applications', 'natural frequencies', 'maxwell equations', 'magnitude faster', 'lattice bhatnager', 'faraday law', 'electromagnetic waves', 'electromagnetic fields', 'distribution functions', 'dimensional lattice', 'different form', 'difference time', 'dielectric media', 'continuous limit', 'collision rule', 'broad spectrum', 'boltzmann model', 'auxiliary vectors', 'antisymmetric tensors']</t>
  </si>
  <si>
    <t>In this paper we introduce a three-dimensional Lattice-Boltzmann model that recovers in the continuous limit the Maxwell equations in materials. In order to build conservation equations with antisymmetric tensors, like the Faraday law, the model assigns four auxiliary vectors to each velocity vector. These auxiliary vectors, when combined with the distribution functions, give the electromagnetic fields. The evolution is driven by the usual Bhatnager-Gross-Krook (BGK) collision rule, but with a different form for the equilibrium distribution functions. This lattice Bhatnager-Gross-Krook (LBGK) model allows us to consider for both dielectrics and conductors with realistic parameters, and therefore it is adequate to simulate the most diverse electromagnetic problems, like the propagation of electromagnetic waves (both in dielectric media and in waveguides), the skin effect, the radiation pattern of a small dipole antenna and the natural frequencies of a resonant cavity, all with 2% accuracy. Actually, it shows to be one order of magnitude faster than the original Finite-difference time-domain (FDTD) formulation by Yee to reach the same accuracy. It is, therefore, a valuable alternative to simulate electromagnetic fields and opens lattice Boltzmann for a broad spectrum of new applications in electrodynamics. ¬© 2010 The American Physical Society.</t>
  </si>
  <si>
    <t>60055696-60025858;60055696</t>
  </si>
  <si>
    <t>36146131300;55031933600</t>
  </si>
  <si>
    <t>Mendoza, M.;Mu√±oz, J. D.</t>
  </si>
  <si>
    <t>Colombia;Switzerland</t>
  </si>
  <si>
    <t>Bogota;Zurich ZH,</t>
  </si>
  <si>
    <t>Universidad Nacional de Colombia;ETH Zurich</t>
  </si>
  <si>
    <t>60055696;60025858</t>
  </si>
  <si>
    <t>Mendoza M.</t>
  </si>
  <si>
    <t>Three-dimensional lattice Boltzmann model for electrodynamics</t>
  </si>
  <si>
    <t>10.1103/PhysRevE.82.056708</t>
  </si>
  <si>
    <t>2-s2.0-78651363520</t>
  </si>
  <si>
    <t>['two components', 'study discussed', 'robot communicates', 'proposed method', 'process monitor', 'process characteristics', 'problem statement', 'outdoor environment', 'many aspects', 'increasingly evident', 'homeland security', 'experimental evaluation', 'everyday life', 'detects changes', 'controller parameters', 'change scientists', 'base station', 'autonomous robots', 'adaptation mechanism']</t>
  </si>
  <si>
    <t>Adaptive fuzzy | Fuzzy control | Fuzzy knowledge | Motion control</t>
  </si>
  <si>
    <t>Problem statement: Research into robot motion control offers research opportunities that will change scientists and engineers for year to come. Autonomous robots are increasingly evident in many aspects of industry and everyday life and a robust robot motion control can be used for homeland security and many consumer applications. This study discussed the adaptive fuzzy knowledge based controller for robot motion control in indoor and outdoor environment. Approach: The proposed method consisted of two components: the process monitor that detects changes in the process characteristics and the adaptation mechanism that used information passed to it by the process monitor to update the controller parameters. Results: Experimental evaluation had been done in both indoor and outdoor environment where the robot communicates with the base station through its Wireless fidelity antenna and the performance monitor used a set of five performance criteria to access the fuzzy knowledge based controller. Conclusion: The proposed method had been found to be robust. ¬© 2010 Science Publications.</t>
  </si>
  <si>
    <t>Zacharie, Mbaitiga</t>
  </si>
  <si>
    <t>Nago-shi</t>
  </si>
  <si>
    <t>National Institute of Technology, Okinawa College</t>
  </si>
  <si>
    <t>Zacharie M.</t>
  </si>
  <si>
    <t>Adaptive fuzzy knowledge based controller for autonomous robot motion control</t>
  </si>
  <si>
    <t>10.3844/jcssp.2010.1048.1055</t>
  </si>
  <si>
    <t>2-s2.0-78049466377</t>
  </si>
  <si>
    <t>['¬© 2010', 'reduce maintenance', 'power equipment', 'multiple sources', 'metal supports', 'may occur', 'faulty point', 'electromagnetic waves', 'electromagnetic wave', 'electromagnetic source', 'electrical engineers', 'doas within', 'doa estimation', 'discharge phenomenon', 'deteriorated insulator', 'communication systems', '2 degrees']</t>
  </si>
  <si>
    <t>Array antenna | Direction of arrival | Electromangetic wave | Signal subspace method</t>
  </si>
  <si>
    <t>Pulsed electromagnetic waves causing interference may be emitted from power equipment owing to a discharge phenomenon, which may occur at a faulty point, such as an unintended narrow gap between metal supports or a deteriorated insulator. Therefore, it is necessary to localize the electromagnetic source or estimate its direction of arrival (DOA) effectively to reduce maintenance and eliminate its effect on communication systems. There is also a possibility that multiple sources of electromagnetic wave and multiple waves exist in power equipment. In this study, we apply the signal subspace method to the DOA estimation of the electromagnetic wave. The signal subspace method is developed to estimate the DOAs of continuous signal waves. This method can handle multiple waves and is based on the eigenvalue decomposition technique. When electromagnetic waves are emitted from spherical gaps attached to a test transmission line, We can estimate those DOAs within the errors of 2 degrees, and confirm the applicability of the signal subspace method to the DOA estimation of the electromagnetic wave due to the discharge phenomenon. ¬© 2010 The Institute of Electrical Engineers of Japan.</t>
  </si>
  <si>
    <t>60002366;60002366</t>
  </si>
  <si>
    <t>57212331712;7401523292</t>
  </si>
  <si>
    <t>Tatematsu, Akiyoshi;Tanabe, Kazuo</t>
  </si>
  <si>
    <t>Central Research Institute of Electric Power Industry</t>
  </si>
  <si>
    <t>Tatematsu A.</t>
  </si>
  <si>
    <t>DOA estimation of electromagnetic wave due to discharge phenomena using the signal subspace method</t>
  </si>
  <si>
    <t>10.1541/ieejpes.130.802</t>
  </si>
  <si>
    <t>2-s2.0-78049468992</t>
  </si>
  <si>
    <t>['two single', 'iodine cell', 'frequency modulator', 'frequency lasers', '1064 nm']</t>
  </si>
  <si>
    <t>Using an iodine cell with fixed gas pressure, we built a simple frequency reference at 1064 nm with 10 MHz absolute accuracy and used it to demonstrate deterministic phase locking between two single-frequency lasers. The reference was designed to be as simple as possible, and it does not use a cooler or frequency modulator. This system should be useful, especially for space interferometric missions such as the Laser Interferometer Space Antenna. ¬© 2010 Optical Society of America.</t>
  </si>
  <si>
    <t>6264-6267</t>
  </si>
  <si>
    <t>60025272;60020304-60006337;60006337</t>
  </si>
  <si>
    <t>26026080200;7103186267;7005711451</t>
  </si>
  <si>
    <t>Kokuyama, Wataru;Numata, Kenji;Camp, Jordan</t>
  </si>
  <si>
    <t>Tokyo;College Park;Greenbelt</t>
  </si>
  <si>
    <t>The University of Tokyo;University of Maryland, College Park;NASA Goddard Space Flight Center</t>
  </si>
  <si>
    <t>60025272;60020304;60006337</t>
  </si>
  <si>
    <t>Kokuyama W.</t>
  </si>
  <si>
    <t>Simple iodine reference at 1064 nm for absolute laser frequency determination in space applications</t>
  </si>
  <si>
    <t>10.1364/AO.49.006264</t>
  </si>
  <si>
    <t>2-s2.0-78149448533</t>
  </si>
  <si>
    <t>['two species', 'subgenus l', 'studied species', 'single locality', 'seven setae', 'seem endemic', 'rounded apex', 'preanal margin', 'plus distalmost', 'numerous setae', 'neoleydigia ),', 'namely l', 'low hillocks', 'limb iii', 'leydigia kurz', 'latter taxa', 'lateral fascicles', 'labral keel', 'iberica sp', 'iberian peninsula', 'former differs', 'exopodite iii', 'distalmost scraper', 'distal end', '5 setae', '2006 ).']</t>
  </si>
  <si>
    <t>Anomopoda | Branchiopoda | Chydoridae | Cladocera | Crustacea | Leydigia | Morphology | New species | Spain | Taxonomy</t>
  </si>
  <si>
    <t>We describe two new species of Leydigia Kurz, 1875 (Chydoridae, Cladocera) from Spain. L. (Neoleydigia) iberica sp. nov. has a series of traits rarely observed in well-studied species of the subgenus L. (Neoleydigia), and never in this combination: (1) PP distance large; (2) numerous, low hillocks on preanal margin of postabdomen; (3) numerous setae in lateral fascicles on postabdomen, plus distalmost and next setae subequal in size; (4) sensory seta shifted to distal end of antenna I, but not so markedly as in L. microps; (5) fully setulated basal segment of distalmost scraper on limb III; (6) 5 setae on exopodite III. L (N.) korovchinskyi sp. nov. has seven setae on limb III exopodite, characteristic for only two species of the subgenus L. (Neoleydigia) Kotov, 2009, namely L. (N.) propinqua and L. (N.) microps, but the former differs from both latter taxa in: (1) absence of a "coarse" striation; (2) rounded apex of labral keel and (3) longer setae 3-4 of exopodite III. At this moment, each species was found in a single locality. Both species are rare and seem endemic of Iberian Peninsula (but may be found in some surrounded Mediterranean territories); they could be regarded as relicts sensu Korovchinsky (2006). ¬© 2010 Magnolia Press.</t>
  </si>
  <si>
    <t>39-55</t>
  </si>
  <si>
    <t>60097365;60001576</t>
  </si>
  <si>
    <t>57192950686;35204844800</t>
  </si>
  <si>
    <t>Kotov, Alexey A.;Alonso, Miguel</t>
  </si>
  <si>
    <t>Russian Federation;Spain</t>
  </si>
  <si>
    <t>Moscow;Barcelona</t>
  </si>
  <si>
    <t>A.N. Severtsov Institute of Ecology and Evolution Russian Academy of Sciences;Universitat de Barcelona</t>
  </si>
  <si>
    <t>Two new species of Leydigia Kurz, 1875 (Chydoridae, Cladocera) from Spain</t>
  </si>
  <si>
    <t>10.11646/zootaxa.2673.1.2</t>
  </si>
  <si>
    <t>2-s2.0-78249266350</t>
  </si>
  <si>
    <t>['quantum dot', 'luminescence intensity', 'excitation rate', 'controlled positioning']</t>
  </si>
  <si>
    <t>epitaxial quantum dot | luminescence enhancement | Nanoantenna | surface plasmon</t>
  </si>
  <si>
    <t>We demonstrate how the controlled positioning of a plasmonic nanoparticle modifies the photoluminescence of a single epitaxial GaAs quantum dot. The antenna particle leads to an increase of the luminescence intensity by about a factor of 8. Spectrally and temporally resolved photoluminescence measurements prove an increase of the quantum dot's excitation rate. ¬© 2010 American Chemical Society.</t>
  </si>
  <si>
    <t>4555-4558</t>
  </si>
  <si>
    <t>60015815-60016924;60015815-60016924;60015815-60016924;60007746;60007746-60018123;60007746;60007746;60015815;60015815-60016924</t>
  </si>
  <si>
    <t>57212948961;57206303919;36538322500;7201906196;23391943200;7003473049;7201468610;7005590294;8611290400</t>
  </si>
  <si>
    <t>Pfeiffer, Markus;Lindfors, Klas;Wolpert, Christian;Atkinson, Paola;Benyoucef, Mohamed;Rastelli, Armando;Schmidt, Oliver G.;Giessen, Harald;Lippitz, Markus</t>
  </si>
  <si>
    <t>Kassel;Stuttgart;Stuttgart;Dresden</t>
  </si>
  <si>
    <t>Universit√§t Kassel;Max Planck Institute for Solid State Research;Universit√§t Stuttgart;Leibniz-Institut f√ºr Festk√∂rper- und Werkstoffforschung Dresden</t>
  </si>
  <si>
    <t>60018123;60016924;60015815;60007746</t>
  </si>
  <si>
    <t>Pfeiffer M.</t>
  </si>
  <si>
    <t>Enhancing the optical excitation efficiency of a single self-assembled quantum dot with a plasmonic nanoantenna</t>
  </si>
  <si>
    <t>10.1021/nl102548t</t>
  </si>
  <si>
    <t>2-s2.0-78449281453</t>
  </si>
  <si>
    <t>['simulation time', 'simulate problem', 'result found', 'research reported', 'research efforts', 'recent research', 'problem statement', 'problem faster', 'problem accurately', 'previous method', 'new method', 'new finding', 'new approach', 'lower complexity', 'lower accuracy', 'improve speed', 'existing one', 'existing method', 'difference timedomain', 'difference time', 'computation time', 'also faster']</t>
  </si>
  <si>
    <t>Finite difference method and time domain Maxwell equations | Numerical algorithm</t>
  </si>
  <si>
    <t>Problem statement: This research reported on new approach to improve speed of simulation time for free space electric wave propagation from an antenna. The existing method, Finite-Difference Time-Domain (FDTD) have been proven to solve the problem accurately, however, one of the drawbacks of the method was it needs a long processing time to simulate problem. Research efforts to increase the speed of simulating the problem are needed. Approach: Our recent research had found a new method with lower complexity and can simulate the problem faster than the existing FDTD algorithm. The method was developed by implementing the second order accurate discretization technique. But the method, which was named as the High Speed Low order finite-difference timedomain, had lower accuracy than the existing one. In this study, we reported on our new finding which used the O(h4) truncation error rather than O(h2) in our previous method. Results: The result found that we managed to recover the error and the new method still had computational complexity lower than the finite-difference time-domain. Conclusion: In terms of computation time, the new method also proved to solve problem faster than the conventional FDTD scheme with 9.03-63.66% reduction in computation time and also faster than the HO-FDTD with 82.48-88.99% reduction in computation time. ¬© 2010 Science Publications.</t>
  </si>
  <si>
    <t>769-774</t>
  </si>
  <si>
    <t>60001821;60017880;60001278</t>
  </si>
  <si>
    <t>9633140400;16023157000;36161979400</t>
  </si>
  <si>
    <t>Hasan, Mohammad Khatim;Sulaiman, Jumat;Karim, Samsul Arifin Abdul</t>
  </si>
  <si>
    <t>Kota Kinabalu;Bangi;Seri Iskandar</t>
  </si>
  <si>
    <t>Universiti Malaysia Sabah;Universiti Kebangsaan Malaysia;Universiti Teknologi PETRONAS</t>
  </si>
  <si>
    <t>60017880;60001821;60001278</t>
  </si>
  <si>
    <t>Hasan M.</t>
  </si>
  <si>
    <t>A new high order algorithm with low computational complexity for electric field simulation</t>
  </si>
  <si>
    <t>10.3844/jcssp.2010.769.744</t>
  </si>
  <si>
    <t>2-s2.0-78049493616</t>
  </si>
  <si>
    <t>EP/F017502/1</t>
  </si>
  <si>
    <t>['¬© 2010', 'wideband antennas', 'two c', 'shaped slots', 'operating band', 'omnidirectional pattern', 'notched behaviour', 'notch band', 'frequencies throughout', 'antenna provides']</t>
  </si>
  <si>
    <t>Wideband antennas with band-notched behaviour have recently attracted increasing interest. Presented is a conical monopole antenna with two C-shaped slots. Compared to previous work reported in the literature, the antenna provides a notch band with increased gain suppression within the notch band, combined with omnidirectional pattern at frequencies throughout the operating band. ¬© 2010 The Institution of Engineering and Technology.</t>
  </si>
  <si>
    <t>1542-1543</t>
  </si>
  <si>
    <t>60019702;60019702;60001881;60019702</t>
  </si>
  <si>
    <t>55492758900;57213425197;55462305500;7201658579</t>
  </si>
  <si>
    <t>Hu, Z. H.;Hall, P. S.;Kelly, J. R.;Gardner, P.</t>
  </si>
  <si>
    <t>Birmingham;Sheffield</t>
  </si>
  <si>
    <t>University of Birmingham;The University of Sheffield</t>
  </si>
  <si>
    <t>60019702;60001881</t>
  </si>
  <si>
    <t>Hu Z.</t>
  </si>
  <si>
    <t>Wideband conical monopole antenna with frequency band-notched behaviour</t>
  </si>
  <si>
    <t>10.1049/el.2010.2441</t>
  </si>
  <si>
    <t>2-s2.0-78449278500</t>
  </si>
  <si>
    <t>EP/I010491/1</t>
  </si>
  <si>
    <t>['¬© 2010', 'uda antenna', 'simulated results', 'proposed antenna', 'measured data', 'low profile', 'light weight', 'good agreement', 'direct integration', '60ghz applications']</t>
  </si>
  <si>
    <t>A novel substrate integrated waveguide (SIW) Yagi-Uda antenna for 60GHz applications is presented. The proposed antenna has the merits of low profile and light weight and is suitable for direct integration with the SIW wireless front end. Simulated results are compared with measured data and good agreement is reported. ¬© 2010 The Institution of Engineering and Technology.</t>
  </si>
  <si>
    <t>1541-1542</t>
  </si>
  <si>
    <t>55582687000;57213425197</t>
  </si>
  <si>
    <t>Wu, X. Y.;Hall, P. S.</t>
  </si>
  <si>
    <t>Substrate integrated waveguide Yagi-Uda antenna</t>
  </si>
  <si>
    <t>10.1049/el.2010.2558</t>
  </si>
  <si>
    <t>2-s2.0-78449281003</t>
  </si>
  <si>
    <t>['¬© 2010', 'wideband antenna', 'voltage standing', 'tuning stub', 'shaped slots', 'proposed antenna', 'notch characteristic', 'like patch', 'impedance bandwidth', 'fed ultra', 'cpw ground', 'compact size', '6ghz band']</t>
  </si>
  <si>
    <t>A CPW-fed ultra-wideband antenna with a band-notch characteristic is presented. By cutting two inverted L-shaped slots in the CPW ground, the impedance bandwidth of the proposed antenna can be enhanced. In addition, a tuning stub is inserted in the middle of the fork-like patch to achieve the band rejection characteristic. Experimental and numerical results show that the proposed antenna, with compact size of 21√ó28mm2, has an impedance bandwidth range from 2.38 to 10.6GHz for a voltage standing-wave ratio less than 2, while rejecting the 5-6GHz band. ¬© 2010 The Institution of Engineering and Technology.</t>
  </si>
  <si>
    <t>1533-1534</t>
  </si>
  <si>
    <t>60003353;60003353;60003353;60003353</t>
  </si>
  <si>
    <t>Harbin Engineering University</t>
  </si>
  <si>
    <t>Compact CPW-fed ultra-wideband antenna with band-notched characteristic</t>
  </si>
  <si>
    <t>10.1049/el.2010.2650</t>
  </si>
  <si>
    <t>2-s2.0-78449281714</t>
  </si>
  <si>
    <t>['¬© 2010', 'wave frequencies', 'wave antenna', 'surveillance systems', 'radar applications', 'printed surface', 'multilayer leaky', 'high gain', '7 ¬∞.']</t>
  </si>
  <si>
    <t>A multilayer leaky-wave antenna (LWA) is presented for microwave and millimetre-wave frequencies. By placing two superstrate dielectric layers on top of a base grounded dielectric slab, a practical resonant cavity structure can be realised for high gain at 17.39GHz. The compact 6√ó6cm LWA is fed by a printed surface-wave source integrated in the bottom ground plane. Measured gain values are greater than 11dBi at broadside with half power beam less than 7¬∞. The presented low cost and low profile LWA may be useful for radar applications and surveillance systems where lightweight and compact antenna designs are of interest. ¬© 2010 The Institution of Engineering and Technology.</t>
  </si>
  <si>
    <t>1537-1539</t>
  </si>
  <si>
    <t>60026338;60026338;60026338;60038812</t>
  </si>
  <si>
    <t>25638908400;35884167700;35566584200;35581830600</t>
  </si>
  <si>
    <t>Podilchak, S. K.;Freundorfer, A. P.;Antar, Y. M.M.;Mahmoud, S. F.</t>
  </si>
  <si>
    <t>Kuwait;Canada</t>
  </si>
  <si>
    <t>Kuwait City;Kingston</t>
  </si>
  <si>
    <t>Kuwait University;Royal Military College of Canada</t>
  </si>
  <si>
    <t>60038812;60026338</t>
  </si>
  <si>
    <t>Dielectric-based leaky-wave antenna for high gain using a printed surface-wave source</t>
  </si>
  <si>
    <t>10.1049/el.2010.2860</t>
  </si>
  <si>
    <t>2-s2.0-78449282718</t>
  </si>
  <si>
    <t>['¬© 2010', 'user multiple', 'user interference', 'suppress multi', 'rbd method', 'proposed recently', 'proposed method', 'poor performance', 'novel method', 'input multiple', 'cholesky factorisation', 'block diagonalisation']</t>
  </si>
  <si>
    <t>Many practical downlink multi-user multiple-input multiple-output (MIMO) linear precoding methods have been proposed recently. The block diagonalisation (BD) method has more advantages when each user is equipped with multiple receive antennas. However, BD has poor performance at the low and medium SNR regime with no consideration of noise. Hence, the regularised block diagonalisation (RBD) method has been proposed, which also has a high computational complexity for using singular value decomposition to suppress multi-user interference and noise. Proposed is a novel method of Cholesky factorisation for the RBD method, which can reduce computational complexity effectively without performance loss. Analysis and simulation results show the effectiveness of the proposed method. ¬© 2010 The Institution of Engineering and Technology.</t>
  </si>
  <si>
    <t>1574-1576</t>
  </si>
  <si>
    <t>37002459500;57200123924;7404158804;37100438700;57213770914;56097687000;7202161757</t>
  </si>
  <si>
    <t>Gao, X.;Li, L.;Zhang, P.;Song, L.;Zhang, G.;Wang, Q.;Tian, H.</t>
  </si>
  <si>
    <t>Low-complexity RBD precoding method for downlink of multi-user MIMO system</t>
  </si>
  <si>
    <t>10.1049/el.2010.2470</t>
  </si>
  <si>
    <t>2-s2.0-78449288527</t>
  </si>
  <si>
    <t>['¬© 2010', 'two w', 'successfully simulated', 'promising performances', 'notched characteristic', 'microstrip line', 'fed structure', 'double band', 'constant gain', 'compact ultra', 'circular monopole', 'antenna consists', '8ghz ),', '4 substrate', '2ghz ).']</t>
  </si>
  <si>
    <t>A compact ultra-wideband (UWB) printed planar antenna with double band-notched characteristic is presented. This antenna consists of a circular monopole and two W-shaped slots etched into the monopole and the truncated ground plane, which lead to the desired high attenuation at the two notch frequencies: WiMAX (3.4-3.8GHz), WLAN (4.8-6.2GHz). It is fed by a microstrip line with a double-fed structure and built on an FR-4 substrate with 20√ó30mm surface area. The antenna is successfully simulated by CST, and measured to cover the bandwidth for UWB (3.0-10.8GHz), which is obtained with promising performances, including stable radiation patterns and constant gain over its whole frequency band of interest. ¬© 2010 The Institution of Engineering and Technology.</t>
  </si>
  <si>
    <t>1534-1536</t>
  </si>
  <si>
    <t>36124743800;56025165700;57201829515;16178735100</t>
  </si>
  <si>
    <t>Cai, L. Y.;Li, Y.;Zeng, G.;Yang, H. C.</t>
  </si>
  <si>
    <t>Compact wideband antenna with double-fed structure having band-notched characteristics</t>
  </si>
  <si>
    <t>10.1049/el.2010.2574</t>
  </si>
  <si>
    <t>2-s2.0-78449291488</t>
  </si>
  <si>
    <t>['¬© 2010', 'switching state', 'simulated results', 'return losses', 'reconfigurable antenna', 'radiation patterns', 'radiation pattern', 'proposed antenna', 'pin diodes', 'open wire', 'loaded loop', 'high front', 'electrical shape', 'dcs 1800', 'bias conditions', 'back ratios', 'antenna consists']</t>
  </si>
  <si>
    <t>A radiation pattern-reconfigurable antenna is designed to operate over DCS 1800 and PCS 1900 bands. The proposed antenna is symmetric with respect to the vertical centre line and has a pair of pin diodes for switching. The electrical shape of the antenna consists of a monopole-loaded loop and an open wire, which serves as a director. Depending on the switching state, the antenna can select between two beam directions with essentially no input impedance variation. The return losses and radiation patterns for two bias conditions are measured and compared with simulated results. The measured results indicate that the antenna has high front-to-back ratios for both bias conditions, representing clear pattern reconfigurability. ¬© 2010 The Institution of Engineering and Technology.</t>
  </si>
  <si>
    <t>1536-1537</t>
  </si>
  <si>
    <t>60068688;60068694;60068688</t>
  </si>
  <si>
    <t>57220543061;36021231300;7409317567</t>
  </si>
  <si>
    <t>Kang, W.;Lee, S.;Kim, K.</t>
  </si>
  <si>
    <t>Daejeon;Gwangju</t>
  </si>
  <si>
    <t>Agency for Defense Development;Gwangju Institute of Science and Technology</t>
  </si>
  <si>
    <t>60068694;60068688</t>
  </si>
  <si>
    <t>Design of symmetric beam pattern reconfigurable antenna</t>
  </si>
  <si>
    <t>10.1049/el.2010.2527</t>
  </si>
  <si>
    <t>2-s2.0-78449298778</t>
  </si>
  <si>
    <t>['¬© 2010', 'sidelobe constraints', 'optimal condition', 'bounds predict']</t>
  </si>
  <si>
    <t>Bounds on the generalised integrated sidelobe level (GISL) are built for waveforms with stopbands, i.e. sparse frequency waveforms. The bounds predict the best achievable GISL for any average-pass-to-stopband power ratio in sparse frequency waveforms. The optimal condition for the lower bounds also suggests new approaches for designing sparse frequency waveforms with sidelobe constraints. ¬© 2010 The Institution of Engineering and Technology.</t>
  </si>
  <si>
    <t>1561-1562</t>
  </si>
  <si>
    <t>60118943;60005510</t>
  </si>
  <si>
    <t>56593779900;7405476971</t>
  </si>
  <si>
    <t>Wang, G.;Lu, Y.</t>
  </si>
  <si>
    <t>Temasek Laboratories @ NTU;Nanyang Technological University</t>
  </si>
  <si>
    <t>Bounds on generalised integrated sidelobe level in waveforms with stopbands</t>
  </si>
  <si>
    <t>10.1049/el.2010.1876</t>
  </si>
  <si>
    <t>2-s2.0-78449302954</t>
  </si>
  <si>
    <t>['without stubs', 'wavelength stubs', 'unwanted effect', 'two pairs', 'radiation patterns', 'radiation characteristics', 'pcb ).', 'method enhances', 'integrated scenario', 'integrated onto', 'first stage', 'current onto', 'avoid connecting']</t>
  </si>
  <si>
    <t>A technique is proposed to mitigate the unwanted effect of ground plane currents when an antenna is mounted on a printed circuit board (PCB). To demonstrate the concept a CPW fed monopole is integrated onto a relatively large PCB. In the first stage of integration, a microstrip to grounded CPW feedline is incorporated to avoid connecting the PCB and antenna ground directly. To reduce the flow of current onto the edges of the PCB, two pairs of quarter-wavelength stubs are then utilised. A prototype is manufactured and examined. To show how this method enhances the radiation characteristics, the radiation patterns of the antenna in both an isolated and an integrated scenario with and without stubs are compared. ¬© 2010 IMST GmbH.</t>
  </si>
  <si>
    <t>1539-1541</t>
  </si>
  <si>
    <t>60019702;60072505;60072505;60019702</t>
  </si>
  <si>
    <t>26667709000;6603195400;15029774100;57213425197</t>
  </si>
  <si>
    <t>Ebrahimi, E.;Litschke, O.;Baggen, R.;Hall, P. S.</t>
  </si>
  <si>
    <t>Kamp-Lintfort;Birmingham</t>
  </si>
  <si>
    <t>IMST GmbH;University of Birmingham</t>
  </si>
  <si>
    <t>60072505;60019702</t>
  </si>
  <si>
    <t>Isolation enhancement of planar disc antenna and ground plane in UWB applications</t>
  </si>
  <si>
    <t>10.1049/el.2010.2775</t>
  </si>
  <si>
    <t>2-s2.0-78449310582</t>
  </si>
  <si>
    <t>['widely demanded', 'user spread', 'unimodular constraint', 'spectrum communications', 'sequence sets', 'new derivation', 'medical imaging', 'many applications', 'make use', 'lower bound', 'low correlations', 'including radar', 'implicitly discussed', 'energy constraint', 'different framework', 'channel estimation', 'approached closely', 'also show']</t>
  </si>
  <si>
    <t>Aperiodic correlation | Integrated sidelobe level (ISL) | Lower bound</t>
  </si>
  <si>
    <t>We present a new derivation of a lower bound for an aperiodic correlation metric: the integrated sidelobe level (ISL) of a set of sequences under the energy constraint. Sequences (or sequence sets) with low aperiodic correlations are widely demanded in many applications, including radar/sonar range compression, medical imaging, channel estimation and multi-user spread-spectrum communications. While the lower bound has been implicitly discussed in the literature before, here we adopt a different framework to derive the bound. In particular, we make use in the derivation of our recently proposed cyclic algorithm framework, which can also be used to efficiently synthesize unimodular sequences with low correlations. We also show that by relaxing the unimodular constraint, the ISL lower bound can be approached closely. ¬© 2010 IEEE.</t>
  </si>
  <si>
    <t>253-256</t>
  </si>
  <si>
    <t>60013959;60003858;60013959</t>
  </si>
  <si>
    <t>55214932500;36040796700;7410065637</t>
  </si>
  <si>
    <t>He, Hao;Stoica, Petre;Li, Jian</t>
  </si>
  <si>
    <t>United States;Sweden</t>
  </si>
  <si>
    <t>Gainesville;Uppsala</t>
  </si>
  <si>
    <t>University of Florida;Uppsala Universitet</t>
  </si>
  <si>
    <t>60013959;60003858</t>
  </si>
  <si>
    <t>He H.</t>
  </si>
  <si>
    <t>On aperiodic-correlation bounds</t>
  </si>
  <si>
    <t>10.1109/LSP.2009.2038108</t>
  </si>
  <si>
    <t>2-s2.0-77954910579</t>
  </si>
  <si>
    <t>['spatial correlation', 'sound sources', 'proposed construction', 'perfect arrays', 'orthogonal sequences', 'novel scheme', 'novel class', 'frequency coding', 'existing 2', 'constructed 2', 'binary sequences', 'array antennas', 'applied directly']</t>
  </si>
  <si>
    <t>2-D binary sequences | Correlation function | Perfect arrays | Zero correlation zone</t>
  </si>
  <si>
    <t>In this letter, we propose a novel scheme to construct a novel class of 2-D binary sequences with zero correlation zone, which is based on perfect arrays and orthogonal sequences. Compared with all existing 2-D binary sequences, the proposed construction can generate more sets of two-dimensional binary sequences with long zero correlation zone. Moreover, the constructed 2-D sequence sets could be applied directly, such as arrays of sound sources, position detection arrays, phased-array antennas, time-frequency coding, and spatial correlation. ¬© 2010 IEEE.</t>
  </si>
  <si>
    <t>301-304</t>
  </si>
  <si>
    <t>60022414-60025761;60087294;60008919</t>
  </si>
  <si>
    <t>57198497220;56492041300;36637746200</t>
  </si>
  <si>
    <t>Cheng, Chi;Jiang, Tao;Liu, Yining</t>
  </si>
  <si>
    <t>Wuhan;Wuhan;Wuhan;Guilin</t>
  </si>
  <si>
    <t>Wuhan National Laboratory for Optoelectronics;Huazhong University of Science and Technology;Wuhan University of Technology;Guilin University of Electronic Technology</t>
  </si>
  <si>
    <t>60087294;60025761;60022414;60008919</t>
  </si>
  <si>
    <t>Cheng C.</t>
  </si>
  <si>
    <t>A novel class of 2-D binary sequences with zero correlation zone</t>
  </si>
  <si>
    <t>10.1109/LSP.2010.2040204</t>
  </si>
  <si>
    <t>2-s2.0-78149250746</t>
  </si>
  <si>
    <t>['synergistic integration', 'strong concentration', 'sic substrate', 'resonance excitation', 'molecular detection', 'ir photodetectors', 'intensity enhancement', 'geometric parameters', 'gap dimension', 'difference time', 'antenna width', 'antenna thickness', 'also studied', '107 times']</t>
  </si>
  <si>
    <t>In this Letter, we propose a gold dipole antenna formed on a SiC substrate to achieve a strong concentration of mid- IR radiation based on a synergistic integration of the IR dipole antenna and the resonance excitation of a surface phonon polariton. Numerical simulation based on the finite-difference time-domain technique shows that the intensity enhancement can be greater than 107 times at the mid-IR spectral region. The influence of the geometric parameters (i.e., antenna length, gap dimension, antenna thickness, and antenna width) on the antenna field enhancement is also studied. The strong intensity enhancement can find important applications in highly sensitive mid-IR photodetectors and in molecular detection and identification by surface-enhanced IR absorption spectroscopy techniques. ¬© 2010 Optical Society of America.</t>
  </si>
  <si>
    <t>3748-3750</t>
  </si>
  <si>
    <t>57200679532;54780126600</t>
  </si>
  <si>
    <t>Cheng, Xing;Kim, Hyun Chul</t>
  </si>
  <si>
    <t>Cheng X.</t>
  </si>
  <si>
    <t>Infrared dipole antenna enhanced by surface phonon polaritons</t>
  </si>
  <si>
    <t>10.1364/OL.35.003748</t>
  </si>
  <si>
    <t>2-s2.0-78549259715</t>
  </si>
  <si>
    <t>['œîne due', 'wide range', 'rl showing', 'qualitative base', 'prf increases', 'plasma parameters', 'performed without', 'monotonic increase', 'maximum 150', 'kstar tokamak', 'increasing trend', 'icrf pulses', 'heated component', 'field ionization', 'experimental result', 'campaign shows', '300 kw', '280 kw', '2 ).']</t>
  </si>
  <si>
    <t>Cutoff | FWCD | High rf power | ICRF | KSTAR | Loading resistance</t>
  </si>
  <si>
    <t>The ion cyclotron range of frequency (ICRF) experiment on the KSTAR tokamak is performed without the interference of ion cyclotron resonances so that only electrons are heated component. Maximum 150% local Te increase is measured by the ECE with PRF ~ 300 kW of f = 44.2 MHz RF pulse with wide range of plasma parameters. The averaged RL deduced from the ICRF pulses during this campaign shows that RL has an increasing trend as PRF increases in the range of PRF = 70 ~ 280 kW. If the local electron density, ne, around an antenna is added by Œîne due to the near-field ionization of the outgassed neutral particles, fast wave propagation will be enhanced by a modified fast wave cutoff layer. This enhancement can be represented by RL showing its linearity as a function of ne1/2 = (ne‚Ä≤ + Œîne1/2). The experimental result of a monotonic increase in RL with PRF will give a qualitative base to support recent activities to achieve a high-power-density ITER ICRF antenna by actively increasing RL with additional gas puffing in the vicinity of the antenna.</t>
  </si>
  <si>
    <t>1198-1205</t>
  </si>
  <si>
    <t>60009754;60009754;60009754;60009754;60015970;60015970;60015970</t>
  </si>
  <si>
    <t>14834477400;36067473900;7202648940;57213778493;9272879500;7401920075;55573145200</t>
  </si>
  <si>
    <t>Wang, S. J.;Kim, S. H.;Kwak, J. G.;Kim, S. K.;Kasahara, H.;Seki, T.;Mutoh, T.</t>
  </si>
  <si>
    <t>Japan;South Korea</t>
  </si>
  <si>
    <t>Toki;Daejeon</t>
  </si>
  <si>
    <t>National Institutes of Natural Sciences - National Institute for Fusion Science;Korea Atomic Energy Research Institute</t>
  </si>
  <si>
    <t>60015970;60009754</t>
  </si>
  <si>
    <t>Wang S.J.</t>
  </si>
  <si>
    <t>Dependency of the plasma loading resistance on the RF power for KSTAR ICRF heating</t>
  </si>
  <si>
    <t>10.3938/jkps.57.1198</t>
  </si>
  <si>
    <t>2-s2.0-78549264112</t>
  </si>
  <si>
    <t>National Institute for Fusion Science</t>
  </si>
  <si>
    <t>NIFS08KCHH019</t>
  </si>
  <si>
    <t>NIFS</t>
  </si>
  <si>
    <t>['terahertz waves', 'terahertz detection', 'temperature grown', 'photoconductive antennas', 'ltg gaas', 'gap length', 'detection efficiency', '50 db', '5 mw', '20 db']</t>
  </si>
  <si>
    <t>The terahertz detection by photoconductive antennas (PCAs) based on low-temperature grown (LTG) GaAs with 1.5 Œºm pulse excitation was revisited. We found that the detection efficiency can be improved by a factor of 10 (20 dB) by reducing the excitation spot size and the gap length of the PCA, maintaining the low noise feature of the PCA on LTG GaAs. As a result, the signal-to-noise ratio higher than 50 dB was obtained at a reasonable incident power of 9.5 mW, suggesting that the scheme is promising for the detection of terahertz waves in practical time domain systems. ¬© 2010 American Institute of Physics.</t>
  </si>
  <si>
    <t>60030788;60030788;60030788;60030788-60015682;60103397</t>
  </si>
  <si>
    <t>36666545100;36634461300;7006096254;7005329659;55426287800</t>
  </si>
  <si>
    <t>Kataoka, T.;Kajikawa, K.;Kitagawa, J.;Kadoya, Y.;Takemura, Y.</t>
  </si>
  <si>
    <t>Tokyo;Higashihiroshima;Kawaguchi</t>
  </si>
  <si>
    <t>Sumitomo Osaka Cement Co, Ltd;Hiroshima University;Japan Science and Technology Agency</t>
  </si>
  <si>
    <t>60103397;60030788;60015682</t>
  </si>
  <si>
    <t>Kataoka T.</t>
  </si>
  <si>
    <t>Improved sensitivity of terahertz detection by GaAs photoconductive antennas excited at 1560 nm</t>
  </si>
  <si>
    <t>10.1063/1.3519480</t>
  </si>
  <si>
    <t>2-s2.0-78649232293</t>
  </si>
  <si>
    <t>['ultrafast spectroscopy', 'optical communications', 'ideal ultrawide', 'great demand', 'broad bandwidth', 'biomedical diagnosis']</t>
  </si>
  <si>
    <t>Ultrafast fiber lasers with broad bandwidth are in great demand for a variety of applications, such as spectroscopy, biomedical diagnosis, and optical communications. Sub 200 fs pulses are required for ultrafast spectroscopy with high temporal resolution. Graphene is an ideal ultrawide-band saturable absorber. We report the generation of 174 fs pulses from a graphene-based fiber laser. ¬© 2010 American Institute of Physics.</t>
  </si>
  <si>
    <t>60031101;60031101;60031101;60031101;60031101;60031101</t>
  </si>
  <si>
    <t>42462180400;24587999700;26535194100;22135126200;56185940300;56070579300</t>
  </si>
  <si>
    <t>Popa, D.;Sun, Z.;Torrisi, F.;Hasan, T.;Wang, F.;Ferrari, A. C.</t>
  </si>
  <si>
    <t>Popa D.</t>
  </si>
  <si>
    <t>Sub 200 fs pulse generation from a graphene mode-locked fiber laser</t>
  </si>
  <si>
    <t>10.1063/1.3517251</t>
  </si>
  <si>
    <t>2-s2.0-78649265616</t>
  </si>
  <si>
    <t>['various styrene', 'transfer agent', 'study describes', 'stable latex', 'small particles', 'pentaerythritol tetrakis', 'oil phase', 'miniemulsion technique', 'maleic anhydride', 'large particles', 'hexanediol di', 'encapsulated via', 'defined nanocapsules', 'core material', 'block copolymers', '60 nm', '350 nm', '150 nm']</t>
  </si>
  <si>
    <t>nanoparticles | reversible addition fragmentation chain transfer (RAFT) | self-assembly</t>
  </si>
  <si>
    <t>This study describes the synthesis of well-defined nanocapsules via the miniemulsion technique. Pentaerythritol tetrakis(3-mercaptopropionate) (TetraThiol) or 1,6-hexanediol di(endo, exo-norborn-2-ene-5-carboxylate) (DiNorbornene) is used as the oil phase. TetraThiol is encapsulated via the miniemulsion technique without polymerization, as this monomer would simultaneously act as a chain-transfer agent, and DiNorbornene is encapsulated via miniemulsion polymerization of styrene. Various styrene-maleic anhydride (PSMA) copolymers and poly(styrene-maleic anhydride)-block-polystyrene (PSMA-b-PS) block copolymers were used as surfactant for the synthesis of well-defined nanocapsules with TetraThiol as the core material. The nanocapsules had a diameter of 150-350 nm and the particle size distribution was narrow. The use of PSMA-b-PS block copolymers as surfactant in combination with post-addition of formaldehyde provided improved stability to the nanocapsules. DiNorbornene was encapsulated via miniemulsion polymerization of styrene, and a stable latex with a bimodal particle size distribution was obtained. The distribution of small particles had a size of 60 nm and the distribution of large particles had a size of 150 nm. ¬© 2010 Wiley Periodicals, Inc.</t>
  </si>
  <si>
    <t>5215-5230</t>
  </si>
  <si>
    <t>60001565;60001565-60032882</t>
  </si>
  <si>
    <t>15050024700;7005966528</t>
  </si>
  <si>
    <t>Van Den Dungen, Eric T.A.;Klumperman, Bert</t>
  </si>
  <si>
    <t>Netherlands;South Africa</t>
  </si>
  <si>
    <t>Eindhoven;Stellenbosch</t>
  </si>
  <si>
    <t>Technische Universiteit Eindhoven;Stellenbosch University</t>
  </si>
  <si>
    <t>60032882;60001565</t>
  </si>
  <si>
    <t>Van Den Dungen E.</t>
  </si>
  <si>
    <t>Synthesis of liquid-filled nanocapsules via the miniemulsion technique</t>
  </si>
  <si>
    <t>10.1002/pola.24322</t>
  </si>
  <si>
    <t>2-s2.0-78649593380</t>
  </si>
  <si>
    <t>CFIA</t>
  </si>
  <si>
    <t>['traps baited', 'trapping experiments', 'trap capture', 'thus indicating', 'tetropium spp', 'tetropium species', 'tetropium fuscum', 'sex ratio', 'range cues', 'racemic fuscumol', 'presently established', 'practical applications', 'poland ).', 'often female', 'nova scotia', 'north america', 'mean catches', 'least 1980', 'l .)', 'host volatiles', 'host monoterpenes', 'fuscumol chirality', 'fuscumol ".', 'field trapping', 'f .)', 'european species', 'elicit increases', 'either unbiased', 'either unattractive', 'early detection', 'cinnamopterum kirby', 'chemical analysis', 'aggregation pheromone', '32 mg', ')- fuscumol']</t>
  </si>
  <si>
    <t>(S)-Fuscumol | Aggregation | Cerambycidae | Chirality | Coleoptera | Cross-attraction | Pheromone | Release rate | Spondylidinae | Tetropium castaneum | Tetropium cinnamopterum | Tetropium fuscum</t>
  </si>
  <si>
    <t>The male-produced aggregation pheromones of Tetropium fuscum (F.) and T. cinnamopterum Kirby were identified as (2S,5E)-6,10-dimethyl-5,9-undecadienol by chemical analysis, synthesis, electronantennography, and field trapping; the compound is here renamed "fuscumol". The effect of fuscumol chirality, alone or with host volatiles, and fuscumol release rate on Tetropium spp. was tested in field-trapping experiments in Nova Scotia and Poland. Both (S)-fuscumol and racemic fuscumol synergized trap catches of male and female T. fuscum, T. cinnamopterum, and T. castaneum (L.) when combined with a blend of host monoterpenes and ethanol. Without added host volatiles, fuscumol was either unattractive (in Nova Scotia) or only slightly so (in Poland). (R)-Fuscumol, alone or in combination with host volatiles, did not elicit increases in trap capture of any Tetropium species, relative to the controls. Fuscumol synergized attraction of both sexes to host volatiles, thus indicating it acts as an aggregation pheromone. Sex ratio was often female-biased in traps baited with fuscumol plus host volatiles, and was either unbiased or male-biased in traps with host volatiles alone. In traps with host volatiles and racemic fuscumol, mean catches of Tetropium species were unaffected by fuscumol release rates ranging from 1 to 32 mg/d. The attraction of three different Tetropium species to the combination of (S)-fuscumol and host volatiles suggests that cross-attraction may occur where these species are sympatric, and that reproductive isolation possibly occurs via differences in close-range cues. These results have practical applications for survey and monitoring of T. fuscum, a European species established in Nova Scotia since at least 1980, and for early detection of T. castaneum, a European species not presently established in North America. ¬© 2010 US Government.</t>
  </si>
  <si>
    <t>1309-1321</t>
  </si>
  <si>
    <t>60005522;60005522;60000479;60005522;60005522;60005522;60016983</t>
  </si>
  <si>
    <t>7201426253;6602070826;7004625160;56093694000;57224718055;7006925560;7103392292</t>
  </si>
  <si>
    <t>Sweeney, Jon D.;Silk, Peter J.;Gutowski, Jerzy M.;Wu, Junping;Lemay, Matthew A.;Mayo, Peter D.;Magee, David I.</t>
  </si>
  <si>
    <t>Canada;Canada;Poland</t>
  </si>
  <si>
    <t>Fredericton;Ottawa;Warsaw</t>
  </si>
  <si>
    <t>University of New Brunswick;Canadian Forest Service;Instytut Badawczy Le≈únictwa</t>
  </si>
  <si>
    <t>60016983;60005522;60000479</t>
  </si>
  <si>
    <t>Sweeney J.D.</t>
  </si>
  <si>
    <t>Effect of Chirality, Release Rate, and Host Volatiles on Response of Tetropium fuscum (F.), Tetropium cinnamopterum Kirby, and Tetropium castaneum (L.) to the Aggregation Pheromone, Fuscumol</t>
  </si>
  <si>
    <t>10.1007/s10886-010-9876-1</t>
  </si>
  <si>
    <t>2-s2.0-78650519923</t>
  </si>
  <si>
    <t>['zuphium sedlaceki', 'yellowish z', 'smaller eyes', 'small eyes', 'reddish colour', 'recent key', 'raised 3rd', 'new species', 'longer pronotum', 'likewise small', 'flavum baehr', 'castelnaui gestro', 'brownish z', 'australian species', '5th intervals']</t>
  </si>
  <si>
    <t>Zuphium sedlaceki, spec. nov. is described from northern central Queensland. It is distinguished from all other Australian species of the genus by extremely elongate antenna and the raised 3rd and 5th intervals of the elytra; moreover from most species by small body size, reddish colour, and small eyes. It differs further from the likewise small-eyed and brownish Z. castelnaui Gestro by lesser body size and longer pronotum, and from the yellowish Z. flavum Baehr by larger body size, far longer antenna, and smaller eyes. The new species is introduced in the most recent key to the Australian species of Zuphium.</t>
  </si>
  <si>
    <t>65-68</t>
  </si>
  <si>
    <t>Spixiana</t>
  </si>
  <si>
    <t>Baehr, Martin</t>
  </si>
  <si>
    <t>Zoologische Staatssammlung M√ºnchen</t>
  </si>
  <si>
    <t>Baehr M.</t>
  </si>
  <si>
    <t>A new species of the genus Zuphium Latreille from northern central Queensland, Australia</t>
  </si>
  <si>
    <t>2-s2.0-78149369088</t>
  </si>
  <si>
    <t>['wideband antenna', 'voltage standing', 'tuning stub', 'rectangle slot', 'realized experimentally', 'proposed antenna', 'military applications', 'fed ultra', 'compact size', '7 ghz', '6 ghz', '5 ghz', '1 ghz']</t>
  </si>
  <si>
    <t>Band notched antenna | Fork-like antenna | Ultra-wideband (UWB)</t>
  </si>
  <si>
    <t>A CPW-fed ultra-wideband antenna with dual bandnotch characteristics is realized experimentally and numerically. Two notched frequency bands are obtained by utilizing a tuning stub between the fork-like radiation element and a rectangle slot in the CPW ground plane. The two notched bands can be controlled by adjusting the length of the tuning stub and the length of the rectangle slot. Experimental and numerical antenna shows that the proposed antenna, with compact size of 21√ó28 mm2, has an impedance bandwidth ranging from 3.1 GHz to 10.6 GHz for voltage standing-wave ratio less than 2, expect two notch band frequency 5 GHz-6 GHz for WLAN and 7.7 GHz-8.5 GHz for X-band for satellite and military applications. ¬© IEICE 2010.</t>
  </si>
  <si>
    <t>1597-1601</t>
  </si>
  <si>
    <t>Compact CPW-fed ultra-wide band antenna with dual band notched characteristics</t>
  </si>
  <si>
    <t>10.1587/elex.7.1597</t>
  </si>
  <si>
    <t>2-s2.0-78149388917</t>
  </si>
  <si>
    <t>['specific band', 'slot antenna', 'simple configuration', 'rejection band', 'rectangular slot', 'low profile', 'ieee 802', 'ground plane', 'effective length', 'easy fabrication', 'coplanar waveguide', 'center frequency', '2 bands']</t>
  </si>
  <si>
    <t>Coplanar waveguide | Reconfiguration | Slot antenna | UWB</t>
  </si>
  <si>
    <t>A coplanar waveguide (CPW) fed Ultra Wideband (UWB) slot antenna with reconfigurable rejection bands is presented. Specific band of the rejection is achieved by placing switching diodes over the rectangular slot in the ground plane at a position of effective length of Œª/2 for the center frequency of the rejection band. The rejection of WiMax, IEEE 802.11a and HYPERLAN/2 bands can be achieved by switching the diodes. The simple configuration and low profile of the proposed antenna leads to easy fabrication that may be used in any wireless UWB device applications where reconfigurable rejection bands are required. ¬© IEICE 2010.</t>
  </si>
  <si>
    <t>1515-1519</t>
  </si>
  <si>
    <t>107051986;60005694</t>
  </si>
  <si>
    <t>Puducherry;Pooma</t>
  </si>
  <si>
    <t>Puducherry Technological University;Research Scholar</t>
  </si>
  <si>
    <t>60005694;107051986</t>
  </si>
  <si>
    <t>A novel UWB slot antenna with reconfigurable rejection bands</t>
  </si>
  <si>
    <t>10.1587/elex.7.1515</t>
  </si>
  <si>
    <t>2-s2.0-78149391441</t>
  </si>
  <si>
    <t>['proposed antenna', 'profile antenna', 'polarization level', 'low cross', 'impedance bandwidth', 'high gain', 'frequency band', 'experimentally investigated', '84 ghz', '46 dbi', '29 ghz', '20 db', '11 ghz', '1 vswr']</t>
  </si>
  <si>
    <t>Meander probe fed | Patch antenna | Wideband antenna</t>
  </si>
  <si>
    <t>A high gain W-shaped microstrip patch antenna is proposed and experimentally investigated. The patch antenna employs a new inverted W-shaped patch structure with meander probe feed technique. A prototype of the proposed antenna is fabricated and tested for validation. This low-profile antenna is operating for the frequency band of 1.84 GHz to 2.29 GHz. It exhibits an impedance bandwidth (2: 1 VSWR) of 21.79% and a high gain of 10.46 dBi at the frequency of 2.11 GHz. The measured result shows the stable radiation characteristics, including a low cross-polarization level below -20 dB in both planes. ¬© IEICE 2010.</t>
  </si>
  <si>
    <t>1546-1551</t>
  </si>
  <si>
    <t>Shakib, M. N.;Islam, M. Tariqul;Misran, N.</t>
  </si>
  <si>
    <t>High gain W-shaped microstrip patch antenna</t>
  </si>
  <si>
    <t>10.1587/elex.7.1546</t>
  </si>
  <si>
    <t>2-s2.0-78149393574</t>
  </si>
  <si>
    <t>['paper presents', 'novel ultra', 'measured results', 'loss performance', 'impedance bandwidth', 'cpw ).', 'antenna design', '20 ghz', '10 db']</t>
  </si>
  <si>
    <t>Annular elliptical antenna | CPW feeding structure | Multi resonant ring | UWB antenna</t>
  </si>
  <si>
    <t>Abstract: This paper presents the results of a novel ultra-wideband (UWB) annular elliptical antenna with multi resonant rings which are fed via coplanar waveguide (CPW). The proposed antenna exhibits an impedance bandwidth of 163% covering an ultra-wideband frequency range from 2 to 20 GHz, with a return-loss performance of better than 10 dB (S11 ‚â§ -10 dB). Details of the antenna design, simulation and measured results are presented. ¬© IEICE 2010.</t>
  </si>
  <si>
    <t>1527-1533</t>
  </si>
  <si>
    <t>24169546000;36643949800;36644529900</t>
  </si>
  <si>
    <t>Naser-Moghadasi, Mohammad;Haraty, Mohammad Reza;Momeni, Seyed Majid Seyed</t>
  </si>
  <si>
    <t>Novel compact semi annular polygons ultra-wideband microstrip antenna</t>
  </si>
  <si>
    <t>10.1587/elex.7.1527</t>
  </si>
  <si>
    <t>2-s2.0-78149405067</t>
  </si>
  <si>
    <t>R37GM029498</t>
  </si>
  <si>
    <t>['twisted conformation', 'transfers energy', 'simpler carotenoid', 'similar conformation', 'ring play', 'ring near', 'ring around', 'retinal chromophore', 'reconstituted salinixanthin', 'previous work', 'keto group', 'keto derivative', 'harvesting antenna', 'gloeobacter violaceous', 'gloeobacter rhodopsin', 'escherichia coli', 'energy transfer', 'echinenone allows', 'different protein', 'crystal structure', 'carotenoid binding', 'c7 bond', 'biochemistry 48', 'binding site', 'acyl glycoside', '10948 ].']</t>
  </si>
  <si>
    <t>In previous work, we reconstituted salinixanthin, the C40- carotenoid acyl glycoside that serves as a light-harvesting antenna to the light-driven proton pump xanthorhodopsin, into a different protein, gloeobacter rhodopsin expressed in Escherichia coli, and demonstrated that it transfers energy to the retinal chromophore [Imasheva, E. S., et al. (2009) Biochemistry 48, 10948]. The key to binding of salinixanthin was the accommodation of its ring near the retinal Œ≤-ionone ring. Here we examine two questions. Do any of the native Gloeobacter carotenoids bind to gloeobacter rhodopsin, and does the 4-keto group of the ring play a role in binding? There is no salinixanthin in Gloeobacter violaceous, but a simpler carotenoid, echinenone, also with a 4-keto group but lacking the acyl glycoside, is present in addition to Œ≤-carotene and oscillol. We show that Œ≤-carotene does not bind to gloeobacter rhodopsin, but its 4-keto derivative, echinenone, does and functions as a light-harvesting antenna. This indicates that the 4-keto group is critical for carotenoid binding. Further evidence of this is the fact that salinixanthol, an analogue of salinixanthin in which the 4-keto group is reduced to hydroxyl, does not bind and is not engaged in energy transfer. According to the crystal structure of xanthorhodopsin, the ring of salinixanthin in the binding site is turned out of the plane of the polyene conjugated chain. A similar conformation is expected for echinenone in the gloeobacter rhodopsin. We suggest that the 4-keto group in salinixanthin and echinenone allows for the twisted conformation of the ring around the C6-C7 bond and probably is engaged in an interaction that locks the carotenoid in the binding site. ¬© 2010 American Chemical Society.</t>
  </si>
  <si>
    <t>9792-9799</t>
  </si>
  <si>
    <t>60007278;60007278;60018257;60018257;60013141;60007278</t>
  </si>
  <si>
    <t>7006365250;6603504674;15841414300;33967831900;35509195900;7102497987</t>
  </si>
  <si>
    <t>Balashov, Sergei P.;Imasheva, Eleonora S.;Choi, Ah Reum;Jung, Kwang Hwan;Liaaen-Jensen, Synnve;Lanyi, Janos K.</t>
  </si>
  <si>
    <t>South Korea;Norway;United States</t>
  </si>
  <si>
    <t>Seoul;Trondheim;Irvine</t>
  </si>
  <si>
    <t>Sogang University;Norges Teknisk-Naturvitenskapelige Universitet;University of California, Irvine</t>
  </si>
  <si>
    <t>60018257;60013141;60007278</t>
  </si>
  <si>
    <t>Balashov S.</t>
  </si>
  <si>
    <t>Reconstitution of gloeobacter rhodopsin with echinenone: Role of the 4-Keto group</t>
  </si>
  <si>
    <t>10.1021/bi1014166</t>
  </si>
  <si>
    <t>2-s2.0-78149424829</t>
  </si>
  <si>
    <t>NE/G00563X/1</t>
  </si>
  <si>
    <t>["stalks '.", 'stalk development', 'species variation', 'sexual selection', 'sexual dimorphism', 'relatively little', 'qtl mapping', 'provide insight', 'overall efficiency', 'mediate transgenesis', 'mechanisms underlying', 'live larvae', 'linked inserts', 'insect species', 'homozygous stock', 'growth regulation', 'greatly facilitate', 'germline transformation', 'functional analyses', 'fully characterise', 'family diopsidae', 'eyespan regulation', 'eyed fly', 'eyed flies', 'exaggerated eyespan', 'est screening', 'eight generations', 'diopsid flies', 'differentially expressed', 'detectable excision', 'chromosomal insertion', 'activity required', 'achieved using']</t>
  </si>
  <si>
    <t>Background: Stalk-eyed flies of the family Diopsidae have proven to be an excellent model organism for studying the evolution of ornamental sexual traits. In diopsid flies the eyes and antennae are borne at the end of lateral head projections called 'eye-stalks'. Eyespan, the distance between the eyes, and the degree of sexual dimorphism in eyespan vary considerably between species and several sexually dimorphic species show sexual selection through female mate preference for males with exaggerated eyespan. Relatively little is known about the molecular genetic basis of intra- or inter-species variation in eyespan, eye-stalk development or growth regulation in diopsids. Molecular approaches including comparative developmental analyses, EST screening and QTL mapping have identified potential candidate loci for eyespan regulation in the model species Teleopsis dalmanni. Functional analyses of these genes to confirm and fully characterise their roles in eye-stalk growth require the development of techniques such as germline transformation to manipulate gene activity in vivo.Results: We used in vivo excision assays to identify transposon vector systems with the activity required to mediate transgenesis in T. dalmanni. Mariner based vectors showed no detectable excision while both Minos and piggyBac were active in stalk-eyed fly embryos. Germline transformation with an overall efficiency of 4% was achieved using a Minos based vector and the 3xP3-EGFP marker construct. Chromosomal insertion of constructs was confirmed by Southern blot analysis. Both autosomal and X-linked inserts were recovered. A homozygous stock, established from one of the X-linked inserts, has maintained stable expression for eight generations.Conclusions: We have performed stable germline transformation of a stalk-eyed fly, T. dalmanni. This is the first transgenic protocol to be developed in an insect species that exhibits an exaggerated male sexual trait. Transgenesis will enable the development of a range of techniques for analysing gene function in this species and so provide insight into the mechanisms underlying the development of a morphological trait subject to sexual selection. Our X-linked insertion line will permit the sex of live larvae to be determined. This will greatly facilitate the identification of genes which are differentially expressed during eye-stalk development in males and females. ¬© 2010 Warren et al; licensee BioMed Central Ltd.</t>
  </si>
  <si>
    <t>BMC Molecular Biology</t>
  </si>
  <si>
    <t>60022148-60018208;60022148;60022148</t>
  </si>
  <si>
    <t>17736959900;7103024394;7406226036</t>
  </si>
  <si>
    <t>Warren, Ian A.;Fowler, Kevin;Smith, Hazel</t>
  </si>
  <si>
    <t>London;Pullman</t>
  </si>
  <si>
    <t>University College London;Washington State University Pullman</t>
  </si>
  <si>
    <t>60022148;60018208</t>
  </si>
  <si>
    <t>Warren I.A.</t>
  </si>
  <si>
    <t>Germline transformation of the stalk-eyed fly, Teleopsis dalmanni</t>
  </si>
  <si>
    <t>10.1186/1471-2199-11-86</t>
  </si>
  <si>
    <t>2-s2.0-78149493688</t>
  </si>
  <si>
    <t>['wind stimuli', 'visual responsiveness', 'visual motion', 'vcnm respond', 'subthreshold responses', 'spike activity', 'small amplitude', 'sensitive neurons', 'response amplitude', 'nonlinear enhancement', 'head movements', 'flight activity', 'field motion', 'central input', 'central activity', 'campaniform sensillae', 'behavioral level']</t>
  </si>
  <si>
    <t>Behavioral state | Electrophysiology | Motion vision | Proprioceptor</t>
  </si>
  <si>
    <t>We study the integration of multisensory and central input at the level of an identified fly motoneuron, the ventral cervical nerve motoneuron (VCNM) cell, which controls head movements of the animal. We show that this neuron receives input from a central neuron signaling flight activity, from two identified wide-field motion-sensitive neurons, from the wind-sensitive Johnston organ on the antennae, and from the campaniform sensillae of the halteres. We find that visual motion alone leads to only subthreshold responses. Only when it is combined with flight activity or wind stimuli does the VCNM respond to visual motion by modulating its spike activity in a directionally selective way. This nonlinear enhancement of visual responsiveness in the VCNM by central activity is reflected at the behavioral level, when compensatory head movements are measured in response to visual motion. While head movements of flies have only a small amplitude when flies are at rest, the response amplitude is increased by a factor of 30-40 during flight.</t>
  </si>
  <si>
    <t>20104-20109</t>
  </si>
  <si>
    <t>60011686;60011686;60011686</t>
  </si>
  <si>
    <t>7006788918;14062807800;7006608619</t>
  </si>
  <si>
    <t>Haag, Juergen;Wertz, Adrian;Borst, Alexander</t>
  </si>
  <si>
    <t>Planegg</t>
  </si>
  <si>
    <t>Max Planck Institute of Neurobiology</t>
  </si>
  <si>
    <t>Haag J.</t>
  </si>
  <si>
    <t>Central gating of fly optomotor response</t>
  </si>
  <si>
    <t>10.1073/pnas.1009381107</t>
  </si>
  <si>
    <t>2-s2.0-78650557324</t>
  </si>
  <si>
    <t>['well suitable', 'umts operations', 'umts applications', 'resonant characteristics', 'radiating strips', 'properly bending', 'proper gain', 'meet gsm', 'internal antenna', 'integrated within', 'ground plane', 'folded dual', 'fabricated using', 'compact size', 'also spaces', '2230 mhz']</t>
  </si>
  <si>
    <t>Digital Cellular System (DCS) | Folded dual-loop antenna | Global System for Mobile Communications (GSM) | Personal Communication System (PCS) | Universal Mobile Telecommunication System (UMTS)</t>
  </si>
  <si>
    <t>A folded dual-loop antenna suitable for GSM/DCS/PCS/UMTS applications is proposed. It is fabricated using a pair of symmetric meander strips to form two loops. By properly bending the radiating strips, the antenna can achieve a compact size of 50 (L)√ó 9(W)√ó9(H) mm3 to be integrated within a mobile handset device as an internal antenna. With 6 dB return loss, two operating frequency bands covering 847-971 and 1670-2230 MHz can be obtained with our design. Moreover, the resonant characteristics of the antenna can be tuned by using various strip lengths and also spaces between the radiator and the ground plane. Experimental results exhibit that the proposed folded dual-loop antenna features nearly good omnidirectional radiation patterns with proper gain, so it is well suitable to meet GSM/DCS/PCS/UMTS operations for mobile handset applications. ¬© 2010 IEEE.</t>
  </si>
  <si>
    <t>998-1001</t>
  </si>
  <si>
    <t>60078640;60027709;60027709</t>
  </si>
  <si>
    <t>57223596100;24483332100;23567938200</t>
  </si>
  <si>
    <t>Ku, Chia Hao;Liu, Hsien Wen;Lin, Sheng Yu</t>
  </si>
  <si>
    <t>Folded dual-loop antenna for GSM/DCS/PCS/UMTS mobile handset applications</t>
  </si>
  <si>
    <t>10.1109/LAWP.2010.2089037</t>
  </si>
  <si>
    <t>2-s2.0-78149418861</t>
  </si>
  <si>
    <t>['whole antenna', 'simulated ones', 'realized antenna', 'radiation element', 'operation band', 'modes 1', 'mode 1', 'gain difference', 'antenna bracket', '78 ghz', '7 db', '55 %.', '47 mm', '42 ¬∞', '30 db', '25 ghz', '155 mm']</t>
  </si>
  <si>
    <t>Broadband antenna | linear polarization | radiation pattern | SUM and Difference Beam</t>
  </si>
  <si>
    <t>A novel compact single/dual linearly polarized antenna with broadband and SUM and Difference Beam capabilities is developed in this letter. An electromagnetic simulated model for its radiation element, together with its dual-mode feed network and antenna bracket, is proposed and verified by measurement. The operation band of the realized antenna is 0.961.78 GHz, with 10-dB return loss bandwidth of over 55%. As it operates at Mode 1, its dual linearly polarized port isolation is over 30 dB, and 3-dB gain beamwidth is 42¬∞ at 1.25 GHz, with gain of 7.6 dB obtained. The gain difference between Modes 1 and 2 is about 7 dB at 1.25 GHz within the angle of -15¬∞ ‚â§ Œ∏ ‚â§ 15 ¬∞ for the same polarization. The measured radiation patterns agree well with the simulated ones. The whole antenna is very compact in geometry, and its size is only about 155 mm in diameter and 47 mm in height. ¬© 2010 IEEE.</t>
  </si>
  <si>
    <t>990-993</t>
  </si>
  <si>
    <t>60025084;60025084-60003970;60025084;60014755</t>
  </si>
  <si>
    <t>35790496000;35239370900;13408269300;13404188900</t>
  </si>
  <si>
    <t>Peng, Hong Li;Yin, Wen Yan;Mao, Jun Fa;Xie, Yu Tang</t>
  </si>
  <si>
    <t>Shanghai;Shenzhen;Hangzhou</t>
  </si>
  <si>
    <t>Shanghai Jiao Tong University;ZTE Corporation;Zhejiang University</t>
  </si>
  <si>
    <t>60025084;60014755;60003970</t>
  </si>
  <si>
    <t>Peng H.L.</t>
  </si>
  <si>
    <t>A compact single/dual-polarized broadband antenna with SUM and Difference Beam capabilities</t>
  </si>
  <si>
    <t>10.1109/LAWP.2010.2087374</t>
  </si>
  <si>
    <t>2-s2.0-78149419345</t>
  </si>
  <si>
    <t>Toyota Motor Engineering and Manufacturing North America</t>
  </si>
  <si>
    <t>383-7984</t>
  </si>
  <si>
    <t>TEMA</t>
  </si>
  <si>
    <t>['wide range', 'wave frequencies', 'test samples', 'reveals close', 'quantitative agreement', 'optical devices', 'microwave lenses', 'measurement results', 'low dispersion', 'devices include', 'band millimeter', 'artificial materials']</t>
  </si>
  <si>
    <t>Artificial dielectric | metamaterial | millimeter-wave | W-band</t>
  </si>
  <si>
    <t>We present an artificial dielectric material designed to operate at W-band millimeter-wave frequencies. The artificial dielectric exhibits a wide range of variation in its effective refractive index, making it suitable for use in planar gradient index (GRIN) microwave lenses and other quasi-optical devices. These devices include those designed using recently developed transformation optics techniques. Because the artificial materials are designed to be nonresonant, their effective refractive indices display very low dispersion with frequency; simulation and measurement results for a number of test samples are presented that confirm the expected broad bandwidth properties. A comparison between the expected and experimentally determined indices-of-refraction for these samples further reveals close, quantitative agreement. ¬© 2010 IEEE.</t>
  </si>
  <si>
    <t>974-977</t>
  </si>
  <si>
    <t>60008724;105299409;60008724</t>
  </si>
  <si>
    <t>24483313800;6507906277;57198520497</t>
  </si>
  <si>
    <t>Nguyen, Vinh N.;Y√∂nak, Serdar H.;Smith, David R.</t>
  </si>
  <si>
    <t>Durham;Ann Arbor</t>
  </si>
  <si>
    <t>Duke University;Technical Research Department</t>
  </si>
  <si>
    <t>60008724;105299409</t>
  </si>
  <si>
    <t>Nguyen V.</t>
  </si>
  <si>
    <t>Multilayer W-band artificial dielectric on liquid crystal polymer</t>
  </si>
  <si>
    <t>10.1109/LAWP.2010.2088104</t>
  </si>
  <si>
    <t>2-s2.0-78149420742</t>
  </si>
  <si>
    <t>NSC97-2221-E-022-005-MY3</t>
  </si>
  <si>
    <t>['xy plane', 'wimax system', 'radiation efficiencies', 'operating bands', 'multiband operation', 'microwave access', 'ieee 802', 'ghz bands', 'ghz band', 'dual u', 'compact operation', 'antenna size', '8 mm3', '5 dbi', '16e ).', '1480 mhz']</t>
  </si>
  <si>
    <t>Monopole antenna | multiband | omnidirectional | Worldwide Interoperability for Microwave Access (WiMAX) system</t>
  </si>
  <si>
    <t>A novel compact design of a planar dual U-shaped monopole antenna with multiband operation for the IEEE 802.16e Worldwide Interoperability for Microwave Access (WiMAX) system is proposed. With the use of dual U-shaped monopole strips, multiresonant modes close to 2.6/3.5/5.5-GHz band are excited to meet the specifications of the WiMAX system (IEEE 802.16e). The obtained impedance bandwidth across the operating bands can reach about 220/1660/1480 MHz for the 2.6/3.5/5.5-GHz bands, respectively. Only with the antenna size of 25 √ó 30 √ó 0.8 mm3, the proposed monopole antenna has the compact operation with more than 35% antenna size reduction. The measured peak gains and radiation efficiencies are about 3.5/4.1/5.5 dBi and 68%/66%/95% for the 2.6/3.5/5.5-GHz band, respectively, with nearly omnidirectional pattern in the xy plane. ¬© 2006 IEEE.</t>
  </si>
  <si>
    <t>1006-1009</t>
  </si>
  <si>
    <t>7601561423;55424037600</t>
  </si>
  <si>
    <t>Lu, Jui Han;Chou, Wen Chieh</t>
  </si>
  <si>
    <t>Planar dual U-shaped monopole antenna with multiband operation for IEEE 802.16e</t>
  </si>
  <si>
    <t>10.1109/LAWP.2010.2087003</t>
  </si>
  <si>
    <t>2-s2.0-78149425829</t>
  </si>
  <si>
    <t>['square slots', 'square patch', 'shaped notches', 'return loss', 'monopole antenna', 'ghz band', 'design employs']</t>
  </si>
  <si>
    <t>Square monopole antenna | truncated ground plane | ultrawideband (UWB) antennas</t>
  </si>
  <si>
    <t>A monopole antenna, consisting of a square patch with square slots and a ground plane truncated with two mirror L-shaped notches is designed for ultrawideband (UWB) applications. The design employs a checkered-shaped semifractal patch with Lp √ó Wp squares. The proposed antenna operates in the 3.110.6-GHz band and has small overall dimensions of 12 √ó 18 √ó 1.6 mm 3. The effect of the ground plane notch on the optimization of the return loss is discussed in detail. ¬© 2006 IEEE.</t>
  </si>
  <si>
    <t>1014-1017</t>
  </si>
  <si>
    <t>60031777;60107357;60031777</t>
  </si>
  <si>
    <t>36621160400;24474815100;8366431900</t>
  </si>
  <si>
    <t>Moosazadeh, Mahdi;Ghobadi, Changiz;Dousti, Massoud</t>
  </si>
  <si>
    <t>Urmia;Tehran</t>
  </si>
  <si>
    <t>Islamic Azad University, Urmia Branch;Islamic Azad University</t>
  </si>
  <si>
    <t>60107357;60031777</t>
  </si>
  <si>
    <t>Moosazadeh M.</t>
  </si>
  <si>
    <t>Small monopole antenna with checkered-shaped patch for UWB application</t>
  </si>
  <si>
    <t>10.1109/LAWP.2010.2088375</t>
  </si>
  <si>
    <t>2-s2.0-78149428415</t>
  </si>
  <si>
    <t>['two elements', 'radiating edges', 'higher directivity', 'ghz bandwidth', 'experimental results', 'element spacing', 'antenna array', '9 db', '2 cm', '135 ¬∞', '100 ¬∞', '1 db']</t>
  </si>
  <si>
    <t>Antenna arrays | planar monopole antenna | superdirectivity | wideband</t>
  </si>
  <si>
    <t>A wideband superdirective array of a two-element planar plate monopole antenna is presented. Initially, a two-element, closely spaced array of a simple rectangular planar monopole antennas is considered. Based on a relative phase shift of 100¬∞ between the two elements, over the 3-6-GHz bandwidth this antenna array provides directivity of 3.5-6.9 dB. In order to achieve a higher directivity over a wider frequency bandwidth, a pair of small parallel plates is attached to the radiating edges of the rectangular planar monopole antenna. It is shown that this antenna array with element spacing of 2 cm and a relative phase shift of 135¬∞ between the elements produces 3.17.5 GHz impedance bandwidth with 7.7-10.1 dB of directivity. This antenna has an efficiency of 60%91% over the bandwidth. Simulation and experimental results are provided and discussed. ¬© 2010 IEEE.</t>
  </si>
  <si>
    <t>978-981</t>
  </si>
  <si>
    <t>35181532300;15059968600</t>
  </si>
  <si>
    <t>Mazinani, S. Maryam;Hassani, Hamid Reza</t>
  </si>
  <si>
    <t>Mazinani S.</t>
  </si>
  <si>
    <t>Superdirective wideband array of planar monopole antenna with loading plates</t>
  </si>
  <si>
    <t>10.1109/LAWP.2010.2087411</t>
  </si>
  <si>
    <t>2-s2.0-78149432661</t>
  </si>
  <si>
    <t>['selection combining', 'radiation efficiencies', 'optimum performance', 'numerical simulations', 'multipath environments', 'identical efficiencies', 'formulas take', 'form formulas', 'finite number', 'element terminals', 'different ports', 'central role', 'accurate calculation', 'accuracy limitation']</t>
  </si>
  <si>
    <t>Correlation | diversity gain | multiple-inputmultiple-output (MIMO) terminals | radiation efficiencies</t>
  </si>
  <si>
    <t>Accuracy limitation in evaluation of diversity gains based on cumulative distribution function curves is highlighted. New devised closed-form formulas are provided for Selection Combining and Maximum Ratio Combining diversity schemes rendering diversity gain as a function of correlation and radiation efficiencies. Accuracy of these formulas is studied and verified by numerical simulations. These formulas take a central role for the cases when engineers are limited to a finite number of measured voltage samples at different ports to provide them with accurate calculation of ergodic diversity gain. This letter also reveals dependency of different diversity gains upon total embedded efficiencies of branches and underscores the significance of identical efficiencies of two-element terminals for their optimum performance in multipath environments. ¬© 2010 IEEE.</t>
  </si>
  <si>
    <t>970-973</t>
  </si>
  <si>
    <t>60000990;60000990;60079072-60000990</t>
  </si>
  <si>
    <t>35090142900;7101988263;55825844800</t>
  </si>
  <si>
    <t>Jamaly, Nima;Kildal, Per Simon;Carlsson, Jan</t>
  </si>
  <si>
    <t>Jamaly N.</t>
  </si>
  <si>
    <t>Compact formulas for diversity gain of two-port antennas</t>
  </si>
  <si>
    <t>10.1109/LAWP.2010.2084067</t>
  </si>
  <si>
    <t>2-s2.0-78149440660</t>
  </si>
  <si>
    <t>['shaped slots', 'radiation pattern', 'proposed antenna', 'performance measures', 'orthogonal configuration', 'operating band', 'nearly omnidirectional', 'maximum gain', 'letter presents', 'inverted l', 'impedance bandwidth', 'ground plane', 'experimental method', 'dipole strips', 'band rejection', '64 ghz', '046 dbi', '027 ghz', '012 ghz']</t>
  </si>
  <si>
    <t>Dipole antenna | inverted L-shaped slot | ultrawideband (UWB)</t>
  </si>
  <si>
    <t>This letter presents the design and performance measures of a printed dipole antenna with band rejection characteristics for ultrawideband (UWB) applications. The proposed antenna operates in the frequency range 3.656‚àº 15.64 GHz with impedance bandwidth (VSWR &lt;2) of 11.027 GHz and maximum gain of 6.046 dBi. It consists of five dipole strips of different resonant length combined orthogonally for effective signal reception. Inverted L-shaped slots were introduced in the ground plane for WLAN band rejection. The band rejection is from 5.06 ‚àº6.012 GHz. The radiation pattern is nearly omnidirectional in both the elevation and azimuthal plane due to the orthogonal configuration of the dipole strips. The consistency of the radiation pattern exists within the operating band. The performance of the proposed antenna is confirmed by simulation and experimental method. ¬© 2006 IEEE.</t>
  </si>
  <si>
    <t>1029-1032</t>
  </si>
  <si>
    <t>60010618;60010618</t>
  </si>
  <si>
    <t>24825694800;6506260295</t>
  </si>
  <si>
    <t>Shambavi, K.;Alex, Zachariah C.</t>
  </si>
  <si>
    <t>Vellore</t>
  </si>
  <si>
    <t>Vellore Institute of Technology</t>
  </si>
  <si>
    <t>Shambavi K.</t>
  </si>
  <si>
    <t>Printed dipole antenna with band rejection characteristics for UWB applications</t>
  </si>
  <si>
    <t>10.1109/LAWP.2010.2089966</t>
  </si>
  <si>
    <t>2-s2.0-78149441113</t>
  </si>
  <si>
    <t>['symmetrical pattern', 'sidelobe level', 'side wings', 'sensitivity electromagnetic', 'measurement results', 'loss characteristics', 'inclined angle', 'gain performance', 'feed point', 'chebyshev polynomial', 'array structure', 'array antenna', '25 ghz']</t>
  </si>
  <si>
    <t>Antenna | electromagnetic (EM) sensor | high gain | linear array</t>
  </si>
  <si>
    <t>A low-cost patch array antenna for a high-sensitivity electromagnetic (EM) sensor is presented. The operating frequency band of the antenna is 24.05-24.25 GHz. Array structure is the symmetrical pattern by Chebyshev polynomial, and the feed point is located in the middle of the array. Also, the gain of the array antenna can be increased by controlling the inclined angle of the side wings, which are metal plates connected with the antenna ground plane. It was confirmed from the measurement results that the proposed antenna structure is very efficient to realize the high-gain performance in conformal size without variation of sidelobe level and return-loss characteristics. ¬© 2010 IEEE.</t>
  </si>
  <si>
    <t>982-985</t>
  </si>
  <si>
    <t>60001558;60003780;60026263</t>
  </si>
  <si>
    <t>7402506634;55511057400;7402016338</t>
  </si>
  <si>
    <t>Jung, Young Bae;Choi, Jung Han;Jung, Chang Won</t>
  </si>
  <si>
    <t>Seoul;Suwon;Daejeon</t>
  </si>
  <si>
    <t>Seoul National University of Science and Technology (SNUST);Samsung Electronics Co. Ltd.;Electronics and Telecommunications Research Institute</t>
  </si>
  <si>
    <t>60026263;60003780;60001558</t>
  </si>
  <si>
    <t>Low-cost K-band patch array antenna for high-sensitivity em sensor</t>
  </si>
  <si>
    <t>10.1109/LAWP.2010.2086423</t>
  </si>
  <si>
    <t>2-s2.0-78149443326</t>
  </si>
  <si>
    <t>['work presents', 'time pcr', 'stimulus puff', 'specific obps', 'showed nearly', 'shares 68', 'saharan africa', 'quantitative real', 'ph 7', 'pcr ).', 'odorant reception', 'octyl acetate', 'nonyl acetate', 'large screening', 'improved understanding', 'highly expressed', 'first time', 'first step', 'female antennae', 'expression patterns', 'exact amount', 'et al', 'enriched obps', 'comparative study', 'binding proteins', 'binding activity', 'analysis showed', 'among olfactory', 'absolute efficiency', '12 ligands']</t>
  </si>
  <si>
    <t>Background: The mosquito Anopheles funestus is one of the major malaria vector species in sub-Saharan Africa. Olfaction is essential in guiding mosquito behaviors. Odorant-binding proteins (OBPs) are highly expressed in insect olfactory tissues and involved in the first step of odorant reception. An improved understanding of the function of malaria mosquito OBPs may contribute to identifying new attractants/repellents and assist in the development of more efficient and environmentally friendly mosquito controlling strategies. Methodology: In this study, a large screening of over 50 ecologically significant odorant compounds led to the identification of 12 ligands that elicit significant electroantennographic (EAG) responses from An. funestus female antennae. To compare the absolute efficiency/potency of these chemicals, corrections were made for differences in volatility by determining the exact amount in a stimulus puff. Fourteen AfunOBP genes were cloned and their expression patterns were analyzed. AfunOBP1, 3, 7, 20 and 66 showed olfactory tissue specificity by reverse transcriptase PCR (RT-PCR). Quantitative real-time PCR (qRT-PCR) analysis showed that among olfactory-specific OBPs, AfunOBP1 and 3 are the most enriched OBPs in female antennae. Binding assay experiments showed that at pH 7, AfunOBP1 significantly binds to 2-undecanone, nonyl acetate, octyl acetate and 1-octen-3-ol but AfunOBP3, which shares 68% identify with AfunOBP1 at amino acid level, showed nearly no binding activity to the selected 12 EAG-active odorant compounds. Conclusion: This work presents for the first time a study on the odorants and OBPs of the malaria vector mosquito An. funestus, which may provide insight into the An. funestus olfactory research, assist in a comparative study between major malaria mosquitoes An. gambiae and An. funestus olfactory system, and help developing new mosquito control strategies to reduce malaria transmission. ¬© 2010 Xu, et al.</t>
  </si>
  <si>
    <t>e15403</t>
  </si>
  <si>
    <t>60014439;60014439;60014439</t>
  </si>
  <si>
    <t>56568517500;35582237800;35569644800</t>
  </si>
  <si>
    <t>Xu, Wei;Cornel, Anthony J.;Leal, Walter S.</t>
  </si>
  <si>
    <t>Odorant-binding proteins of the malaria mosquito anopheles funestus sensu stricto</t>
  </si>
  <si>
    <t>10.1371/journal.pone.0015403</t>
  </si>
  <si>
    <t>2-s2.0-78149447529</t>
  </si>
  <si>
    <t>['vertical connection', 'space usage', 'simple single', 'role similar', 'patch structure', 'novel proximity', 'fabrication errors', 'easily controlled', 'dielectric layer', 'conformal radome', 'coax probe', 'backed configuration', '10 db']</t>
  </si>
  <si>
    <t>Broadband | cavity-backed | conformal phased array | microstrip antenna | proximity-coupled patch</t>
  </si>
  <si>
    <t>A broadband conformal phased array consisting of 48 linear arrays with four microstrip antennas is presented in this letter. The element is designed by a novel proximity-coupling feeding mechanism with a cavity-backed configuration. A dielectric layer, which is integrated on the surface of the antenna, is designed and fabricated to shield the patches. It plays a role similar to the conformal radome. In addition, the vertical connection between the element and the coax probe is designed, which is a benefit for increasing the space usage. The measured results indicate the bandwidth of the center embedded element is 27.6% with |S 11| below- 10 dB. Due to its simple single-patch structure, the fabrication errors can be easily controlled. ¬© 2006 IEEE.</t>
  </si>
  <si>
    <t>1010-1013</t>
  </si>
  <si>
    <t>60005244;60005244;105611423</t>
  </si>
  <si>
    <t>36451113100;7006874529;15924258700</t>
  </si>
  <si>
    <t>Sun, Dan;Dou, Wenbin;You, Lizhi</t>
  </si>
  <si>
    <t>Nanjing;Wuxi</t>
  </si>
  <si>
    <t>Southeast University;Radar and Avionics Institute of AVIC</t>
  </si>
  <si>
    <t>60005244;105611423</t>
  </si>
  <si>
    <t>Application of novel cavity-backed proximity-coupled microstrip patch antenna to design broadband conformal phased array</t>
  </si>
  <si>
    <t>10.1109/LAWP.2010.2089490</t>
  </si>
  <si>
    <t>2-s2.0-78149452759</t>
  </si>
  <si>
    <t>['wimax band', 'symmetry properties', 'simulation results', 'resulting 45', 'port isolation', 'percentage bandwidth', 'novel slot', 'measurement data', 'gsm 1800', 'good results', 'gain requirements', 'design procedure', 'basic module', 'array element', '2690 mhz', '1900 band']</t>
  </si>
  <si>
    <t>Antenna arrays | dual polarization | slot coupling | wideband antennas</t>
  </si>
  <si>
    <t>In this letter, a novel slot-coupling feeding technique is used to realize a dual-polarized 2 √ó 1 microstrip stacked patch array for mobile wireless communication systems. The array is intended as a basic module for base-station linear arrays, whose final size depending on beamwidth and gain requirements. Each array element is fed through two microstrip lines arranged on the basis of a sequential rotation technique. Each stacked square patch is excited through a square ring slot realized in the feeding network ground plane. Design procedure, simulation results and measurement data are presented for a 2 √ó 1 array working in the GSM 1800-1900 band (1710-1910 MHz), UMTS band (1920-2170 MHz), ISM band (2400-2484 MHz), and UMTS 3G expansion band (2500-2690 MHz) or, alternatively, WiMAX band (2300-2700 MHz), with a resulting 45% percentage bandwidth (reflection coefficient &lt;-10 dB). Due to both the symmetry properties of the novel slot-coupling feeding configuration and the implementation of a sequential rotation technique, good results have been obtained in terms of port isolation and cross-polar radiation patterns. ¬© 2010 IEEE.</t>
  </si>
  <si>
    <t>986-989</t>
  </si>
  <si>
    <t>35193551900;8944087900;7006738451;7003596999;7006025870</t>
  </si>
  <si>
    <t>Caso, Roberto;Serra, Andrea A.;Rodriguez-Pino, Marcos;Nepa, Paolo;Manara, Giuliano</t>
  </si>
  <si>
    <t>A wideband slot-coupled stacked-patch array for wireless communications</t>
  </si>
  <si>
    <t>10.1109/LAWP.2010.2088103</t>
  </si>
  <si>
    <t>2-s2.0-78149459443</t>
  </si>
  <si>
    <t>['type species', 'subconcave frons', 'slender femora', 'shagreened surface', 'new genus', 'modesta weise', 'modesta ).', 'metafemoral spring', 'long antennae', 'forest understory', 'costa rica', 'broadly triangular', 'black coloration', 'alasia alpina']</t>
  </si>
  <si>
    <t>ALAS project | Flea beetle | Gentianaceae | Gunneraceae | Host plants | Melastomataceae</t>
  </si>
  <si>
    <t>Alasia alpina is described as a new genus and species from high altitude cloud forests in Heredia, Costa Rica. Morphologically it is distinctive by its overall smooth shiny surface, dark-brown to black coloration, elongate body form; very long antennae, long, slender femora, broadly triangular, subconcave frons with shagreened surface, elytra weakly striate, and structure of the genitalia and metafemoral spring. It apparently prefers Melastomataceae host plants in the forest understory. It is most similar to Pseudostenophyma modesta com. nov. from which it differs in morphology, color, size, altitude of occurrence, and habitat. Stenophyma elegans Baly (type species) was discovered not to be congeneric with the other species in that genus S. modesta Weise, resulting in Pseudostenophyma being established as a new generic name for this taxon (P. modesta). Copyright ¬© 2010 ¬∑ Magnolia Press.</t>
  </si>
  <si>
    <t>32-50</t>
  </si>
  <si>
    <t>60007670;60091302</t>
  </si>
  <si>
    <t>6603174079;34168513100</t>
  </si>
  <si>
    <t>Furth, David G.;Zhaurova, Kira M.</t>
  </si>
  <si>
    <t>Riverdale;Washington, D.C.</t>
  </si>
  <si>
    <t>USDA Animal and Plant Health Inspection Service (APHIS);Smithsonian National Museum of Natural History</t>
  </si>
  <si>
    <t>60091302;60007670</t>
  </si>
  <si>
    <t>Furth D.G.</t>
  </si>
  <si>
    <t>Two new flea beetle genera: Alasia alpina gen. et sp. nov. from a Costa Rican cloud forest and Pseudostenophyma gen. nov. from Brazil (Coleoptera: Chrysomelidae: Alticinae)</t>
  </si>
  <si>
    <t>10.11646/zootaxa.2679.1.2</t>
  </si>
  <si>
    <t>2-s2.0-78549261374</t>
  </si>
  <si>
    <t>ST/F00723X/1</t>
  </si>
  <si>
    <t>['¬© 2010', 'periapse radii', 'mathews spectrum', 'local universe', 'lisa ).', 'kerr spacetime', 'gravitational waves', 'field result', 'field calculations', 'equatorial orbits', 'energy spectrum', 'eccentric orbits', 'compact objects', 'analytic expression']</t>
  </si>
  <si>
    <t>We derive an analytic expression for the energy spectrum of gravitational waves from a parabolic Keplerian binary by taking the limit of the Peters and Mathews spectrum for eccentric orbits. This demonstrates that the location of the peak of the energy spectrum depends primarily on the orbital periapse rather than the eccentricity. We compare this weak-field result to strong-field calculations and find it is reasonably accurate (‚àº10%) provided that the azimuthal and radial orbital frequencies do not differ by more than ‚àº10%. For equatorial orbits in the Kerr spacetime, this corresponds to periapse radii of rp?20M. These results can be used to model radiation bursts from compact objects on highly eccentric orbits about massive black holes in the local Universe, which could be detected by the Laser Interferometer Space Antenna (LISA). ¬© 2010 The American Physical Society.</t>
  </si>
  <si>
    <t>60019598;60019598</t>
  </si>
  <si>
    <t>36766850500;6603963991</t>
  </si>
  <si>
    <t>Berry, Christopher P.L.;Gair, Jonathan R.</t>
  </si>
  <si>
    <t>Institute of Astronomy</t>
  </si>
  <si>
    <t>Berry C.</t>
  </si>
  <si>
    <t>Gravitational wave energy spectrum of a parabolic encounter</t>
  </si>
  <si>
    <t>10.1103/PhysRevD.82.107501</t>
  </si>
  <si>
    <t>2-s2.0-78651328833</t>
  </si>
  <si>
    <t>['traditional procedure', 'traditional method', 'steering direction', 'set allows', 'phase compensation', 'microphone arrays', 'focal direction', 'distinct zero', 'directivity pattern', 'completely new', 'classical beamforming', 'advantageous properties']</t>
  </si>
  <si>
    <t>An extension of the traditional method of phase compensation for acoustic phased array systems (microphone arrays) will be presented in this paper. Contrary to the traditional procedure of delay-and-sum-beamforming, which exhibits a maximum of the antenna's directivity pattern in the steering direction of the array, the new method pro-posed here is using a set of additional directivity patterns which have a distinct zero in the focal direction. Utilizing this set allows the computation of point spread functions with completely new and advantageous properties that are unachievable in principle by means of classical beamforming.</t>
  </si>
  <si>
    <t>348-353</t>
  </si>
  <si>
    <t>Problems of Atomic Science and Technology</t>
  </si>
  <si>
    <t>100540736;100540736;100540736</t>
  </si>
  <si>
    <t>36622495800;36622388900;36622315200</t>
  </si>
  <si>
    <t>Romenskiy, I.;Schr√∂der, R.;Jaeckel, O.</t>
  </si>
  <si>
    <t>GFaI - Cent for Applied Computer</t>
  </si>
  <si>
    <t>Romenskiy I.</t>
  </si>
  <si>
    <t>Differential methods for the steering of acoustic phased arrays</t>
  </si>
  <si>
    <t>2-s2.0-78149491735</t>
  </si>
  <si>
    <t>['zero forcing', 'way relaying', 'transmits simultaneously', 'sum rate', 'semidefinite relaxation', 'required number', 'regenerative multi', 'received signals', 'propose suboptimum', 'propose non', 'optimization problem', 'one multiple', 'noise ratio', 'multiplexing transmission', 'minimum signal', 'matched filtering', 'duplex multi', 'cooperation method', 'communication phases', 'bc phases', 'bc phase', 'antenna nodes', 'anja klein', 'access phase', '1 broadcast']</t>
  </si>
  <si>
    <t>We propose non-regenerative multi-way relaying where a half-duplex multi-antenna relay station (RS) assists multiple single-antenna nodes to communicate with each other. The required number of communication phases is equal to the number of the nodes, N. There are only one multiple-access phase, where the nodes transmit simultaneously to the RS, and N-1 broadcast (BC) phases. Two transmission methods for the BC phases are proposed, namely, multiplexing transmission and analog network coded transmission. The latter is a cooperation method between the RS and the nodes to manage the interference in the network. Assuming that perfect channel state information is available, the RS performs transceive beamforming to the received signals and transmits simultaneously to all nodes in each BC phase. We address the optimum transceive beamforming maximising the sum rate of non-regenerative multi-way relaying. Due to the nonconvexity of the optimization problem, we propose suboptimum but practical signal processing schemes. For multiplexing transmission, we propose suboptimum schemes based on zero forcing, minimising the mean square error, and maximising the signal to noise ratio. For analog network coded transmission, we propose suboptimum schemes based on matched filtering and semidefinite relaxation of maximising the minimum signal to noise ratio. It is shown that analog network coded transmission outperforms multiplexing transmission. Copyright ¬© 2010 Aditya Umbu Tana Amah and Anja Klein.</t>
  </si>
  <si>
    <t>60011226;60011226</t>
  </si>
  <si>
    <t>6507502661;16417076700</t>
  </si>
  <si>
    <t>Amah, Aditya Umbu Tana;Klein, Anja</t>
  </si>
  <si>
    <t>Amah A.</t>
  </si>
  <si>
    <t>Beamforming-based physical layer network coding for non-regenerative multi-way relaying</t>
  </si>
  <si>
    <t>10.1155/2010/521571</t>
  </si>
  <si>
    <t>2-s2.0-78249243429</t>
  </si>
  <si>
    <t>['source precoder', 'relay transceiver', 'relay channel', 'proposed design', 'point algorithms', 'one variable', 'offer closed', 'nonrobust design', 'noise ratio', 'luc vandendorpe', 'latter case', 'jointly optimizing', 'iterative technique', 'high signal', 'guaranteed convergence', 'gp method', 'global optimality', 'form solutions', 'direct link', 'destination equalizer', 'confirmed since', 'closed forms', 'channel estimates', 'also shown', 'actual channels', 'acceptable complexity']</t>
  </si>
  <si>
    <t>The problem of jointly optimizing the source precoder, relay transceiver, and destination equalizer has been considered in this paper for a multiple-input-multiple-output (MIMO) amplify-and-forward (AF) relay channel, where the channel estimates of all links are assumed to be imperfect. The considered joint optimization problem is nonconvex and does not offer closed-form solutions. However, it has been shown that the optimization of one variable when others are fixed is a convex optimization problem which can be efficiently solved using interior-point algorithms. In this context, an iterative technique with the guaranteed convergence has been proposed for the AF MIMO relay channel that includes the direct link. It has been also shown that, for the double-hop relay case without the receive-side antenna correlations in each hop, the global optimality can be confirmed since the structures of the source precoder, relay transceiver, and destination equalizer have closed forms and the remaining joint power allocation can be solved using Geometric Programming (GP) technique under high signal-to-noise ratio (SNR) approximation. In the latter case, the performance of the iterative technique and the GP method has been compared with simulations to ensure that the iterative approach gives reasonably good solutions with an acceptable complexity. Moreover, simulation results verify the robustness of the proposed design when compared to the nonrobust design that assumes estimated channels as actual channels. Copyright ¬© 2010 Batu K. Chalise and Luc Vandendorpe.</t>
  </si>
  <si>
    <t>60000009;60000874</t>
  </si>
  <si>
    <t>6508351222;7005685897</t>
  </si>
  <si>
    <t>Chalise, Batu K.;Vandendorpe, Luc</t>
  </si>
  <si>
    <t>Belgium;United States</t>
  </si>
  <si>
    <t>Louvain-la-Neuve;Villanova</t>
  </si>
  <si>
    <t>Universit√© Catholique de Louvain;Villanova University</t>
  </si>
  <si>
    <t>60000874;60000009</t>
  </si>
  <si>
    <t>Chalise B.</t>
  </si>
  <si>
    <t>Joint linear processing for an amplify-and-forward MIMO relay channel with imperfect channel state information</t>
  </si>
  <si>
    <t>10.1155/2010/640186</t>
  </si>
  <si>
    <t>2-s2.0-78249258103</t>
  </si>
  <si>
    <t>['spherical modelling', 'proposed approach', 'points fixed', 'iterative scheme', 'helicoidal scanning', 'helicoidal data', 'field transformation', 'field data', 'efficiently determined', 'accurate technique']</t>
  </si>
  <si>
    <t>A fast and accurate technique for the compensation of the probe positioning errors in the near-field/far-field transformation with helicoidal scanning is proposed in this paper. It relies on a nonredundant sampling representation using a spherical modelling of the antenna under test and employs an iterative scheme to evaluate the near-field data at the points fixed by the helicoidal nonredundant representation from the acquired irregularly distributed ones. Once these helicoidal data have been recovered, those required by a classical cylindrical near-field/far-field transformation are efficiently determined by using an optimal sampling interpolation algorithm. Some numerical tests assessing the effectiveness of the proposed approach and its stability with respect to random errors affecting the near-field data are shown. Copyright ¬© 2010 Francesco D'Agostino et al.</t>
  </si>
  <si>
    <t>60007061;60007061;60007061;60007061;60007061</t>
  </si>
  <si>
    <t>57206755151;57200511506;7003785247;15841798200;24766430800</t>
  </si>
  <si>
    <t>D'Agostino, Francesco;Ferrara, Flaminio;Gennarelli, Claudio;Guerriero, Rocco;Migliozzi, Massimo</t>
  </si>
  <si>
    <t>Salerno</t>
  </si>
  <si>
    <t>Universit√† degli Studi di Salerno</t>
  </si>
  <si>
    <t>D'Agostino F.</t>
  </si>
  <si>
    <t>Near-field/far-field transformation with helicoidal scanning from irregularly spaced data</t>
  </si>
  <si>
    <t>10.1155/2010/859396</t>
  </si>
  <si>
    <t>2-s2.0-78651536634</t>
  </si>
  <si>
    <t>['sky model', 'residual contamination', 'principal challenges', 'position errors', 'paper investigates', 'important probe', 'cosmic signal', 'calibration errors', 'bright sources', '21cm maps', '1 arcsec', '05 mpc']</t>
  </si>
  <si>
    <t>Early universe | Intergalactic medium | Methods: data analysis | Radio lines: general | Techniques: interferometric</t>
  </si>
  <si>
    <t>The Hi 21cm transition line is expected to be an important probe into the cosmic dark ages and epoch of reionization. Foreground source removal is one of the principal challenges for the detection of this signal. This paper investigates the extragalactic point source contamination and how accurately bright sources (‚â≥1 Jy) must be removed in order to detect 21 cm emission with upcoming radio telescopes such as the Murchison Widefield Array. We consider the residual contamination in 21cm maps and power spectra due to position errors in the sky model for bright sources, as well as frequency-independent calibration errors. We find that a source position accuracy of 0.1 arcsec will suffice for detection of the Hi power spectrum. For calibration errors, 0.05% accuracy in antenna gain amplitude is required in order to detect the cosmic signal. Both sources of subtraction error produce residuals that are localized to small angular scales, k&amp;butam;‚â≥ 0.05 Mpc-1, in the two-dimensional power spectrum.</t>
  </si>
  <si>
    <t>526-538</t>
  </si>
  <si>
    <t>60028844-60021907;60031581;60021907</t>
  </si>
  <si>
    <t>25930702300;7401849890;7005531977</t>
  </si>
  <si>
    <t>Datta, A.;Bowman, J. D.;Carilli, C. L.</t>
  </si>
  <si>
    <t>Pasadena;Socorro;Socorro</t>
  </si>
  <si>
    <t>California Institute of Technology;New Mexico Institute of Mining and Technology;National Radio Astronomy Observatory Socorro</t>
  </si>
  <si>
    <t>60031581;60028844;60021907</t>
  </si>
  <si>
    <t>Datta A.</t>
  </si>
  <si>
    <t>Bright source subtraction requirements for redshifted 21cm measurements</t>
  </si>
  <si>
    <t>10.1088/0004-637X/724/1/526</t>
  </si>
  <si>
    <t>2-s2.0-78650103097</t>
  </si>
  <si>
    <t>['‚ äô', 'wave astronomy', 'tauri star', 'pp 13s', 'pacs technique', 'pacs ),', 'optically thick', 'median mass', 'measured size', 'magnitude lower', 'longest baselines', 'larger radii', 'gravitational instability', 'disk around', 'combined array', 'carma observations', 'angular resolution', '6 increase', '48 au', '3 mm']</t>
  </si>
  <si>
    <t>Circumstellar matter | Stars: pre-main sequence | Techniques: interferometric</t>
  </si>
  <si>
    <t>We present 0‚Ä≤‚Ä≤15 resolution observations of the 227 GHz continuum emission from the circumstellar disk around the FU Orionis star PP 13S*. The data were obtained with the Combined Array for Research in Millimeter-wave Astronomy (CARMA) Paired Antenna Calibration System (C-PACS), which measures and corrects the atmospheric delay fluctuations on the longest baselines of the array in order to improve the sensitivity and angular resolution of the observations. A description of the C-PACS technique and the data reduction procedures are presented. C-PACS was applied to CARMA observations of PP 13S*, which led to a factor of 1.6 increase in the observed peak flux of the source, a 36% reduction in the noise of the image, and a 52% decrease in the measured size of the source major axis. The calibrated complex visibilities were fitted with a theoretical disk model to constrain the disk surface density. The total disk mass from the best-fit model corresponds to 0.06 M‚äô, which is larger than the median mass of a disk around a classical T Tauri star. The disk is optically thick at a wavelength of 1.3 mm for orbital radii less than 48 AU. At larger radii, the inferred surface density of the PP 13S* disk is an order of magnitude lower than that needed to develop a gravitational instability.</t>
  </si>
  <si>
    <t>60031581;60031581;60031581;60031581;60020304;60031581;107142479;60020304;60029278;60029278;60011779;60000745;60031581-60029278;60029278;60031581;60025038;60031581;60020304;60025038</t>
  </si>
  <si>
    <t>36572221000;7201524785;7003922248;24758108100;8943849400;8699469900;7005233642;6701759582;35276941600;23023988100;35310530500;15822192800;35173035000;6602613149;18038318600;7004435256;55415717100;57203299268;57203808670</t>
  </si>
  <si>
    <t>P√©rez, Laura M.;Lamb, James W.;Woody, David P.;Carpenter, John M.;Zauderer, B. Ashley;Isella, Andrea;Bock, Douglas C.;Bolatto, Alberto D.;Carlstrom, John;Culverhouse, Thomas L.;Joy, Marshall;Kwon, Woojin;Leitch, Erik M.;Marrone, Daniel P.;Muchovej, Stephen J.;Plambeck, Richard L.;Scott, Stephen L.;Teuben, Peter J.;Wright, Melvyn C.H.</t>
  </si>
  <si>
    <t>United States;United States;United States;United States;United States;United States;United States</t>
  </si>
  <si>
    <t>Pasadena;Chicago;Berkeley;College Park;Huntsville;Urbana;</t>
  </si>
  <si>
    <t>California Institute of Technology;The University of Chicago;University of California, Berkeley;University of Maryland, College Park;NASA Marshall Space Flight Center;University of Illinois Urbana-Champaign;Combined Array for Research in Millimeter-wave Astronomy</t>
  </si>
  <si>
    <t>60031581;60029278;60025038;60020304;60011779;60000745;107142479</t>
  </si>
  <si>
    <t>P√©rez L.</t>
  </si>
  <si>
    <t>Atmospheric phase correction using CARMA-PACS: High angular resolution observations of the FU Orionis star PP 13S</t>
  </si>
  <si>
    <t>10.1088/0004-637X/724/1/493</t>
  </si>
  <si>
    <t>2-s2.0-78650109511</t>
  </si>
  <si>
    <t>['¬© 2010', 'resolved spectroscopy', 'owner societies', 'light harvesting', 'harvesting efficiency', 'fullerene concept', 'flexible spacers', 'effective light', 'dye antenna', 'considerable impact']</t>
  </si>
  <si>
    <t>A flexible organic triad consisting of two perylene bisimide antennas covalently linked to a [60]fullerene by flexible spacers has been synthesized and studied by electrochemistry, steady-state and time-resolved spectroscopy. We found that œÄ-œÄ-stacking of the two antenna subunits has considerable impact on the photophysics of the system and leads to a reduction of the effective light-harvesting efficiency of the assembly. This finding is important for light harvesting in flexible materials based on the dye antenna-fullerene concept. ¬© 2010 the Owner Societies.</t>
  </si>
  <si>
    <t>14485-14491</t>
  </si>
  <si>
    <t>The influence of œÄ-œÄ-stacking on the light-harvesting properties of perylene bisimide antennas that are covalently linked to a [60]fullerene</t>
  </si>
  <si>
    <t>10.1039/c0cp01200a</t>
  </si>
  <si>
    <t>2-s2.0-78049396809</t>
  </si>
  <si>
    <t>['well documented', 'various salinities', 'trial consisted', 'treatments b1', 'treatments a1', 'treatment groups', 'treatment b3', 'treatment a3', 'treatment a1', 'total mass', 'tissue pathology', 'three groups', 'term impacts', 'shrimp survival', 'shrimp growth', 'shrimp biomass', 'second experiment', 'scale research', 'salinity significantly', 'penaeid shrimp', 'no3 -)', 'negatively impacted', 'n ).', 'n ),', 'improved survival', 'gill abnormalities', 'fouling ).', 'first experiment', 'even though', 'elevated nitrate', 'control b', 'chronic toxicity', 'b ),', 'antennae length', '9ppt salinity', '910ppm nitrate', '440ppm nitrate', '435ppm nitrate', '35ppm nitrate', '2ppt salinity', '220ppm nitrate', '18ppt salinity', '18ppm nitrate']</t>
  </si>
  <si>
    <t>Chronic | Nitrate | Recirculating | Shrimp | Toxicity | Vannamei</t>
  </si>
  <si>
    <t>Chronic toxicity of nitrate (NO3-) has not been well documented in the culture of penaeid shrimp. To interpret this problem, lab-scale research was conducted in recirculating aquaculture systems (RAS) to determine the long-term impacts of nitrate on shrimp growth, survival, total mass of shrimp per system (shrimp biomass), antennae length, and tissue pathology. The first experiment, Trial (A), was performed over a six week period at 11 (ppt) salinity and consisted of a Control A (35ppm nitrate-N), Treatment A1 (220ppm nitrate-N), Treatment A2 (435ppm nitrate-N), and Treatment A3 (910ppm nitrate-N). No differences were observed between control A and treatment A1 in terms of shrimp survival, growth, shrimp biomass, and antennae length. Treatment A2 exhibited no significant differences compared to Control A in terms of survival and growth, but did exhibit significant negative impacts (P&lt;0.05) on shrimp biomass and antennae length. Lastly, treatment A3 significantly and negatively impacted (P&lt;0.05) survival, growth, total mass, and antennae length. Histopathology of shrimp from Trial A and all three groups of Treatments A1 through A3 demonstrated lesions in the hepatopancreas, and a few individuals from each of these three groups had gill abnormalities (e.g. fouling). A second experiment, Trial (B), was conducted over a five week period to evaluate the effects of elevated nitrate at various salinities. This trial consisted of Control B (9ppt salinity, 18ppm nitrate-N), Treatment B1 (9ppt salinity, 440ppm nitrate-N), Treatment B2 (2ppt salinity, 440ppm nitrate-N), and Treatment B3 (18ppt salinity, 440ppm nitrate-N). When compared to Control B, Treatments B1 through B3 exhibited significantly negative effects (P&lt;0.05) on shrimp survival, growth, and shrimp biomass, irrespective of salinity. Even though all treatment groups with 440ppm nitrate-N exhibited negative responses to elevated nitrate, there was evidence (P&lt;0.05) that an increase in salinity significantly (P&lt;0.05) improved survival and shrimp biomass. ¬© 2010 Elsevier B.V.</t>
  </si>
  <si>
    <t>109-114</t>
  </si>
  <si>
    <t>60002245;60013208;60027090;60002245;60002245;60002245</t>
  </si>
  <si>
    <t>8667341700;57201518914;7003812674;36660601800;7102223737;7003635164</t>
  </si>
  <si>
    <t>Kuhn, David D.;Smith, Stephen A.;Boardman, Gregory D.;Angier, Matthew W.;Marsh, Lori;Flick, George J.</t>
  </si>
  <si>
    <t>Blacksburg;Blacksburg;Petersburg</t>
  </si>
  <si>
    <t>Virginia Polytechnic Institute and State University;Virginia-Maryland College of Veterinary Medicine;Virginia State University</t>
  </si>
  <si>
    <t>60027090;60013208;60002245</t>
  </si>
  <si>
    <t>Kuhn D.</t>
  </si>
  <si>
    <t>Chronic toxicity of nitrate to Pacific white shrimp, Litopenaeus vannamei: Impacts on survival, growth, antennae length, and pathology</t>
  </si>
  <si>
    <t>S0044848610006198</t>
  </si>
  <si>
    <t>10.1016/j.aquaculture.2010.09.014</t>
  </si>
  <si>
    <t>2-s2.0-78049528130</t>
  </si>
  <si>
    <t>['trefftz method', 'theoretical point', 'special cases', 'source point', 'solution using', 'significantly reduce', 'regularization technique', 'proposed method', 'present method', 'posed behavior', 'point boundary', 'numerical example', 'laplace equation', 'inverse problems', 'genus p', 'fundamental solutions', 'fail since', 'correctly set', 'complete set', 'clearly explain', 'characteristic lengths', 'characteristic length', 'basis functions', 'addition theorem', '1992 ),']</t>
  </si>
  <si>
    <t>Addition theorem | Direct problem | Generalized multiple-source collocation Trefftz method | Inverse problem | Laplace equation | Modified collocation Trefftz method</t>
  </si>
  <si>
    <t>In this paper, a multiple-source-point boundary-collocation Trefftz method, with characteristic lengths being introduced in the basis functions, is proposed to solve the direct, as well as inverse Cauchy problems of the Laplace equation for a multiply connected domain. When a multiply connected domain with genus p (p&gt;1) is considered, the conventional Trefftz method (T-Trefftz method) will fail since it allows only one source point, but the representation of solution using only one source point is impossible. We propose to relax this constraint by allowing many source points in the formulation. To set up a complete set of basis functions, we use the addition theorem of Bird and Steele (1992), to discuss how to correctly set up linearly-independent basis functions for each source point. In addition, we clearly explain the reason why using only one source point will fail, from a theoretical point of view, along with a numerical example. Several direct problems and inverse Cauchy problems are solved to check the validity of the proposed method. It is found that the present method can deal with both direct and inverse problems successfully. For inverse problems, the present method does not need to use any regularization technique, or the truncated singular value decomposition at all, since the use of a characteristic length can significantly reduce the ill-posed behavior. Here, the proposed method can be viewed as a general Trefftz method, since the conventional Trefftz method (T-Trefftz method) and the method of fundamental solutions (F-Trefftz method) can be considered as special cases of the presently proposed method. Copyright ¬© 2010 Tech Science Press.</t>
  </si>
  <si>
    <t>275-302</t>
  </si>
  <si>
    <t>Computers, Materials and Continua</t>
  </si>
  <si>
    <t>60023529;60118890;60023529;60007278</t>
  </si>
  <si>
    <t>6701862243;13608365000;35114933300;36047644800</t>
  </si>
  <si>
    <t>Yeih, Weichung;Liu, Chein Shan;Kuo, Chung Lun;Atluri, Satya N.</t>
  </si>
  <si>
    <t>Taipei;Keelung;Irvine</t>
  </si>
  <si>
    <t>College of Engineering, National Taiwan University;National Taiwan Ocean University;University of California, Irvine</t>
  </si>
  <si>
    <t>60118890;60023529;60007278</t>
  </si>
  <si>
    <t>Yeih W.</t>
  </si>
  <si>
    <t>On solving the direct/inverse cauchy problems of laplace equation in a multiply connected domain, using the generalized multiple-source-point boundary-collocation Trefftz method &amp; characteristic lengths</t>
  </si>
  <si>
    <t>2-s2.0-78349253885</t>
  </si>
  <si>
    <t>['spread behavior', 'specific locations', 'simulation modeling', 'robot mechanics', 'results indicate', 'properly predicts', 'previously ignored', 'predict size', 'natural population', 'mating behavior', 'many taxa', 'many animals', 'major explanation', 'major challenge', 'like adaptations', 'less explored', 'largely ignored', 'importantly contribute', 'hypothetical counter', 'grasping posture', 'field sampling', 'evolutionary consequences', 'evolutionary biology', 'diverse counter', 'darwinian selection', 'body size', 'balancing factors', 'assortative mating', 'approach taken']</t>
  </si>
  <si>
    <t>Background. A major challenge in evolutionary biology is to understand the typically complex interactions between diverse counter-balancing factors of Darwinian selection for size assortative mating and sexual size dimorphism. It appears that rarely a simple mechanism could provide a major explanation of these phenomena. Mechanics of behaviors can predict animal morphology, such like adaptations to locomotion in animals from various of taxa, but its potential to predict size-assortative mating and its evolutionary consequences has been less explored. Mate-grasping by males, using specialized adaptive morphologies of their forelegs, midlegs or even antennae wrapped around female body at specific locations, is a general mating strategy of many animals, but the contribution of the mechanics of this wide-spread behavior to the evolution of mating behavior and sexual size dimorphism has been largely ignored. Results. Here, we explore the consequences of a simple, and previously ignored, fact that in a grasping posture the position of the male's grasping appendages relative to the female's body is often a function of body size difference between the sexes. Using an approach taken from robot mechanics we model coercive grasping of females by water strider Gerris gracilicornis males during mating initiation struggles. We determine that the male optimal size (relative to the female size), which gives the males the highest grasping force, properly predicts the experimentally measured highest mating success. Through field sampling and simulation modeling of a natural population we determine that the simple mechanical model, which ignores most of the other hypothetical counter-balancing selection pressures on body size, is sufficient to account for size-assortative mating pattern as well as species-specific sexual dimorphism in body size of G. gracilicornis. Conclusion. The results indicate how a simple and previously overlooked physical mechanism common in many taxa is sufficient to account for, or importantly contribute to, size-assortative mating and its consequences for the evolution of sexual size dimorphism. ¬© 2010 Han et al; licensee BioMed Central Ltd.</t>
  </si>
  <si>
    <t>60013682-60028333;60013682-60014383;60013682;60013682</t>
  </si>
  <si>
    <t>36494680300;7005935011;36684140200;7005395417</t>
  </si>
  <si>
    <t>Han, Chang S.;Jablonski, Piotr G.;Kim, Beobkyun;Park, Frank C.</t>
  </si>
  <si>
    <t>Australia;Poland;South Korea</t>
  </si>
  <si>
    <t>Sydney;Warszawa;Seoul</t>
  </si>
  <si>
    <t>UNSW Sydney;Polish Academy of Sciences;Seoul National University</t>
  </si>
  <si>
    <t>60028333;60014383;60013682</t>
  </si>
  <si>
    <t>Size-assortative mating and sexual size dimorphism are predictable from simple mechanics of mate-grasping behavior</t>
  </si>
  <si>
    <t>10.1186/1471-2148-10-359</t>
  </si>
  <si>
    <t>2-s2.0-78349273906</t>
  </si>
  <si>
    <t>['varying thickness', 'structural properties', 'structural parameters', 'spatial extent', 'nanostructure surface', 'metal nanostructures', 'lspr shift', 'lspr properties', 'field properties', 'field behavior', 'experimental results', 'dielectric layers', 'buffer solutions']</t>
  </si>
  <si>
    <t>Decay length | Electromagnetic near-field | Infrared Plasmon | Nanosphere template lithography | Plasmonic nanostructure</t>
  </si>
  <si>
    <t>We present an investigation of the plasmon-induced electromagnetic near-field around gold nanocrescent (NC) antennas which exhibit localized surface plasmon resonances (LSPRs) in the infrared. To probe the near-field behavior, we monitored the LSPR shift of NCs to adsorption of dielectric layers of varying thickness. The experimental results are analyzed using theoretical simulations, and the EM field decay lengths for the NCs are determined. We discuss how the structural properties of NC antennas influence the near-field properties and compare the results with the near-fields of other metal nanostructures. We show that the near-field distribution around NCs depends strongly on the structural parameters of the NC and that its spatial extent can be tuned to large distances (&gt;700 nm) from the nanostructure surface. In addition, we discuss NC antenna structural changes associated with exposure to ethanol and buffer solutions and the impact on LSPR properties. ¬© 2010 American Chemical Society.</t>
  </si>
  <si>
    <t>6639-6650</t>
  </si>
  <si>
    <t>60025488;60005286;60005286;60025488</t>
  </si>
  <si>
    <t>16400518500;24281151900;7005155043;6602659856</t>
  </si>
  <si>
    <t>Bukasov, Rostislav;Ali, Tamer A.;Nordlander, Peter;Shumaker-Parry, Jennifer S.</t>
  </si>
  <si>
    <t>Salt Lake City;Houston</t>
  </si>
  <si>
    <t>The University of Utah;Rice University</t>
  </si>
  <si>
    <t>60025488;60005286</t>
  </si>
  <si>
    <t>Bukasov R.</t>
  </si>
  <si>
    <t>Probing the plasmonic near-field of gold nanocrescent antennas</t>
  </si>
  <si>
    <t>10.1021/nn101994t</t>
  </si>
  <si>
    <t>2-s2.0-78649568765</t>
  </si>
  <si>
    <t>['three surfaces', 'surface system', 'spectral simulations', 'simulation indicates', 'serrs images', 'scattering efficiency', 'rayleigh images', 'radiative modes', 'radiative efficiency', 'quartz wafers', 'near fields', 'metal nanoparticles', 'may increase', 'individual antenna', 'gold films', 'gold film', 'geometric basis', 'field enhancement', 'cyanine deposited', 'coupling results', 'controlled quantitatively', 'collective interpretation', 'antenna nanostructures']</t>
  </si>
  <si>
    <t>Dark-field scattering | Individual nanoparticles | Nanoantennas | Super-radiance | Surface Plasmon | Surface-enhanced Raman scattering</t>
  </si>
  <si>
    <t>Surface plasmons supported by metal nanoparticles are perturbed by coupling to a surface that is polarizable. Coupling results in enhancement of near fields and may increase the scattering efficiency of radiative modes. In this study, we investigate the Rayleigh and Raman scattering properties of gold nanoparticles functionalized with cyanine deposited on silicon and quartz wafers and on gold thin films. Dark-field scattering images display red shifting of the gold nanoparticle plasmon resonance and doughnut-shaped scattering patterns when particles are deposited on silicon or on a gold film. The imaged radiation patterns and individual particle spectra reveal that the polarizable substrates control both the orientation and brightness of the radiative modes. Comparison with simulation indicates that, in a particle-surface system with a fixed junction width, plasmon band shifts are controlled quantitatively by the permittivity of the wafer or the film. Surface-enhanced resonance Raman scattering (SERRS) spectra and images are collected from cyanine on particles on gold films. SERRS images of the particles on gold films are doughnut-shaped as are their Rayleigh images, indicating that the SERRS is controlled by the polarization of plasmons in the antenna nanostructures. Near-field enhancement and radiative efficiency of the antenna are sufficient to enable Raman scattering cyanines to function as gap field probes. Through collective interpretation of individual particle Rayleigh spectra and spectral simulations, the geometric basis for small observed variations in the wavelength and intensity of plasmon resonant scattering from individual antenna on the three surfaces is explained. ¬© 2010 American Chemical Society.</t>
  </si>
  <si>
    <t>6535-6546</t>
  </si>
  <si>
    <t>60008724;60008724;60008724;60008724;60008724;60008724</t>
  </si>
  <si>
    <t>35145462300;7005864827;57202448787;7005535833;57198520497;6701620150</t>
  </si>
  <si>
    <t>Chen, Shiuan Yeh;Mock, Jack J.;Hill, Ryan T.;Chilkoti, Ashutosh;Smith, David R.;Lazarides, Anne A.</t>
  </si>
  <si>
    <t>Duke University</t>
  </si>
  <si>
    <t>Gold nanoparticles on polarizable surfaces as raman scattering antennas</t>
  </si>
  <si>
    <t>10.1021/nn101644s</t>
  </si>
  <si>
    <t>2-s2.0-78649626674</t>
  </si>
  <si>
    <t>['passive design', 'negligible crosstalk', 'large port', 'experimentally demonstrated', 'count demultiplexer']</t>
  </si>
  <si>
    <t>Array signal processing | beam steering | multibeam antennas | optical beamforming | optical delay lines | phased array radar</t>
  </si>
  <si>
    <t>A multiple-beam photonic beamforming receiver is proposed and demonstrated. The architecture is based on a large port-count demultiplexer and fast tunable lasers to achieve a passive design, with independent beam steering for multiple beam operation. A single true time delay module with four independent beams is experimentally demonstrated, showing extremely smooth RF response in the X-band, fast switching capabilities, and negligible crosstalk. ¬© 2010 IEEE.</t>
  </si>
  <si>
    <t>1723-1725</t>
  </si>
  <si>
    <t>60005681;60005681;100652947;60005681</t>
  </si>
  <si>
    <t>35281287900;6603543180;8673426100;7005189122</t>
  </si>
  <si>
    <t>Yaron, Lior;Rotman, Ruth;Zach, Shlomo;Tur, Moshe</t>
  </si>
  <si>
    <t>Tel Aviv-Yafo;Ramat Gan</t>
  </si>
  <si>
    <t>Tel Aviv University;Wales Ltd.</t>
  </si>
  <si>
    <t>60005681;100652947</t>
  </si>
  <si>
    <t>Yaron L.</t>
  </si>
  <si>
    <t>Photonic beamformer receiver with multiple beam capabilities</t>
  </si>
  <si>
    <t>10.1109/LPT.2010.2083646</t>
  </si>
  <si>
    <t>2-s2.0-78449277277</t>
  </si>
  <si>
    <t>14/2008</t>
  </si>
  <si>
    <t>['vibrational spectra', 'rights reserved', 'rhf calculations', 'related compounds', 'range 3', 'negative charges', 'dithiolate groups', 'dicesium bis', 'dicesium 1', 'css distances', 'cesium atom', 'aqueous ethanol', 'aerial oxidation']</t>
  </si>
  <si>
    <t>Dimeric dithiolates | dmit | dmt | X-ray crystallography</t>
  </si>
  <si>
    <t>Dicesium bis(1,2-dithiole-3,5-dithiolato-4-yl)disulfide, 3, was obtained by aerial oxidation of dicesium 1,3-dithiole-3-thione-4,5-dithiolate in aqueous ethanol. The dianion in 3, in the 4e special positions of the space group Pbcn, lies on a crystallographic twofold axis and has, therefore, C2 molecular symmetry. As a consequence the asymmetric unit consists of, in addition to one cesium atom, precisely one half of the anion. The negative charges of the dianion are sustained by 1,3-dithiolate groups. The cesium atom has 11 nearest sulfur atoms with CsS distances in the range 3.5762(11)-4.1383(11) , from five different anions and as a result provides complete three-dimensional connectivity throughout the structure. The vibrational spectra of 3 and related compounds, including dicesium 1,3-dithiole-3-thione-4,5-dithiolate are presented as are RHF calculations on [dmt]2- and [dmt-dmt]2- species. ¬© 2010 Elsevier B.V. All rights reserved.</t>
  </si>
  <si>
    <t>4074-4079</t>
  </si>
  <si>
    <t>60000036;60000036;60000036;60000036;60015875;60026004</t>
  </si>
  <si>
    <t>14040164100;6506629017;57217977033;9133004800;55664153400;7006455283</t>
  </si>
  <si>
    <t>Bordinh√£o, Jairo;Comerlato, Nadia M.;Cortas, Laila C.;Ferreira, Glaucio B.;Howie, R. Alan;Wardell, James L.</t>
  </si>
  <si>
    <t>Brazil;United Kingdom;Brazil</t>
  </si>
  <si>
    <t>Rio de Janeiro;Aberdeen;Rio de Janeiro</t>
  </si>
  <si>
    <t>Fundacao Oswaldo Cruz;University of Aberdeen;Universidade Federal do Rio de Janeiro</t>
  </si>
  <si>
    <t>60026004;60015875;60000036</t>
  </si>
  <si>
    <t>Bordinh√£o J.</t>
  </si>
  <si>
    <t>Synthesis, characterization and crystal structure of dicesium bis(1,2-dithiole-3,5-dithiolato-4-yl)disulfide</t>
  </si>
  <si>
    <t>S0020169310005530</t>
  </si>
  <si>
    <t>10.1016/j.ica.2010.08.014</t>
  </si>
  <si>
    <t>2-s2.0-77958007828</t>
  </si>
  <si>
    <t>['yet overall', 'valuable tool', 'two trials', 'study promise', 'stationary trials', 'stationary tests', 'spatial configuration', 'similar habitats', 'several measures', 'satellites used', 'published results', 'prolonged use', 'potential limitations', 'possums changed', 'positional accuracy', 'performance characteristics', 'operational characteristics', 'nocturnal marsupial', 'much smaller', 'microhabitat features', 'many small', 'made possible', 'larger devices', 'larger counterparts', 'gps antennae', 'field trials', 'field deployments', 'estimated 14', 'dependent technologies', 'collars evaluated', 'body posture', 'available previously', 'animals weighing', '5 kg']</t>
  </si>
  <si>
    <t>Accuracy | Common brushtail possum | Global positioning system collars | New zealand | Precision | Trichosurus vulpecula</t>
  </si>
  <si>
    <t>Recent technological advances have made possible the development of animal-tracking devices based on the global positioning system (GPS) that are much smaller than what were available previously. However, potential limitations in size-dependent technologies and differences in patterns of behavior between small and large animals could mean that miniaturized GPS tracking devices may not function as well as their larger counterparts. Here, we evaluate the performance characteristics of 105-g GPS collars suitable for prolonged use on animals weighing as little as 2.5 kg. We tested 9 collars in stationary trials at a single reference site and in field deployments on common brushtail possums (Trichosurus vulpecula), a semi-arboreal, nocturnal marsupial. We found in both trials that individual collars differed in several measures of positional accuracy and precision, yet overall the small collars compared favorably with published results of larger devices in similar habitats. Differences in operational characteristics between the two trials were mainly in the number and spatial configuration of satellites used to calculate position fixes, resulting in an increase in median location error from 9.8 m in the stationary tests to an estimated 14.7 m in the field trials. Most probably, these effects were due to dissimilarities in microhabitat features and variation in the orientation of GPS antennae which occurred when the possums changed their body posture during movement. The collars evaluated in this study promise to be a valuable tool for the study of the ecology, behavior, and conservation of many small-to-medium sized animals.</t>
  </si>
  <si>
    <t>14-31</t>
  </si>
  <si>
    <t>Wildlife Biology in Practice</t>
  </si>
  <si>
    <t>60115431;60115431;60115431;60115431;60115431;60005686;60005686</t>
  </si>
  <si>
    <t>56240787800;56092879300;37059271200;37059325300;7403868873;21934150300;6602578006</t>
  </si>
  <si>
    <t>Dennis, T. E.;Chen, W. C.;Koefoed, I. M.;Lacoursiere, C. J.;Walker, M. M.;Laube, P.;Forer, P.</t>
  </si>
  <si>
    <t>New Zealand;New Zealand</t>
  </si>
  <si>
    <t>Auckland;Auckland</t>
  </si>
  <si>
    <t>School of Biological Sciences;The University of Auckland</t>
  </si>
  <si>
    <t>60115431;60005686</t>
  </si>
  <si>
    <t>Dennis T.E.</t>
  </si>
  <si>
    <t>Performance characteristics of small global-positioning-system tracking collars for terrestrial animals</t>
  </si>
  <si>
    <t>10.2461/wbp.2010.6.2</t>
  </si>
  <si>
    <t>2-s2.0-78549241938</t>
  </si>
  <si>
    <t>['thin film', 'thick film', 'themodule comprises', 'technological technique', 'suitable material', 'sputtering technique', 'sensors performance', 'sensor sensitivity', 'sensor performance', 'sensor module', 'sensor membranes', 'sensor fabrication', 'room temperature', 'presented results', 'ones obtained', 'obtained results', 'mhz range', 'material properties', 'inductor connected', 'improved sensitivity', 'good compliance', 'first time', 'fired ceramics', 'fabrication technique', 'fabricated using', 'experimentaldata determined', 'electrodes deposition', 'electrical parameters', 'differenttape material', 'designs found', 'designed sensor', 'best behavior', 'available literature', 'antenna system']</t>
  </si>
  <si>
    <t>Modeling | Sensitivity analysis | Sensors | Simulation | Vibration</t>
  </si>
  <si>
    <t>Purpose - The purpose of this paper is to demonstrate the influence of material properties and fabrication technique on the performance of an embedded pressure sensor. Based on conducted theoretical analysis a suitable material and technological technique that gave the best behavior of designed sensor was chosen for its fabrication. This is verified on the example of a resonant pressure sensor, designed for operation in the MHz range. Design/methodology/ approach - A sensor module is fabricated using the low temperature co-fired ceramics (LTCC) technology and sputtering technique for electrodes deposition. Themodule comprises an inductor connected with a variable capacitor formed by the sensor membranes in a parallel LC circuit. An extensive parallel analysis of sensors performance for sensors with thick film (screen-printed) and thin film (sputtered) electrodes is demonstrated. Mechanical and electrical parameters (Young's modulus and permittivity) of different tape materials that are considered for sensor fabrication are determined at room temperature. Findings - Implementation of the sputtering technique for deposition of the thin film electrodes and usage of tapes with higher elasticity significantly contribute to the increase of the sensor performance (improved sensitivity) compared to designs found in available literature. Experimentally attained results are compared with the ones obtained by analytical calculationsachieving good agreement of obtained results. Originality/value - Theimprovement of sensor sensitivity by means of evaluation of differenttape material and electrode thickness reduction is demonstrated for the first time. The presented results of the sensor equivalent model and the sensor-antenna system are in good compliance with experimentaldata determined through measurement. ¬© Emerald Group Publishing Limited.</t>
  </si>
  <si>
    <t>159-165</t>
  </si>
  <si>
    <t>60068801;60018163;60068801;60068801;60018163;60018163</t>
  </si>
  <si>
    <t>24485240800;7003940859;24485209900;6603572363;56354383700;7005911375</t>
  </si>
  <si>
    <t>Radosavljeviƒá, Goran J.;Smetana, Walter;Mariƒá, Andrea M.;≈Ωivanov, Ljiljana D.;Unger, Michael;Stangl, G√ºnther</t>
  </si>
  <si>
    <t>Serbia;Austria</t>
  </si>
  <si>
    <t>21000 Novi Sad;Vienna</t>
  </si>
  <si>
    <t>University of Novi Sad;Technische Universit√§t Wien</t>
  </si>
  <si>
    <t>60068801;60018163</t>
  </si>
  <si>
    <t>Radosavljeviƒá G.J.</t>
  </si>
  <si>
    <t>Parameters affecting the sensitivity of LTCC pressure sensors</t>
  </si>
  <si>
    <t>10.1108/13565361011061975</t>
  </si>
  <si>
    <t>2-s2.0-78549281410</t>
  </si>
  <si>
    <t>['¬© 2010', 'variable capacitor', 'showing tuning', 'resonant frequency', 'pyramidal monopole', 'high end', 'fixed capacitors', 'controlled using', 'band notch', 'antenna consists']</t>
  </si>
  <si>
    <t>An ultra-wideband (UWB) antenna with well controlled omnidirectional patterns and a band notch is presented. The antenna consists of a pyramidal monopole with slots in each face, the resonant frequency of which can be controlled using a variable capacitor. Performance is demonstrated with fixed capacitors, showing tuning over a very wide frequency range of 4.8 to 7.472GHz and low pattern ripple in the azimuth plane even at the high end of the band. ¬© 2010 The Institution of Engineering and Technology.</t>
  </si>
  <si>
    <t>1588-1590</t>
  </si>
  <si>
    <t>UWB pyramidal monopole antenna with wide tunable band-notched behaviour</t>
  </si>
  <si>
    <t>10.1049/el.2010.2839</t>
  </si>
  <si>
    <t>2-s2.0-79959684535</t>
  </si>
  <si>
    <t>['¬© 2010', 'wide beam', 'wave antenna', 'return loss', 'results exhibit', 'measured ones', 'forward direction', 'composite right', 'broadside radiation', 'backward direction', '62 ¬∞', '41 ).', '33 ¬∞']</t>
  </si>
  <si>
    <t>A periodically loaded broadband leaky-wave antenna with a wide beam-scanning feature based on the composite right/left handed substrate integrated waveguide is proposed. The reported antenna presents expected broadband impedance matching with return loss of S11&lt;10dB from 11.7 to 17.7GHz (41). The measured radiation pattern exhibits continuous frequency-scanning from backward direction -62¬∞ at 12GHz to forward direction +33¬∞ at 17GHz with the broadside radiation at 14GHz. The simulated dispersion characteristics are compared with measured ones and the results exhibit the balanced composite right/left handed behaviour. ¬© 2010 The Institution of Engineering and Technology.</t>
  </si>
  <si>
    <t>1584-1585</t>
  </si>
  <si>
    <t>60005510;60005510;60002668</t>
  </si>
  <si>
    <t>37120645200;7004437977;8627857400</t>
  </si>
  <si>
    <t>Jin, C.;Alphones, A.;Ong, L. C.</t>
  </si>
  <si>
    <t>Jin C.</t>
  </si>
  <si>
    <t>Broadband leaky-wave antenna based on composite right/left handed substrate integrated waveguide</t>
  </si>
  <si>
    <t>10.1049/el.2010.2628</t>
  </si>
  <si>
    <t>2-s2.0-80053238877</t>
  </si>
  <si>
    <t>['¬© 2010', 'wide bandwdith', 'radiation patch', 'presented antenna', 'notched characteristics', 'ground plane', 'front side', 'compact ultra', 'compact size', 'band notches', 'back side']</t>
  </si>
  <si>
    <t>A simple and compact ultra-wideband (UWB) printed planar monopole antenna with dual narrow band-notched characteristics is proposed. The band notches are realised by employing a U-slot defected ground structure in the ground plane on the back side and etching a split ring slot in the radiation patch on the front side, and dual narrow rejected filtering properties in the lower WLAN band and upper WLAN band are achieved. Experimental results show that the presented antenna, with a compact size of 30√ó34mm, has a wide bandwdith from 2.8 to 12GHz with dual band notches. Moreover, the antenna has good omnidirectional radiation patterns in the H-plane. ¬© 2010 The Institution of Engineering and Technology.</t>
  </si>
  <si>
    <t>1593-1594</t>
  </si>
  <si>
    <t>36835388600;16178735100;56265968400;55585318000</t>
  </si>
  <si>
    <t>Liao, X. J.;Yang, H. C.;Han, N.;Li, Y.</t>
  </si>
  <si>
    <t>Liao X.J.</t>
  </si>
  <si>
    <t>UWB antenna with dual narrow band notches for lower and upper WLAN bands</t>
  </si>
  <si>
    <t>10.1049/el.2010.1943</t>
  </si>
  <si>
    <t>2-s2.0-80053245486</t>
  </si>
  <si>
    <t>['¬© 2010', 'uhf near', 'operating wavelength', 'operating bandwidth', 'interrogation zone', 'high frequency', 'capacitive couplers']</t>
  </si>
  <si>
    <t>A segmented loop antenna with capacitive couplers is proposed for ultra-high frequency (UHF) near-field radio frequency identification (RFID) applications, which is capable of generating a strong and uniform magnetic field in a near-field zone even though the perimeter of the loop is comparable to the operating wavelength. As an example, an antenna printed onto an FR4 printed circuit board with an interrogation zone of 154 √ó 154mm exhibits good impedance matching and uniform magnetic field distribution over an operating bandwidth of 790-1000MHz, which is desirable for UHF near-field RFID reader applications. ¬© 2010 The Institution of Engineering and Technology.</t>
  </si>
  <si>
    <t>1591-1592</t>
  </si>
  <si>
    <t>7006326283;7409485017;26423616200</t>
  </si>
  <si>
    <t>Qing, X.;Chen, Z. N.;Goh, C. K.</t>
  </si>
  <si>
    <t>Qing X.</t>
  </si>
  <si>
    <t>UHF near-field RFID reader antenna with capacitive couplers</t>
  </si>
  <si>
    <t>10.1049/el.2010.2762</t>
  </si>
  <si>
    <t>2-s2.0-80053246670</t>
  </si>
  <si>
    <t>['¬© 2010', 'two microstrip', 'resonant circuits', 'physical transitions', 'phase characteristic', 'inherently achieved', 'field transformations', 'easily fabricated', 'cps transitions', 'coplanar waveguide', 'coplanar stripline', 'amplitude imbalance', '2 bandwidth']</t>
  </si>
  <si>
    <t>A wideband planar balun is proposed using microstrip to coplanar waveguide (CPW) and microstrip to coplanar stripline (CPS) transitions. This structure shows broadband characteristics and does not rely on resonant circuits. Moreover, it does not require tight coupling sections and can be easily fabricated on a printed circuit board substrate. Out-of-phase characteristic between two output ports is inherently achieved by field transformations through physical transitions of two microstrip to CPS transitions. The fabricated balun shows return loss, isolation, amplitude imbalance, and phase imbalance better than 13, 10.8, 1.1dB, and 8¬∞, respectively, with an 83.2 bandwidth from 16.5 to 40GHz. ¬© 2010 The Institution of Engineering and Technology.</t>
  </si>
  <si>
    <t>1611-1613</t>
  </si>
  <si>
    <t>36456566600;57214832293;55900462500</t>
  </si>
  <si>
    <t>Wu, P.;Wang, Z.;Zhang, Y.</t>
  </si>
  <si>
    <t>Wu P.</t>
  </si>
  <si>
    <t>Wideband planar balun using microstrip to CPW and microstrip to CPS transitions</t>
  </si>
  <si>
    <t>10.1049/el.2010.1791</t>
  </si>
  <si>
    <t>2-s2.0-80053252393</t>
  </si>
  <si>
    <t>['‚ àº180', '¬© 2010', 'wave modelling', 'obtained throughout', 'nominal system', 'measured band', 'impedance measurements', 'dyson balun', '80œ ©', '50œ ©.', '110ghz two']</t>
  </si>
  <si>
    <t>An 18 to 110GHz two-arm Archimedean spiral antenna directly fed with a Dyson balun is designed, fabricated, and measured. The feed line includes a monolithically integrated rectangular coaxial line impedance transformer designed to reduce the nominal antenna impedance from ‚àº180 to 80Œ© and to match that impedance to the nominal system's impedance of 50Œ©. Full-wave modelling and impedance measurements are used to assess antenna performance. A VSWR&lt;2.5:1 is obtained throughout the measured band. ¬© 2010 The Institution of Engineering and Technology.</t>
  </si>
  <si>
    <t>1585-1587</t>
  </si>
  <si>
    <t>60000221;60000221;60000221;60000221;60000221</t>
  </si>
  <si>
    <t>25639001500;24476897600;24483486000;35410413100;7007076790</t>
  </si>
  <si>
    <t>Mruk, J. R.;Saito, Y.;Kim, K.;Radway, M.;Filipovic, D. S.</t>
  </si>
  <si>
    <t>Directly fed millimetre-wave two-arm spiral antenna</t>
  </si>
  <si>
    <t>10.1049/el.2010.2947</t>
  </si>
  <si>
    <t>2-s2.0-80053257141</t>
  </si>
  <si>
    <t>['¬© 2010', 'metamaterial lens', 'dielectric slab', 'also discussed']</t>
  </si>
  <si>
    <t>The metamaterial structure composed of cubic high dielectric resonators periodically arrayed in a low dielectric substrate is analysed and a flat metamaterial lens is used to improve the gain of a rectangular patch antenna. A dielectric slab is also discussed and compared with the metamaterial lens. Experimental results show that the proposed metamaterial flat lens can improve the gain of a patch antenna remarkably at both the first and the third resonant mode. ¬© 2010 The Institution of Engineering and Technology.</t>
  </si>
  <si>
    <t>1590-1591</t>
  </si>
  <si>
    <t>55720011500;25625778900;7006943293</t>
  </si>
  <si>
    <t>Kim, J.;Yoo, H. S.;Gopinath, A.</t>
  </si>
  <si>
    <t>Simulations and experiments on higher resonant modes of cubic high dielectric resonator metamaterial</t>
  </si>
  <si>
    <t>10.1049/el.2010.8795</t>
  </si>
  <si>
    <t>2-s2.0-80053262428</t>
  </si>
  <si>
    <t>['¬© 2010', 'sum rate', 'slnr ),', 'simulation shows', 'shadow fading', 'rate gain', 'noise ratios', 'noise ratio', 'medium signal', 'equal pa', 'antenna correlation']</t>
  </si>
  <si>
    <t>To enhance the sum rate of maximising the signal-to-leakage-and-noise ratio (Max-SLNR), a signal-to-interference-and-noise ratio (SINR) based power allocation (PA) is proposed for Max-SLNR per substream of users in multiuser MIMO systems. Simulation shows that the rate gain of SINR based PA over equal PA is about 0.5bit/s/Hz per user at low and medium signal-to-noise ratios in the presence of shadow fading and antenna correlation. ¬© 2010 The Institution of Engineering and Technology.</t>
  </si>
  <si>
    <t>1629-1630</t>
  </si>
  <si>
    <t>60010080-60005244;60010080;60010080</t>
  </si>
  <si>
    <t>51563563100;55893904000;35148342200</t>
  </si>
  <si>
    <t>Feng, S.;Wang, M.;Tingting, L.</t>
  </si>
  <si>
    <t>Nanjing University of Science and Technology;Southeast University</t>
  </si>
  <si>
    <t>60010080;60005244</t>
  </si>
  <si>
    <t>Leakage-based precoding with power allocation for multicellular multiuser MIMO downlink</t>
  </si>
  <si>
    <t>10.1049/el.2010.2166</t>
  </si>
  <si>
    <t>2-s2.0-80053283093</t>
  </si>
  <si>
    <t>['¬© 2010', 'wideband e', 'polarisation level', 'low cross']</t>
  </si>
  <si>
    <t>A wideband E-shaped dipole antenna with a staircase-shaped feeding strip is presented. The antenna has wide impedance bandwidth (SWR&lt;1.5) of 60, which is ranged from 1.84 to 3.44GHz. Stable unidirectional radiation patterns, low cross-polarisation level and high average gain are achieved over the passband. ¬© 2010 The Institution of Engineering and Technology.</t>
  </si>
  <si>
    <t>1583-1584</t>
  </si>
  <si>
    <t>60013983-60016930;60013983;60016930;60013983</t>
  </si>
  <si>
    <t>53263093200;7401560140;16022226800;7201986326</t>
  </si>
  <si>
    <t>An, W. X.;Lau, K. L.;Li, S. F.;Xue, Q.</t>
  </si>
  <si>
    <t>Beijing;Kowloon</t>
  </si>
  <si>
    <t>Beijing University of Posts and Telecommunications;City University of Hong Kong</t>
  </si>
  <si>
    <t>60016930;60013983</t>
  </si>
  <si>
    <t>An W.X.</t>
  </si>
  <si>
    <t>Wideband E-shaped dipole antenna with staircase-shaped feeding strip</t>
  </si>
  <si>
    <t>10.1049/el.2010.2890</t>
  </si>
  <si>
    <t>2-s2.0-80053284239</t>
  </si>
  <si>
    <t>['¬© 2010', 'monopole antenna', 'matching condition', 'low profile', 'ground plane', 'effectively improve', 'bandwidth enhancement', 'also produced', '11b ).', '112 ranging']</t>
  </si>
  <si>
    <t>The design and enhanced bandwidth performance of a monopole antenna with a simple sleeve structure for indoor base station application is presented. Besides a top-loading circular patch shorted to the ground plane through four shorting probes for a low profile, the circular sleeve structure to effectively improve the matching condition of the upper operating frequency edge can be used for bandwidth enhancement. An enhanced impedance bandwidth of about 112 ranging from 750 to 2660MHz (VSWR‚â§2) is achieved, and a monopole-like conical radiation pattern is also produced. With this low profile and the widened bandwidth characteristic, it is very suitable for indoor base station applications such as GSM900, DCS1800, PCS1900, UMTS, IMT2000, Wibro, WiMAX2350, and WLAN (IEEE802.11b). ¬© 2010 The Institution of Engineering and Technology.</t>
  </si>
  <si>
    <t>1587-1588</t>
  </si>
  <si>
    <t>7003448436;25229387400;23007175300;35254301700</t>
  </si>
  <si>
    <t>Zuo, S. L.;Yin, Y. Z.;Zhang, Z. Y.;Song, K.</t>
  </si>
  <si>
    <t>Enhanced bandwidth of low-profile sleeve monopole antenna for indoor base station application</t>
  </si>
  <si>
    <t>10.1049/el.2010.2708</t>
  </si>
  <si>
    <t>2-s2.0-80053288815</t>
  </si>
  <si>
    <t>['¬© 2010', 'time slot', 'relay operations', 'duplex relay', 'block diagonalisation']</t>
  </si>
  <si>
    <t>In this study, the authors introduce two types of relay operations such as a half-duplex relay (HDR) and a full-duplex relay (FDR) and analyse the corresponding sum rate of a multiantenna multiuser relay system. Especially for FDR, a precoding scheme based on block diagonalisation (BD) is proposed to suppress the self-interference as well as to support multiple users at the same time slot. Simulation results show that the proposed FDR scheme enhances significantly the sum rate performance compared to HDR. ¬© 2010 The Institution of Engineering and Technology.</t>
  </si>
  <si>
    <t>2032-2040</t>
  </si>
  <si>
    <t>60013682;60103616;60014156;60013682</t>
  </si>
  <si>
    <t>35227565500;55881843500;7004309619;22334016200</t>
  </si>
  <si>
    <t>Lee, C. H.;Lee, J. H.;Shin, O. S.;Kim, S. C.</t>
  </si>
  <si>
    <t>Gongju;Seoul;Seoul</t>
  </si>
  <si>
    <t>Kongju National University;Soongsil University;Seoul National University</t>
  </si>
  <si>
    <t>60103616;60014156;60013682</t>
  </si>
  <si>
    <t>Lee C.H.</t>
  </si>
  <si>
    <t>Sum rate analysis of multiantenna multiuser relay channel</t>
  </si>
  <si>
    <t>10.1049/iet-com.2010.0167</t>
  </si>
  <si>
    <t>2-s2.0-78649397554</t>
  </si>
  <si>
    <t>['submillimeter antenna', 'strongly interacting', 'star formation', 'region around', 'previous cs', 'physical conditions', 'peak intensity', 'n mm2', 'molecular material', 'molecular cloud', 'irac maps', 'interstellar gas', 'hires far', 'fuv field', 'fir continuum', 'extended compared', 'excitation conditions', 'derive temperatures', 'coherent picture', 'co 4', 'ci ],', 'central stars', 'c18o observations', 'c18o 2', 'approximately 0', 'applying lte', '6 lines', '43 k', '104 cm', '1 data']</t>
  </si>
  <si>
    <t>ISM: clouds | ISM: molecules | ISM: structure | submillimeter: ISM</t>
  </si>
  <si>
    <t>Aims. We aim at deriving the excitation conditions of the interstellar gas as well as the local FUV intensities in the molecular cloud surrounding NGC 3603 to get a coherent picture of how the gas is energized by the central stars. Methods. The NANTEN2-4 m submillimeter antenna is used to map the [CI] 1-0, 2-1 and CO 4-3, 7-6 lines in a 2'√ó2' region around the young OB cluster NGC 3603 YC. These data are combined with C18O 2-1 data, HIRES-processed IRAS 60 Œºm and 100 Œºm maps of the FIR continuum, and Spitzer/IRAC maps. Results. The NANTEN2 observations show the presence of two molecular clumps located south-east and south-west of the cluster and confirm the overall structure already found by previous CS and C18O observations. We find a slight position offset of the peak intensity of CO and [CI], and the atomic carbon appears to be further extended compared to the molecular material. We used the HIRES far-infrared dust data to derive a map of the FUV field heating the dust. We constrain the FUV field to values of œá = 3-6√ó10 3 in units of the Draine field across the clouds. Approximately 0.2 to 0.3% of the total FUV energy is re-emitted in the [CII] 158 Œºm cooling line observed by ISO. Applying LTE and escape probability calculations, we derive temperatures (TMM1 = 43 K, TMM2 = 47 K), column densities (NMM1 = 0.9√ó1022 cm-2, N MM2 = 2.5√ó1022 cm-2) and densities (nMM1 = 3√ó103 cm-3, nMM2 = 103-104 cm-3) for the two observed molecular clumps MM1 and MM2. Conclusions. The cluster is strongly interacting with the ambient molecular cloud, governing its structure and physical conditions. A stability analysis shows the existence of gravitationally collapsing gas clumps which should lead to star formation. Embedded IR sources have already been observed in the outskirts of the molecular cloud and seem to support our conclusions. ¬© 2010 ESO.</t>
  </si>
  <si>
    <t>A8</t>
  </si>
  <si>
    <t>60024025;60026785;60024025;60014652;60024025;60024025;60024025-60001512;60024025;60024025;60024185;60007493;60007493;60012464;60008107;60000264;60024025;60024025;60000264;60015815;60024025;60007493;60013682;60014652;60024025;60000264;60000264-60029701;60008107-60000264;60013682;60009037;60013961;60000264;60024025;60024025;60000264;60008107</t>
  </si>
  <si>
    <t>13808190300;55988867400;33867708900;14060479100;23062057300;25224295700;6602871495;23468446500;23060187000;23468406500;16306577800;7003410839;6701665578;14825097100;55293583300;7005775718;23469902200;56302484000;8713797600;56261483200;55256522500;35280404400;55841799100;57225133193;23470420100;7202824954;7202542824;55951117300;14062440200;6506258710;9247397000;7003579648;7004472853;55725285800;7103335038</t>
  </si>
  <si>
    <t>R√∂llig, M.;Kramer, C.;Rajbahak, C.;Minamidani, T.;Sun, K.;Simon, R.;Ossenkopf, V.;Cubick, M.;Hitschfeld, M.;Aravena, M.;Bensch, F.;Bertoldi, F.;Bronfman, L.;Fujishita, M.;Fukui, Y.;Graf, U. U.;Honingh, N.;Ito, S.;Jakob, H.;Jacobs, K.;Klein, U.;Koo, B. C.;May, J.;Miller, M.;Miyamoto, Y.;Mizuno, N.;Onishi, T.;Park, Y. S.;Pineda, J.;Rabanus, D.;Sasago, H.;Schieder, R.;Stutzki, J.;Yamamoto, H.;Yonekura, Y.</t>
  </si>
  <si>
    <t>Japan;Spain;United States;Germany;Germany;Japan;Chile;South Korea;Chile;United States;Japan;Germany;Netherlands;Japan</t>
  </si>
  <si>
    <t>Mitaka;Granada;Charlottesville;Koln;Stuttgart;Sapporo;Santiago;Seoul;Santiago;Pasadena;Sakai;Bonn;Utrecht;Nagoya</t>
  </si>
  <si>
    <t>National Institutes of Natural Sciences - National Astronomical Observatory of Japan;Instituto de Radioastronomia Milimetrica;National Radio Astronomy Observatory;University of Cologne;Universit√§t Stuttgart;Hokkaido University;European Southern Observatory Santiago;Seoul National University;Universidad de Chile;Jet Propulsion Laboratory;Osaka Prefecture University;Universit√§t Bonn;SRON Netherlands Institute for Space Research;Nagoya University</t>
  </si>
  <si>
    <t>60029701;60026785;60024185;60024025;60015815;60014652;60013961;60013682;60012464;60009037;60008107;60007493;60001512;60000264</t>
  </si>
  <si>
    <t>R√∂llig M.</t>
  </si>
  <si>
    <t>Photon dominated regions in NGC 3603: [CI] and mid-J CO line emission</t>
  </si>
  <si>
    <t>10.1051/0004-6361/201014765</t>
  </si>
  <si>
    <t>2-s2.0-78649590327</t>
  </si>
  <si>
    <t>['systematic analysis', 'significantly reduced', 'seeking behavior', 'recombinant virus', 'quantitative real', 'possible role', 'olfactory tissues', 'mrna levels', 'mosquito olfaction', 'important step', 'important role', 'function test', 'female antennae', 'efficiently used', 'direct evidence', 'data suggest', 'binding proteins', 'approximately 8']</t>
  </si>
  <si>
    <t>Gene knockdown | mosquito | olfaction | RNAi | Sindbis virus</t>
  </si>
  <si>
    <t>The presence and expression of odorant-binding proteins (OBPs) in the olfactory organs suggest that they play an important role in mosquito olfaction. However, no direct evidence has been found for their involvement in the host-seeking behavior of mosquitoes. It is important to establish a method in which a loss-of-function test can be performed to determine the possible role of these genes in olfaction. In this study, a double subgenomic Sindbis virus expression system was used to reduce the expression of two Obp genes in Aedes aegypti L (Diptera: Culicidae), AaegObp1 and AaegObp2. Quantitative real-time PCR analysis showed predominant expression of both genes in the female antennae, the primary olfactory tissue of mosquitoes. Moreover, at 11 days post virus-inoculation, the mRNA levels of AaegObp1 and AaegObp2 were significantly reduced in olfactory tissues of recombinant virus-inoculated female mosquitoes compared to that of controls by approximately 8 and 100-fold, respectively. These data suggest that the double subgenomic Sindbis virus expression system can be efficiently used to knockdown Obp gene expression in olfactory tissues of mosquitoes. We discuss the potential for a systematic analysis of the molecular players involved in mosquito olfaction using this newly developed technique. Such analysis will provide an important step to interfere with the host-seeking behavior of mosquitoes to prevent the transmission of diseases.</t>
  </si>
  <si>
    <t>60027090-60086284;60027090</t>
  </si>
  <si>
    <t>Sengul, Meryem S.;Tu, Zhijian</t>
  </si>
  <si>
    <t>Yozgat;Blacksburg</t>
  </si>
  <si>
    <t>Bozok √úniversitesi;Virginia Polytechnic Institute and State University</t>
  </si>
  <si>
    <t>60086284;60027090</t>
  </si>
  <si>
    <t>Expression analysis and knockdown of two antennal odorant-binding protein genes in Aedes aegypti</t>
  </si>
  <si>
    <t>10.1673/031.010.14131</t>
  </si>
  <si>
    <t>2-s2.0-78649278233</t>
  </si>
  <si>
    <t>['via odor', 'removal rate', 'grooming behavior', 'fungal suspension', 'fungal conidia', 'feeding preference', 'entomopathogenic fungus', 'entomopathogenic fungi', 'body surface']</t>
  </si>
  <si>
    <t>antennae | entomopathogenic fungi | mutual grooming behavior | single sensillum recording</t>
  </si>
  <si>
    <t>The termite Coptotermes formosanus Shiraki (Isoptera: Rhinotermitidae) protects itself from entomopathogenic fungus by mutual grooming behavior. C. formosanus removes foreign organisms, such as fungal conidia, from the body surface of its nestmates by mutual grooming behavior and eating them. The conidia removal rate from the body surface differed according to the isolate of entomopathogenic fungi (Beauveria brongniartii 782, Paecilomyces fumosoroseus K3, and Metarhizium anisopliae 455), and the removal rate of the fungal isolates seemed to depend on feeding preference, which was detrmined using paper discs moistened with a fungal suspension. In addition, it was found that C. formosanus without antennae groomed their nestmates more frequently than those with antennae. Consequently, it seems that C. formosanus antennae detect substances without touching, such as via odor, and it affects the efficiency of grooming behavior. The results of single sensillum recording support the hypothesis that C. formosanus are capable of distinguishing three species of fungi by their odors.</t>
  </si>
  <si>
    <t>60011047-60119341;60031720;60011047</t>
  </si>
  <si>
    <t>23471085700;6602486562;57192148500</t>
  </si>
  <si>
    <t>Yanagawa, Aya;Yokohari, Fumio;Shimizu, Susumu</t>
  </si>
  <si>
    <t>Uji;Fukuoka;Fukuoka</t>
  </si>
  <si>
    <t>Research Institute for Sustainable Humanosphere;Fukuoka University;Kyushu University</t>
  </si>
  <si>
    <t>60119341;60031720;60011047</t>
  </si>
  <si>
    <t>Influence of fungal odor on grooming behavior of the termite, Coptotermes formosanus</t>
  </si>
  <si>
    <t>10.1673/031.010.14101</t>
  </si>
  <si>
    <t>2-s2.0-78649289369</t>
  </si>
  <si>
    <t>['sp .,', 'sicicornis n', 'natural parks', 'longitata n', 'genus pseudonapomyza', 'font roja', 'ecological data']</t>
  </si>
  <si>
    <t>Pseudonapomyza curvata n. sp. | Pseudonapomyza longitata n. sp. | Pseudonapomyza sicicornis n. sp</t>
  </si>
  <si>
    <t>The genus Pseudonapomyza (Diptera: Agromyzidae) includes the main leafminer pests for monocots. Three new species are described that were captured using Malaise traps in "Tinena de Benifass", "Font Roja" and "Lagunas de La Mata-Torrevieja" (Spain) Natural Parks: Pseudonapomyza curvata n. sp., P. longitata n. sp., and P. sicicornis n. sp. Systematics. Ecological data are discussed.</t>
  </si>
  <si>
    <t>60080625;60111492;60080625</t>
  </si>
  <si>
    <t>35205326700;35546065200;6506881693</t>
  </si>
  <si>
    <t>Gil-Ortiz, Ricardo;Martinez, Michel;Jim√©nez-Peydr√≥, Ricardo</t>
  </si>
  <si>
    <t>Montferrier-sur-Lez;Paterna</t>
  </si>
  <si>
    <t>Centre de Biologie pour la Gestion des Populations (CBGP);Instituto Cavanilles de Biodiversitat y Biolog√≠a Evolutiva</t>
  </si>
  <si>
    <t>60111492;60080625</t>
  </si>
  <si>
    <t>Gil-Ortiz R.</t>
  </si>
  <si>
    <t>New contributions to Pseudonapomyza (Diptera: Agromyzidae) from Spain: Addition of three new species</t>
  </si>
  <si>
    <t>10.1673/031.010.14129</t>
  </si>
  <si>
    <t>2-s2.0-78649304256</t>
  </si>
  <si>
    <t>['switching p', 'resonant bandwidth', 'n diodes', 'frequency domains', 'experimental results', 'directly modulated', 'bandwidth greater', '300 mhz']</t>
  </si>
  <si>
    <t>Computational electromagnetics | Direct modulation | P-i-n diode | Patch antenna</t>
  </si>
  <si>
    <t>An L-band microstrip patch antenna is directly modulated with fast-switching p-i-n diodes over a range of modulation frequencies well beyond the resonant bandwidth of the antenna. The experimental results, in both the time and frequency domains, show that by using this direct modulation technique, a narrowband patch antenna with a -10 -dB reflection coefficient bandwidth of 28 MHz successfully transmits a directly modulated signal with a bandwidth greater than 300 MHz. ¬© 2006 IEEE.</t>
  </si>
  <si>
    <t>1045-1048</t>
  </si>
  <si>
    <t>Switched antenna circuit with increased information bandwidth</t>
  </si>
  <si>
    <t>10.1109/LAWP.2010.2089775</t>
  </si>
  <si>
    <t>2-s2.0-78649345190</t>
  </si>
  <si>
    <t>['uses series', 'thus contributing', 'space wavelength', 'read range', 'prototype resonates', 'printed dipole', 'overall size', 'overall dimensions', 'overall dimension', 'ocsrr particles', 'ocsrr particle', 'mocsrr particle', 'lower frequency', 'equivalent circuit', 'approximately 0', 'antenna presented']</t>
  </si>
  <si>
    <t>Dipole | Meander | Open complementary split ring resonator (OCSRR) and passive tag | Radio frequency identification (RFID)</t>
  </si>
  <si>
    <t>In this letter, a new printed dipole that uses series-connected meander open complementary split ring resonator (MOCSRR) particles is introduced. It is shown that by using the antenna presented here on a prototype passive UHF radio frequency identification (RFID) tag, useful read ranges up to 4.1 m can be achieved. The printed dipole on the prototype resonates at an overall dimension of approximately 0.1Œª0, where Œª0 is the free-space wavelength at resonance. The equivalent circuit of each MOCSRR particle is extracted and compared to the equivalent circuit of an open complementary split ring resonator (OCSRR) particle with the same overall dimensions and an OCSRR particle with larger overall dimensions. It is shown that the MOCSRR particle resonates at a lower frequency than both of the OCSRR particles, thus contributing to the lower resonant frequency of the antenna. The read range of the prototype is comparable to other passive UHF RFID tags with dimensions that are up to twice the overall size. ¬© 2006 IEEE.</t>
  </si>
  <si>
    <t>60032270;60032270</t>
  </si>
  <si>
    <t>16177455800;36639297700</t>
  </si>
  <si>
    <t>Braaten, Benjamin D.;Aziz, Masud A.</t>
  </si>
  <si>
    <t>Using meander open complementary split ring resonator (MOCSRR) particles to design a compact UHF RFID tag antenna</t>
  </si>
  <si>
    <t>10.1109/LAWP.2010.2089421</t>
  </si>
  <si>
    <t>2-s2.0-78649346228</t>
  </si>
  <si>
    <t>['time range', 'pulses causes', 'observed phenomenon', 'investigation using', 'grain boundaries', 'first œºs', 'ferroelectric crystals', 'electromagnetic radiation', 'electromagnetic pulses', 'electrical pulses', 'electric pulses', 'electric parameters', 'detector shows', 'compressive stress', 'also found', '1 œºs']</t>
  </si>
  <si>
    <t>Compressive stress | Domain switching | PZT ferroelectrics | Sign-inverted high-voltage response | Wideband electromagnetic pulses</t>
  </si>
  <si>
    <t>Wideband electromagnetic pulses were received using indoor television antenna after a pulsed compressive stress of Pb(Zr0.52Ti0.48)O3 cylindrical samples. An investigation using a detector shows that it is generated a series of the electromagnetic pulses in the time range of about 1 Œºs. The electromagnetic pulses appear randomly and have approximately equal amplitude. Number of pulses in the series can vary from 2 to 12. It was also found that after the compressive stress it is generated a high voltage response at the sample. The response was registered by (0 - 100) MHz bandwidth oscilloscope using 1: 470 voltage divider. It is assumed that series of electrical pulses of ns time duration is formed just before and at the first Œºs of the response at the sample. A fast rising leading edge of these pulses causes the electromagnetic radiation. The electric pulses are generated because of competition between newly, stress-induced polarized state, and older state maintaining by opposing electric fields forming at grain boundaries. The observed phenomenon can be useful for investigation of electric parameters and quality of ferroelectric crystals and ceramics. Possible practical applications of mechanically induced electromagnetic radiation are discussed.</t>
  </si>
  <si>
    <t>Medziagotyra</t>
  </si>
  <si>
    <t>60105695;60105695;60105695;60105695;60105695;60105695</t>
  </si>
  <si>
    <t>7003918767;6603272754;6701450757;6602573527;6508389969;35088685600</t>
  </si>
  <si>
    <t>A≈°montas, Steponas;Anisimovas, Fiodoras;Dapkus, Leonas;Gradauskas, Jonas;Kiprianoviƒç, Oleg;Senulis, Mindaugas</t>
  </si>
  <si>
    <t>Fizini≈≥ ir Technologijos Moksl≈≥ Centras</t>
  </si>
  <si>
    <t>A≈°montas S.</t>
  </si>
  <si>
    <t>Electromagnetic radiation of ferroelectric PZT ceramics under pulsed compressive stress</t>
  </si>
  <si>
    <t>2-s2.0-78649352524</t>
  </si>
  <si>
    <t>['user grip', 'two polarizations', 'thus tending', 'smartphone prototype', 'slot antennas', 'operator grip', 'obstructed due', 'mimo links', 'measured within', 'input characteristics', 'hand affects', 'four positions', 'collected data', 'coherence time', 'antenna position', 'antenna detuning', 'also examine']</t>
  </si>
  <si>
    <t>Obstruction | Propagation | Slot antenna</t>
  </si>
  <si>
    <t>Antenna position and user grip on smartphone-like devices may lead to obstruction of radio signal paths and antenna detuning. A multiple- inputmultiple-output (MIMO) outdoor propagation measurement campaign is presented, which collected data for slot antennas on a smartphone prototype. The antennas are in four positions, two polarizations, and one was obstructed due to operator grip. All MIMO links were measured within the channel's coherence time while standing, walking, and driving. We show how signal levels change due to obstruction, position, and motion and that signal fluctuations increase significantly, thus tending to impair service quality. We also examine how proximity of the operator's hand affects the antenna's radiation and input characteristics. ¬© 2006 IEEE.</t>
  </si>
  <si>
    <t>1053-1056</t>
  </si>
  <si>
    <t>14049390300;16024584300;7102568206</t>
  </si>
  <si>
    <t>Webb, Matthew;Gibbins, David;Beach, Mark</t>
  </si>
  <si>
    <t>Webb M.</t>
  </si>
  <si>
    <t>Slot antenna performance and signal quality in a smartphone prototype</t>
  </si>
  <si>
    <t>10.1109/LAWP.2010.2090644</t>
  </si>
  <si>
    <t>2-s2.0-78649356789</t>
  </si>
  <si>
    <t>['small size', 'simulated results', 'shorting strip', 'proposed antenna', 'planar structure', 'parasitic loop', 'mobile phone', 'ieee 802', 'excellent agreement', 'especially suitable', 'antenna shows', 'antenna design', '5400 mhz', '2100 3500', '11a operation']</t>
  </si>
  <si>
    <t>Mobile phone | monopole antenna | octaband | parasitic loop | twisted line</t>
  </si>
  <si>
    <t>In this letter, a compact printed monopole antenna with a capacitive feed capable of GSM850/900/DCS/PCS/UMTS/WiMAX/HIPERLAN2/IEEE 802.11a operation in the mobile phone is presented. The proposed antenna is composed of dual twisted lines, a shorting strip, and a parasitic loop that generate five resonant modes around 900, 1800, 2100 3500, and 5400 MHz. The antenna shows a planar structure and occupies a very small size of 15 √ó 26 mm2 or 3.9 cm 2, making it especially suitable for mobile phone application. The antenna is simulated and designed by HFSS and CST to design and analyze the antenna. The measured and simulated results are in excellent agreement. Details of the antenna design are described, and its radiation performances including specific absorption rate (SAR) results are studied as well. ¬© 2006 IEEE.</t>
  </si>
  <si>
    <t>1033-1036</t>
  </si>
  <si>
    <t>57213492752;25229387400;7404489165;27267630300</t>
  </si>
  <si>
    <t>Ma, Jie;Yin, Ying Zeng;Guo, Jing Li;Huang, You Huo</t>
  </si>
  <si>
    <t>Ma J.</t>
  </si>
  <si>
    <t>Miniature printed octaband monopole antenna for mobile phones</t>
  </si>
  <si>
    <t>10.1109/LAWP.2010.2088374</t>
  </si>
  <si>
    <t>2-s2.0-78649365915</t>
  </si>
  <si>
    <t>2008AA01Z224</t>
  </si>
  <si>
    <t>['structural parameters', 'results show', 'radiation field', 'properly choosing', 'polarization property', 'polarization properties', 'phase differences', 'overlapped triangles', 'orientation effects', 'operating frequency', 'mobile communications', 'effectively mitigated']</t>
  </si>
  <si>
    <t>Leaky coaxial cables (LCXs) | polarization | radiation characteristics</t>
  </si>
  <si>
    <t>The polarization properties of the leaky coaxial cable (LCX) slotted by a pair of overlapped triangles are analyzed by a hybrid method involving software HFSS and far-field integration approach. The effect of the slot structural parameters and the operating frequency on the polarization property is studied by analyzing the magnitude and the phase differences of the two orthogonal components of the radiation field. The results show that it is possible to design a LCX that can radiate a circularly polarized wave by properly choosing the structural parameters of the slot. The experimental results also show that the LCX with circular polarization property can be realized. Using this kind of LCX, the detrimental fading caused by orientation effects in mobile communications can be effectively mitigated. ¬© 2006 IEEE.</t>
  </si>
  <si>
    <t>1049-1052</t>
  </si>
  <si>
    <t>60001604-60022381;60001604-60022381</t>
  </si>
  <si>
    <t>56040371300;56023493300</t>
  </si>
  <si>
    <t>Li, Yujian;Wang, Junhong</t>
  </si>
  <si>
    <t>Beijing Jiaotong University;Ministry of Education China</t>
  </si>
  <si>
    <t>60022381;60001604</t>
  </si>
  <si>
    <t>Polarization property of leaky coaxial cable with overlapped triangle slots</t>
  </si>
  <si>
    <t>10.1109/LAWP.2010.2090332</t>
  </si>
  <si>
    <t>2-s2.0-78649379995</t>
  </si>
  <si>
    <t>['¬© 2010', 'limited set', 'frequency œâ', 'dispersion relation', 'constitutive parameters']</t>
  </si>
  <si>
    <t>We describe a simple metamaterial homogenization procedure that calculates a limited set of constitutive parameters that are functions of both the frequency œâ and the wave number k. This procedure is based on describing the inclusions of the metamaterial with current sheets excited by the local electromagnetic fields. It is shown that these constitutive parameters correctly predict several measurable properties of a metamaterial crystal including the dispersion relation, reflection from an interface, and emission from a simple directional metamaterial antenna. ¬© 2010 The American Physical Society.</t>
  </si>
  <si>
    <t>16401684200;7006205144</t>
  </si>
  <si>
    <t>Fietz, Chris;Shvets, Gennady</t>
  </si>
  <si>
    <t>Fietz C.</t>
  </si>
  <si>
    <t>Homogenization theory for simple metamaterials modeled as one-dimensional arrays of thin polarizable sheets</t>
  </si>
  <si>
    <t>10.1103/PhysRevB.82.205128</t>
  </si>
  <si>
    <t>2-s2.0-78649741605</t>
  </si>
  <si>
    <t>['tes bolometer', 'new type', 'modulated temperature', 'coupled quasioptically', 'business media']</t>
  </si>
  <si>
    <t>black body | calibration | cryogenics | millimeter and submillimeter bands | quasioptics | TES bolometer</t>
  </si>
  <si>
    <t>The design and analysis of a blackbody radiation calibrator, coupled quasioptically to a millimeter or submillimeter band detector antenna, are described. A calculation and optimization of the parameters of the cryogenic black body with a modulated temperature for testing a new type of TES bolometer, connected in an integrated immersion 200-300 GHz band lens antenna, are presented. ¬© 2010 Springer Science+Business Media, Inc.</t>
  </si>
  <si>
    <t>60029225;60029225;60029225</t>
  </si>
  <si>
    <t>36797897500;7004148528;7005834598</t>
  </si>
  <si>
    <t>Uvarov, A. V.;Shitov, S. V.;Vystavkin, A. N.</t>
  </si>
  <si>
    <t>Kotelnikov Institute of Radioengineering and Electronics (IRE) of Russian Academy of Sciences</t>
  </si>
  <si>
    <t>Uvarov A.</t>
  </si>
  <si>
    <t>A cryogenic quasioptical millimeter and submillimeter wavelength bands blackbody calibrator</t>
  </si>
  <si>
    <t>10.1007/s11018-010-9617-4</t>
  </si>
  <si>
    <t>2-s2.0-78650418285</t>
  </si>
  <si>
    <t>['theoretical results', 'sensor networks', 'selection strategies', 'practical ad', 'outage probability', 'opr ),', 'opportunistic relaying', 'open literature', 'noise ratio', 'metric analyzed', 'forward relays', 'form expressions', 'end signal', 'conclusions differ', 'comparative analysis', 'clustered fixed', 'antenna devices']</t>
  </si>
  <si>
    <t>Clustered setting | Fixed | Gain relays | Performance analysis | Relay selection</t>
  </si>
  <si>
    <t>In this letter, we study the performance of two promising relay selection techniques, namely selection cooperation (SC) and opportunistic relaying (OPR), under a clustered fixed-gain relay setting. Such relay configuration finds applicability in practical ad-hoc and sensor networks, although it considers independent identically distributed channels among the links of each hop. Assuming Rayleigh fading and that all nodes are single-antenna devices, a comparative analysis between the selection strategies is performed in terms of the outage probability and average bit error rate. With this aim, closed-form expressions for the probability density function, cumulative distribution function, and moment generating function of the end-to-end signal-to-noise ratio (SNR) are derived. Our theoretical results are validated by means of Monte Carlo simulations, and show that, irrespective on the metric analyzed, OPR always yields higher performance than SC. Such conclusions differ from recent results reported in the open literature for decode-and-forward relays. ¬© 2009 IEEE.</t>
  </si>
  <si>
    <t>60005415-60020457;60005415</t>
  </si>
  <si>
    <t>11839911400;6603400084</t>
  </si>
  <si>
    <t>Da Costa, Daniel Benevides;A√Øssa, Sonia</t>
  </si>
  <si>
    <t>Brazil;Canada</t>
  </si>
  <si>
    <t>Fortaleza;Varennes</t>
  </si>
  <si>
    <t>Universidade Federal do Cear√°;Centre √ânergie Mat√©riaux T√©l√©communications</t>
  </si>
  <si>
    <t>60020457;60005415</t>
  </si>
  <si>
    <t>Da Costa D.B.</t>
  </si>
  <si>
    <t>Performance analysis of relay selection techniques with clustered fixed-gain relays</t>
  </si>
  <si>
    <t>10.1109/LSP.2009.2036880</t>
  </si>
  <si>
    <t>2-s2.0-77952908974</t>
  </si>
  <si>
    <t>P01HL076611</t>
  </si>
  <si>
    <t>['tissue components', 'synergistic integration', 'sufficient specificity', 'spatial resolution', 'small animals', 'scanning protocols', 'recent developments', 'recent advances', 'purpose coils', 'pathophysiologic phenomena', 'particular interest', 'partially overcome', 'nuclear medicine', 'novel molecules', 'molecular information', 'molecular imaging', 'molecular distribution', 'metabolic pathways', 'integrating spect', 'increasingly applicable', 'increasing use', 'imaging must', 'hold promise', 'especially biopolymers', 'enhanced sensitivity', 'emitting elements', 'electromagnetic radiation', 'directly related', 'detector arrays', 'better deal', 'associated software', 'associated ability', 'animal pet', 'accurate description']</t>
  </si>
  <si>
    <t>CT | MRI | PET | SPECT</t>
  </si>
  <si>
    <t>The ability to trace or identify specific molecules within a specific anatomic location provides insight into metabolic pathways, tissue components, and tracing of solute transport mechanisms. With the increasing use of small animals for research, such imaging must have sufficiently high spatial resolution to allow anatomic localization as well as sufficient specificity and sensitivity to provide an accurate description of the molecular distribution and concentration. Methods: Imaging methods based on electromagnetic radiation, such as PET, SPECT, MRI, and CT, are increasingly applicable because of recent advances in novel scanner hardware and image reconstruction software and the availability of novel molecules that have enhanced sensitivity in these methodologies. Results: Small-animal PET has been advanced by the development of detector arrays that provide higher resolution and positron-emitting elements that allow new molecular tracers to be labeled. Micro-MRI has been improved in terms of spatial resolution and sensitivity through increased magnet field strength and the development of special-purpose coils and associated scan protocols. Of particular interest is the associated ability to image local mechanical function and solute transport processes, which can be directly related to the molecular information. This ability is further strengthened by the synergistic integration of PET with MRI. Micro-SPECT has been improved through the use of coded aperture imaging approaches as well as image reconstruction algorithms that can better deal with the photon-limited scan data. The limited spatial resolution can be partially overcome by integrating SPECT with CT. Micro-CT by itself provides exquisite spatial resolution of anatomy, but recent developments in high-spatial-resolution photon counting and spectrally sensitive imaging arrays, combined with x-ray optical devices, hold promise for actual molecular identification by virtue of the chemical bond lengths of molecules, especially biopolymers. Conclusion: Given the increasing use of small animals for evaluating new clinical imaging techniques and providing more insight into pathophysiologic phenomena as well as the availability of improved detection systems, scanning protocols, and associated software, the sensitivity and specificity of molecular imaging are increasing. Copyright ¬© 2010 by the Society of Nuclear Medicine, Inc.</t>
  </si>
  <si>
    <t>SUPPL.1</t>
  </si>
  <si>
    <t>Journal of Nuclear Medicine</t>
  </si>
  <si>
    <t>60011635;60021918;60029929;60003443;60026829</t>
  </si>
  <si>
    <t>56821906500;7202650519;14014150000;7101814195;7102473146</t>
  </si>
  <si>
    <t>De Kemp, Robert A.;Epstein, Frederick H.;Catana, Ciprian;Tsui, Benjamin M.W.;Ritman, Erik L.</t>
  </si>
  <si>
    <t>United States;United States;United States;Canada;United States</t>
  </si>
  <si>
    <t>Boston;Rochester;Charlottesville;Ottawa;Baltimore</t>
  </si>
  <si>
    <t>Massachusetts General Hospital;Mayo Medical School;University of Virginia;University of Ottawa Heart Institute;Johns Hopkins Medical Institutions</t>
  </si>
  <si>
    <t>60029929;60026829;60021918;60011635;60003443</t>
  </si>
  <si>
    <t>De Kemp R.</t>
  </si>
  <si>
    <t>Small-animal molecular imaging methods</t>
  </si>
  <si>
    <t>10.2967/jnumed.109.068148</t>
  </si>
  <si>
    <t>2-s2.0-77953060113</t>
  </si>
  <si>
    <t>['objective function', 'global extrema', 'flying probes', 'ds ).', 'decision space', 'cfo locates', 'antenna optimization', 'antenna applications', 'analytic benchmarks']</t>
  </si>
  <si>
    <t>An improved Central Force Optimization (CFO) algorithm for antenna optimization is presented. CFO locates the global extrema an objective function to be maximized, in this case antenna directivity, by flying probes" through the decision space (DS). The new implementation includes variable initial probe distribution and decision space adaptation. CFO's performance is assessed against a recognized antenna benchmark problem specifically designed to evaluate optimization evolutionary algorithms for antenna applications. In addition, summary results also are presented for a standard twentythree function suite of analytic benchmarks. The improved CFO implementation exhibits excellent performance.</t>
  </si>
  <si>
    <t>405-425</t>
  </si>
  <si>
    <t>Formato, R. A.</t>
  </si>
  <si>
    <t>Registered Patent Attorney and Consulting Engineer</t>
  </si>
  <si>
    <t>Formato R.</t>
  </si>
  <si>
    <t>Improved cfo algorithm for antenna optimization</t>
  </si>
  <si>
    <t>10.2528/PIERB09112309</t>
  </si>
  <si>
    <t>2-s2.0-77953534092</t>
  </si>
  <si>
    <t>['work lays', 'vehicle systems', 'successfully used', 'single point', 'sensors used', 'sensing human', 'safer damage', 'resistance could', 'resilient self', 'presented herein', 'open circuits', 'open circuit', 'modern battery', 'magnetic harmonic', 'magnetic fields', 'level measurements', 'level measurement', 'initial fluid', 'food processing', 'fluid level', 'even though', 'electrical devices', 'electrical connections', 'electrical components', 'electric fields', 'designed without', 'damaged sensors', 'closed circuits', 'circuits severed', 'circuit single', 'circuit responded', 'circuit could', 'changed monotonically', '1800 made']</t>
  </si>
  <si>
    <t>Fluid-level sensor | magnetic field response sensor | open-circuit sensor | SansEC | self-health monitoring sensor | wireless passive sensor</t>
  </si>
  <si>
    <t>Closed circuits have been used in electrical systems since Alessandro Volta's invention of the modern battery in 1800 made the first closed electrical circuits possible. Even though a capacitor in a circuit could be considered as an open circuit, its use requires electrical connections to a circuit. This paper reports successful measurement of fluid level using a self-resonating planar pattern of electrically conductive material that is an open-circuit single-component sans electrical connections that is wirelessly powered using external oscillating magnetic fields. The circuit responded with its own magnetic harmonic that changed monotonically with the fluid level. The same external antenna received the circuit response providing a means of interrogating the sensor. By eliminating electrical connections, there is no single point that, if damaged, prevents the circuit from being powered and interrogated, thus, eliminating a key failure mode of electrical devices. Sensors used for the initial fluid-level measurements have portions of their circuits severed from the other portions. The damaged sensors were then successfully used to measure the fluid level. Although the results for fluid-level measurement are presented herein, theoretically, many electrical devices whose functions depend on the use of electric fields, magnetic fields or resistance could be developed as open circuits. The applications are far-reaching, from safer damage-resilient self-sensing human-implanted medical sensors to applications with vehicle systems, buildings, food processing and storage, package tamper detection and other measurements that can be related to capacitance, inductance or resistance. Furthermore, this work lays the foundation for developing other electrical components that can be designed without the use of closed circuits or electrical connections. ¬© 2006 IEEE.</t>
  </si>
  <si>
    <t>3206-3213</t>
  </si>
  <si>
    <t>Woodard, Stanley E.</t>
  </si>
  <si>
    <t>Hampton</t>
  </si>
  <si>
    <t>NASA Langley Research Center</t>
  </si>
  <si>
    <t>Woodard S.</t>
  </si>
  <si>
    <t>Functional electrical sensors as single component electrically open circuits having no electrical connections</t>
  </si>
  <si>
    <t>10.1109/TIM.2010.2047546</t>
  </si>
  <si>
    <t>2-s2.0-77953748013</t>
  </si>
  <si>
    <t>['trajectory estimation', 'theoretical findings', 'temporally static', 'technology 2009', 'static antenna', 'spatial trajectory', 'spatial samples', 'randomly moving', 'proposed method', 'optimum number', 'narrowband signal', 'moving antennas', 'moving antenna', 'measurements based', 'loss associated', 'gains achieved', 'extensive set', 'experimentally substantiate', 'detection performance', 'decorrelates spatially', 'antenna relative', 'antenna becomes', '11 db']</t>
  </si>
  <si>
    <t>The performances of a single-antenna handheld receiver in detecting a narrowband signal in a Rayleigh fading environment that is temporally static but decorrelates spatially are analysed. Of interest is comparing the detection performance of a static antenna with that of a moving antenna subject to constant processing time. It is shown that the net processing gain resulting from randomly moving the antenna relative to keeping it static can be large, namely over 11 dB in some cases, which is significant for numerous indoor applications. It is further demonstrated that, for a given utilisation scenario, there is an optimum number of spatial samples that maximise the processing gain advantage of the moving antenna. Generally, if the spatial trajectory of the antenna becomes too large, then the loss associated with the signal decorrelation dominates and undermines the gains achieved by the increased spatial diversity. Practical implementation issues including the sensitivity of the proposed method to trajectory estimation are investigated. An extensive set of measurements based on CDMA 2000 signals propagated from outdoor terrestrial base stations and captured in indoor multipath environments using static and moving antennas are utilised to experimentally substantiate these theoretical findings. ¬© The Institution of Engineering and Technology 2009.</t>
  </si>
  <si>
    <t>117-129</t>
  </si>
  <si>
    <t>Broumandan, A.;Nielsen, J.;Lachapelle, G.</t>
  </si>
  <si>
    <t>Signal detection performance in rayleigh fading environments with a moving antenna</t>
  </si>
  <si>
    <t>10.1049/iet-spr.2009.0050</t>
  </si>
  <si>
    <t>2-s2.0-77954596870</t>
  </si>
  <si>
    <t>['subdomain interactions', 'subdomain boundaries', 'small fraction', 'scattering problems', 'proposed strategy', 'proposed approach', 'primary sources', 'particularly efficient', 'parametric studies', 'numerical examples', 'network formalism', 'linear system', 'independently analyzed', 'gsm ).', 'excitation vector', 'electromagnetic analysis', 'cps beams', 'complex sources', 'complex antenna', 'appropriate technique', 'angular selectivity', 'analysis domain']</t>
  </si>
  <si>
    <t>A general domain decomposition scheme based on the use of complex sources is presented for the electromagnetic analysis of complex antenna and/or scattering problems. The analysis domain is decomposed into separate subdomains whose interactions are described through a network formalism, where the ports are associated with complex point source (CPS) beams radially emerging from the subdomain boundaries. Each obstacle is independently analyzed with the most appropriate technique and described through a generalized scattering matrix (GSM). Finally, a linear system is constructed, where the excitation vector is given by the complex source expansion of the primary sources. Thanks to the angular selectivity of the CPS beams, the subdomain interactions only involve a small fraction of the beams; thus, yielding sparse moderate size linear systems. Due to the re-usability of the GSMs, the proposed approach is particularly efficient in the context of parametric studies or antenna installation problems. Numerical examples are provided to demonstrate the efficiency and the accuracy of the proposed strategy.</t>
  </si>
  <si>
    <t>445-473</t>
  </si>
  <si>
    <t>60002838;60002838;60002838</t>
  </si>
  <si>
    <t>7102447001;25638130900;7005998607</t>
  </si>
  <si>
    <t>Martini, E.;Carli, G.;Maci, S.</t>
  </si>
  <si>
    <t>Siena</t>
  </si>
  <si>
    <t>Universit√† degli Studi di Siena</t>
  </si>
  <si>
    <t>Martini E.</t>
  </si>
  <si>
    <t>A domain decomposition method based on a generalized scattering matrix formalism and a complex source expansion</t>
  </si>
  <si>
    <t>10.2528/PIERB10012110</t>
  </si>
  <si>
    <t>2-s2.0-77954636034</t>
  </si>
  <si>
    <t>2006BAD27B02</t>
  </si>
  <si>
    <t>['ultrasonically extracted', 'standard curves', 'six kinds', 'simultaneous determination', 'satisfactory results', 'sample solution', 'retention time', 'qualitative determination', 'ods column', 'group ginsenosides', 'ginsenosides rg1', 'functional foods', 'day ).', '5 %.', ')- rh2', ')- f2', ')- f1']</t>
  </si>
  <si>
    <t>Diode array detector (DAD) | Functional food | Ginsenoside | Gradient elution | High performance liquid chromatography (HPLC)</t>
  </si>
  <si>
    <t>A method for simultaneous determination of nine ginsenosides including two pairs of isomers and F-group ginsenosides in functional foods by high performance liquid chromatography with diode array detector detection is presented in this paper. After samples were ultrasonically extracted with 60% methanol aqueous solution and centrifuged, the ginsenosides Rg1, Re, Rf, Rb1, Rb3, Rg3, 20(S)-F1, 20(S)-F2, and 20(S)-Rh2 in sample solution were separated by an ODS column with a programmed gradient elution with a mobile phase consisting of water and acetonitrile. Qualitative determination was based on the retention time and the characteristic absorption spectra of ginsenosides and standard curves were used for quantification. Recoveries were from 91.5% to 104.5%. The limits of detection were from 7.0. ng to 16.5. ng. The relative standard deviations were &lt;5% (intra-day) and 1.77-7.04% (inter-day). Ginsenosides in six kinds of functional foods were determined by this method with satisfactory results. ¬© 2010 Elsevier Ltd.</t>
  </si>
  <si>
    <t>1322-1327</t>
  </si>
  <si>
    <t>Food Chemistry</t>
  </si>
  <si>
    <t>55495711200;55957463700;55160348900;57192522821;57200052372</t>
  </si>
  <si>
    <t>Shi, Ying;Sun, Chengjun;Zheng, Bo;Li, Yang;Wang, Yuan</t>
  </si>
  <si>
    <t>Simultaneous determination of nine ginsenosides in functional foods by high performance liquid chromatography with diode array detector detection</t>
  </si>
  <si>
    <t>S0308814610007247</t>
  </si>
  <si>
    <t>10.1016/j.foodchem.2010.06.014</t>
  </si>
  <si>
    <t>2-s2.0-77954952535</t>
  </si>
  <si>
    <t>['structural integrity', 'simulation work', 'simulation results', 'results showed', 'resonant frequency', 'microstrip feeding', 'microstrip antenna', 'maximum value', 'impact tests', 'done using', 'design concept', 'antenna structure', 'agreed well', '0 ¬∞,']</t>
  </si>
  <si>
    <t>3D woven composites | Impact | Microstrip antenna | Simulation | Smart structure</t>
  </si>
  <si>
    <t>A three dimensionally integrated microstrip antenna (3DIMA) with microstrip feeding was fabricated and analyzed. In this design concept, a microstrip antenna was woven into the three-dimensional orthogonal woven composite for the load-bearing while functioning as an antenna. The simulation work was done using the antenna simulation software before fabrication. The measured voltage standing wave ratio (VSWR) of the antenna was 1.18 at the resonant frequency of 1.31. GHz. The measured radiation pattern had a maximum value at 0¬∞, which agreed well with the simulation results. In addition, impact tests were performed with the impact energy ranging from 0. J to 15. J. The results showed that the VSWR changed little even at 15. J impact energy demonstrating good impact resistance and structural integrity of the antenna structure. ¬© 2010 Elsevier Ltd.</t>
  </si>
  <si>
    <t>193-197</t>
  </si>
  <si>
    <t>Composite Structures</t>
  </si>
  <si>
    <t>60001604;60001604;60001604;60001604;60001604;60001604-60010953</t>
  </si>
  <si>
    <t>55559645100;35231627900;55268586400;55493666600;35193936800;55814443800</t>
  </si>
  <si>
    <t>Xu, Fujun;Yao, Lan;Zhao, Da;Zhao, Le;Jiang, Muwen;Qiu, Yiping</t>
  </si>
  <si>
    <t>Shanghai;Beijing</t>
  </si>
  <si>
    <t>Donghua University;Ministry of Education China</t>
  </si>
  <si>
    <t>60010953;60001604</t>
  </si>
  <si>
    <t>Performance and impact damage of a three dimensionally integrated microstrip feeding antenna structure</t>
  </si>
  <si>
    <t>S0263822310001911</t>
  </si>
  <si>
    <t>10.1016/j.compstruct.2010.05.023</t>
  </si>
  <si>
    <t>2-s2.0-77955271953</t>
  </si>
  <si>
    <t>['well established', 'universal characteristic', 'propelling cells', 'original raison', 'new study', 'motile cilia', 'metazoan development', 'last decade', 'ancestral cilium', '2009 ).', "'√™ tre"]</t>
  </si>
  <si>
    <t>The role of non-motile (primary) cilia as sensory antennae critical for metazoan development and physiology has surfaced over the last decade, long after the function of motile cilia in propelling cells or moving fluids across tissues was well established. A new study of motile cilia from respiratory airways raises the possibility that transducing sensory cues from the environment is a universal characteristic of cilia and may have been the original raison d'√™tre of the ancestral cilium. ¬© The Author (2009).</t>
  </si>
  <si>
    <t>65-67</t>
  </si>
  <si>
    <t>Journal of Molecular Cell Biology</t>
  </si>
  <si>
    <t>7003446333;7101724540</t>
  </si>
  <si>
    <t>Quarmby, Lynne M.;Leroux, Michel R.</t>
  </si>
  <si>
    <t>Quarmby L.</t>
  </si>
  <si>
    <t>Sensorium: The original raison d'√™tre of the motile cilium?</t>
  </si>
  <si>
    <t>10.1093/jmcb/mjp036</t>
  </si>
  <si>
    <t>2-s2.0-77955319931</t>
  </si>
  <si>
    <t>['varying number', 'typically unknown', 'type approach', 'total number', 'source positions', 'rights reserved', 'rao bound', 'position determination', 'paper investigates', 'maximum likelihood', 'large number', 'estimation problem', 'estimated directly', 'emitting sources', 'dimensional optimizations', 'dimensional optimization', 'ddpd approach', 'aforementioned dpd']</t>
  </si>
  <si>
    <t>Array processing | Direct position determination | Emitter localization | Maximum likelihood estimation</t>
  </si>
  <si>
    <t>This paper investigates the direct position determination (DPD) problem from passive measurements made with a moving antenna array in the case of a time-varying number of emitting sources. We derive the Cram√©r-Rao bound (CRB) for the estimation problem and find an approximation that is applicable for a large number of observations. We use different DPD approaches to solve the estimation problem. Therein, all source positions are estimated directly from a single cost function that results from fusing all measurements. The considered DPD approaches are based on Capon's method and the maximum likelihood (ML) estimation. The ML approach offers a superior performance compared to the Capon-type approach, but leads to a high-dimensional optimization. We use the alternating projection technique to solve the high-dimensional optimization by a sequence of low-dimensional optimizations. Finally, we propose an iterative direct detection and position determination (DDPD) approach that combines the aforementioned DPD and the determination of the total number of sources (commonly called detection), because the total number of sources is typically unknown. We present simulation results that demonstrate the performance of the DDPD approach. ¬© 2010 Elsevier B.V. All rights reserved.</t>
  </si>
  <si>
    <t>3056-3064</t>
  </si>
  <si>
    <t>60107765;60107765</t>
  </si>
  <si>
    <t>25655256400;7004196658</t>
  </si>
  <si>
    <t>Oispuu, M.;Nickel, U.</t>
  </si>
  <si>
    <t>Fraunhofer Institute for Communication, Information Processing and Ergonomics FKIE</t>
  </si>
  <si>
    <t>Oispuu M.</t>
  </si>
  <si>
    <t>Direct detection and position determination of multiple sources with intermittent emission</t>
  </si>
  <si>
    <t>S0165168410002124</t>
  </si>
  <si>
    <t>10.1016/j.sigpro.2010.05.010</t>
  </si>
  <si>
    <t>2-s2.0-77955418939</t>
  </si>
  <si>
    <t>NSC-98-2221-E-157</t>
  </si>
  <si>
    <t>['title problem', 'spurious eigenvalues', 'rights reserved', 'principal value', 'order derivatives', 'numerically determined', 'natural frequencies', 'kernel functions', 'integral formulation', 'inherent problem', 'free vibration', 'fast rate', 'excellent accuracy', 'easily determined', 'domain points', 'degenerate form', 'boundary conditions', 'analytical model', 'analytical formulation', 'analytical features', 'addition theorem']</t>
  </si>
  <si>
    <t>Addition theorem | Complex Fourier series | Direct boundary integral equation | Null-field integral equation | Spurious eigenvalue | SVD updating technique | Vibration</t>
  </si>
  <si>
    <t>The purpose of this paper is to present an analytical formulation to describe the free vibration of a circular flexural plate with multiple circular holes by using the null field integral formulation, the addition theorem and complex Fourier series. Owing to the addition theorem, all kernel functions are represented in the degenerate form and further transformed into the same polar coordinates centered at one of circles, where the boundary conditions are specified. Thus, not only the computation of the principal value for integrals is avoided but also the calculation of higher-order derivatives in the flexural plate problem can be easily determined. By matching the specified boundary conditions, a coupled infinite system of simultaneous linear algebraic equations is derived as an analytical model for the title problem. According to the direct searching approach, natural frequencies are numerically determined through the singular value decomposition (SVD) in the truncated finite system. After determining the unknown Fourier coefficients, the corresponding mode shapes are obtained by using the direct boundary integral formulations for the domain points. Several numerical results are presented. In addition, the inherent problem of spurious eigenvalue using the integral formulation is investigated and the SVD updating technique is adopted to suppress the occurrence of spurious eigenvalues. Excellent accuracy, fast rate of convergence and high computational efficiency are advantages of the present method thanks to its analytical features. ¬© 2010 Elsevier Ltd. All rights reserved.</t>
  </si>
  <si>
    <t>1064-1071</t>
  </si>
  <si>
    <t>Lee, W. M.;Chen, J. T.</t>
  </si>
  <si>
    <t>Eigensolutions of a circular flexural plate with multiple circular holes by using the direct BIEM and addition theorem</t>
  </si>
  <si>
    <t>S0955799710001694</t>
  </si>
  <si>
    <t>10.1016/j.enganabound.2010.06.018</t>
  </si>
  <si>
    <t>2-s2.0-77956185063</t>
  </si>
  <si>
    <t>['whereas propan', 'uv intensity', 'transported along', 'tio2s modified', 'tio2 crystals', 'tio2 crystal', 'significant decrease', 'results compared', 'previously reported', 'platinized tio2', 'platinized rutile', 'platinized catalysts', 'ph 3', 'parallel measurements', 'ol oxidation', 'nr ).', 'nr ))', 'nanoparticulate rutile', 'milling improved', 'milling breaks', 'increased efficiency', 'increased activity', 'electron trapping', 'different dependence', 'dichloracetic acid', 'decrease significantly', 'dca oxidation', 'dca degradation', 'catalyst dispersion', '9 ],', '15 ].']</t>
  </si>
  <si>
    <t>Antenna | Dichloracetic | Dispersion | P25 | Photocatalysis | Platinum | Rutile | Titanium dioxide</t>
  </si>
  <si>
    <t>Oxidation of dichloracetic acid (DCA) by two titanium dioxide catalysts (P25 and a nanoparticulate rutile (NR)) was measured at pH 3 and the results compared with parallel measurements on the same TiO2s modified by deposition of platinum. Although the platinum loading corresponded to less than one platinum crystallite for each TiO2 crystal, platinization significantly increased photocatalytic activity - 30-fold in the case of NR, high area rutile. This has been attributed, by ourselves [7] and others, e.g. [9], to the increased efficiency of hole-generation as a consequence of electron trapping by the platinum. Each catalyst was then milled, and UV-vis transmission spectra were used to show that milling improved the catalyst dispersion. Milling unplatinized TiO2 caused either insignificant decreases (P25) or increased activity (NR). This contrasts with the previously reported [16] significant decrease in activity for propan-2-ol oxidation. The difference is attributed to a different dependence on UV intensity of DCA degradation and propan-2-ol oxidation. DCA oxidation rate increased linearly with UV intensity, I, whereas propan-2-ol oxidation varies as I0.5. However, milling did decrease significantly the rate of DCA oxidation by both of the platinized catalysts, especially by the platinized rutile. It is suggested that most of the UV is absorbed by TiO2 crystals that have no platinum, but that in poorly dispersed TiO2, UV-generated electrons may be transported along a chain of TiO2 crystals to a platinized TiO2 at which they are trapped. This is analogous to the antenna model postulated by Bahnemann and co-workers [15]. It is proposed that milling breaks down the antennae. Consequently electron transport is disrupted and the effectiveness of electron trapping by platinum is reduced and the measured photoactivity decreases. ¬© 2010 Elsevier B.V.</t>
  </si>
  <si>
    <t>407-412</t>
  </si>
  <si>
    <t>Applied Catalysis B: Environmental</t>
  </si>
  <si>
    <t>60006222;60006222</t>
  </si>
  <si>
    <t>6604017372;15832610500</t>
  </si>
  <si>
    <t>Egerton, Terry A.;Mattinson, John A.</t>
  </si>
  <si>
    <t>Newcastle</t>
  </si>
  <si>
    <t>Newcastle University</t>
  </si>
  <si>
    <t>Egerton T.</t>
  </si>
  <si>
    <t>Effects of particle dispersion on photocatalysis probed by the effect of platinum on dichloroacetic acid oxidation by P25 and nanoparticulate rutile</t>
  </si>
  <si>
    <t>S0926337310002079</t>
  </si>
  <si>
    <t>10.1016/j.apcatb.2010.05.008</t>
  </si>
  <si>
    <t>2-s2.0-77956886795</t>
  </si>
  <si>
    <t>['time diodes', 'rights reserved', 'obtained sub', 'less sub', 'detected power', 'bias current', '3 dbm', '197 ghz']</t>
  </si>
  <si>
    <t>Molecular layer epitaxy (MLE) | Patch antenna | Terahertz | TUNNETT</t>
  </si>
  <si>
    <t>Tunnel injection transit-time diodes (TUNNETT) were fabricated with molecular layer epitaxy (MLE) and a 390 √ó 440 Œºm patch antenna was coupled with the GaAs TUNNETT diode for cavity-less sub-terahertz (THz) oscillators. The obtained sub-terahertz continuous wave (CW) was 177-197 GHz with a detected power of -35.3 dBm at 197 GHz under a bias current of 550 mA. ¬© 2010 Elsevier Ltd. All rights reserved.</t>
  </si>
  <si>
    <t>1578-1581</t>
  </si>
  <si>
    <t>60008435;60008435;60008435;60008435</t>
  </si>
  <si>
    <t>35291340400;24724035800;35241325900;7201858764</t>
  </si>
  <si>
    <t>Balasekaran, Sundararajan;Endo, Kazuomi;Tanabe, Tadao;Oyama, Yutaka</t>
  </si>
  <si>
    <t>Balasekaran S.</t>
  </si>
  <si>
    <t>Patch antenna coupled 0.2 THz TUNNETT oscillators</t>
  </si>
  <si>
    <t>S0038110110002649</t>
  </si>
  <si>
    <t>10.1016/j.sse.2010.07.006</t>
  </si>
  <si>
    <t>2-s2.0-77957300612</t>
  </si>
  <si>
    <t>['thin shell', 'spherical electric', 'spherical antennas', 'simulated q', 'shell cylindrical', 'permeability enables', 'lower bounds', 'dipole antennas', 'dipole antenna', 'conventional designs', '11 times']</t>
  </si>
  <si>
    <t>Dipole antennas | electrically small antennas | lower bounds | quality factor</t>
  </si>
  <si>
    <t>We study the effect of surrounding electrically small, top-loaded, electric-dipole antennas with a thin shell of high-permeability magnetic material. The magnetic polarization currents induced in the thin shell of magnetic material reduce the internal stored energy, resulting in a lower Qas compared to conventional designs. The simulated Q's of thin-magnetic-shell cylindrical and spherical antennas are compared to recently derived lower bounds on Q. The high permeability shells reduce the Q of these antennas to values below the lower bounds for purely global electric current sources. In the case of the spherical electric-dipole antenna, a sufficiently large value of permeability enables the $Q to be reduced to a value that is only 1.11 times the Chu lower bound. ¬© 2006 IEEE.</t>
  </si>
  <si>
    <t>3865-3872</t>
  </si>
  <si>
    <t>7006643812;7003451771</t>
  </si>
  <si>
    <t>Stuart, Howard R.;Yaghjian, Arthur D.</t>
  </si>
  <si>
    <t>Approaching the lower bounds on q for electrically small electric-dipole antennas using high permeability shells</t>
  </si>
  <si>
    <t>10.1109/TAP.2010.2078466</t>
  </si>
  <si>
    <t>2-s2.0-77957803385</t>
  </si>
  <si>
    <t>['wireless channels', 'various ways', 'technical aspects', 'study verifies', 'since mobility', 'rvc ).', 'rights reserved', 'reverberation chamber', 'primary concern', 'precise setup', 'potential candidate', 'generally evaluated', 'doppler spectrum', 'different interpretation', 'almost impossible']</t>
  </si>
  <si>
    <t>Doppler measurement | Motion intensity | Motion scenarios | Reverberation chamber test</t>
  </si>
  <si>
    <t>A potential candidate that can be used for emulating different propagation environments is the reverberation chamber (RVC). Since mobility is of primary concern for wireless communication systems, understanding of its consequences is crucial. Mobility causes spectral broadening whose impact is generally evaluated through the observation of Doppler spectrum. In this study, investigation of Doppler spectrum characteristics through the use of an RVC and the methods for the purpose of its manipulation are presented. This study verifies that the Doppler spectrum can be manipulated in various ways. However, unless a precise setup is established it is almost impossible to obtain very specific Doppler shapes in RVCs such as widely known Jakes' spectrum. Also, a different interpretation of mobility for wireless channels is given by the use of a new concept called motion intensity. This concept is elaborated in terms of both its technical aspects and its impact on wireless channel characterization. ¬© 2010 Elsevier Ltd. All rights reserved.</t>
  </si>
  <si>
    <t>1532-1541</t>
  </si>
  <si>
    <t>60007740;60007740;60007740</t>
  </si>
  <si>
    <t>34976789000;23569028500;7006712780</t>
  </si>
  <si>
    <t>G√ºzelg√∂z, Sabih;Yarkan, Serhan;Arslan, H√ºseyin</t>
  </si>
  <si>
    <t>Tampa</t>
  </si>
  <si>
    <t>University of South Florida, Tampa</t>
  </si>
  <si>
    <t>G√ºzelg√∂z S.</t>
  </si>
  <si>
    <t>Investigation of time selectivity of wireless channels through the use of RVC</t>
  </si>
  <si>
    <t>S0263224110001946</t>
  </si>
  <si>
    <t>10.1016/j.measurement.2010.08.020</t>
  </si>
  <si>
    <t>2-s2.0-77957825922</t>
  </si>
  <si>
    <t>['zeaxanthin binding', 'xanthophyll cycle', 'upon activation', 'significant enhancement', 'recent addition', 'protein complex', 'photosystem ii', 'photoprotective mechanisms', 'photochemical quenching', 'larger extent', 'land environment', 'grana membranes', 'evolved concomitantly', 'dependent photoprotection', 'crucial role', 'consequent reduction', 'comparative analysis', 'analyzed lhcb6', 'also increases', 'accumulates zeaxanthin']</t>
  </si>
  <si>
    <t>Carotenoids | Light harvesting | Photoprotection | Photosynthesis</t>
  </si>
  <si>
    <t>Lhcb6 (CP24) is a monomeric antenna protein of photosystem II, which has been shown to play special roles in photoprotective mechanisms, such as the Non-Photochemical Quenching and reorganization of grana membranes in excess light conditions. In this work we analyzed Lhcb6 in vivo and in vitro: we show this protein, upon activation of the xanthophyll cycle, accumulates zeaxanthin into inner binding sites faster and to a larger extent than any other pigment-protein complex. By comparative analysis of Lhcb6 complexes violaxanthin or zeaxanthin binding, we demonstrate that zeaxanthin not only down-regulates chlorophyll singlet excited states, but also increases the efficiency of chlorophyll triplet quenching, with consequent reduction of singlet oxygen production and significant enhancement of photo-stability. On these bases we propose that Lhcb6, the most recent addition to the Lhcb protein family which evolved concomitantly to the adaptation of photosynthesis to land environment, has a crucial role in zeaxanthin-dependent photoprotection. ¬© 2010 Elsevier Inc.</t>
  </si>
  <si>
    <t>67-77</t>
  </si>
  <si>
    <t>60032256;60032256;60102127;60032256;60032256</t>
  </si>
  <si>
    <t>26657071800;8848786100;57218181406;6508006614;35553979700</t>
  </si>
  <si>
    <t>Betterle, Nico;Ballottari, Matteo;Hienerwadel, Rainer;Dall'Osto, Luca;Bassi, Roberto</t>
  </si>
  <si>
    <t>Marseille;Verona</t>
  </si>
  <si>
    <t>Aix Marseille Universit√©;Universit√† degli Studi di Verona</t>
  </si>
  <si>
    <t>60102127;60032256</t>
  </si>
  <si>
    <t>Betterle N.</t>
  </si>
  <si>
    <t>Dynamics of zeaxanthin binding to the photosystem II monomeric antenna protein Lhcb6 (CP24) and modulation of its photoprotection properties</t>
  </si>
  <si>
    <t>S0003986110001839</t>
  </si>
  <si>
    <t>10.1016/j.abb.2010.05.016</t>
  </si>
  <si>
    <t>2-s2.0-77957917473</t>
  </si>
  <si>
    <t>['various angles', 'orthogonal axis', 'new location', 'laser beam', 'infrared frequencies', 'distances provide', 'distance along', 'directional properties', 'coupled detector', 'calculations based']</t>
  </si>
  <si>
    <t>alignment procedure | antenna-coupled detector | infrared antenna | radiation pattern</t>
  </si>
  <si>
    <t>An antenna-coupled detector's directional properties can be verified by measuring its angular radiation pattern. At infrared frequencies, this pattern can be measured by rotating the device while illuminating it with a laser beam. An accurate radiation pattern can be measured only if the device is coaligned with the axis of rotation and the focus of the laser beam. In the alignment procedure presented, the device is rotated to various angles and the distance along the orthogonal axis from the current device position to the laser beam is measured by maximizing its response. Calculations based on these distances provide the new location of the device, which will coalign it with the axis of rotation and the focus of the laser beam. The successful alignment enables accurate radiation pattern measurements. ¬© 2010 Society of Photo-Optical Instrumentation Engineers.</t>
  </si>
  <si>
    <t>23668099800;24587894000;25928225300;7006366203</t>
  </si>
  <si>
    <t>Krenz, Peter M.;Slovick, Brian A.;Bean, Jeffrey;Boreman, Glenn D.</t>
  </si>
  <si>
    <t>Alignment procedure for radiation pattern measurements of antenna-coupled infrared detectors</t>
  </si>
  <si>
    <t>10.1117/1.3365959</t>
  </si>
  <si>
    <t>2-s2.0-77957977308</t>
  </si>
  <si>
    <t>['upper limit', 'uhe neutrinos', 'terrestrial ice', 'several attempts', 'rights reserved', 'resun uses', 'report results', 'range 1020', 'pointed along', 'past decade', 'neutrino generation', 'multiple sub', 'lunar searches', 'lunar regolith', 'lunar limb', 'lowest published', 'limiting isotropic', 'large array', 'halo z', 'exceeding 1021', 'establish 90', 'detect cm', 'confidence level', 'burst models', '7 ev', '5 ev', '4 ghz', '3 ev', '2 yr', '2 ev', '1 sr', '1 mhz', '1 km', '017 œºv']</t>
  </si>
  <si>
    <t>Active - moon - instrumentation | Cosmology | Detectors | Neutrinos - ISM | Observations - galaxies</t>
  </si>
  <si>
    <t>In the past decade there have been several attempts to detect Ultra High Energy (UHE) neutrinos via radio ƒàerenkov bursts in terrestrial ice or the lunar regolith. So far these searches have yielded no detections, but the inferred flux upper limits have started to constrain physical models for UHE neutrino generation. We report results from the Radio EVLA Search for UHE Neutrinos (RESUN) experiment, aimed at further limiting isotropic and point-source production models. RESUN uses the Expanded Very Large Array (EVLA) configured in multiple sub-arrays of four antennas observing at 1.4 GHz and pointed along the lunar limb to detect cm-wavelength ƒàerenkov bursts. No pulses of lunar origin exceeding a threshold of 0.017 ŒºV m-1 MHz-1 were detected during a observing campaign totaling 200 h. The RESUN null detection implies an upper limit to the differential isotropic neutrino flux EdN/dE &lt; 1 km-2 yr-1 sr-1 at 90% confidence level for sources with energy (E) exceeding 1021.2 eV and EdN/dE &lt; 0.1 km-2 yr-1 sr-1 for E &gt; 1022.5 eV. The isotropic flux upper limit is the lowest published for lunar searches in the range 1020.7 eV &lt; E &lt; 1022.3 eV and is inconsistent with extragalactic and halo Z-burst models for neutrino generation, in agreement with the ANITA Antarctic ice observations and WMAP neutrino mass estimates. Further, we establish 90% confidence differential flux limits for selected AGN sources located along the lunar celestial path. ¬© 2010 Elsevier B.V. All rights reserved.</t>
  </si>
  <si>
    <t>60024324;60024324;60024324</t>
  </si>
  <si>
    <t>21734789300;6601995235;7003384877</t>
  </si>
  <si>
    <t>Jaeger, T. R.;Mutel, R. L.;Gayley, K. G.</t>
  </si>
  <si>
    <t>Iowa City</t>
  </si>
  <si>
    <t>University of Iowa</t>
  </si>
  <si>
    <t>Jaeger T.R.</t>
  </si>
  <si>
    <t>Project RESUN, a Radio EVLA Search for UHE Neutrinos</t>
  </si>
  <si>
    <t>S0927650510001672</t>
  </si>
  <si>
    <t>10.1016/j.astropartphys.2010.08.008</t>
  </si>
  <si>
    <t>2-s2.0-77958089664</t>
  </si>
  <si>
    <t>['water interface', 'surface area', 'rights reserved', 'prototype station', 'proposed detector', 'neutrino interactions', 'initial figures', 'going neutrinos', 'eventually cover', 'deployment site', 'december 2009', '900 km2', '50 mhz', '1017 ev']</t>
  </si>
  <si>
    <t>Antarctica | Cosmic neutrinos | GZK neutrinos | Radio-detection</t>
  </si>
  <si>
    <t>The Antarctic Ross Ice Shelf Antenna Neutrino Array (ARIANNA) is a proposed detector for ultra-high energy astrophysical neutrinos. It will detect coherent radio Cherenkov emission from the particle showers produced by neutrinos with energies above about 1017 eV. ARIANNA will be built on the Ross Ice Shelf just off the coast of Antarctica, where it will eventually cover about 900 km2 in surface area. There, the ice-water interface below the shelf reflects radio waves, giving ARIANNA sensitivity to downward-going neutrinos and improving its sensitivity to horizontally incident neutrinos. ARIANNA detector stations each will contain 48 antennas, which search for pulses of 50 MHz to 1 GHz radio emission from neutrino interactions. We describe a prototype station for ARIANNA, which was deployed in Moore's Bay on the Ross Ice Shelf in December 2009, discuss the design and deployment, and present some initial figures on performance. The ice shelf thickness was measured to be 572¬±6 m at the deployment site. ¬© 2010 Elsevier B.V. All rights reserved.</t>
  </si>
  <si>
    <t>85-91</t>
  </si>
  <si>
    <t>60007174;60007174;60007174;60007278;60007278;60007278;60022148</t>
  </si>
  <si>
    <t>35236636600;35227530600;35238945000;7004516842;36494211400;57213482475;35227824200</t>
  </si>
  <si>
    <t>Gerhardt, Lisa;Klein, Spencer;Stezelberger, Thorsten;Barwick, Steve;Dookayka, Kamlesh;Hanson, Jordan;Nichol, Ryan</t>
  </si>
  <si>
    <t>United Kingdom;United States;United States</t>
  </si>
  <si>
    <t>London;Irvine;Berkeley</t>
  </si>
  <si>
    <t>University College London;University of California, Irvine;Lawrence Berkeley National Laboratory</t>
  </si>
  <si>
    <t>60022148;60007278;60007174</t>
  </si>
  <si>
    <t>Gerhardt L.</t>
  </si>
  <si>
    <t>A prototype station for ARIANNA: A detector for cosmic neutrinos</t>
  </si>
  <si>
    <t>S0168900210020255</t>
  </si>
  <si>
    <t>10.1016/j.nima.2010.09.032</t>
  </si>
  <si>
    <t>2-s2.0-78049247507</t>
  </si>
  <si>
    <t>['transversal filter', 'symbol interference', 'simple hybrid', 'problems successfully', 'path isi', 'output signal', 'isi ).', 'insufficient degrees', 'hae improves', 'equalizer simultaneously', 'equalizer instead', 'equalizer following', 'convergent rate', 'channel interference', 'cci ).', 'business media', 'beam multi', 'adaptive array']</t>
  </si>
  <si>
    <t>Adaptive array | Co-channel interference (CCI) | Convergent rate | Degrees of freedom | Equalizer | Inter-symbol interference (ISI) | Mutual coupling</t>
  </si>
  <si>
    <t>Adaptive array has been used for canceling the interference in communication. When the array cannot suppress all the interference, an equalizer following the array can add to further enhance the capability of canceling the inter-symbol interference (ISI). The adaptive array and equalizer (AE) will suffer the problems of insufficient degrees of freedom and main-beam multi-path ISI. The hybrid of adaptive array and equalizer (HAE) uses a modified training sequence to adjust the weights of adaptive array that leads the array to cancel only the co-channel interference (CCI). The ISI are removed by the equalizer following the array. Thus, the HAE can combat the above problems successfully. Though the HAE improves the performance of AE, a transversal filter is added to generate the modified training sequence. Besides, the weights of equalizer in the HAE, which adjust after the weights of adaptive array, will make the convergent rate slowly. A simple hybrid of adaptive array and equalizer (SHAE) utilizes the output signal of system to adjust the weights of both the adaptive array and equalizer simultaneously. Therefore, the convergent rate of the HAE can improve by the SHAE. Moreover, the ISI can be suppressed by the equalizer instead of the adaptive array in the SHAE that will improve the performance of AE without using the transversal filter. As the mutual coupling present, the convergent rate of the SHAE will slow down. In this paper, a least mean square error algorithm with mutual coupling present is proposed to improve the convergent rate of SHAE, also. ¬© 2009 Springer Science+Business Media, LLC.</t>
  </si>
  <si>
    <t>567-583</t>
  </si>
  <si>
    <t>60018007;60018007;60018007</t>
  </si>
  <si>
    <t>6508088371;7501669577;7202451027</t>
  </si>
  <si>
    <t>Leou, Maw Lin;Wu, Chien Min;Liaw, Yi Ching</t>
  </si>
  <si>
    <t>Chiayi</t>
  </si>
  <si>
    <t>Nanhua University Taiwan</t>
  </si>
  <si>
    <t>Leou M.</t>
  </si>
  <si>
    <t>A novel algorithm for simple hybrid of adaptive array and equalizer</t>
  </si>
  <si>
    <t>10.1007/s11277-009-9819-8</t>
  </si>
  <si>
    <t>2-s2.0-78049456329</t>
  </si>
  <si>
    <t>['temporal pre', 'systems capacity', 'simple add', 'signals received', 'results showed', 'received signals', 'practically eliminate', 'interference among', 'frequency selectivity', 'deterministic multi', 'combined signals', 'channel matrix', 'channel characteristics', 'business media', 'best pre', 'antenna signal']</t>
  </si>
  <si>
    <t>ACO | MIMO | Pre-coding | RAKE</t>
  </si>
  <si>
    <t>Multiple input multiple output (MIMO) systems showed good utilization of channel characteristics. In MIMO systems multiple signals are transmitted using multiple antenna system. This provides each receiver the combined signals and hence, array processing techniques helps in reducing the effects of interference among them. In this paper we devise the use of pre-coded MIMO system to reduce the effects of frequency selectivity and hence, enhance the systems capacity and/or reduce the bit error rate. In this technique we introduce a temporal pre-coder on each antenna signal; this creates a deterministic multi-path signals similar to signals received when the channel is multi-path fading channel. The same antenna signal will arrive at each receiver forming orthogonal sub-space and the receiver will be simple add and delay of the received signals. Ant colony optimization is used in this paper to select the best pre-code. Results showed that we can diagonalize the channel matrix and practically eliminate the interference for frequency selective fading channel. Simulation of two transmitting two receiving antennas pre-coded MIMO system showed that the capacity can be doubled. ¬© 2009 Springer Science+Business Media, LLC.</t>
  </si>
  <si>
    <t>591-605</t>
  </si>
  <si>
    <t>60064180;60064180</t>
  </si>
  <si>
    <t>6506488632;11640716000</t>
  </si>
  <si>
    <t>Rahhal, Jamal S.;Abu-Al-Nadi, Dia I.</t>
  </si>
  <si>
    <t>Rahhal J.</t>
  </si>
  <si>
    <t>Pre-coding for MIMO systems in frequency-selective fading channels</t>
  </si>
  <si>
    <t>10.1007/s11277-009-9821-1</t>
  </si>
  <si>
    <t>2-s2.0-78049465992</t>
  </si>
  <si>
    <t>['two high', 'time coding', 'rate q', 'proposed sic', 'proposed q', 'proposed principle', 'orthogonal space', 'new space', 'joint design', 'efficient low', 'effectively exploited', 'diversity tradeoffs', 'cancel interference', 'business media', 'amicable quasi', 'amenable stc']</t>
  </si>
  <si>
    <t>Multiplexing-diversity | Quasi-orthogonal space-time block code (Q-OSTBC) | Space-time coding (STC) | Successive interference cancelation (SIC)</t>
  </si>
  <si>
    <t>In this work, we introduce a new space-time coding (STC) paradigm which is based on the joint design of quasi-orthogonal space-time block code (Q-OSTBC) and the successive interference cancellation (SIC) detector. Based on the proposed principle, two high-rate Q-OSTBCs for three and four transmit antennas are designed. The symbols of the proposed Q-OSTBCs are of judiciously designed diversity order which can be effectively exploited by the SIC based receiver to cancel interference as well as to obtain diversity gain. The proposed SIC-amenable STC's amicable quasi-orthogonal structure also lends itself to efficient low-complexity linear decoding. Simulation results show that the proposed STC schemes achieve better multiplexing-diversity tradeoffs than the existing conventional schemes. ¬© 2009 Springer Science+Business Media, LLC.</t>
  </si>
  <si>
    <t>645-654</t>
  </si>
  <si>
    <t>Dai, Xiaoming</t>
  </si>
  <si>
    <t>Datang Mobile Communications Equipment Co., Ltd.</t>
  </si>
  <si>
    <t>Dai X.</t>
  </si>
  <si>
    <t>Successive interference cancellation amenable space-time codes with good multiplexing-diversity tradeoffs</t>
  </si>
  <si>
    <t>10.1007/s11277-009-9826-9</t>
  </si>
  <si>
    <t>2-s2.0-78049478200</t>
  </si>
  <si>
    <t>['transmitted signals', 'system complexity', 'since mqrd', 'signal detection', 'ofdm systems', 'method achieves', 'mentioned problems', 'key technology', 'increased due', 'emerging high', 'channel estimation', 'business media']</t>
  </si>
  <si>
    <t>Carrier interferometry (CI) | CSI | Inter-antenna interference (IAI) | MIMO | MQRD-PCM | OFDM</t>
  </si>
  <si>
    <t>MIMO-OFDM is considered a key technology in emerging high-data rate systems. In MIMO-OFDM systems, channel estimation and signal detection are important to distinguish transmit signals from multiple transmit antennas. Previously, we have proposed a parallel detection algorithm using multiple QR decompositions (Q is an orthogonal square matrix, R is upper triangular matrix) with permuted channel matrix (MQRD-PCM) to reduce the system complexity of MIMO-OFDM. This method achieves a good BER performance with a low system complexity. However, since MQRD-PCM is a kind of parallel detection method, the wrong detection probability is increased due to the bad channel signal-to-interference plus noise power ratio (SINR) of the transmitted signals. As a result, the average BER performance is influenced by the wrong detection probability of the bad channel SINR. To overcome the above-mentioned problems, in this paper, we propose the high time resolution carrier interferometry and channel ranking based joint signal detection for MQRD-PCM/MIMO-OFDM. ¬© 2009 Springer Science+Business Media, LLC.</t>
  </si>
  <si>
    <t>485-499</t>
  </si>
  <si>
    <t>HTRCI and channel ranking based joint symbols detection for MQRD-PCM/MIMO-OFDM</t>
  </si>
  <si>
    <t>10.1007/s11277-009-9811-3</t>
  </si>
  <si>
    <t>2-s2.0-78049481793</t>
  </si>
  <si>
    <t>['wider spectrum', 'waveform orthogonality', 'thus increasing', 'technology 2010', 'target localisation', 'simultaneously transmit', 'signal power', 'physical target', 'phase delay', 'orthogonal signals', 'orthogonal frequencies', 'ofdm technique', 'ofdm radar', 'noise ratios', 'narrowband system', 'estimation error', 'direction estimation', 'different signal', 'different numbers']</t>
  </si>
  <si>
    <t>Multiple-input-multiple-output (MIMO) radar makes use of orthogonal signals to obtain the phase delay for each transmitting/receiving antenna pair, and thus increasing the accuracy of direction estimation. The previously proposed MIMO radar assumes narrowband signals that guarantee the waveform orthogonality during the signals' transmission, propagation and reception. However, a narrowband system is unstable in target localisation because of the fluctuation of the target's radar cross section. An MIMO-OFDM radar is proposed for target localisation. It adopts the OFDM technique to simultaneously transmit and receive a set of multiple narrowband orthogonal signals at orthogonal frequencies. A practical model accommodating a physical target is presented to simulate the MIMO-OFDM radar. As an example, a composite target composed of five infinite dielectric cylinders is localised by a four-element uniform linear array. The performance of the MIMO-OFDM radar is investigated by examining the estimation error for different numbers of sub-bands, different signal-to-noise ratios and different target directions. It is demonstrated by simulation that the MIMO-OFDM radar gives more statistically stable estimation by spreading the signal power over a wider spectrum. ¬© The Institution of Engineering and Technology 2010.</t>
  </si>
  <si>
    <t>28-36</t>
  </si>
  <si>
    <t>8078272800;7004922524;7006839683</t>
  </si>
  <si>
    <t>Wu, X. H.;Kishk, A. A.;Glisson, A. W.</t>
  </si>
  <si>
    <t>MIMO-OFDM radar for direction estimation</t>
  </si>
  <si>
    <t>10.1049/iet-rsn.2008.0152</t>
  </si>
  <si>
    <t>2-s2.0-78149272376</t>
  </si>
  <si>
    <t>['thus making', 'system capacity', 'suitable measure', 'spread mimo', 'selective channels', 'research proposes', 'ofdm systems', 'ofdm system', 'ofdm offers', 'ofdm may', 'multipath effect', 'interface ofdm', 'input multiple', 'inherent advantage', 'fast fading', 'diversity gain', 'distortion caused', 'carrier frequency', 'capa city', 'c dm', 'average capacity', 'antenna arrays']</t>
  </si>
  <si>
    <t>AWG | CDMA | MIMO | OFDM | RAKE | VSA</t>
  </si>
  <si>
    <t>This research proposes a novel signal scheme called Hybrid spread MIMO-OFDM system which interface OFDM with CDMA and integrate this CDMA-OFDM to MIMO to generate a system functionally superior to MIMO-OFDM systems are considered as candidates for future broadband wireless service. OFDM may be combined with antenna arrays at the transmitter and receiver to increase the diversity gain and/or to enhance the system capacity on time-variant and frequency-selective channels, resulting in a Multiple-Input Multiple-Output (MIMO) configuration. The multiplexing technique proposed here is the Code Division Multiple Accesses (CDMA) scheme which is considered the solution for eliminating the distortion caused by fast fading and provides the inherent advantage of DS-CDMA systems incorporating a spreading signal based on PN code sequence, by providing user discrimination based on coding at the same carrier frequency and simultaneously. The OFDM component provides resistance to multipath effects making it unnecessary to use RAKE receivers for C DM A and thus avoid hardware complexity. In order to compare their performances, the effects of multipath signal propagation on the capacity, under both single and multi user channel, are examined. The Inter Symbol Interference (ISI) is used as a suitable measure of multipath effect. The obtained results show that the multipath has more influence on the capacity of M IMO than M IMO -O FDM and spread M IMO -OFDM. In addition, spread MIMO-OFDM offers more average capacity than MIMO under both single and multi user channel. In comparison with M IMO -O FDM, the capa city of spread M IMO-OFDM is higher under the condition of the multi user channel scenario. MIMO-OFDM spread system is being implemented using AWG and VSA. Thus making it possible to implement 4G using hardware and MATLAB/SIMULINK. ¬© Maxwell Scientific Organization, 2010.</t>
  </si>
  <si>
    <t>289-294</t>
  </si>
  <si>
    <t>Research Journal of Applied Sciences, Engineering and Technology</t>
  </si>
  <si>
    <t>100908521;60028624</t>
  </si>
  <si>
    <t>16320045500;8635745900</t>
  </si>
  <si>
    <t>Sinha, Nirmalendu Bikas;Bera, R.</t>
  </si>
  <si>
    <t>Gangtok;Kolaghat</t>
  </si>
  <si>
    <t>Sikkim Manipal University;College of Engineering and Management</t>
  </si>
  <si>
    <t>60028624;100908521</t>
  </si>
  <si>
    <t>Investigating the impact of hybrid/spread MIMO-OFDM system for spectral-efficient wireless networks</t>
  </si>
  <si>
    <t>2-s2.0-78149309402</t>
  </si>
  <si>
    <t>['try procedures', 'thus permitting', 'thereby leaving', 'srm ).', 'regulations must', 'radiated noise', 'paper based', 'novel approach', 'mainly due', 'known technique', 'important issue', 'equivalent currents', 'elements responsible', 'electronic designers', 'electronic circuit', 'electromagnetic interference', 'e .,', 'chamber facilities', 'application allows', 'antenna design']</t>
  </si>
  <si>
    <t>Electromagnetic interference (EMI) | equivalent currents | integral equations | magnetic field measurement | near-field-to-far-field (NFFF) transformation | source reconstruction method (SRM)</t>
  </si>
  <si>
    <t>Electromagnetic interference (EMI) regulations are a very important issue in the design of almost any electronic circuit. Over the years, cut-and-try procedures have been adopted by electronic designers to make circuits comply with these regulations, mainly due to the lack of reliable theoretical models of radiated noise and clear design rules. To gain new insight into this field, a novel approach is presented in this paper based on a well-known technique in the field of antenna design, i.e., the source reconstruction method (SRM). Its application allows a set of equivalent currents to be obtained that behave exactly like the circuit under consideration with regard to radiated noise. From these currents, magnetic and electric radiated fields can be obtained at any point in space, even at 3 or 10 m away from the circuit where the regulations must be met. Moreover, the equivalent currents accurately represent noise sources in the circuit, thus permitting the elements responsible for generating radiated noise to be located. The aforementioned method would enable designers to reduce the use of anechoic-chamber facilities when testing their designs, thereby leaving the chamber only for final certification purposes. ¬© 2006 IEEE.</t>
  </si>
  <si>
    <t>3174-3183</t>
  </si>
  <si>
    <t>16023815600;35231091500;6701608102;35596320100</t>
  </si>
  <si>
    <t>√Ålvarez, Yuri;Rodr√≠guez, Miguel;Las-Heras, Fernando;Hernando, Marta M.</t>
  </si>
  <si>
    <t>On the use of the source reconstruction method for estimating radiated EMI in electronic circuits</t>
  </si>
  <si>
    <t>10.1109/TIM.2009.2036455</t>
  </si>
  <si>
    <t>2-s2.0-78149464650</t>
  </si>
  <si>
    <t>['stbc switching', 'spatial multiplexing', 'singular values', 'rx side', 'rights reserved', 'proposed scheme', 'promising candidate', 'previous works', 'partial anss', 'paper presents', 'new scheme', 'mode sm', 'full anss', 'dramatically reduces', 'diversity gain', 'data rate', 'computational complexity', 'communication channel', 'channel matrix', 'ber performance', 'appreciable loss', 'antenna system', 'also proposed', 'adaptively selected', '5 db', '4th generation', '31 %)']</t>
  </si>
  <si>
    <t>Antenna subset selection (AnSS) | MIMO | Spacetime block coding (STBC) | Spatial multiplexing (SM)</t>
  </si>
  <si>
    <t>Multiple input multiple output (MIMO) antenna system is a promising candidate to meet the demands of 4th Generation (4G) cellular communication systems by offering increased spectral efficiency through the spatial multiplexing (SM) gain, and improved link reliability through the spacetime block coding (STBC) diversity gain. This paper presents a new scheme that combines the dual-mode SM/STBC and the antenna subset selection (AnSS) schemes. In the proposed scheme, the combination of the SM/STBC switching and the full antenna subset selection (AnSS) at both the transmitter (Tx) and the receiver (Rx) ends of the communication channel are adaptively selected through a simple algorithm based on the singular values of the channel matrix at the Rx side. Thus, the new scheme achieves the best BER performance over the previous works regardless of the data rate. The simulation results show that the proposed scheme with the full AnSS outperforms the previous works, by up to the 12.5 dB at the bit error rate (BER) of 105. Further, a partial AnSS is also proposed which dramatically reduces both the computational complexity (by 31%) and the hardware (by 50%), cost, without any appreciable loss in the BER performance, when compared with the full AnSS. ¬© 2009 Elsevier GmbH. All rights reserved.</t>
  </si>
  <si>
    <t>1128-1136</t>
  </si>
  <si>
    <t>54982991400;6602486254;7409322031</t>
  </si>
  <si>
    <t>Lee, Donghun;Nooshabadi, Saeid;Kim, Kiseon</t>
  </si>
  <si>
    <t>Dual-mode SM/STBC system with antenna subset selection employing ML detection</t>
  </si>
  <si>
    <t>S1434841109003185</t>
  </si>
  <si>
    <t>10.1016/j.aeue.2009.11.006</t>
  </si>
  <si>
    <t>2-s2.0-78249263878</t>
  </si>
  <si>
    <t>['¬© 2010', 'trifolium species', 'traps baited', 'trap capture', 'pheromone components', 'male moths', 'invasive pest', 'findings allow', 'field tests', 'equal numbers', 'electrophysiological response', 'dodecenyl acetate', 'coleophoridae ),', 'binary mixture', '20 ratios']</t>
  </si>
  <si>
    <t>Coleophoridae | Integrated pest management | IPM | Lepidoptera | Monitoring | Trifolium</t>
  </si>
  <si>
    <t>The red clover casebearer, Coleophora deauratella Lienig &amp; Zeller (Lepidoptera: Coleophoridae), is an invasive pest of Trifolium species (Fabaceae) in Canada. We identified candidate sex pheromone components from female pheromone gland extracts using coupled gas chromatographic-electroantennographic analysis detection. Three compounds elicited an electrophysiological response from antennae and were identified as: (Z)-7-dodecenyl acetate, (Z)-5-dodecenyl acetate, and (Z)-7-dodecen-1-ol. Field tests of the candidate pheromone components revealed that males were attracted to a binary mixture of (Z)-7-dodecenyl acetate and (Z)-5-dodecenyl acetate. Male moth trap capture was greatest in traps baited with lures containing 100:10 or 100:20 ratios of these pheromone components, respectively. Trap capture was reduced when (Z)-5-dodecenyl acetate was present below 10 or above 20% of (Z)-7-dodecenyl acetate. Equal numbers of male moths were captured in traps baited with 10, 100, and 1 000 Œºg of the attractive binary mixture. These findings allow for the development of a pheromone-based monitoring system for this invasive pest of clover in Canada. ¬© 2010 The Authors. Entomologia Experimentalis et Applicata ¬© 2010 The Netherlands Entomological Society.</t>
  </si>
  <si>
    <t>255-261</t>
  </si>
  <si>
    <t>Entomologia Experimentalis et Applicata</t>
  </si>
  <si>
    <t>60030835;60030835;60018491;60019967</t>
  </si>
  <si>
    <t>6603856482;36663824000;7006335669;15838166900</t>
  </si>
  <si>
    <t>Evenden, M. L.;Mori, B. A.;Gries, R.;Otani, J.</t>
  </si>
  <si>
    <t>Edmonton;Ottawa;Burnaby</t>
  </si>
  <si>
    <t>University of Alberta;Agriculture et Agroalimentaire Canada;Simon Fraser University</t>
  </si>
  <si>
    <t>60030835;60019967;60018491</t>
  </si>
  <si>
    <t>Evenden M.</t>
  </si>
  <si>
    <t>Sex pheromone of the red clover casebearer moth, Coleophora deauratella, an invasive pest of clover in Canada</t>
  </si>
  <si>
    <t>10.1111/j.1570-7458.2010.01062.x</t>
  </si>
  <si>
    <t>2-s2.0-78349251279</t>
  </si>
  <si>
    <t>['significant parameters', 'real situations', 'radiating systems', 'proper scale', 'paper describes', 'numerical value', 'mobile communications', 'global parameter', 'electromagnetic impact', 'eeif method', 'eeif depends', 'eeif ).', 'base station', 'assumptions used']</t>
  </si>
  <si>
    <t>Electromagnetic field impact | Human exposure | Network planning</t>
  </si>
  <si>
    <t>The aim of this study is the development of an Electromagnetic Environmental Impact Factor (EEIF). This is a global parameter that represents the level of electromagnetic impact on a specific area due to the presence of radiating systems, such as base station (BS) antennas for mobile communications. The numerical value of the EEIF depends only on the electromagnetic field intensity, a well-defined physical quantity that can easily be measured or computed. The paper describes the significant parameters of the field distribution adopted to evaluate the EEIF, and the assumptions used to develop a proper scale of values. Finally, some examples of application of the EEIF method are analyzed for real situations in a typical urban area. Copyright ¬© 2010 Wiley-Liss, Inc.</t>
  </si>
  <si>
    <t>613-621</t>
  </si>
  <si>
    <t>60031624;60031624;60031624</t>
  </si>
  <si>
    <t>36055785900;7102832809;37051526900</t>
  </si>
  <si>
    <t>Russo, P.;Cerri, G.;Vespasiani, V.</t>
  </si>
  <si>
    <t>Ancona</t>
  </si>
  <si>
    <t>Universit√† Politecnica delle Marche</t>
  </si>
  <si>
    <t>Russo P.</t>
  </si>
  <si>
    <t>A numerical coefficient for evaluation of the environmental impact of electromagnetic fields radiated by base stations for mobile communications</t>
  </si>
  <si>
    <t>10.1002/bem.20604</t>
  </si>
  <si>
    <t>2-s2.0-78349268302</t>
  </si>
  <si>
    <t>['pof ).', 'photovoltaic power', 'organic dyes', 'organic antenna', 'low self', 'hybrid dyes', 'hsc show', 'geometric gain', 'around 50', 'absorption losses', 'absorption loss']</t>
  </si>
  <si>
    <t>F√∂rster resonance energy transfer | Hybrid solar concentrator | Luminescent solar concentrator | Polymer optical fiber | Rare earth complexes | Self-absorption</t>
  </si>
  <si>
    <t>The use of a luminescent solar concentrator (LSC) with a high geometric gain is one of the methods to achieve low cost of photovoltaic power. However, the self-absorption loss of the LSC is a restraining factor working against the gain. Differed from organic dyes, the hybrid dyes (rare earth complexes), composed of organic antenna and inorganic emitting ions, have very low self-absorption losses. A hybrid solar concentrator (HSC) has been fabricated by doping a rare earth complex, Eu(TTA)3Phen, into a polymer optical fiber (POF). Experiments on the HSC show that there is no self-absorption loss, and the emission photons increase linearly with geometric gain (increasing from around 50 to approximately 200). ¬© 2010 Elsevier Ltd.</t>
  </si>
  <si>
    <t>2140-2145</t>
  </si>
  <si>
    <t>60019118;60019118;60019118;60019118;60019118;60019118;60019118</t>
  </si>
  <si>
    <t>55707442400;55568454200;57192623396;55495133800;57192920419;20434883300;35270906500</t>
  </si>
  <si>
    <t>Wu, Wenxuan;Wang, Tongxin;Wang, Xin;Wu, Si;Luo, Yanhua;Tian, Xiujie;Zhang, Qijin</t>
  </si>
  <si>
    <t>Hybrid solar concentrator with zero self-absorption loss</t>
  </si>
  <si>
    <t>S0038092X1000280X</t>
  </si>
  <si>
    <t>10.1016/j.solener.2010.08.012</t>
  </si>
  <si>
    <t>2-s2.0-78349304288</t>
  </si>
  <si>
    <t>['support next', 'spacecraft modeling', 'solar paddles', 'simulation results', 'rotate around', 'pitch axis', 'mission life', 'main mission', 'geostationary orbit', 'displacement feedback', 'december 2006', 'controller implementation', 'communication satellites']</t>
  </si>
  <si>
    <t>Large flexible spacecraft | Linear parameter varying system | Symmetric controller | Two degrees-of-freedom control</t>
  </si>
  <si>
    <t>To meet increasing mission requirements, communication satellites are being equipped with large flexible antenna reflectors and solar paddles. A typical such satellite, the Engineering Test Satellite VIII (ETS-VIII) spacecraft, was launched into geostationary orbit by the Japan Aerospace Exploration Agency (JAXA) in December 2006. The main mission of ETS-VIII is to support next-generation mobile digital communications, and for this purpose it is equipped with two large deployable antenna reflectors and a pair of large solar paddles that rotate around the pitch axis. The authors are planning to perform on-orbit attitude control experiments using ETS-VIII at the end of its mission life, aiming to develop a baseline for future controller design for this class of satellite using advanced control theories. This paper proposes two degrees-of-freedom control based on robust direct velocity and displacement feedback as a candidate controller technology. The spacecraft modeling and controller synthesis methods are discussed, and a controller implementation for an on-orbit control experiment is presented with simulation results. ¬© 2009 Elsevier Ltd.</t>
  </si>
  <si>
    <t>1440-1451</t>
  </si>
  <si>
    <t>Control Engineering Practice</t>
  </si>
  <si>
    <t>60032315;60032315;60022990;60022990</t>
  </si>
  <si>
    <t>6507294470;7102598557;24172366800;12794591700</t>
  </si>
  <si>
    <t>Nagashio, Tomoyuki;Kida, Takashi;Ohtani, Takashi;Hamada, Yoshiro</t>
  </si>
  <si>
    <t>Chofu;Chofu</t>
  </si>
  <si>
    <t>The University of Electro-Communications;Japan Aerospace Exploration Agency</t>
  </si>
  <si>
    <t>60032315;60022990</t>
  </si>
  <si>
    <t>Nagashio T.</t>
  </si>
  <si>
    <t>Design and implementation of robust symmetric attitude controller for ETS-VIII spacecraft</t>
  </si>
  <si>
    <t>S0967066109001087</t>
  </si>
  <si>
    <t>10.1016/j.conengprac.2009.05.003</t>
  </si>
  <si>
    <t>2-s2.0-78349307024</t>
  </si>
  <si>
    <t>['¬© 2010', 'worldwide pest', 'watered plants', 'specific ratios', 'semiochemicals released', 'retention indices', 'responses elicited', 'related compounds', 'plant location', 'particularly noteworthy', 'nubilalis females', 'methylbutyl acetate', 'methyl salicylate', 'methyl nonanoate', 'methyl hexanoate', 'methyl dodecanoate', 'mass spectra', 'maize plants', 'host preference', 'hexyl acetate', 'hexenyl benzoate', 'hexenyl acetate', 'hexanoic acid', 'hexane controls', 'fewer females', 'female antennae', 'deprived plants', 'control arm', 'choice olfactometer', 'benzoic acid', 'adult female', 'activity similar', 'abundant compounds']</t>
  </si>
  <si>
    <t>Electroantennogram | Maize pest | Olfactometer | Plant volatiles</t>
  </si>
  <si>
    <t>The European corn borer Ostrinia nubilalis (H√ºbner) (Lepidoptera: Crambidae) is a worldwide pest of maize (Zea mays L.) and other crops. The semiochemicals released by maize plants and structurally-related compounds can be used by adult female O. nubilalis for host-plant location and oviposition. Headspace volatile compounds emitted by watered and water-deprived maize plants are collected and identified by their retention indices and mass spectra. The most abundant compounds from watered plants are limonene, linalool, benzoic acid, indole, Œ≤-caryophyllene and acetophenone, whereas, in water-deprived plants, limonene, acetophenone, hexanoic acid, benzoic acid and indole are dominant. In addition, (E)-4,8-dimethyl-1,3,7-nonatriene, 6-methyl-5-hepten-2-one, anisole and 1-carvone are undetected in the water-deprived plants. Some of the identified compounds show electrophysiological activity (electroantennogram) in the antennae of both sexes, with the responses elicited by tridecane, tetradecane, dodecane, nonanal, decanal and 2-ethylhexanol on males being particularly noteworthy. In a dual-choice olfactometer, adult females show a preference for 2-hexanol, heptanal, methyl salicylate, hexyl acetate, nonanal, methyl dodecanoate, Œ≤-pinene and (E)-2-hexenyl acetate over hexane controls. Tetradecane, linalool, methyl hexanoate, methyl nonanoate, (Z)-3-hexenyl benzoate, tridecane, 2-cyclopentylcyclopentanone, 3-methylbutyl acetate, Œ≤-myrcene and (Z)-3-hexenyl butanoate result in fewer females in the test arm compared with the control arm. No single compound displays an activity similar to watered maize plants, supporting the hypothesis that blends of volatiles in specific ratios are more effective than single volatile chemicals. The results of the present study suggest that methyl salicylate, which elicits also one of the highest electrophysiological responses in female antennae, plays a role in host preference by O. nubilalis females. ¬© 2010 The Authors. Physiological Entomology ¬© 2010 The Royal Entomological Society.</t>
  </si>
  <si>
    <t>354-363</t>
  </si>
  <si>
    <t>60032717;60032717;60032717;60103742</t>
  </si>
  <si>
    <t>7005598227;7005589467;7006137150;7201428748</t>
  </si>
  <si>
    <t>Sol√©, Joan;Sans, Albert;Riba, Magi;Guerrero, Angel</t>
  </si>
  <si>
    <t>Barcelona;Lleida</t>
  </si>
  <si>
    <t>CSIC - Instituto de Quimica Avanzada de Cataluna (IQAC);Universitat de Lleida</t>
  </si>
  <si>
    <t>60103742;60032717</t>
  </si>
  <si>
    <t>Sol√© J.</t>
  </si>
  <si>
    <t>Behavioural and electrophysiological responses of the European corn borer Ostrinia nubilalis to host-plant volatiles and related chemicals</t>
  </si>
  <si>
    <t>10.1111/j.1365-3032.2010.00750.x</t>
  </si>
  <si>
    <t>2-s2.0-78449233261</t>
  </si>
  <si>
    <t>['¬© 2010', 'wet rather', 'water deficiency', 'water content', 'terrestrial insects', 'significantly lower', 'possible reasons', 'observed mud', 'move towards', 'mortality resulting', 'least partially', 'hygropreference behaviour', 'human urine', 'hot days', 'higher temperature', 'high temperature', 'greater mortality', 'females consume', 'dry formulation', 'critical resource', 'contaminated materials', 'choice test', 'aqueous solution', 'antennae mediate', 'also discussed', 'adults prefer']</t>
  </si>
  <si>
    <t>Antennectomy | Humidity | Location | Water resource</t>
  </si>
  <si>
    <t>Water is a critical resource for all terrestrial insects. The yellow-spined bamboo locust Ceracris kiangsu Tsai (Oedipodidae: Orthoptera), matures, copulates and reproduces in the summer and adults are observed mud-puddling in human urine-contaminated materials on hot days. Besides obtaining NaCl and NH4HCO3, the locust may also compensate for water deficiency. In a dual-choice test in the laboratory, adults prefer to remain on wet rather than dry filter paper at high temperature (36 ¬∞C). The females are more likely to move towards and stay on wet filter paper than males. The adults chew wet filter paper in the laboratory at higher temperature and the females consume more than the males. Moreover, foam plastic containing an aqueous solution of an insecticide, bisultap, results in greater mortality in females than a dry formulation, both in the laboratory and the field. The water content of the frass from males is significantly lower than that from females and may partially explain the stronger hygropreference behaviour in females. Other possible reasons for sexually different hygropreference are also discussed. The removal of the adult antennae substantially reduces discrimination between wet and dry filter paper and mortality resulting from wet bisultap formulations in the laboratory. Hence, antennae mediate, at least partially, hygropreference behaviour. ¬© 2010 The Authors. Physiological Entomology ¬© 2010 The Royal Entomological Society.</t>
  </si>
  <si>
    <t>379-384</t>
  </si>
  <si>
    <t>60024045;60024045;60024045;60024045;60024045</t>
  </si>
  <si>
    <t>36623078700;36622960400;25724008500;13405793500;55713858600</t>
  </si>
  <si>
    <t>Yu, Hai Ping;Shao, Lin;Xiao, Kai;Mu, Li Li;Li, Guo Qing</t>
  </si>
  <si>
    <t>Nanjing Agricultural University</t>
  </si>
  <si>
    <t>Yu H.P.</t>
  </si>
  <si>
    <t>Hygropreference behaviour and humidity detection in the yellow-spined bamboo locust, Ceracris kiangsu</t>
  </si>
  <si>
    <t>10.1111/j.1365-3032.2010.00755.x</t>
  </si>
  <si>
    <t>2-s2.0-78449235318</t>
  </si>
  <si>
    <t>2007AA01Z2B1</t>
  </si>
  <si>
    <t>['transmit antennas', 'time codes', 'symbol maximum', 'spectral efficiency', 'receive antennas', 'rate codes', 'proposed codes', 'level modulations', 'information theory', 'ieee transactions', 'fading channels', 'different antennas', 'dast codes', 'codeword matrix', 'codes presented', 'alamouti codes', 'achieve single']</t>
  </si>
  <si>
    <t>decoding complexity | pair-wise error probability (PEP) | space-time block codes (STBCs) | spectral efficiency | symbol mapping</t>
  </si>
  <si>
    <t>A family of space-time block codes (STBCs) for systems with even transmit antennas and any number of receive antennas is proposed. The new codeword matrix is constructed by concatenating Alamouti space-time codes to form a block diagonal matrix, and its dimension is equal to the number of transmit antennas. All Alamouti codes in the same codeword matrix have the same information; thus, full transmit diversity can be achieved over fading channels. To improve the spectral efficiency, multi-level modulations such as multi-quadrature amplitude modulation (M-QAM) are employed. The symbol mapping diversity is then exploited between transmissions of the same information from different antennas to improve the bit error rate (BER) performance. The proposed codes outperform the diagonal algebraic space-time (DAST) codes presented by Damen [Damen et al. IEEE Transactions on Information Theory, 2002, 48(3): 628-636] when they have the same spectral efficiency. Also, they outperform the 1/2-rate codes from complex orthogonal design. Moreover, compared to DAST codes, the proposed codes have a low decoding complexity because we only need to perform linear processing to achieve single-symbol maximum-likelihood (ML) decoding. ¬© 2010 Higher Education Press and Springer-Verlag Berlin Heidelberg.</t>
  </si>
  <si>
    <t>464-469</t>
  </si>
  <si>
    <t>60088988;60005244</t>
  </si>
  <si>
    <t>26421964500;56852500400</t>
  </si>
  <si>
    <t>Cao, Mingwei;Bi, Guangguo</t>
  </si>
  <si>
    <t>China Ship Research and Development Academy;Southeast University</t>
  </si>
  <si>
    <t>Cao M.</t>
  </si>
  <si>
    <t>Concatenated Alamouti codes using multi-level modulation and symbol mapping diversity technique</t>
  </si>
  <si>
    <t>10.1007/s11460-010-0115-x</t>
  </si>
  <si>
    <t>2-s2.0-78449260507</t>
  </si>
  <si>
    <t>['value less', 'single baseline', 'radial distance', 'presented used', 'phase measurement', 'phase interferometry', 'phase ambiguity', 'making use', 'integer difference', 'existing one', 'equation derived', 'doppler shift', 'direction angle', 'analysis discovers', 'airborne based', 'accuracy measuring']</t>
  </si>
  <si>
    <t>airborne single station location | direction finding | Doppler frequency | phase interferometer</t>
  </si>
  <si>
    <t>A new direction finding (DF) method, in which the high-accuracy measuring can be realized only with single baseline, is presented used for airborne based on Doppler-phase measurement. The analysis discovers that the integer of wavelength in radial distance can be directly derived compositely, making use of the velocity vector equation and Doppler shift, as well as Doppler changing rate equation. From this, the integer difference of wavelength in path length difference of radial distance between two adjacent antenna elements can be obtained. As soon as the value less than a wavelength in path length difference is determined by phase difference measurement, the direction angle of target can be obtained. As compared with now existing interferometry first determining phase difference, this sort of direction finding method combining Doppler with phase difference first by determining path length difference does not have phase ambiguity nor require restricting base length. By simple mathematical identity transformation, we can prove that the equation derived in this paper is equivalent to an existing one from phase interferometry. The new method presented in this paper will certainly increase new developing force for the research and development of airborne single station direction finding system. ¬© 2010 Higher Education Press and Springer-Verlag Berlin Heidelberg.</t>
  </si>
  <si>
    <t>493-495</t>
  </si>
  <si>
    <t>Yu, Tao</t>
  </si>
  <si>
    <t>China National Aeronautical Radio Electronics Research Institute</t>
  </si>
  <si>
    <t>Airborne direction finding method based on Doppler-phase measurement</t>
  </si>
  <si>
    <t>10.1007/s11460-010-0116-9</t>
  </si>
  <si>
    <t>2-s2.0-78449265209</t>
  </si>
  <si>
    <t>['ultrasound techniques', 'transmit field', 'training tools', 'time simulations', 'time environments', 'time doppler', 'spectral doppler', 'quantitative measurements', 'piston transducer', 'phased array', 'particularly true', 'monopole sources', 'monopole approach', 'magnitude gain', 'magnitude faster', 'less error', 'latter case', 'interactive real', 'good agreement', 'field ii', 'exact method', 'direct application', 'currently used', 'computational speed', 'comparable conditions', 'analytic solution', 'achieve 10']</t>
  </si>
  <si>
    <t>Monopole sources | Sample volume | Simulations | Spectral Doppler</t>
  </si>
  <si>
    <t>A variety of methods for simulating the ultrasound field produced by transducers are currently used in ultrasound imaging system design. However, simulations can be time-consuming, making them difficult to apply in real-time environments when the observation field changes rapidly with time. This is particularly true for interactive real-time Doppler and B-mode ultrasound simulators designed for use as training tools. In this paper, it is demonstrated that the use of a distribution of monopole sources can be used to simulate the field from a phased linear array and the accuracy should be sufficient for simulating pulsed spectral Doppler. Very good agreement can be achieved in comparison with that obtained by a more exact method and, because of the simplicity of the calculations, real-time simulations of flow in the arterial system becomes possible. Specifically, quantitative measurements were made and compared against an analytic solution for the case of a piston transducer and against Field II for the phased array. The root-mean-square error shows that it is possible to achieve 10% or less error for the latter case. For comparable conditions, the computational speed for the transmit field of phased array using the Field II method as compared with the monopole approach was found to be at least an order of magnitude faster. It is pointed out that the simplicity of the monopole approach provides the opportunity for a further order of magnitude gain. Our findings can have direct application on the simulation of spectral Doppler and other ultrasound techniques for the purpose of teaching and training. ¬© 2010 World Federation for Ultrasound in Medicine &amp; Biology.</t>
  </si>
  <si>
    <t>2107-2116</t>
  </si>
  <si>
    <t>60089742-60016849;60089742-60016849;60089742</t>
  </si>
  <si>
    <t>37053418800;7005174957;7005052711</t>
  </si>
  <si>
    <t>Aguilar, Luis A.;Steinman, David A.;Cobbold, Richard S.C.</t>
  </si>
  <si>
    <t>Toronto;Toronto</t>
  </si>
  <si>
    <t>University of Toronto, Institute of Biomedical Engineering;University of Toronto</t>
  </si>
  <si>
    <t>60089742;60016849</t>
  </si>
  <si>
    <t>Aguilar L.A.</t>
  </si>
  <si>
    <t>On the synthesis of sample volumes for real-time spectral doppler ultrasound simulation</t>
  </si>
  <si>
    <t>S0301562910003728</t>
  </si>
  <si>
    <t>10.1016/j.ultrasmedbio.2010.07.014</t>
  </si>
  <si>
    <t>2-s2.0-78449305754</t>
  </si>
  <si>
    <t>['wireless single', 'temporally white', 'statistical dependence', 'spatially uncorrelated', 'snr estimator', 'simo configurations', 'required number', 'optimal usage', 'numerically compute', 'noise ratio', 'noise components', 'new inphase', 'nda crlbs', 'nda case', 'likelihood function', 'iteratively maximize', 'input single', 'input multiple', 'fundamental limit', 'form expression', 'first derive', 'em algorithm', 'efficient algorithm', 'da maximum', 'da cramr', 'corresponding crlb', 'constant channels', 'based estimators', 'awgn ),', 'ary constellation', 'array size', 'antenna signal', 'antenna elements', 'antenna branches', 'analytically carried', 'also show']</t>
  </si>
  <si>
    <t>Cramr-Rao lower bound (CRLB) | data-aided (DA) | nondata-aided (NDA) | signal-to-noise ratio (SNR) estimation | single-input multiple-output (SIMO)</t>
  </si>
  <si>
    <t>In this paper, we address the problem of data-aided (DA) and nondata-aided (NDA) per-antenna signal-to-noise ratio (SNR) estimation over wireless single-input multiple-output (SIMO) channels from linearly modulated signals. Under constant channels and additive white Gaussian noise (AWGN), we first derive the DA maximum-likelihood (ML) SNR estimator in closed-form expression. The performance of the DA ML estimator is analytically carried out by deriving the closed-form expression of its bias and variance. Besides, in order to compare its performance with the fundamental limit, we derive the DA Cramr-Rao lower bound (CRLB) in closed-form expression. In the NDA case, the expectation-maximization (EM) algorithm is derived to iteratively maximize the log-likelihood function. The performance of the NDA ML estimator is empirically assessed using Monte Carlo simulations. Moreover, we introduce an efficient algorithm, which applies to any one/two-dimensional M-ary constellation, to numerically compute the NDA CRLBs. In this paper, the noise components are assumed to be spatially uncorrelated over all the antenna elements and temporally white. In both cases, we show that our new inphase and quadrature I/Q-based estimators offer substantial performance improvements over the single-input single-output (SISO) ML SNR estimator due to the optimal usage of the statistical dependence between the antenna branches, and that it reaches the corresponding CRLB over a wide SNR range. We also show that the use of the I/Q-based ML estimators can lead to remarkable performance improvements over the moment-based estimators for the same antenna-array size. Moreover, it is shown that SIMO configurations can contribute to decreasing the required number of iterations of the EM algorithm. ¬© 2010 IEEE.</t>
  </si>
  <si>
    <t>6017-6028</t>
  </si>
  <si>
    <t>60005415;60005415;60005415;60005415</t>
  </si>
  <si>
    <t>35955651400;24723584000;7003384623;6603346374</t>
  </si>
  <si>
    <t>Boujelben, Mohamed Ali;Bellili, Faouzi;Affes, Sofi√®ne;St√©phenne, Alex</t>
  </si>
  <si>
    <t>Boujelben M.A.</t>
  </si>
  <si>
    <t>SNR estimation over SIMO channels from linearly modulated signals</t>
  </si>
  <si>
    <t>10.1109/TSP.2010.2074197</t>
  </si>
  <si>
    <t>2-s2.0-78649251900</t>
  </si>
  <si>
    <t>['unintended bss', 'transmission rate', 'transmission range', 'theoretical results', 'significantly reduced', 'significantly increased', 'sidelobe control', 'severely depend', 'sensor nodes', 'sample beampattern', 'resulting interference', 'rate feedback', 'proposed algorithm', 'node selection', 'node locations', 'makes use', 'finite number', 'developed based', 'deterministic behavior', 'data communications', 'collaborative nodes', 'collaborative beamforming', 'average number', 'aps ).', 'access points']</t>
  </si>
  <si>
    <t>Collaborative beamforming | node selection | sidelobe control | wireless sensor networks</t>
  </si>
  <si>
    <t>Collaborative beamforming (CB) is a power efficient method for data communications in wireless sensor networks (WSNs) which aims at increasing the transmission range in the network by radiating the power from a cluster of sensor nodes in the directions of the intended base stations or access points (BSs/APs). The CB average beampattern shows a deterministic behavior and the mainlobe of the CB sample beampattern is independent of the particular node locations. However, the CB for a cluster of a finite number of collaborative nodes results in a sample beampattern with sidelobes that severely depend on the particular node locations. High level sidelobes can cause unacceptable interference when they occur at directions of unintended BSs/APs. Therefore, sidelobe control in CB has a potential to decrease the interference at unintended BSs/APs and increase the network transmission rate by enabling simultaneous multilink CB. Traditional sidelobe control techniques are proposed for centralized antenna arrays and are not suitable for WSNs. In this paper, we show that scalable and low-complexity sidelobe control techniques suitable for CB in WSNs can be developed based on a node selection technique which makes use of the randomness of the node locations. A node selection algorithm with low-rate feedback is developed to search over different node combinations. The performance of the proposed algorithm is analyzed in terms of the average number of search trials required for selecting the collaborative nodes, the resulting interference, and the corresponding transmission rate improvements. Our simulation results show that the interference can be significantly reduced and the transmission rate can be significantly increased when node selection is implemented with CB. The simulation results also show close agreement with our theoretical results. ¬© 2010 IEEE.</t>
  </si>
  <si>
    <t>6168-6180</t>
  </si>
  <si>
    <t>56214871300;7003829828</t>
  </si>
  <si>
    <t>Ahmed, Mohammed F.A.;Vorobyov, Sergiy A.</t>
  </si>
  <si>
    <t>Ahmed M.</t>
  </si>
  <si>
    <t>Sidelobe control in collaborative beamforming via node selection</t>
  </si>
  <si>
    <t>10.1109/TSP.2010.2077631</t>
  </si>
  <si>
    <t>2-s2.0-78649266890</t>
  </si>
  <si>
    <t>['wireless networks', 'uncertainty due', 'solved accurately', 'robust versions', 'robust designs', 'randomization techniques', 'quantization errors', 'proposed nonrobust', 'propose algorithms', 'nonrobust methods', 'noise ratio', 'multipoint communications', 'mimo relays', 'mimo relay', 'jointly optimize', 'improved performance', 'efficiently using', 'destinations satisfying', 'covariance matrices', 'case concept', 'assist multipoint']</t>
  </si>
  <si>
    <t>Channel state information | channel uncertainty and convex optimization | robust MIMO relays | worst-case performance optimization</t>
  </si>
  <si>
    <t>In this paper, we propose algorithms to jointly optimize the multiple multiantenna relays which assist multipoint-to-multipoint communications in wireless networks. Assuming that the knowledge of the second order statistics of the channels such as covariance matrices are available, the multiple-input-multiple-output (MIMO) relays are designed using two different methods: 1) minimize the sum of the powers of the relays while fulfilling the signal-to-interference-plus-noise ratio (SINR) requirements for all destinations and 2) maximize the minimum of the SINRs of all destinations satisfying the transmit power constraint of each MIMO relay. Furthermore, considering the fact that the covariance matrices of the channels between the MIMO relays and destinations are subject to uncertainty due to feedback and quantization errors, the robust versions of the aforementioned methods based on worst-case concept are proposed. It is shown that the proposed nonrobust as well as robust designs are nonconvex optimization problems but they can be solved accurately and efficiently using the standard semidefinite relaxation and randomization techniques. Computer simulations verify the improved performance of the robust designs over nonrobust methods. ¬© 2010 IEEE.</t>
  </si>
  <si>
    <t>6355-6368</t>
  </si>
  <si>
    <t>Chalise, Batu Krishna;Vandendorpe, Luc</t>
  </si>
  <si>
    <t>Optimization of MIMO relays for multipoint-to-multipoint communications: Nonrobust and robust designs</t>
  </si>
  <si>
    <t>10.1109/TSP.2010.2077632</t>
  </si>
  <si>
    <t>2-s2.0-78649268189</t>
  </si>
  <si>
    <t>98-2218-E-009-008-MY3</t>
  </si>
  <si>
    <t>['wireless multiple', 'user discrimination', 'ur ),', 'unauthorized receivers', 'unauthorized receiver', 'training signal', 'training data', 'stage training', 'square error', 'simulation results', 'service discrimination', 'secret communications', 'satisfactory due', 'proposed method', 'properly superimposed', 'paper proposes', 'optimally allocated', 'normalized mean', 'multiple urs', 'multiple lrs', 'lr subject', 'legitimate receiver', 'later stages', 'key idea', 'judicious use', 'input multiple', 'improve rapidly', 'estimation performance', 'channel estimate', 'artificial noise', 'applications ranging', 'antenna transmitter', 'achieving quality']</t>
  </si>
  <si>
    <t>Artificial noise | MIMO channel estimation | quality-of-service (QoS) discrimination | secret communications | training signal design</t>
  </si>
  <si>
    <t>This paper proposes a training-based channel estimation scheme for achieving quality-of-service discrimination between legitimate and unauthorized receivers in wireless multiple-input multiple-output (MIMO) channels. The proposed method has applications ranging from user discrimination in wireless TV broadcast systems to the prevention of eavesdropping in secret communications. By considering a wireless MIMO system that consists of a multiple-antenna transmitter, a legitimate receiver (LR) and an unauthorized receiver (UR), we propose a multi-stage training-based discriminatory channel estimation (DCE) scheme that aims to optimize the channel estimation performance of the LR while limiting the channel estimation performance of the UR. The key idea is to exploit the channel estimate fed back from the LR at the beginning of each stage to enable the judicious use of artificial noise (AN) in the training signal. Specifically, with knowledge of the LR's channel, AN can be properly superimposed with the training data to degrade the UR's channel without causing strong interference on the LR. The channel estimation performance of the LR in earlier stages may not be satisfactory due to the inaccuracy of the channel estimate and constraints on the UR's estimation performance, but can improve rapidly in later stages as the quality of channel estimate improves. The training data power and AN power are optimally allocated by minimizing the normalized mean-square error (NMSE) of the LR subject to a lower limit constraint on the NMSE of the UR. The proposed DCE scheme is then extended to the case with multiple LRs and multiple URs. Simulation results are presented to demonstrate the effectiveness of the proposed DCE scheme. ¬© 2010 IEEE.</t>
  </si>
  <si>
    <t>6223-6237</t>
  </si>
  <si>
    <t>60018029;60018029;60018029;60018029</t>
  </si>
  <si>
    <t>57154856600;36633837600;24461846200;7401898890</t>
  </si>
  <si>
    <t>Chang, Tsung Hui;Chiang, Wei Cheng;Hong, Y. W.Peter;Chi, Chong Yung</t>
  </si>
  <si>
    <t>Training sequence design for discriminatory channel estimation in wireless MIMO systems</t>
  </si>
  <si>
    <t>10.1109/TSP.2010.2068292</t>
  </si>
  <si>
    <t>2-s2.0-78649287920</t>
  </si>
  <si>
    <t>N00014-08-1-0318</t>
  </si>
  <si>
    <t>['waveform design', 'unknown location', 'transmit diversity', 'time coding', 'target ranging', 'still unspecified', 'stc matrix', 'results indicate', 'range estimate', 'power multiplexers', 'mimo radars', 'large signal', 'known distance', 'key role', 'fisher information', 'doppler frequency', 'deficient coding', 'cramrrao bounds']</t>
  </si>
  <si>
    <t>Diversity-integration tradeoff | MIMO radar | parameter estimation | radar detection | space time codes</t>
  </si>
  <si>
    <t>Space-time coding (STC) has been shown to play a key role in the design of MIMO radars with widely spaced antennas: In particular, rank-one coding amounts to using the multiple transmit antennas as power multiplexers, while full-rank coding maximizes the transmit diversity, compromises between the two being possible through rank-deficient coding. In detecting a target at known distance and Doppler frequency, no uniformly optimum transmit policy exists, and diversity maximization turns out to be the way to go only in a (still unspecified) large signal-to-noise ratio region. The aim of this paper is to shed some light on the optimum transmit policy as the radar is to detect a target at an unknown location: To this end, at first the CramrRao bounds as a function of the STC matrix are computed, and then waveform design is stated as a constrained optimization problem, where now the constraint concerns also the accuracy in target ranging, encapsulated in the Fisher Information on the range estimate. Results indicate that such accuracy constraints may visibly modify the required transmit policy and lead to rank-deficient STC also in regions where pure detection would require pursuing full transmit diversity. ¬© 2010 IEEE.</t>
  </si>
  <si>
    <t>6195-6206</t>
  </si>
  <si>
    <t>60030162;60030162-60030052;60030162</t>
  </si>
  <si>
    <t>21833985000;7007062484;55000636900</t>
  </si>
  <si>
    <t>Jajamovich, Guido H.;Lops, Marco;Wang, Xiaodong</t>
  </si>
  <si>
    <t>United States;France</t>
  </si>
  <si>
    <t>New York;Toulouse</t>
  </si>
  <si>
    <t>Columbia University;Institut National Polytechnique de Toulouse</t>
  </si>
  <si>
    <t>60030162;60030052</t>
  </si>
  <si>
    <t>Jajamovich G.H.</t>
  </si>
  <si>
    <t>Space-time coding for MIMO radar detection and ranging</t>
  </si>
  <si>
    <t>10.1109/TSP.2010.2072923</t>
  </si>
  <si>
    <t>2-s2.0-78649304975</t>
  </si>
  <si>
    <t>['terbium ion', 'structural investigation', 'rights reserved', 'photophysical properties', 'new complex', 'mechanism involving', 'experimentally investigated', 'diketonate complex', 'analog tris', '2 ].', '2 ],']</t>
  </si>
  <si>
    <t>Energy transfer | Luminescence | Sensitizer | Terbium | Thenoyltrifluoroacetonate</t>
  </si>
  <si>
    <t>The synthesis, structural investigation, and photophysical properties of the complex [Tb(TTA)2(NO3)(TPPO)2] are reported. Unlike the analog tris-diketonate complex [Tb(TTA)3(TPPO) 2], the new complex presents abnormally high luminescence intensity centered on the terbium ion. Our results clearly suggest a higher energy transfer efficiency from the TTA antenna ligand to the Tb(III) ion in the bis-diketonate complex compared with that in the tris-diketonate complex. A mechanism involving the increasing of triplet state energy when one TTA ligand is replaced by the NO3- group in the first coordination sphere is suggested and experimentally investigated to explain the anomalous luminescence properties of the new complex [Tb(TTA)2(NO 3)(TPPO)2]. ¬© 2010 Elsevier B.V. All rights reserved.</t>
  </si>
  <si>
    <t>1391-1395</t>
  </si>
  <si>
    <t>Inorganic Chemistry Communications</t>
  </si>
  <si>
    <t>60011324;60011324;60011324;60027136;60008088;60009982;60011039;60008088;60066812;60024724;60024724</t>
  </si>
  <si>
    <t>6603187303;57213015745;36638244400;36638225700;7004582804;6506249349;6508292663;7201375122;55920513800;7401653685;36637191900</t>
  </si>
  <si>
    <t>Teotonio, Ercules E.S.;Silva, Francisco A.;Pereira, Dariston K.S.;Santo, Lidiaine M.;Brito, Hermi F.;Faustino, Wagner M.;Felinto, Maria Cl√°udia F.C.;Santos, Regina Helena;Moreno-Fuquen, Rodolfo;Kennedy, Alan R.;Gilmore, Denise</t>
  </si>
  <si>
    <t>Colombia;Brazil;United Kingdom;Brazil;Brazil;United States;Brazil</t>
  </si>
  <si>
    <t>Cali;Goiania;Glasgow;Joao Pessoa;Sao Paulo;Cambridge;Sao Paulo</t>
  </si>
  <si>
    <t>Universidad del Valle, Cali;Universidade Federal de Goi√°s;University of Strathclyde;Universidade Federal da Para√≠ba;Instituto de Pesquisas Energeticas e Nucleares, Sao Paulo;Harvard University;Universidade de S√£o Paulo</t>
  </si>
  <si>
    <t>60066812;60027136;60024724;60011324;60011039;60009982;60008088</t>
  </si>
  <si>
    <t>Teotonio E.E.S.</t>
  </si>
  <si>
    <t>Luminescence enhancement of the Tb(III) ion with the thenoyltrifluoroacetonate ligand acting as an efficient sensitizer</t>
  </si>
  <si>
    <t>S1387700310003400</t>
  </si>
  <si>
    <t>10.1016/j.inoche.2010.07.043</t>
  </si>
  <si>
    <t>2-s2.0-78649324701</t>
  </si>
  <si>
    <t>['spectral parameters', 'partial derivatives', 'numerical procedure', 'numerical experiments', 'matrix determinant', 'given domain', 'business media', 'bifurcation points', 'also present']</t>
  </si>
  <si>
    <t>We consider iterative algorithms of finding the curves of eigenvalues and their bifurcation points of a nonlinear algebraic two-parameter spectral problem, which appears in the solution of the problem of synthesis of plane antenna arrays by a given amplitude directivity pattern. These algorithms are based on the numerical procedure of calculation of ordinary and partial derivatives of a matrix determinant and the algorithm of finding all eigenvalues in a given domain of change in the spectral parameters. We also present some results of numerical experiments. ¬© 2010 Springer Science+Business Media, Inc.</t>
  </si>
  <si>
    <t>433-452</t>
  </si>
  <si>
    <t>Journal of Mathematical Sciences</t>
  </si>
  <si>
    <t>Podlevs'kyi, B. M.</t>
  </si>
  <si>
    <t>Lviv</t>
  </si>
  <si>
    <t>Institute for Applied Problems in Mechanics and Mathematics(IAPMM)</t>
  </si>
  <si>
    <t>Podlevs'kyi B.</t>
  </si>
  <si>
    <t>On one approach to finding the branching lines and bifurcation points of solutions of nonlinear integral equations whose kernels depend analytically on two spectral parameters</t>
  </si>
  <si>
    <t>10.1007/s10958-010-0148-y</t>
  </si>
  <si>
    <t>2-s2.0-78649328276</t>
  </si>
  <si>
    <t>['symbols assigned', 'smaller groups', 'outer codes', 'optimal split', 'optimal number', 'optimal grouping', 'multiplexing tradeoff', 'low complexity', 'linear equalization', 'linear detection', 'full set', 'error probability', 'diversity order', 'determine necessary', 'also extend', 'active users']</t>
  </si>
  <si>
    <t>Diversity-multiplexing tradeoff | linear detection | linear precoding | orthogonal frequency-division multiple access (OFDMA) | orthogonal frequency-division multiplexing (OFDM) | subcarrier grouping</t>
  </si>
  <si>
    <t>We consider the use of linear constellation precoding and linear detection in a multicarrier OFDM system with multiple receive antennas to obtain improved performance over multipath fading channels at a low complexity. We split the full set of subcarriers into smaller groups and spread the data symbols assigned to each group via precoding matrices. We adopt the diversity-multiplexing tradeoff (DMT) framework and derive the DMT-optimal split of the subcarriers (DMT-optimal grouping) and the DMT-optimal number of symbols assigned to each group (DMT-optimal symbol loading). We determine necessary and sufficient precoder design conditions to achieve DMT optimality and give specific constructions of such precoders. Next, we consider a multiuser OFDMA system and derive an algorithm which divides the available subcarriers among the active users in order to maximize the diversity order of the system (or joint) error probability. We also extend our analysis to OFDM systems equipped with multiple transmit antennas. Finally, we obtain important insights on the role of outer codes in an OFDM system employing linear precoding and linear equalization. ¬© 2006 IEEE.</t>
  </si>
  <si>
    <t>6078-6096</t>
  </si>
  <si>
    <t>60018008;60001711;60030162</t>
  </si>
  <si>
    <t>26639732500;6507508916;55000636900</t>
  </si>
  <si>
    <t>Prasad, Narayan;Venturino, Luca;Wang, Xiaodong</t>
  </si>
  <si>
    <t>Prasad N.</t>
  </si>
  <si>
    <t>Diversity-multiplexing tradeoff analysis for OFDM systems with subcarrier grouping, linear precoding, and linear detection</t>
  </si>
  <si>
    <t>10.1109/TIT.2010.2079552</t>
  </si>
  <si>
    <t>2-s2.0-78649340470</t>
  </si>
  <si>
    <t>W911NF-07-1-0028</t>
  </si>
  <si>
    <t>['zero faster', 'training symbols', 'receiver selects', 'rate 1', 'random vectors', 'overhead due', 'optimal nt', 'miso channel', 'mimo channels', 'mimo channel', 'log nt', 'log l', 'limited feedback', 'l tends', 'feedback overhead', 'derive bounds', 'data symbols', 'considered subject', 'coherence time', 'channel matrix', 'channel estimation', 'become large', 'beamforming capacity']</t>
  </si>
  <si>
    <t>Block fading | channel capacity | channel estimation | limited feedback | multiple-input multiple-output (MIMO)</t>
  </si>
  <si>
    <t>We examine the capacity of beamforming over a single-user, multiantenna link taking into account the overhead due to channel estimation and limited feedback of channel state information. Multi-inputsingle-output (MISO) and multi-inputmulti-output (MIMO) channels are considered subject to block Rayleigh fading. Each coherence block contains L symbols, and is spanned by T training symbols, B feedback bits, and the data symbols. The training symbols are used to obtain a minimum mean squared error estimate of the channel matrix. Given this estimate, the receiver selects a transmit beamforming vector from a codebook containing 2B i.i.d. random vectors, and sends the corresponding B bits back to the transmitter. We derive bounds on the beamforming capacity for MISO and MIMO channels and characterize the optimal (rate-maximizing) training and feedback overhead (T and B) as L and the number of transmit antennas N t both become large. The optimal Nt is limited by the coherence time, and increases as L/log L. For the MISO channel the optimal T/L and B/L (fractional overhead due to training and feedback) are asymptotically the same, and tend to zero at the rate 1/log Nt. For the MIMO channel the optimal feedback overhead B/L tends to zero faster (as 1/log 2Nt). ¬© 2006 IEEE.</t>
  </si>
  <si>
    <t>6103-6115</t>
  </si>
  <si>
    <t>60021944;60007363</t>
  </si>
  <si>
    <t>6508239810;7006398635</t>
  </si>
  <si>
    <t>Santipach, Wiroonsak;Honig, Michael L.</t>
  </si>
  <si>
    <t>Bangkok;Evanston</t>
  </si>
  <si>
    <t>Kasetsart University;Northwestern University</t>
  </si>
  <si>
    <t>Santipach W.</t>
  </si>
  <si>
    <t>Optimization of training and feedback overhead for beamforming over block fading channels</t>
  </si>
  <si>
    <t>10.1109/TIT.2010.2081150</t>
  </si>
  <si>
    <t>2-s2.0-78649340471</t>
  </si>
  <si>
    <t>['snr tends', 'snr ).', 'results demonstrate', 'paths cannot', 'path gains', 'noise ratio', 'may grow', 'limiting ratio', 'infinite number', 'finite number', 'delay spread', 'capacity pre', '1 irrespective']</t>
  </si>
  <si>
    <t>Channel capacity | channels with memory | fading channels | frequency-selective fading | high signal-to-noise ratio | multipath | noncoherent</t>
  </si>
  <si>
    <t>A noncoherent multipath fading channel is considered, where neither the transmitter nor the receiver is cognizant of the realization of the path gains, but both are cognizant of their statistics. It is shown that if the delay spread is large in the sense that the variances of the path gains decay exponentially or slower, then capacity is bounded in the signal-to-noise ratio (SNR). For such channels, capacity does not tend to infinity as the SNR tends to infinity. In contrast, if the variances of the path gains decay faster than exponentially, then capacity is unbounded in the SNR. It is further demonstrated that if the number of paths is finite, then at high SNR capacity grows double- logarithmically with the SNR, and the capacity pre-loglog - defined as the limiting ratio of capacity to loglog(SNR) as the SNR tends to infinity - is 1 irrespective of the number of paths. The results demonstrate that at high SNR multipath fading channels with an infinite number of paths cannot be approximated by multipath fading channels with only a finite number of paths. The number of paths that are needed to approximate a multipath fading channel typically depends on the SNR and may grow to infinity as the SNR tends to infinity. ¬© 2006 IEEE.</t>
  </si>
  <si>
    <t>5945-5957</t>
  </si>
  <si>
    <t>60031101;60025858</t>
  </si>
  <si>
    <t>United Kingdom;Switzerland</t>
  </si>
  <si>
    <t>Cambridge;Zurich ZH,</t>
  </si>
  <si>
    <t>University of Cambridge;ETH Zurich</t>
  </si>
  <si>
    <t>On multipath fading channels at high SNR</t>
  </si>
  <si>
    <t>10.1109/TIT.2010.2080995</t>
  </si>
  <si>
    <t>2-s2.0-78649388755</t>
  </si>
  <si>
    <t>['zero forcing', 'total number', 'ratio max', 'outer bound', 'n antennas', 'interference alignment', 'input multiple', 'continuous distribution', 'channel coefficients', '1 k']</t>
  </si>
  <si>
    <t>Capacity | degrees of freedom | interference alignment | interference channel | multiple-input-multiple-output (MIMO)</t>
  </si>
  <si>
    <t>We provide inner bound and outer bound for the total number of degrees of freedom of the K user multiple-input multiple-output (MIMO) Gaussian interference channel with M antennas at each transmitter and N antennas at each receiver if the channel coefficients are time-varying and drawn from a continuous distribution. The bounds are tight when the ratio max(M,N)/min(M,N)=R is equal to an integer. For this case, we show that the total number of degrees of freedom is equal to min(M,N)K if K ‚â§ R and min(M,N)R/R+1 K if K &gt; R. Achievability is based on interference alignment. We also provide examples where using interference alignment combined with zero forcing can achieve more degrees of freedom than merely zero forcing for some MIMO interference channels with constant channel coefficients. ¬© 2006 IEEE.</t>
  </si>
  <si>
    <t>6040-6057</t>
  </si>
  <si>
    <t>60121438;60121438</t>
  </si>
  <si>
    <t>26433420400;7003887983</t>
  </si>
  <si>
    <t>Gou, Tiangao;Jafar, Syed A.</t>
  </si>
  <si>
    <t>Gou T.</t>
  </si>
  <si>
    <t>Degrees of freedom of the K user M √ó N MIMO interference channel</t>
  </si>
  <si>
    <t>10.1109/TIT.2010.2080830</t>
  </si>
  <si>
    <t>2-s2.0-78649392344</t>
  </si>
  <si>
    <t>['thermal performance', 'patch antenna', 'new type', 'function structure', 'compares favorably', 'ansoft hfss']</t>
  </si>
  <si>
    <t>Antennas | fractal | heatsink</t>
  </si>
  <si>
    <t>A new type of dual-function structure is presented, a 3-D fractal heatsink antenna. This design is simulated at different fractal iterations in Ansoft HFSS and ePhysics to assess its electromagnetic and thermal performance, relative to a patch antenna and a finned heatsink antenna. It compares favorably to a patch antenna, improving radiation efficiency (up to 0.98) and directivity (up to 8.21 dB). As a heatsink, it decreases thermal resistance in comparison to a typical finned heatsink by an order of magnitude. ¬© 2006 IEEE.</t>
  </si>
  <si>
    <t>1061-1064</t>
  </si>
  <si>
    <t>25226931200;57214095657;57218092435</t>
  </si>
  <si>
    <t>Casanova, Joaquin J.;Taylor, Jason A.;Lin, Jenshan</t>
  </si>
  <si>
    <t>Casanova J.J.</t>
  </si>
  <si>
    <t>Design of a 3-D fractal heatsink antenna</t>
  </si>
  <si>
    <t>10.1109/LAWP.2010.2091104</t>
  </si>
  <si>
    <t>2-s2.0-78649420832</t>
  </si>
  <si>
    <t>['¬© 2010', 'two species', 'stinking smell', 'potentially discriminate', 'pollination syndrome', 'pollination strategies', 'pollination mechanisms', 'pollinating fauna', 'olfactory deceit', 'mass spectroscopy', 'linnean society', 'like odour', 'lasioglossum bee', 'inflorescence odours', 'highly thermogenic', 'genus arum', 'gas chroatography', 'gas chomotography', 'flowering phenology', 'evolved several', 'evolutionary forces', 'differences among', 'cluster together', 'clearly separated', 'breeding flies', 'bodied diptera', 'based similarities', 'attracts bees', 'attract small', 'attract dung', 'arum species', 'arum idaeum', 'arum cyrenaicum', 'arum creticum', 'although sharing', 'although attracting']</t>
  </si>
  <si>
    <t>Araceae | Diversification | Flower constancy | Flowering time | Odour | Pollinator competition</t>
  </si>
  <si>
    <t>Flowers of the genus Arum are known to attract dung-breeding flies and beetles through olfactory deceit. In addition to this strategy, the genus has evolved several other pollination mechanisms. The present study aimed to characterize the pollination strategies of the Cretan Arum species by investigating the flowering phenology, thermogeny, inflorescence odours, and the pollinating fauna. The results obtained show that Arum cyrenaicum and Arum concinnatum emit a strong dung smell and exhibit the distinctive features associated with this pollination syndrome. Both species are highly thermogenic, have a similar odour profile and attract small-bodied Diptera. Although sharing the same habitat, these two plant species are never found growing sympatrically as a result of the early blooming period of A. cyrenaicum. By contrast, Arum creticum and Arum idaeum have evolved a more traditional and mutually beneficial pollination mechanism. The stinking smell has been replaced by a more flower-like odour that attracts bees (Lasioglossum sp.) and, occasionally, bugs (Dionconotus cruentatus). Although attracting the same pollinator, the main compound present in the odour of A. creticum is different from that of A. idaeum. Principal component analysis (PCA), based on physiologically active components of the flower odours determined by testing on the antenna of the Lasioglossum bee, revealed two different clusters, indicating that pollinators can potentially discriminate between the odours of the two species. A further PCA on the main floral odour volatiles as identified by gas chroatography-mass spectroscopy from all the Arum species under investigation displayed odour-based similarities and differences among the species. The PCA-gas chomotography-electroantennographic detection active peaks analysis showed that the two species, A. creticum and A. idaeum, form two groups and are clearly separated from A. cyrenaicum and A. concinnatum, which, conversely, cluster together. The evolutionary forces and selective pressures leading to diversification of pollination mechanisms in the Cretan Arum spp. are discussed. ¬© 2010 The Linnean Society of London.</t>
  </si>
  <si>
    <t>991-1001</t>
  </si>
  <si>
    <t>Biological Journal of the Linnean Society</t>
  </si>
  <si>
    <t>60016305;60016305;60016305;60016305;60016305;60016305</t>
  </si>
  <si>
    <t>7801465749;8696927400;36141274800;6507260527;6602354102;7103226689</t>
  </si>
  <si>
    <t>Urru, Isabella;St√∂kl, Johannes;Linz, Jeanine;Kr√ºgel, Tamara;Stensmyr, Marcus C.;Hansson, Bill S.</t>
  </si>
  <si>
    <t>Urru I.</t>
  </si>
  <si>
    <t>Pollination strategies in Cretan Arum lilies</t>
  </si>
  <si>
    <t>10.1111/j.1095-8312.2010.01537.x</t>
  </si>
  <si>
    <t>2-s2.0-78649431821</t>
  </si>
  <si>
    <t>NSC 98-2221-E-182-018</t>
  </si>
  <si>
    <t>['rights reserved', 'pin switches', 'optical lithography', 'feed lines', 'feed line', 'element array', 'ebgs shifting']</t>
  </si>
  <si>
    <t>A steerable phased array antenna driven mechanically is realized by utilizing the variation of dumbbell electromagnetic bandgap (EBG) structures. The variation takes place under the feed line of a 4-element array that gives the change in relative phase shift. The phase shift achieved from different shaping combinations of EBGs shifting under the feed lines. The feed lines are connected with four microstrip patches to yield a 4-element phased array antenna. The mechanical controlled pattern shapes of phase array antenna are simulated in electromagnetic (EM) software Zeland IE3D. Finally the design is fabricated with the help of optical lithography. It can be seen that the beam steering angle can be controlled mechanically without phase shifter and PIN switches. ¬© 2010 Elsevier Ltd. All rights reserved.</t>
  </si>
  <si>
    <t>Microelectronics Reliability</t>
  </si>
  <si>
    <t>60020351;60020351;60020351;60019578;60020351;60020351;60020351;60004227</t>
  </si>
  <si>
    <t>16309760500;55717945800;57217789137;7006035284;7405939376;7202995427;55533700600;9244048500</t>
  </si>
  <si>
    <t>Fu, Jeffrey S.;Yang, Dong Hua;Yeh, Chin I.;Karmakar, N. C.;Cheng, Jui Ching;Chin, Kuo Sheng;Chiu, Hsien Chin;Xiao, Jian Kang</t>
  </si>
  <si>
    <t>Taiwan;Australia;China</t>
  </si>
  <si>
    <t>Taoyuan;Melbourne;Changzhou</t>
  </si>
  <si>
    <t>Chang Gung University;Monash University;Hohai University Changzhou</t>
  </si>
  <si>
    <t>60020351;60019578;60004227</t>
  </si>
  <si>
    <t>Fu J.S.</t>
  </si>
  <si>
    <t>Electromechanical controlled phased array dumbbell EBG beam steerer</t>
  </si>
  <si>
    <t>S0026271410002398</t>
  </si>
  <si>
    <t>10.1016/j.microrel.2010.05.007</t>
  </si>
  <si>
    <t>2-s2.0-78649446543</t>
  </si>
  <si>
    <t>['studied experimentally', 'simulated prediction', 'resonance frequencies', 'proposed antenna', 'planar antenna', 'metallization level', 'different parameters', 'construct uni', 'business media', 'broadband antennas', 'broadband antenna', 'broad bandwidth', 'axial ratio', 'antenna design', '5 ghz', '1 db']</t>
  </si>
  <si>
    <t>A novel and simple coplanar waveguide fed compact antenna is introduced in this paper. The antenna structure combines the advantages of CPW with those of the broadband antenna and simplifies the structure of the antenna by reducing the number of metallization level to construct uni-planar antenna. Prototype of the proposed antenna have been constructed and studied experimentally. The measured results agrees well with the simulated prediction and shows a broad bandwidth of 6 GHz ranging from 3.5 GHz to 9.5 GHz with VSWR ‚â§2 (return loss ‚â§-10 dB), which is equivalent to 92.3% impedance bandwidth centered at 6.5 GHz. The proposed antenna shows stable radiation characteristics, gain and axial ratio of less than 1 dB over the whole operating bandwidth. Furthermore, an extensive parametric study was performed to realize the relationship between the resonance frequencies of the broadband antennas and different parameters which is helpful for advancement of the antenna design. ¬© 2010 Springer Science+Business Media, LLC.</t>
  </si>
  <si>
    <t>1427-1437</t>
  </si>
  <si>
    <t>Coplanar waveguide fed printed antenna with compact size for broadband wireless applications</t>
  </si>
  <si>
    <t>10.1007/s10762-010-9728-7</t>
  </si>
  <si>
    <t>2-s2.0-78649470820</t>
  </si>
  <si>
    <t>['two steps', 'theoretical investigations', 'good agreement', 'designed using', 'called dsfss', 'business media', 'bandwidth behavior', 'air gap']</t>
  </si>
  <si>
    <t>Cascading technique | Double screen FSS | DSFSS</t>
  </si>
  <si>
    <t>Numerical and theoretical investigations are presented for a double screen frequency selective surface (DSFSS) with perfectly conducting Koch fractal patch elements. The work was developed in two steps, in the first step two Koch fractal FSS screens were designed using the commercial software Ansoft Designer TM. In the second these FSS were cascaded and separated by an air gap layer, forming the so-called DSFSS, to improve the bandwidth behavior. Thereafter, a numerical cascading technique is used to analyze the effect of the air gap on the DSFSS. The results were compared and a good agreement was observed. ¬© 2010 Springer Science+Business Media, LLC.</t>
  </si>
  <si>
    <t>1503-1511</t>
  </si>
  <si>
    <t>60023857;60023857;60023857</t>
  </si>
  <si>
    <t>16309023400;26425215900;7004474343</t>
  </si>
  <si>
    <t>Pereira De Siqueira Campos, Antonio Luiz;Mani√ßoba, Robson Hebraico Cipriano;D'Assun√ß√£o, Adaildo Gomes</t>
  </si>
  <si>
    <t>Pereira De Siqueira Campos A.</t>
  </si>
  <si>
    <t>Investigation of enhancement band using double screen frequency selective surfaces with koch fractal geometry at millimeter wave range</t>
  </si>
  <si>
    <t>10.1007/s10762-010-9735-8</t>
  </si>
  <si>
    <t>2-s2.0-78649473173</t>
  </si>
  <si>
    <t>['valid substitute', 'use two', 'two nrmas', 'relatively flat', 'reduced thickness', 'proposed structure', 'proposed nrma', 'numerical methods', 'novel reverse', 'microscope antenna', 'light weight', 'level dls', 'level dl', 'fabricate compared', 'ehl ),', 'dimension finite', 'diffractive lens', 'diffraction efficiency', 'difference time', 'crma ).', 'conventional structure', 'conventional reverse', 'conventional counterpart', 'business media', 'also portions', 'adopted dl']</t>
  </si>
  <si>
    <t>Diffractive lenses | Extended hemispherical lens | FDTD | Millimeter wave | Reverse-Microscope Antenna</t>
  </si>
  <si>
    <t>In this paper, a Novel Reverse-Microscope Antenna (NRMA) that consists of a diffractive lens (DL) and an extended hemispherical lens (EHL), is proposed and analyzed by a two-dimension finite-difference time-domain (2-D FDTD) method. Based on the proposed structure, two NRMAs which use two-phase-level and four-phase-level DLs, are investigated and then compared with their conventional counterpart. The numerical results show that the diffraction efficiency of a NRMA with a four-phase-level DL is very close to that of a Conventional Reverse-Microscope Antenna (CRMA). Furthermore, the adopted DL is not only relatively flat and easy to fabricate compared with the conventional structure, but also portions from reduced thickness, light weight, low absorption loss, and other parameters. Therefore, the proposed NRMA with a four-phase-level DL is a valid substitute for the CRMA. The numerical methods have also been verified by the relative experimental results. ¬© 2010 Springer Science+Business Media, LLC.</t>
  </si>
  <si>
    <t>1452-1462</t>
  </si>
  <si>
    <t>Zhang, Zucun;Dou, Wenbin</t>
  </si>
  <si>
    <t>A novel reverse-microscope antenna for millimeter-wave applications</t>
  </si>
  <si>
    <t>10.1007/s10762-010-9734-9</t>
  </si>
  <si>
    <t>2-s2.0-78649489022</t>
  </si>
  <si>
    <t>['velocity ratios', 'sinusoidal slot', 'sinusoidal radiator', 'rectangular waveguide', 'radiation patterns', 'polarized beam', 'narrow face', 'measured patterns', 'grid polarizer', 'good match', 'geometrical parameters', 'frequency range', 'first time', 'business media', 'antenna applications', 'analytical study', 'also investigated']</t>
  </si>
  <si>
    <t>Cross-polarization suppression | Grid polarizer/filter | Leaky waves | Millimeter-waves | Slotted-waveguide antenna | Travelling-wave antenna</t>
  </si>
  <si>
    <t>A travelling-wave long sinusoidal slot in the narrow face of a millimeter-wave (Ka-Band) rectangular waveguide is investigated. To the best of our knowledge, a slot of this shape is applied to the narrow face of a rectangular waveguide for the first time at this frequency range. The analytical study is based on the magnetic current model. Experimentally, far-field and S-parameters are measured and a good match is obtained between analytical and measured patterns. Frequency scan rates and velocity ratios of the structure are calculated. The effect of the sinusoidal slot's geometrical parameters (amplitude, period and number of periods) on the radiation patterns is also investigated. The drawback of the sinusoidal radiator is its cross-polarized beam that is not convenient for antenna applications. These co and cross-polarized beams scan in two different angle regions. To filter/suppress the cross-polarized beam, a grid polarizer is mounted to the sinusoidal slot and a 15 dB suppression level is reached. S-parameters measurement shows that the antenna efficiency increases remarkably after the application of the grid polarizer to the slot. ¬© 2010 Springer Science+Business Media, LLC.</t>
  </si>
  <si>
    <t>1438-1451</t>
  </si>
  <si>
    <t>Millimeter-wave antenna of a travelling-wave long sinusoidal slot in the narrow face of a rectangular waveguide</t>
  </si>
  <si>
    <t>10.1007/s10762-010-9732-y</t>
  </si>
  <si>
    <t>2-s2.0-78649490385</t>
  </si>
  <si>
    <t>['transmit antennas', 'previous works', 'performance loss', 'perfect transmitter', 'mbs users', 'imperfect csit', 'feedback cost', 'feedback bits', 'challenge inherent']</t>
  </si>
  <si>
    <t>Beamforming | limited feedback | MBS | MIMO | multicast | transmit precoding</t>
  </si>
  <si>
    <t>The provision for spectrally efficient multicast broadcast services (MBS) is one of the key functional requirements for next generation wireless communication systems. The challenge inherent to MBS is to ensure that all MBS users can be served, and one effective solution to this problem is to employ MIMO multicast transmit precoding. In previous works on MIMO multicast transmit precoding design, the authors either assumed 1) perfect transmitter-side channel state information (CSIT) or 2) special channel conditions that facilitate precoder design with imperfect CSIT. In this paper, we focus on transmit precoding design for MBS where the CSIT is obtained via limited feedback. In addition, we analyze the average minimum receive signal-noise-ratio (RxSNR) among the MBS users and study the order of growth with respect to the number of MBS users, the number of feedback bits, and the number of transmit antennas. Finally, we propose a threshold based feedback reduction scheme and study the tradeoff between feedback cost and performance loss. ¬© 2010 IEEE.</t>
  </si>
  <si>
    <t>550-560</t>
  </si>
  <si>
    <t>IEEE Systems Journal</t>
  </si>
  <si>
    <t>23984285600;7005811464</t>
  </si>
  <si>
    <t>Chiu, Eddy;Lau, Vincent K.N.</t>
  </si>
  <si>
    <t>Chiu E.</t>
  </si>
  <si>
    <t>Precoding design for multi-antenna multicast broadcast services with limited feedback</t>
  </si>
  <si>
    <t>10.1109/JSYST.2010.2082150</t>
  </si>
  <si>
    <t>2-s2.0-78649495769</t>
  </si>
  <si>
    <t>['visual response', 'visual input', 'turbulent perturbations', 'therefore changes', 'stable flight', 'moths respond', 'mechanosensory information', 'mechanical rotations', 'flight trajectory', 'flight path', 'feedback signals', 'adds linearly', 'abdominal flexion', '200 ¬∞']</t>
  </si>
  <si>
    <t>Antennae | Inertial sensing | Insect flight control | Sensory integration | Vision</t>
  </si>
  <si>
    <t>Flying insects rely on the integration of feedback signals from multiple sensory modalities. Thus, in addition to the visual input, mechanosensory information from antennae is crucial for stable flight in the hawkmoth Manduca sexta. However, the nature of compensatory reflexes mediated by mechanoreceptors on the antennae is unknown. In this study we describe an abdominal flexion response mediated by the antennal mechanosensory input during mechanical body rotations. Such reflexive abdominal motions lead to shifts in the animal's center of mass, and therefore changes in flight trajectory. Moths respond with abdominal flexion both to visual and mechanical rotations, but the mechanical response depends on the presence of the mass of the flagellum. In addition, the mechanically mediated flexion response is about 200¬∞ out of phase with the visual response and adds linearly to it. Phase-shifting feedback signals in such a manner can lead to a more stable behavioral output response when the animal is faced with turbulent perturbations to the flight path. ¬© 2010 Springer-Verlag.</t>
  </si>
  <si>
    <t>947-956</t>
  </si>
  <si>
    <t>Journal of Comparative Physiology A: Neuroethology, Sensory, Neural, and Behavioral Physiology</t>
  </si>
  <si>
    <t>60015481;60015481</t>
  </si>
  <si>
    <t>6504648998;7201677078</t>
  </si>
  <si>
    <t>Hinterwirth, Armin J.;Daniel, Thomas L.</t>
  </si>
  <si>
    <t>Hinterwirth A.</t>
  </si>
  <si>
    <t>Antennae in the hawkmoth manduca sexta (Lepidoptera, Sphingidae) mediate abdominal flexion in response to mechanical stimuli</t>
  </si>
  <si>
    <t>10.1007/s00359-010-0578-5</t>
  </si>
  <si>
    <t>2-s2.0-78649497417</t>
  </si>
  <si>
    <t>2011ZX03003-002-01</t>
  </si>
  <si>
    <t>['smart antennas', 'rich services', 'large coverage', 'hz ),', 'fraud protection', 'break handoff', '3 bit']</t>
  </si>
  <si>
    <t>CS-OFDMA | McWiLL | MIMO | NGN | SDMA</t>
  </si>
  <si>
    <t>As an evolution from Synchronous Code Division Multiple Access (SCDMA), McWiLL (Multi-Carrier Wireless Information Local Loop) mobile broadband access technology was proposed to work with Next Generation Networks (NGNs) to offer various content-rich services. Several core state-of-the-art technologies used in McWiLL mobile broadband access system are introduced in this paper, such as smart antennas, CS-OFDMA (Code Spreading Orthogonal Frequency Division Multiple Access), adaptive modulation, dynamic channel allocation, make-before-break handoff, and fraud protection, etc. These key techniques allow McWiLL to support a large coverage, high spectrum efficiency (up to 3 bit/s/Hz), a homogeneous service quality between high and low rate traffics, low cost terminals, and high mobility applications. McWiLL was designed in particular to suit for its applications in hostile environments due to its superb interference cancelation capability, special frame structure design, and dynamic channel assignment scheme. ¬© 2010 IEEE.</t>
  </si>
  <si>
    <t>495-504</t>
  </si>
  <si>
    <t>60001604;109405978;60001604;60014982</t>
  </si>
  <si>
    <t>7202484665;55488671800;7501758911;26643171500</t>
  </si>
  <si>
    <t>Peng, Mugen;Xu, Guanghan;Wang, Wenbo;Chen, Hsiao Hwa</t>
  </si>
  <si>
    <t>Taiwan;China;China</t>
  </si>
  <si>
    <t>Tainan;Beijing;Beijing</t>
  </si>
  <si>
    <t>National Cheng Kung University;Ministry of Education China;Beijing Kuan Guang Telecom Hi-Tech Development Co., Ltd.</t>
  </si>
  <si>
    <t>60014982;60001604;109405978</t>
  </si>
  <si>
    <t>McWiLL-a new mobile broadband access technology for supporting both voice and packet services</t>
  </si>
  <si>
    <t>10.1109/JSYST.2010.2082232</t>
  </si>
  <si>
    <t>2-s2.0-78649509391</t>
  </si>
  <si>
    <t>['smart antenna', 'passive approaches', 'loop designs', 'flexible frequency', 'cochannel interference', 'article provides', 'active approach']</t>
  </si>
  <si>
    <t>When aiming for achieving high spectral efficiency in wireless cellular networks, cochannel interference (CCI) becomes the dominant performancelimiting factor. This article provides a survey of CCI mitigation techniques, where both active and passive approaches are discussed in the context of both open- and closed-loop designs.More explicitly, we considered both the family of flexible frequency-reuse (FFR)-aided and dynamic channel allocation (DCA)-aided interference avoidance techniques as well as smart antenna-aided interference mitigation techniques, which may be classified as active approach. ¬© 2010 IEEE.</t>
  </si>
  <si>
    <t>31-39</t>
  </si>
  <si>
    <t>;60000251</t>
  </si>
  <si>
    <t>55257613600;36043733600</t>
  </si>
  <si>
    <t>Zhang, Rong;Hanzo, Lajos</t>
  </si>
  <si>
    <t>IEEE</t>
  </si>
  <si>
    <t>Wireless cellular networks: Cochannel interference mitigation techniques</t>
  </si>
  <si>
    <t>10.1109/MVT.2010.939106</t>
  </si>
  <si>
    <t>2-s2.0-78649571510</t>
  </si>
  <si>
    <t>['transmission characteristics', 'resonant circuits', 'materials used', 'induced current', 'greatly influenced', 'analyzed parameters']</t>
  </si>
  <si>
    <t>3D finite element method | conductor | electromagnetic induction | magnetic material | resonance | RFID</t>
  </si>
  <si>
    <t>The transmission characteristics of the electromagnetic induction RFID systems are greatly influenced by the distance between the primary and secondary antenna coils and by the materials used in their design. In this paper the induced current of the secondary antenna coil is calculated by the 3D finite element method when both the primary and secondary antenna coils are operated in resonant circuits. The influences of the analyzed parameters on the transmission characteristics are demonstrated. ¬© 2010 Wiley Periodicals, Inc.</t>
  </si>
  <si>
    <t>38-45</t>
  </si>
  <si>
    <t>Electrical Engineering in Japan (English translation of Denki Gakkai Ronbunshi)</t>
  </si>
  <si>
    <t>60024322;60024322;60107350;60107350;60107350</t>
  </si>
  <si>
    <t>8511342800;35279967300;7004887624;8511343300;16041150300</t>
  </si>
  <si>
    <t>Hirata, Katsuhiro;Hamamoto, Kentaro;Mitsutake, Yoshio;Ota, Tomohiro;Yamana, Masahito</t>
  </si>
  <si>
    <t>Kadoma;Suita</t>
  </si>
  <si>
    <t>Panasonic Corporation;Osaka University</t>
  </si>
  <si>
    <t>60107350;60024322</t>
  </si>
  <si>
    <t>Hirata K.</t>
  </si>
  <si>
    <t>Transmission analysis of electromagnetic induction RFID system</t>
  </si>
  <si>
    <t>10.1002/eej.21019</t>
  </si>
  <si>
    <t>2-s2.0-78649625683</t>
  </si>
  <si>
    <t>['user selection', 'user scheduling', 'two steps', 'spatial subchannel', 'spatial compatibility', 'selected users', 'second step', 'resource allocation', 'optimization problem', 'optimal solution', 'optimal sets', 'new metric', 'multiuser multiple', 'multiple users', 'mathematical formulation', 'llc 2010', 'input multiple', 'first step', 'division multiple', 'business media', 'approaches closely']</t>
  </si>
  <si>
    <t>Dynamic resource allocation (DRA) | Multiple-input multiple-output (MIMO) | Orthogonal frequency-division multiple-access (OFDMA) | Space-division multiple-access (SDMA)</t>
  </si>
  <si>
    <t>In this paper, new dynamic resource allocation algorithms are investigated for the downlink of multiuser multiple-input multiple-output orthogonal frequency-division multiple-access and space-division multiple-access (MU-MIMOOFDMA/ SDMA) systems. Firstly, a mathematical formulation of the optimization problem is presented with the objective of maximizing the total system throughput under the constraints of each user's quality of service (QoS) requirement and the integer modulation orders available on each spatial subchannel. Secondly, since it is difficult to obtain the optimal solution to the joint optimization problem, the whole optimization procedure is divided into two steps, namely, the subcarrier-user scheduling and the resource allocation. In the first step, a new metric is proposed to measure the spatial compatibility of multiple users, each with multiple receive antennas, based on which a new scheduling algorithm is designed to identify the optimal sets of selected users over all subcarriers. In the second step, two dynamic resource allocation algorithms are developed to assign radio resources to the scheduled users subcarrier by subcarrier. Simulation results demonstrate that the proposed algorithms outperform the traditional allocation methods based on random scheduling scheme. Especially, the performance of the algorithm, combined with power reuse strategy, approaches closely to that of the optimal allocation method based on user selection. ¬© Springer Science+Business Media, LLC 2010.</t>
  </si>
  <si>
    <t>1061-1074</t>
  </si>
  <si>
    <t>60005244-60026638;60005244;60026638</t>
  </si>
  <si>
    <t>56221073800;7406279559;24475921300</t>
  </si>
  <si>
    <t>Zhong, Chongxian;Yang, Luxi;You, Mingli</t>
  </si>
  <si>
    <t>Finland;China</t>
  </si>
  <si>
    <t>Espoo;Nanjing</t>
  </si>
  <si>
    <t>Nokia Corporation;Southeast University</t>
  </si>
  <si>
    <t>60026638;60005244</t>
  </si>
  <si>
    <t>Dynamic resource allocation for downlink multiuser MIMO-OFDMA/SDMA systems</t>
  </si>
  <si>
    <t>10.1007/s00034-010-9199-z</t>
  </si>
  <si>
    <t>2-s2.0-78649633172</t>
  </si>
  <si>
    <t>['user space', 'two st', 'three algorithms', 'signaling information', 'proposed st', 'practical implementation', 'performance better', 'new st', 'new method', 'mud algorithms', 'mud algorithm', 'llc 2010', 'existing algorithms', 'especially suitable', 'data stream', 'conventional single', 'combines space', 'business media', 'based st', 'attractive feature', 'antenna array']</t>
  </si>
  <si>
    <t>Antenna array | CDMA | Multiple access interference | Multiuser detection | Space-time processing</t>
  </si>
  <si>
    <t>Based on the minimum mean squared error (MMSE) between the data stream and the linear combiner output, a new multiuser detection (MUD) algorithm that combines space-time (ST) processing and antenna array on direct-sequence CDMA signals is proposed. The proposed ST-MUD algorithm is proved to be equivalent to two existing MMSE-based ST-MUD algorithms, and the theoretical BER performances for all the three algorithms are the same. The most attractive feature of the new ST-MUD algorithm is based on the fact that the new method does not require explicit estimation of channel and signaling information. This avoids any channel estimation error, and the method is thus more robust and more accurate than the other two ST-MUD algorithms in practical implementation. Adaptation of the proposed ST-MUD algorithm is implemented by using training sequences. Performance of this new multiuser detector is compared with that of two existing MMSE multiuser detectors and the conventional single-user space-time rake receiver through simulations. The proposed ST-MUD algorithm provides a performance better than existing algorithms and is especially suitable for practical CDMA systems. ¬© Springer Science+Business Media, LLC 2010.</t>
  </si>
  <si>
    <t>1207-1222</t>
  </si>
  <si>
    <t>7004935886;35598607400</t>
  </si>
  <si>
    <t>Du, K. L.;Swamy, M. N.S.</t>
  </si>
  <si>
    <t>An adaptive multiuser detection algorithm for CDMA systems using antenna diversity</t>
  </si>
  <si>
    <t>10.1007/s00034-010-9201-9</t>
  </si>
  <si>
    <t>2-s2.0-78649635065</t>
  </si>
  <si>
    <t>NSC98-2112-M-006-005-MY3</t>
  </si>
  <si>
    <t>['work presents', 'waveguide distance', 'strip cavities', 'results correlate', 'resonant condition', 'mim resonator', 'inversely related', 'integer multiple', 'guiding wavelength', 'forbidden band', 'field antenna', 'effective length', 'central frequency', 'cavity length', 'business media']</t>
  </si>
  <si>
    <t>Metal-insulator-metal | Plasmonic filter | Strip cavity</t>
  </si>
  <si>
    <t>This work presents a bandstop plasmonic filter that comprises a metal-insulator-metal (MIM) waveguide and a few pairs of strip cavities that are embedded in the metal. The strip cavity acts as both a near-field antenna and an MIM resonator. The central frequency and the bandwidth of the forbidden band are inversely related to the cavity length and the cavity-to-waveguide distance, respectively. These results correlate with the predictions of the ring resonator model but only under the resonant condition that double the effective length of cavity is an integer multiple of the guiding wavelength in the cavity. ¬© 2010 Springer Science+Business Media, LLC.</t>
  </si>
  <si>
    <t>417-422</t>
  </si>
  <si>
    <t>16309921200;7102083935</t>
  </si>
  <si>
    <t>Lee, Peng Hsiao;Lan, Yung Chiang</t>
  </si>
  <si>
    <t>Lee P.</t>
  </si>
  <si>
    <t>Plasmonic Waveguide Filters Based on Tunneling and Cavity Effects</t>
  </si>
  <si>
    <t>10.1007/s11468-010-9159-2</t>
  </si>
  <si>
    <t>2-s2.0-78649708652</t>
  </si>
  <si>
    <t>['system performances', 'system performance', 'special case', 'simply obtained', 'performance analysis', 'paper presents', 'outage probability', 'normalized snr', 'new closed', 'multiuser multiple', 'identically distributed', 'homogenous case', 'homogeneous cases', 'heterogenous case', 'form expressions', 'derived expressions', 'antenna diversities']</t>
  </si>
  <si>
    <t>Antenna selection | MIMO MRC | Multiuser selection diversity | Receiver antenna correlation | User scheduling</t>
  </si>
  <si>
    <t>This paper presents a performance analysis of a user scheduling scheme for multiuser multiple-input-multiple-output (MIMO) systems with maximum ratio combining (MRC) and transmit antenna selection exploiting the multiuser and antenna diversities over independent and non-identically distributed (i.ni.d.) Rayleigh fading channels (heterogeneous case). A normalized SNR-based scheduling scheme that can guarantee user fairness is considered and new closed-form expressions for the outage probability, average channel capacity, and average bit error rate are derived. The system performance in the homogenous case (independent and identically distributed (i.i.d.) users) can be simply obtained from the derived expressions as a special case of the heterogenous case. Using the derived analytical expressions the system performances for both heterogenous and homogeneous cases are evaluated and compared. Finally, the impact of receiver antenna correlation on the system performance is evaluated. ¬© 2010 Elsevier B.V.</t>
  </si>
  <si>
    <t>276-286</t>
  </si>
  <si>
    <t>7004169509;56251802800;21742200200</t>
  </si>
  <si>
    <t>Haccoun, David;Torabi, Mohammad;Ajib, Wessam</t>
  </si>
  <si>
    <t>Haccoun D.</t>
  </si>
  <si>
    <t>Performance analysis of multiuser diversity with antenna selection in MIMO MRC systems</t>
  </si>
  <si>
    <t>S1874490710000091</t>
  </si>
  <si>
    <t>10.1016/j.phycom.2010.03.006</t>
  </si>
  <si>
    <t>2-s2.0-78649712126</t>
  </si>
  <si>
    <t>['suspended radio', 'nanotube resonator', 'nanotube nano', 'nanotube devices', 'mechanical motion', 'made chip', 'higher modes', 'frequency antenna', 'freely suspended', 'free via', 'electromechanical resonator', 'electric field', 'driven contact', 'defined trenches', 'coulomb blockade', 'addition data']</t>
  </si>
  <si>
    <t>Carbon nanotube | Nano-electromechanical system | Single electron tunnelling</t>
  </si>
  <si>
    <t>By first lithographically fabricating contact electrodes and then as last step growing carbon nanotubes with chemical vapour deposition across the ready-made chip, many potential contamination mechanisms for nanotube devices can be avoided. Combining this with pre-defined trenches on the chip, such that the nanotubes are freely suspended above the substrate, enables the formation of highly regular electronic systems. We show that, in addition, such suspended nanotubes provide excellent high-frequency and low-dissipation mechanical resonators. The motion detection mechanism of our experiment is discussed, and we measure the effect of Coulomb blockade and the back-action of single electron tunnelling on the mechanical motion. In addition data on the mechanical higher modes is presented.(a) Sketch of the basic experimental setup, with a nanotube nano-electromechanical resonator being driven contact-free via the electric field of a suspended radio-frequency antenna. (b) Gate voltage dependence of the observed mechanical resonance frequency for the fundamental bending mode of the nanotube resonator as well as higher modes. ¬© 2010 WILEY-VCH Verlag GmbH &amp; Co. KGaA, Weinheim.</t>
  </si>
  <si>
    <t>2974-2979</t>
  </si>
  <si>
    <t>60030807-60117987;60117987;60117987;60117987;60117987;60117987;60117987</t>
  </si>
  <si>
    <t>6506188804;34168037900;55428139500;23036145900;23037758100;35599537900;7004674695</t>
  </si>
  <si>
    <t>H√ºttel, A. K.;Meerwaldt, H. B.;Steele, G. A.;Poot, M.;Witkamp, B.;Kouwenhoven, L. P.;Van Der Zant, H. S.J.</t>
  </si>
  <si>
    <t>Delft;Regensburg</t>
  </si>
  <si>
    <t>Kavli Institute of Nanoscience Delft;Universit√§t Regensburg</t>
  </si>
  <si>
    <t>60117987;60030807</t>
  </si>
  <si>
    <t>H√ºttel A.</t>
  </si>
  <si>
    <t>Single electron tunnelling through high-Q single-wall carbon nanotube NEMS resonators</t>
  </si>
  <si>
    <t>10.1002/pssb.201000175</t>
  </si>
  <si>
    <t>2-s2.0-78649715995</t>
  </si>
  <si>
    <t>['user location', 'urban setting', 'sum rate', 'reward function', 'question analytically', 'principle question', 'noise ratio', 'medium snr', 'limited feedback', 'feedback design', 'employed metric', 'edge snr', 'dubious metric', 'channel information', 'cellular systems', 'cell beamforming', 'also investigated']</t>
  </si>
  <si>
    <t>base station coordination | Cellular network | interference cancellation | limited feedback | other-cell interference</t>
  </si>
  <si>
    <t>Downlink spatial intercell interference cancellation (ICIC) is considered for mitigating other-cell interference using multiple transmit antennas. A principle question we explore is whether it is better to do ICIC or simply standard single-cell beamforming. We explore this question analytically and show that beamforming is preferred for all users when the edge SNR (signal-to-noise ratio) is low (0 dB), and ICIC is preferred when the edge SNR is high (10 dB), for example in an urban setting. At medium SNR, a proposed adaptive strategy, where multiple base stations jointly select transmission strategies based on the user location, outperforms both while requiring a lower feedback rate than the pure ICIC approach. The employed metric is sum rate, which is normally a dubious metric for cellular systems, but surprisingly we show that even with this reward function the adaptive strategy also improves fairness. When the channel information is provided by limited feedback, the impact of the induced quantization error is also investigated. The analysis provides insights on the feedback design, and it is shown that ICIC with well-designed feedback strategies still provides significant throughput gain. ¬© 2006 IEEE.</t>
  </si>
  <si>
    <t>1455-1468</t>
  </si>
  <si>
    <t>60008592;60013372</t>
  </si>
  <si>
    <t>36659981100;55627508700</t>
  </si>
  <si>
    <t>Zhang, Jun;Andrews, Jeffrey G.</t>
  </si>
  <si>
    <t>Austin;Hong Kong</t>
  </si>
  <si>
    <t>The University of Texas at Austin;Hong Kong University of Science and Technology</t>
  </si>
  <si>
    <t>60013372;60008592</t>
  </si>
  <si>
    <t>Adaptive spatial intercell interference cancellation in multicell wireless networks</t>
  </si>
  <si>
    <t>10.1109/JSAC.2010.101207</t>
  </si>
  <si>
    <t>2-s2.0-78649736631</t>
  </si>
  <si>
    <t>Chunghwa Telecom Laboratories</t>
  </si>
  <si>
    <t>CHT</t>
  </si>
  <si>
    <t>['user equipments', 'system sum', 'separate detection', 'replica method', 'relay terminals', 'mimo multiple', 'input multiple', 'flexible solutions', 'emerging technologies', 'efficient algorithm', 'direct links', 'cellular systems', 'asymptotic result', 'also devise']</t>
  </si>
  <si>
    <t>Asymptotic analysis | cooperation | MIMO antennas | relay channel</t>
  </si>
  <si>
    <t>Cooperation and relaying are emerging technologies as flexible solutions for improving the capacity of cellular systems. Motivated by this, we investigate the asymptotic achievable sum-rate for multiple-input multiple-output (MIMO) multiple-access cellular systems in the uplink employing cooperative base stations (BSs) and amplify-and-forward (AF) relaying. In our model, the antennas at the user equipments (UEs), relay terminals, and BSs are correlated and there are direct links between UEs and BSs. Using the replica method, we derive the large-system sum-rate for the uplink system using joint optimal decoding (JOD) as well as separate detection and decoding (SDD) and show that each UE's performance can be characterized by a vector Gaussian channel with an appropriate vector input, an effective channel gain, and a vector Gaussian noise. Based on the asymptotic result, we also devise an efficient algorithm to determine the asymptotic optimum transmit matrices for the UEs and relays that can maximize the sum-rate of the MIMO multiple-access cellular network if the spatial channel covariance information (CCI) is available and exploited at the UEs and the relay terminals. ¬© 2006 IEEE.</t>
  </si>
  <si>
    <t>1409-1424</t>
  </si>
  <si>
    <t>60011357;60022148</t>
  </si>
  <si>
    <t>7201367144;7404759940</t>
  </si>
  <si>
    <t>Wen, Chao Kai;Wong, Kai Kit</t>
  </si>
  <si>
    <t>United Kingdom;Taiwan</t>
  </si>
  <si>
    <t>London;Kaohsiung</t>
  </si>
  <si>
    <t>University College London;National Sun Yat-Sen University</t>
  </si>
  <si>
    <t>60022148;60011357</t>
  </si>
  <si>
    <t>On the sum-rate of uplink MIMO cellular systems with amplify-and-forward relaying and collaborative base stations</t>
  </si>
  <si>
    <t>10.1109/JSAC.2010.101203</t>
  </si>
  <si>
    <t>2-s2.0-78649741108</t>
  </si>
  <si>
    <t>263-000-589-133</t>
  </si>
  <si>
    <t>['weighted sum', 'user interference', 'transmit messages', 'special case', 'rate maximization', 'precoder design', 'power constraint', 'perfect knowledge', 'paper develops', 'optimal zero', 'optimal schemes', 'mss subject', 'mobile stations', 'jointly designed', 'input single', 'input multiple', 'individual bss', 'general non', 'form expression', 'forcing beamforming', 'efficient algorithm', 'downlink transmission', 'downlink channels', 'design problem', 'cooperative multi', 'complexity bd', 'cell system', 'block diagonalization', 'apply bd', 'antenna bss', 'also presented', 'achievable rates']</t>
  </si>
  <si>
    <t>Block diagonalization | convex optimization | cooperative multi-cell system | multi-antenna broadcast channel | network MIMO | per-antenna power constraint | per-base-station power constraint | zero-forcing beamforming</t>
  </si>
  <si>
    <t>Block diagonalization (BD) is a practical linear precoding technique that eliminates the inter-user interference in downlink multiuser multiple-input multiple-output (MIMO) systems. In this paper, we apply BD to the downlink transmission in a cooperative multi-cell MIMO system, where the signals from different base stations (BSs) to all the mobile stations (MSs) are jointly designed with the perfect knowledge of the downlink channels and transmit messages. Specifically, we study the optimal BD precoder design to maximize the weighted sum-rate of all the MSs subject to a set of per-BS power constraints. This design problem is formulated in an auxiliary MIMO broadcast channel (BC) with a set of transmit power constraints corresponding to those for individual BSs in the multi-cell system. By applying convex optimization techniques, this paper develops an efficient algorithm to solve this problem, and derives the closed-form expression for the optimal BD precoding matrix. It is revealed that the optimal BD precoding vectors for each MS in the per-BS power constraint case are in general non-orthogonal, which differs from the conventional orthogonal BD precoder design for the MIMO-BC under one single sum-power constraint. Moreover, for the special case of single-antenna BSs and MSs, the proposed solution reduces to the optimal zero-forcing beamforming (ZF-BF) precoder design for the weighted sum-rate maximization in the multiple-input single-output (MISO) BC with per-antenna power constraints. Suboptimal and low-complexity BD/ZF-BF precoding schemes are also presented, and their achievable rates are compared against those with the optimal schemes. ¬© 2006 IEEE.</t>
  </si>
  <si>
    <t>1435-1445</t>
  </si>
  <si>
    <t>60002668-60017161</t>
  </si>
  <si>
    <t>Zhang, Rui</t>
  </si>
  <si>
    <t>National University of Singapore;A-Star, Institute for Infocomm Research</t>
  </si>
  <si>
    <t>60017161;60002668</t>
  </si>
  <si>
    <t>Cooperative multi-cell block diagonalization with per-base-station power constraints</t>
  </si>
  <si>
    <t>10.1109/JSAC.2010.101205</t>
  </si>
  <si>
    <t>2-s2.0-78649748644</t>
  </si>
  <si>
    <t>['user rates', 'sin precoding', 'sin precoder', 'particularly useful', 'outperform zf', 'myopic zf', 'moderate snrs', 'directly apply', 'coordination cluster', 'cooperative multiple', 'concave function']</t>
  </si>
  <si>
    <t>Cellular network | convex optimization | cooperation | interference mitigation | linear precoding | multiple-antenna</t>
  </si>
  <si>
    <t>In a cooperative multiple-antenna downlink cellular network, maximization of a concave function of user rates is considered. A new linear precoding technique called soft interference nulling (SIN) is proposed, which performs at least as well as zero-forcing (ZF) beamforming. All base stations share channel state information, but each user's message is only routed to those that participate in the user's coordination cluster. SIN precoding is particularly useful when clusters of limited sizes overlap in the network, in which case traditional techniques such as dirty paper coding or ZF do not directly apply. The SIN precoder is computed by solving a sequence of convex optimization problems. SIN under partial network coordination can outperform ZF under full network coordination at moderate SNRs. Under overlapping coordination clusters, SIN precoding achieves considerably higher throughput compared to myopic ZF, especially when the clusters are large. ¬© 2006 IEEE.</t>
  </si>
  <si>
    <t>1446-1454</t>
  </si>
  <si>
    <t>60021378;60021378</t>
  </si>
  <si>
    <t>8369684700;7405611201</t>
  </si>
  <si>
    <t>Ng, Chris T.K.;Huang, Howard</t>
  </si>
  <si>
    <t>Linear precoding in cooperative MIMO cellular networks with limited coordination clusters</t>
  </si>
  <si>
    <t>10.1109/JSAC.2010.101206</t>
  </si>
  <si>
    <t>2-s2.0-78649755607</t>
  </si>
  <si>
    <t>['small distance', 'size transmission', 'sidelobe suppression', 'reproduction purposes', 'radiation intensity', 'power beamwidth', 'ormia ochracea', 'optimally choose', 'numerical examples', 'mechanical coupling', 'incoming wavelength', 'first solve', 'fire arrays', 'female ormia', 'ears compared', 'ear response', 'differential equations', 'designed system', 'coupled ears', 'converted response', 'biological coupling', 'array factor', 'also include']</t>
  </si>
  <si>
    <t>We propose to design a small-size transmission-coupled antenna array, and corresponding radiation pattern, having high performance inspired by the female Ormia ochracea's coupled ears. For reproduction purposes, the female Ormia is able to locate male crickets' call accurately despite the small distance between its ears compared with the incoming wavelength. This phenomenon has been explained by the mechanical coupling between the Ormia's ears, which has been modeled by a pair of differential equations. In this paper, we first solve these differential equations governing the Ormia ochracea's ear response, and convert the response to the pre-specified radio frequencies. We then apply the converted response of the biological coupling in the array factor of a uniform linear array composed of finite-length dipole antennas, and also include the undesired electromagnetic coupling due to the proximity of the elements. Moreover, we propose an algorithm to optimally choose the biologically inspired coupling for maximum array performance. In our numerical examples, we compute the radiation intensity of the designed system for binomial and uniform ordinary end-fire arrays, and demonstrate the improvement in the half-power beamwidth, sidelobe suppression and directivity of the radiation pattern due to the biologically inspired coupling. ¬© 2010 IOP Publishing Ltd.</t>
  </si>
  <si>
    <t>Bioinspiration and Biomimetics</t>
  </si>
  <si>
    <t>Ak√ßakaya, Murat;Nehorai, Arye</t>
  </si>
  <si>
    <t>Ak√ßakaya M.</t>
  </si>
  <si>
    <t>Biologically inspired coupled antenna beampattern design</t>
  </si>
  <si>
    <t>10.1088/1748-3182/5/4/046003</t>
  </si>
  <si>
    <t>2-s2.0-78649756273</t>
  </si>
  <si>
    <t>['thylakoid membranes', 'thus responsible', 'synthesized diadinoxanthin', 'significantly different', 'psi fraction', 'primarily composed', 'plant biologists', 'phaeodactylum tricornutum', 'peripheral fcp', 'peripheral antenna', 'lipid shield', 'light cultures', 'lhcr proteins', 'largest part', 'intact cells', 'fraction contains', 'fcp associated', 'different apoproteins', 'composed mainly', 'antenna apoproteins', 'also show']</t>
  </si>
  <si>
    <t>We studied the localization of diadinoxanthin cycle pigments in the diatoms Cyclotella meneghiniana and Phaeodactylum tricornutum. Isolation of pigment protein complexes revealed that the majority of high-light-synthesized diadinoxanthin and diatoxanthin is associated with the fucoxanthin chlorophyll protein (FCP) complexes. The characterization of intact cells, thylakoid membranes, and pigment protein complexes by absorption and low-temperature fluorescence spectroscopy showed that the FCPs contain certain amounts of protein-bound diadinoxanthin cycle pigments, which are not significantly different in high-light and low-light cultures. The largest part of high-light-formed diadinoxanthin cycle pigments, however, is not bound to antenna apoproteins but located in a lipid shield around the FCPs, which is copurified with the complexes. This lipid shield is primarily composed of the thylakoid membrane lipid monogalactosyldiacylglycerol. We also show that the photosystem I (PSI) fraction contains a tightly connected FCP complex that is enriched in protein-bound diadinoxanthin cycle pigments. The peripheral FCP and the FCP associated with PSI are composed of different apoproteins. Tandem mass spectrometry analysis revealed that the peripheral FCP is composed mainly of the light-harvesting complex protein Lhcf and also significant amounts of Lhcr. The PSI fraction, on the other hand, shows an enrichment of Lhcr proteins, which are thus responsible for the diadinoxanthin cycle pigment binding. The existence of lipid-dissolved and protein-bound diadinoxanthin cycle pigments in the peripheral antenna and in PSI is discussed with respect to different specific functions of the xanthophylls. ¬© 2010 American Society of Plant Biologists.</t>
  </si>
  <si>
    <t>1905-1920</t>
  </si>
  <si>
    <t>60008042-60013717;60008042;60008042;60008042;60008042</t>
  </si>
  <si>
    <t>12241251500;9841512200;7202762371;7409933123;7006587933</t>
  </si>
  <si>
    <t>Lepetit, Bernard;Volke, Daniela;Gilbert, Matthias;Wilhelm, Christian;Goss, Reimund</t>
  </si>
  <si>
    <t>La Rochelle;Leipzig</t>
  </si>
  <si>
    <t>Universit√© de La Rochelle;Universit√§t Leipzig</t>
  </si>
  <si>
    <t>60013717;60008042</t>
  </si>
  <si>
    <t>Lepetit B.</t>
  </si>
  <si>
    <t>Evidence for the existence of one antenna-associated, lipid-dissolved and two protein-bound pools of diadinoxanthin cycle pigments in diatoms</t>
  </si>
  <si>
    <t>10.1104/pp.110.166454</t>
  </si>
  <si>
    <t>2-s2.0-78649798968</t>
  </si>
  <si>
    <t>['‚ ñì2', 'thus relaxes', 'squares based', 'simulation show', 'reference antenna', 'receiver uses', 'proposed structure', 'proposed propagation', 'propagation delay', 'minimum fractional', 'distance search', 'direction finding', 'adc ).']</t>
  </si>
  <si>
    <t>direction-of-arrival estimation | fractional distance | impulse radio | ultra wideband (UWB)</t>
  </si>
  <si>
    <t>In this paper, we propose a direction finding (DF) receiver for ultra wideband impulse radio (UWB-IR) signal in a realistic multipath environment. The receiver uses an array of antenna, where each antenna is connected to a proposed propagation-delay estimation structure. The advantage of the proposed structure is that it outputs a trapezoidal signal whose amplitude reflects the propagation delay and thus relaxes the sampling rate requirement of the analog-to-digital-converter (ADC). The angle-of-arrival (AOA) is estimated from the vector of propagation delays measured with respect to reference antenna. Because these estimated delays contain outliers, we propose a simple AOA estimation algorithm based on minimum fractional-distance search. Experimental results based on simulation show that the proposed DF receiver achieves better performance compared with the minimum ‚Ñì1- and ‚Ñì2-based (least-squares based) distance search. Copyright ¬© 2010 John Wiley &amp; Sons, Ltd.</t>
  </si>
  <si>
    <t>1537-1553</t>
  </si>
  <si>
    <t>60118943;60005510;60003196</t>
  </si>
  <si>
    <t>12241786100;24341657200;55666025300</t>
  </si>
  <si>
    <t>Lie, Joni Polili;Ng, Boon Poh;See, Chong Meng Samson</t>
  </si>
  <si>
    <t>Singapore;Singapore;Singapore</t>
  </si>
  <si>
    <t>Singapore City;Singapore City;Singapore</t>
  </si>
  <si>
    <t>Temasek Laboratories @ NTU;Nanyang Technological University;DSO National Laboratories</t>
  </si>
  <si>
    <t>Direction finding receiver for UWB impulse radio signal in multipath environment</t>
  </si>
  <si>
    <t>10.1002/dac.1123</t>
  </si>
  <si>
    <t>2-s2.0-78649815036</t>
  </si>
  <si>
    <t>['tracing approach', 'single co', 'reduce cci', 'output ultra', 'input multiple', 'effects caused', 'desired system', 'channel interference', 'channel capacity']</t>
  </si>
  <si>
    <t>channel capacity | MIMO-UWB | ray-tracing approach | single CCI</t>
  </si>
  <si>
    <t>In this paper, the channel capacity of multiple-input multiple-output ultra-wideband (MIMO-UWB) systems with single co-channel interference (CCI) is calculated. A ray-tracing approach is used to calculate the wanted channel frequency response, and the channel frequency response is further used to calculate the corresponding channel capacity. By the ray-tracing approach, two different antenna arrays are applied to our simulation to observe whether MIMO can reduce CCI. Also the effects caused by the two antenna arrays for the desired system and CCI are quantified. Copyright ¬© 2010 John Wiley &amp; Sons, Ltd.</t>
  </si>
  <si>
    <t>1600-1612</t>
  </si>
  <si>
    <t>60018405;60018405;60018405;60018405</t>
  </si>
  <si>
    <t>35109422300;7402303547;35113278000;57154955400</t>
  </si>
  <si>
    <t>Liao, Shu Han;Chiu, Chien Ching;Ho, Min Hui;Liu, Chun Liang</t>
  </si>
  <si>
    <t>Channel capacity of multiple-input multiple-output ultra-wideband systems with single co-channel interference</t>
  </si>
  <si>
    <t>10.1002/dac.1131</t>
  </si>
  <si>
    <t>2-s2.0-78649839986</t>
  </si>
  <si>
    <t>['willi krieg', 'wider range', 'via xanthophyll', 'surprising increase', 'significant reductions', 'sea ice', 'ross sea', 'pigment antenna', 'phytoplankton taxa', 'photosynthetic rates', 'pcellm observed', 'occurred much', 'much smaller', 'lower irradiance', 'investigated rates', 'higher light', 'fragilariopsis cylindrus', 'extensive photoprotection', 'eventually led', 'effective size', 'cylindrus suggest', 'cylindrus acclimated', 'cycle activity', 'best suited', 'antarctica may', 'antarctica acclimated', 'allow time', 'acclimation strategy']</t>
  </si>
  <si>
    <t>Fragilariopsis cylindrus | Phaeocystis antarctica | Photoacclimation | Photophysiology | Photoprotection | Ross Sea, Antarctica | Xanthophyll cycle</t>
  </si>
  <si>
    <t>We investigated rates and mechanisms of photoacclimation in cultures of Phaeocystis antarctica G. Karst. and Fragilariopsis cylindrus (Grunow) Willi Krieg, phytoplankton taxa that each dominate distinct areas of the Ross Sea, Antarctica. Both P. antarctica and F. cylindrus acclimated to increases in irradiance by reducing the effective size of the pigment antenna (œÉPSII) via xanthophyll-cycle activity and reductions in chl. While enhanced photoprotection facilitated increases in specific growth rate and eventually led to higher light-saturated photosynthetic rates (Pcellm) in P. antarctica, increases in those variables were much smaller in F. cylindrus. In response to a lower irradiance, relaxation of xanthophyll-cycle activity led to an increase in œÉPSII in both taxa, which occurred much more slowly in F. cylindrus. A surprising increase in specific growth rate over the first 36 h of acclimation in P. antarctica may have facilitated the significant reductions in Pcellm observed in that taxon. In general, P. antarctica acclimated more quickly to changes in irradiance than F. cylindrus, exhibited a wider range in photosynthetic rates, but was more susceptible to photoinhibition. This acclimation strategy is consistent with growth in deeply mixed water columns with variations in irradiance that allow time for repair. In contrast, the slower acclimation rates, extensive photoprotection, and low photoinhibition exhibited by F. cylindrus suggest that it does not require the same period for repair as P. antarctica and is best suited for growth in habitats with relatively uniform irradiance, such as shallow mixed layers or sea ice. ¬© 2010 Phycological Society of America.</t>
  </si>
  <si>
    <t>1138-1151</t>
  </si>
  <si>
    <t>60012708;60012708;60012708;60012708;60012708;60027627;60011003;60012708</t>
  </si>
  <si>
    <t>28167486500;7201488179;6506169205;15724333800;36662358800;7404643838;6602187020;7004155828</t>
  </si>
  <si>
    <t>Kropuenske, Lindsey R.;Mills, Matthew M.;Van Dijken, Gert L.;Alderkamp, Anne Carlijn;Mine Berg, Gry;Robinson, Dale H.;Welschmeyer, Nicholas A.;Arrigo, Kevin R.</t>
  </si>
  <si>
    <t>San Francisco;Palo Alto;Moss Landing</t>
  </si>
  <si>
    <t>San Francisco State University;Stanford University;Moss Landing Marine Laboratories</t>
  </si>
  <si>
    <t>60027627;60012708;60011003</t>
  </si>
  <si>
    <t>Kropuenske L.</t>
  </si>
  <si>
    <t>Strategies and rates of photoacclimation in two major southern ocean phytoplankton taxa: Phaeocystis Antarctica (haptophyta) and Fragilariopsis Cylindrus (bacillariophyceae)</t>
  </si>
  <si>
    <t>10.1111/j.1529-8817.2010.00922.x</t>
  </si>
  <si>
    <t>2-s2.0-78649851367</t>
  </si>
  <si>
    <t>['robustness performance', 'range using', 'impulsive non', 'gaussian noise', 'estimation provided', 'elevation angle', 'azimuth angle']</t>
  </si>
  <si>
    <t>Antenna switching | Impulsive noise | Low-complexity | Planar antenna array | Source localization</t>
  </si>
  <si>
    <t>This paper proposes robust source localization methods for estimating the azimuth angle, elevation angle, velocity, and range using a low-complexity planar antenna array in impulsive non-Gaussian noise environments. The proposed robust source localization methods for wireless communication applications are based on nonlinear M-estimation provided from Huber and Hampel. Simulation results show the robustness performance of the proposed robust methods in impulsive non-Gaussian noise. ¬© 2010 ETRI.</t>
  </si>
  <si>
    <t>Lee, Moon Sik</t>
  </si>
  <si>
    <t>A low-complexity planar antenna array for wireless communication applications: Robust source localization in impulsive noise</t>
  </si>
  <si>
    <t>10.4218/etrij.10.0109.0748</t>
  </si>
  <si>
    <t>2-s2.0-78649860754</t>
  </si>
  <si>
    <t>['updated values', 'ray mammography', 'promising technique', 'newton algorithm', 'microwave tomography', 'microwave imaging', 'iterative gauss', 'creates images', 'algorithm determines']</t>
  </si>
  <si>
    <t>Cancer detection | Electromagnetic inverse scattering | Microwave imaging | Microwave tomography | Nonlinear inverse problem</t>
  </si>
  <si>
    <t>As a supplement to X-ray mammography, microwave imaging is a new and promising technique for breast cancer detection. Through solving the nonlinear inverse scattering problem, microwave tomography (MT) creates images from measured signals using antennas. In thispaper, we describe a developed MT system and an iterative Gauss-Newton algorithm. At each iteration, this algorithm determines the updated values by solving the set of normal equations using Tikhonov regularization. Some examples of successful image reconstruction are presented. ¬© 2010 ETRI.</t>
  </si>
  <si>
    <t>901-910</t>
  </si>
  <si>
    <t>7202529959;57190921890;24469617500;42861618200;7203005778</t>
  </si>
  <si>
    <t>Son, Seong Ho;Simonov, Nikolai;Kim, Hyuk Je;Lee, Jong Moon;Jeon, Soon Ik</t>
  </si>
  <si>
    <t>Son S.</t>
  </si>
  <si>
    <t>Preclinical prototype development of a microwave tomography system for breast cancer detection</t>
  </si>
  <si>
    <t>10.4218/etrij.10.0109.0626</t>
  </si>
  <si>
    <t>2-s2.0-78649871265</t>
  </si>
  <si>
    <t>['¬© 2010', 'tuneable notch', 'slot shape', 'slot parameters', 'several mu', 'relative positions', 'proposed slot', 'notch even', 'monopole antenna', 'measurement results', 'low width', 'good characteristics', 'centre frequency', '16 ghz']</t>
  </si>
  <si>
    <t>A tuneable notch through the use of a small modified U-slot (MU-slot) in a wideband, 3-16 GHz, planar monopole plate antenna is presented. The MU-slot shape with its low width and long effective perimeter length (long current length) can result in a notch even at the lower frequency limit of the antenna. By optimising the MU-slot parameters and their relative positions, the centre frequency, the return loss level and bandwidth of the notch can be controlled. Based on slot current length, a formula for the notch centre frequency is derived. Also, because of the low width of the proposed slot, several MU-slots can be placed on top of each other along the axis of the monopole antenna to produce multiband notch behaviour. Based on the height of the given monopole antenna, up to four tuneable notch bands with good characteristics are shown. Simulation and measurement results are presented and discussed. ¬© 2010 The Institution of Engineering and Technology.</t>
  </si>
  <si>
    <t>2160-2165</t>
  </si>
  <si>
    <t>Multi-notch slot loaded wide band planar plate monopole antenna</t>
  </si>
  <si>
    <t>10.1049/iet-map.2009.0642</t>
  </si>
  <si>
    <t>2-s2.0-78649909582</t>
  </si>
  <si>
    <t>['¬© 2010', 'voldorad ),', 'volcanic eruptions', 'prototype voldorad', 'particular class', 'microstrip elements', 'measured results', 'main features', 'high inter', 'element spacing', 'element factor', 'design principles', 'created using', 'band array']</t>
  </si>
  <si>
    <t>In this study, an L-band array for ground-based remote sensing of volcanic eruptions will be presented. The proposed array configuration was created using a particular class of microstrip elements, namely shorted rectangular patch (SRP) antennas, with improved directivity arranged in a 6√ó6 array with high inter-element spacing. This solution allowed high directivity, while grating lobe effects were mitigated by the element factor. The array was developed for use with volcano Doppler radar (Voldorad), a volcanological Doppler radar used to remotely sense summit eruptions of Mt. Etna in Sicily, where the prototype Voldorad is now located. The main features of the SRP and the design principles of the array will be presented, along with simulated and measured results. ¬© 2010 The Institution of Engineering and Technology.</t>
  </si>
  <si>
    <t>2062-2068</t>
  </si>
  <si>
    <t>6603831762;57201738411;24559588200</t>
  </si>
  <si>
    <t>Boccia, L.;Di Massa, G.;Venneri, I.</t>
  </si>
  <si>
    <t>L-band array for ground-based remote sensing of volcanic eruptions</t>
  </si>
  <si>
    <t>10.1049/iet-map.2009.0512</t>
  </si>
  <si>
    <t>2-s2.0-78649911468</t>
  </si>
  <si>
    <t>['¬© 2010', 'vector multiplications', 'uniform ffts', 'techniques represent', 'synthesising shaped', 'step strategy', 'starting point', 'series approach', 'reflectarray design', 'reflectarray degrees', 'planar antennas', 'operative mission', 'obtained solution', 'important tool', 'frequency dependence', 'fast implementations', 'faceted reflectarrays', 'conformal reflectarrays', 'conformal geometries', 'computational performance', 'beam reflectarrays', 'beam patterns', 'although based', 'also considering']</t>
  </si>
  <si>
    <t>Phase-only synthesis (POS) techniques represent an important tool for reflectarray design. Indeed, although based on approximate scattering models, for planar antennas, they are numerically effective thanks to the use of fast Fourier transform (FFT) routines. Conformal reflectarrays are becoming of interest as they reduce the frequency dependence of the feed/elements path length. Although synthesis algorithms can be extended from planar to conformal geometries, improving computational efficiency is not trivial. We present a POS, power pattern synthesis technique of conformal, shaped-beam reflectarrays, based on the p-series approach, on non-uniform FFTs, and on fast implementations of the FFT and of matrix-vector and vector-vector multiplications. The approach allows modulating computational burden and accuracy, depending on the needs. The method faces crucial issues concerning the reliability of the solution, by adopting a multi-step strategy. At first, the unknown phase shifts are represented by few degrees of freedom and an efficient and effective global optimisation algorithm is applied. Then, assuming as a starting point the obtained solution, all the reflectarray degrees of freedom are taken into account. The computational performance of the approach and its capability in synthesising shaped-beam patterns are discussed against parabolic and faceted reflectarrays, also considering the coverage of an operative mission. ¬© 2010 The Institution of Engineering and Technology.</t>
  </si>
  <si>
    <t>1989-2000</t>
  </si>
  <si>
    <t>Capozzoli, A.;Curcio, C.;D'elia, G.;Liseno, A.</t>
  </si>
  <si>
    <t>Fast phase-only synthesis of conformal reflectarrays</t>
  </si>
  <si>
    <t>10.1049/iet-map.2009.0640</t>
  </si>
  <si>
    <t>2-s2.0-78649912652</t>
  </si>
  <si>
    <t>['¬© 2010', 'vertically co', 'signal quality', 'polarised scenario', 'model constructed', 'lab experiments', 'investigation showed', 'input multi', 'examined frequencies', 'effect becomes', 'communication link', 'channel weights', 'channel state', 'channel power', 'channel matrix', 'channel capacity', 'better choice', 'authors present', 'antenna system', '1880 mhz']</t>
  </si>
  <si>
    <t>In this study the authors present the results of investigating the human head effects on the performance of a two-antenna system as applied to the polarisation of these antennas. For this, we define a 2√ó2 multi-input multi-output (MIMO) model constructed of two dipole transmitting antennas and two dipole receiving antennas. The user head effects are studied at three different frequencies: 700, 950 and 1880 MHz. The investigation is performed via full-wave electromagnetic simulations and lab experiments. Two antenna polarisation scenarios are investigated: vertically co-polarised (V-polarised) dipoles and cross-polarised (X-polarised) dipoles. The channel matrix that includes the antenna system on both sides of the communication link and the user's head is constructed and characterised. The channel power factor, the sub-channel weights and the channel capacity are all measured and analysed. The investigation showed that the presence of the human head decreases the channel power at all the examined frequencies and this effect becomes more sever as the frequency becomes higher. Also, the user head helped to improve the communication channel state in the V-polarised scenario, whereas it degraded the channel state in the X-polarised scenario. Therefore in the presence of the user, V-polarised antenna configurations would be the better choice if an increase in the channel capacity is the multi-antenna design objective. While X-polarised antenna configurations should be considered if an improvement in the signal quality and hence in the communication link margin is the MIMO design objective. ¬© 2010 The Institution of Engineering and Technology.</t>
  </si>
  <si>
    <t>2265-2272</t>
  </si>
  <si>
    <t>60101612;60031828</t>
  </si>
  <si>
    <t>7403093840;8373057100</t>
  </si>
  <si>
    <t>Ali, S. M.;Amineh, R. K.</t>
  </si>
  <si>
    <t>Waterloo;Hamilton</t>
  </si>
  <si>
    <t>Research in Motion Limited;McMaster University</t>
  </si>
  <si>
    <t>User effect analysis on polarisation in multi-input multi-output systems</t>
  </si>
  <si>
    <t>10.1049/iet-map.2009.0499</t>
  </si>
  <si>
    <t>2-s2.0-78649914184</t>
  </si>
  <si>
    <t>['¬© 2010', 'transmission line', 'satisfactory agreement', 'parameterisation techniques', 'optimised left', 'numerical parameterisation', 'minimum ripple', 'measurement results', 'good agreement', 'geometrical dimensions', 'electromagnetic simulations', 'circuit model', 'antenna applications', 'analytical parameterisation']</t>
  </si>
  <si>
    <t>Two circuit modelling and parameterisation techniques for optimisation of a left-handed microstrip transmission line for antenna applications are presented. Such a transmission line is characterised by high transmission loss ripples in the required frequency band, which hinders its use as a wideband feeding network in antenna array applications. The first circuit modelling technique is based on numerical parameterisation, whereas the second is based on analytical parameterisation. The goal of the parameterisation is to obtain multivariable functions to represent the components of the circuit model with the geometrical dimensions as parameters. A novel and improved circuit model taking into consideration the external mutual coupling between the elements of the left handed transmission line was used to optimise its performance in terms of absolute transmission loss and minimum ripple over a wide frequency band. The performance of the improved equivalent circuit model is compared with the electromagnetic simulations, and a good agreement is obtained. A prototype of the optimised left-handed transmission line was built and tested. Satisfactory agreement was obtained between the simulated and measurement results. ¬© 2010 The Institution of Engineering and Technology.</t>
  </si>
  <si>
    <t>2133-2143</t>
  </si>
  <si>
    <t>60027161;60027161;60072442</t>
  </si>
  <si>
    <t>57199280290;7004045654;6602370636</t>
  </si>
  <si>
    <t>Levy, A.;Shavit, R.;Habib, L.</t>
  </si>
  <si>
    <t>Ashdod;Beer Sheba</t>
  </si>
  <si>
    <t>Elta Electronics Industries Ltd.;Ben-Gurion University of the Negev</t>
  </si>
  <si>
    <t>60072442;60027161</t>
  </si>
  <si>
    <t>Levy A.</t>
  </si>
  <si>
    <t>Optimisation of a microstrip left-handed transmission line using circuit modelling</t>
  </si>
  <si>
    <t>10.1049/iet-map.2010.0111</t>
  </si>
  <si>
    <t>2-s2.0-78649921872</t>
  </si>
  <si>
    <t>['¬© 2010', 'two systems', 'transponders using', 'small discrepancy', 'simulation method', 'rotating transponders', 'reader antenna', 'magnetic dipole', 'industrial environment', 'dynamic behaviour', 'complete system', 'also compared']</t>
  </si>
  <si>
    <t>When designing an radio frequency identification system it is important to take both the position and the movement of the transponders into account. In this study, a simulation method that enables the description of a complete RFID system including moving and rotating transponders as well as a complex, industrial environment is presented. By using the partial element equivalent circuit method to calculate the magnetic field generated by the reader antenna and describing the transponders using a magnetic dipole, it is possible to use the Monte Carlo method to describe the dynamic behaviour of the complete system. The method is used in this study to describe the difference in performance between two different reader antennas and these results are also compared to measurements of similar systems operating in an industrial environment. The difference in performance between the two systems is similar in both the simulations and the measurements. A small discrepancy was seen between the results from the simulations and the measurements which is for the most part because of the limited read rate of the RFID systems used in the measurements. ¬© 2010 The Institution of Engineering and Technology.</t>
  </si>
  <si>
    <t>2069-2076</t>
  </si>
  <si>
    <t>15623445200;23969463000;7005069178</t>
  </si>
  <si>
    <t>Lindgren, T.;kvarnstr√∂m, B.;Ekman, J.</t>
  </si>
  <si>
    <t>Monte Carlo simulation of an radio frequency identification system with moving transponders using the partial element equivalent circuit method</t>
  </si>
  <si>
    <t>10.1049/iet-map.2009.0414</t>
  </si>
  <si>
    <t>2-s2.0-78649927699</t>
  </si>
  <si>
    <t>['¬© 2010', 'wireless channels', 'time applications', 'theoretical analysis', 'study presents', 'schemes considering', 'receiving end', 'optimisation approach', 'mobile terminals', 'mammalian brains', 'intelligent controller', 'incoming signals', 'important advantages', 'dynamic points', 'classical techniques', 'channel model', 'belbic approach', 'belbic algorithm', 'arrival direction', 'adaptive antenna']</t>
  </si>
  <si>
    <t>This study presents a uniform linear array (ULA) adaptive antenna which uses a theoretical analysis of an on-line autonomous intelligent adaptive tracking controller based on the emotional learning model in mammalian brains. This optimisation approach, called the brain emotional learning based on intelligent controller (BELBIC), demonstrates superior performance in estimating the arrival direction of the incoming signals and performing adaptive beamforming, which is aimed at the receiving end. The most important advantages of this algorithm are its robustness in adaptation and on-line learning ability, which make it suitable for dynamic and real-time applications. In order to investigate the performance of adaptive antenna technology applied in mobile terminals, an appropriate channel model considering the effects of wireless channels is presented. Performance of the BELBIC algorithm is compared with Capon and least mean square (LMS) schemes considering a channel model from the static and dynamic points of view. Simulation results reveal superior performance of the BELBIC approach in almost all the cases. Moreover, the proposed approach demonstrates higher precision and lower computational time in comparison to other classical techniques. ¬© 2010 The Institution of Engineering and Technology.</t>
  </si>
  <si>
    <t>2247-2255</t>
  </si>
  <si>
    <t>60022927;60010365;60022927</t>
  </si>
  <si>
    <t>24470169400;23390774000;7402042282</t>
  </si>
  <si>
    <t>Roshanaei, M.;Vahedi, E.;Lucas, C.</t>
  </si>
  <si>
    <t>Tehran;Vancouver</t>
  </si>
  <si>
    <t>University of Tehran;The University of British Columbia</t>
  </si>
  <si>
    <t>60022927;60010365</t>
  </si>
  <si>
    <t>Roshanaei M.</t>
  </si>
  <si>
    <t>Adaptive antenna applications by brain emotional learning based on intelligent controller</t>
  </si>
  <si>
    <t>10.1049/iet-map.2009.0101</t>
  </si>
  <si>
    <t>2-s2.0-78649932293</t>
  </si>
  <si>
    <t>['simple way', 'provide benefit', 'proposed method', 'pilot subset', 'paper suggests', 'ifo ).', 'fft estimation', 'cdd degrades']</t>
  </si>
  <si>
    <t>Cyclic delay diversity | frequency offset | frequency selective | OFDM | synchronization</t>
  </si>
  <si>
    <t>Cyclic delay diversity (CDD) is a simple transmit diversity technique for coded OFDM systems with multiple transmit antennas. However, high frequency selectivity caused by CDD degrades the performance of post- FFT estimation, i.e., integer frequency offset (IFO). This paper suggests a simple way of improving the performance of the IFO estimator based on the pilot subset partitioning which is designed to reduce the effect of frequency selective fading by adopting the CDD. By partitioning uncorrelated pilot subcarriers into subsets to satisfy high correlation, and performing frequency estimation for each pilot subset, a robust IFO estimation scheme is derived. The simulation results show that the proposed method can provide benefit to the overall system performance. ¬© 2006 IEEE.</t>
  </si>
  <si>
    <t>564-569</t>
  </si>
  <si>
    <t>12806506700;7404036823;7202175625</t>
  </si>
  <si>
    <t>Shim, Eu Suk;Song, Hyoung Kyu;You, Young Hwan</t>
  </si>
  <si>
    <t>Shim E.</t>
  </si>
  <si>
    <t>Pilot subset partitioning based integer frequency offset estimation for OFDM systems with cyclic delay diversity</t>
  </si>
  <si>
    <t>10.1109/TBC.2010.2065412</t>
  </si>
  <si>
    <t>2-s2.0-78649940869</t>
  </si>
  <si>
    <t>['¬© 2010', 'transmitter antennas', 'tracking systems', 'thus evaluating', 'relevant equations', 'receiver antenna', 'radio link', 'proposed algorithm', 'proper methodology', 'paper proposes', 'north pole', 'instantaneous gains', 'instantaneous gain', 'immediate effect', 'hypothetical missile', 'geographical coordinates', 'extending towards', 'depicted using', 'communication angles', 'better tracking', 'ber ).', 'auto tracking', 'air vehicles', 'air vehicle', 'aeronautical telemetry', 'absolutely vital']</t>
  </si>
  <si>
    <t>To determine the immediate effect of an air vehicle's manoeuvre on the radio link of aeronautical telemetry, it is needed to calculate instant angles between such an air vehicle and a receiver antenna. Having determined the communication angles of the air vehicle, the instantaneous gains from transmitter antennas can be calculated, thus evaluating the radio link status in terms of bit error rate (BER). Through calculating its communication angles, a receiver that is equipped with a system of auto tracking the air vehicles can be assisted in better tracking. For non-tracking systems, having determined the communication angles of the receiver antenna, the instantaneous gain from such a receiver antenna can be attained. However, availability of the communication angles is absolutely vital for evaluation of the real-time radio link in aeronautical telemetry. This paper proposes an algorithm and its relevant equations to calculate these angles. By a proper methodology, the proposed algorithm is then validated and the results are depicted using a hypothetical missile and an assumed airplane flight starting from earth's geographical coordinates (where longitude and latitude are set to zero) and extending towards the North Pole. ¬© 2010 The Institution of Engineering and Technology.</t>
  </si>
  <si>
    <t>2187-2195</t>
  </si>
  <si>
    <t>36198272400;55912169300</t>
  </si>
  <si>
    <t>Marzban, S.;Mohamedpour, K.</t>
  </si>
  <si>
    <t>Marzban S.</t>
  </si>
  <si>
    <t>Calculation of the communication angles between an air vehicle and receiver antenna in aeronautical telemetry</t>
  </si>
  <si>
    <t>10.1049/iet-map.2010.0060</t>
  </si>
  <si>
    <t>2-s2.0-78649950312</t>
  </si>
  <si>
    <t>['vehicular terminals', 'vehicle goes', 'various mpe', 'various morphologies', 'terrestrial transmitters', 'terrestrial repeaters', 'sh network', 'several seconds', 'satellite ranging', 'satellite gateway', 'residual time', 'late 2008', 'inclined orbit', 'hybrid mode', 'frequency variations', 'frequency variation', 'frequency synchronization', 'field measurements', 'elevation angles', 'code rates', '52 ¬∞.', '4 branches', '25 ¬∞', '1859 ghz']</t>
  </si>
  <si>
    <t>Communication channels | digital TV | diversity methods | DVB-SH | Land Mobile Radio | radio broadcasting | radio propagation terrain factors | satellite broadcasting | satellite mobile communication | synchronization</t>
  </si>
  <si>
    <t>Field measurements of a DVB-SH network with both satellite and terrestrial transmitters are presented. The system is a Single Frequency Network transmitting video streams to vehicular terminals with up to 4 branches of receiver antenna diversity. The signal is transmitted in the S-band at 2.1859 GHz with both time and frequency synchronization of the terrestrial repeaters with the satellite's signal. The time and frequency variations are cancelled out at the satellite gateway, but because these can not be canceled at all locations, and because the satellite's position in space is variable (in an inclined orbit) the terrestrial repeaters are made to cancel the residual time and frequency variation. The field measurements include data taken in late 2008 through 2009 with multiple repeaters located in several cities including Las Vegas, NV, Raleigh and Durham, NC, as well as various morphologies, and with elevation angles to the satellite ranging from 25¬∞ to 52¬∞. This paper presents coverage data for these various morphologies, modulation and code rates, as well as various MPE-iFEC interleaver settings used to ameliorate the effects of long shadowed intervals such as when the vehicle goes under highways or bridges where there signal is obscured for several seconds. We observed excellent performance in hybrid mode with better than 99% of the measured seconds error free. In satellite-only mode, the MPE-iFEC interleaver raised the performance from 81% to 91% averaged over all environments, including dense urban. ¬© 2006 IEEE.</t>
  </si>
  <si>
    <t>523-531</t>
  </si>
  <si>
    <t>60026638;60026638;60026638;60026638;60026638;60026638;60026638;60026638;60026638;60026638;60026638;60026638</t>
  </si>
  <si>
    <t>6602730965;56910409700;57194377618;57190852300;57196593365;57199352815;57197647722;57199183432;36666812100;36666800500;36667230100;56391727700</t>
  </si>
  <si>
    <t>Wilkus, Stephen A.;Bailey, Jeffrey D.;Brown, Daniel G.;Dav√©, Ratna;Dorn, Robert L.;Hanriot, Jean Marc;Hoffman, Mark;Kulkarni, Anoop;Lee, Choong S.;Meader, Lyla R.;Polakovic, John M.;Sullivan, John</t>
  </si>
  <si>
    <t>Wilkus S.</t>
  </si>
  <si>
    <t>Field measurements of a hybrid DVB-SH single frequency network with an inclined satellite orbit</t>
  </si>
  <si>
    <t>10.1109/TBC.2010.2056270</t>
  </si>
  <si>
    <t>2-s2.0-78649952458</t>
  </si>
  <si>
    <t>['¬© 2010', 'wideband applications', 'stop performance', 'small size', 'novel trident', 'notch frequency', 'notch characteristics', 'frequency band', 'designed antenna', '6 ghz']</t>
  </si>
  <si>
    <t>A novel printed monopole antenna for ultra-wideband applications with variable frequency band-notch characteristics is presented. The proposed antenna consists of a beveled shape rectangular patch with a novel trident-shaped feeding structure and a truncated ground plane which provides a wide usable fractional bandwidth of more than 125% (2.8-12.6 GHz). By inserting a semi-octagonal parasitic strip to the antenna, a frequency band-stop performance is achieved and the authors can control its characteristics such as band-notch frequency and its bandwidth. The designed antenna has a small size of 22√ó25 mm2 while showing the band rejection performance in the frequency band of 5.1-6 GHz. ¬© 2010 The Institution of Engineering and Technology.</t>
  </si>
  <si>
    <t>2179-2186</t>
  </si>
  <si>
    <t>Ultra-wideband band-notched printed monopole antenna</t>
  </si>
  <si>
    <t>10.1049/iet-map.2009.0638</t>
  </si>
  <si>
    <t>2-s2.0-78649955486</t>
  </si>
  <si>
    <t>['¬© 2010', 'overall size', 'mode velocities', 'filter size', 'differential ultra', 'dielectric constant', 'coplanar stripline', 'centre frequency', 'basic section', 'band signals', '8 ghz']</t>
  </si>
  <si>
    <t>A compact wideband coupled-coplanar stripline configuration is presented for a wideband bandpass filter design. Without any increase in the filter size, two stripline shunt open-stubs are introduced to create two transmission zeros to suppress the undesired third harmonic passband of the basic section. Also, a method to control the even- and odd-mode velocities of a coupled-coplanar stripline is described. A prototype bandpass filter having 3 dB fractional bandwidth of 100% at a centre frequency of 3.8 GHz is fabricated on a 0.813 mm thick RO4003 substrate with a dielectric constant of Œµr=3.38 with an overall size of 14√ó4.3 mm2 Moreover, a differential ultra-wideband (UWB) antenna is designed and the filter is applied in the co-design with the antenna. The resultant compact module provides good radiation characteristics over the 3-5 GHz UWB band and suppresses the other unwanted out-of-band signals. ¬© 2010 The Institution of Engineering and Technology.</t>
  </si>
  <si>
    <t>2166-2171</t>
  </si>
  <si>
    <t>60002668;60002668</t>
  </si>
  <si>
    <t>57196216391;7409485017</t>
  </si>
  <si>
    <t>Mandal, M. K.;Chen, Z. N.</t>
  </si>
  <si>
    <t>Compact wideband coplanar stripline bandpass filter with wide upper stopband and its application to antennas</t>
  </si>
  <si>
    <t>10.1049/iet-map.2010.0054</t>
  </si>
  <si>
    <t>2-s2.0-78649963657</t>
  </si>
  <si>
    <t>['¬© 2010', 'two pifas', 'two multi', 'two antennas', 'signals received', 'rayleigh fading', 'properly generated', 'power imbalance', 'implement spatial', 'frequency stirring', 'f antennas', 'explicitly considered', 'diversity gain', 'different configurations', 'correlation coefficients', 'collected samples']</t>
  </si>
  <si>
    <t>Different diversity schemes to be used in connecting laptop computers to wireless local area networks are analysed, in order to achieve the best diversity gain performance. In particular, to perform experimental investigations, two multi-band planar inverted-F antennas (PIFAs) have been mounted on a notebook in different configurations, to implement spatial, polarisation and pattern diversity schemes. The analysis has been carried out both in the 2.4 and 5 GHz frequency bands, by resorting to a large reverberation chamber, where a Rayleigh fading has been properly generated. Frequency stirring has been applied in the whole measurement campaign, whereas polarisation stirring has been considered only for polarisation diversity measurements. Power imbalance, correlation coefficients and diversity gain have been calculated from the collected samples of the signals received at the two PIFAs. The effect of the distance between the two antennas has been explicitly considered. ¬© 2010 The Institution of Engineering and Technology.</t>
  </si>
  <si>
    <t>2024-2030</t>
  </si>
  <si>
    <t>60028868;60028868;60028868;100671585</t>
  </si>
  <si>
    <t>8944087900;7003596999;7006025870;16177577200</t>
  </si>
  <si>
    <t>Serra, A. A.;Nepa, P.;Manara, G.;Dotto, I.</t>
  </si>
  <si>
    <t>Pisa;San Piero a Grado</t>
  </si>
  <si>
    <t>Universit√† di Pisa;CISAM</t>
  </si>
  <si>
    <t>60028868;100671585</t>
  </si>
  <si>
    <t>Performance evaluation of diversity schemes for laptop computers</t>
  </si>
  <si>
    <t>10.1049/iet-map.2009.0112</t>
  </si>
  <si>
    <t>2-s2.0-78649977240</t>
  </si>
  <si>
    <t>['¬© 2010', 'targets position', 'receiving antennas', 'range targets', 'modified version', 'largely unexplored', 'image showing', 'grouping sub', 'direct transform', 'channel matrix', 'cartesian coordinates', 'authors use', 'antenna elements', 'angular direction', 'angles instead']</t>
  </si>
  <si>
    <t>Using a channel matrix coupling transmitting and receiving antennas as a tool for imaging has been largely unexplored. The authors use a direct transform of the channel matrix to generate an image showing the coupling between angles instead of between antenna elements. This results in an image showing the angular direction of a target. A range of antenna array sizes are looked at and limitations on close-range targets are addressed with a modified version that allows closer range focussing. Finally, a conversion to Cartesian coordinates by grouping sub-sections of a 9-element antenna array is obtained, which narrows down the targets position further. ¬© 2010 The Institution of Engineering and Technology.</t>
  </si>
  <si>
    <t>2077-2087</t>
  </si>
  <si>
    <t>60020661;60020661</t>
  </si>
  <si>
    <t>16024194800;35596180300</t>
  </si>
  <si>
    <t>Cheeseman, B.;Huang, Y.</t>
  </si>
  <si>
    <t>Cheeseman B.</t>
  </si>
  <si>
    <t>Imaging using a direct transform of a channel matrix</t>
  </si>
  <si>
    <t>10.1049/iet-map.2009.0548</t>
  </si>
  <si>
    <t>2-s2.0-78649978985</t>
  </si>
  <si>
    <t>['¬© 2010', 'space evolution', 'several applications', 'realise antennas', 'power delivered', 'plasma state', 'plasma conductivity', 'parametric investigation', 'main problem', 'implemented model', 'gas pressure', 'gas parameters', 'gas ionisation', 'electron density', 'electromagnetic field', 'edf allows', 'consistent model', 'conductive medium', 'complete determination', 'also presented']</t>
  </si>
  <si>
    <t>The knowledge of plasma conductivity as a function of gas parameters and of the applied field intensity is the main problem for the characterisation of plasma in view of its use in several applications, in particular as a conductive medium to realise antennas. To this end, a self-consistent model of the gas ionisation by an electromagnetic field is developed. The model completely characterises the propagation of an intense electromagnetic field in a weakly ionised plasma slab and allows the time and space evolution of the electron distribution function (EDF) to be determined: this quantity is evaluated by solving the Boltzmann equation together with the Maxwell curl equations. The knowledge of the EDF allows the complete determination of the plasma state and the characterisation of all the macroscopic parameters involved in the problem, such as the electron density and the plasma conductivity. A parametric investigation is also presented: with the implemented model, it is possible to describe how the plasma state is affected by the variation of the gas pressure and the frequency and the power delivered from the electromagnetic field. ¬© 2010 The Institution of Engineering and Technology.</t>
  </si>
  <si>
    <t>2256-2264</t>
  </si>
  <si>
    <t>36055785900;7102832809;24559499600</t>
  </si>
  <si>
    <t>Russo, P.;Cerri, G.;Vecchioni, E.</t>
  </si>
  <si>
    <t>Self-consistent model for the characterisation of plasma ignition by propagation of an electromagnetic wave to be used for plasma antennas design</t>
  </si>
  <si>
    <t>10.1049/iet-map.2009.0290</t>
  </si>
  <si>
    <t>2-s2.0-78649979031</t>
  </si>
  <si>
    <t>['overcome stair', 'method described', 'explicit finite', 'domain maxwell', 'difference time', 'described using', 'curved surfaces', 'cfdtd techniques', 'casing errors']</t>
  </si>
  <si>
    <t>Absorbing boundary condition | conformal patch antenna | Courant condition | finite-difference time-domain (FDTD)</t>
  </si>
  <si>
    <t>An explicit finite-difference time-domain (FDTD) method is described using a uniform elliptical cylindrical spatial grid for time-domain Maxwell's equations to accurately and efficiently model conformal elliptical cylindrical line-fed patch antennas and overcome stair-casing errors. Such errors are encountered when a Cartesian spatial grid is used for modeling curved surfaces. In addition, the method described in this paper obviates coding complexity encountered in modeling of curved surfaces which is manifest using CP-FDTD or CFDTD techniques. Characterizing expressions representing the absorbing boundary condition and Courant stability condition are presented and used to provide a highly effective algorithm to simulate conformal microstrip antennas. The proposed FDTD algorithm is validated against HFSS results showing excellent correlation. ¬© 2006 IEEE.</t>
  </si>
  <si>
    <t>3990-3996</t>
  </si>
  <si>
    <t>60105242;60016248;60105242;60111398;60002826</t>
  </si>
  <si>
    <t>24169546000;6603101867;23485077100;36668310200;6603900197</t>
  </si>
  <si>
    <t>Naser-Moghaddasi, Mohammad;Sadeghzadeh, Ramezan Ali;Ghiamy, Mohammad;Ali Lotfi Neyestanak, Abbas;Virdee, Bal S.</t>
  </si>
  <si>
    <t>Tehran;Tehran;Tehran;London</t>
  </si>
  <si>
    <t>Islamic Azad University, Shahr-e-Rey Branch;Islamic Azad University, Science and Research Branch;K. N. Toosi¬†University¬†of Technology;London Metropolitan University</t>
  </si>
  <si>
    <t>60111398;60105242;60016248;60002826</t>
  </si>
  <si>
    <t>Naser-Moghaddasi M.</t>
  </si>
  <si>
    <t>An elliptical cylindrical FDTD algorithm for modeling conformal patch antenna</t>
  </si>
  <si>
    <t>10.1109/TAP.2010.2078450</t>
  </si>
  <si>
    <t>2-s2.0-78649982963</t>
  </si>
  <si>
    <t>Svenska Forskningsr√•det Formas</t>
  </si>
  <si>
    <t>2007‚Äì1491</t>
  </si>
  <si>
    <t>['study indicates', 'sole host', 'sibling species', 'sensillar abundance', 'saltatory shifts', 'reversed preference', 'previously assumed', 'previous study', 'olfactory preference', 'olfactory circuitry', 'odor preference', 'key ligands', 'hp ).', 'highly attracted', 'high concentrations', 'hexanoate esters', 'glomerular size', 'fact tuned', 'ecological significance', 'ecological niche', 'drosophila melanogaster', 'corresponding glomerulus', 'concordant shifts', 'blends thereof', 'behavioral experiments', 'ab3b neuron']</t>
  </si>
  <si>
    <t>Antennal lobes | Drosophila sechellia | Evolution | Olfaction | Specialization</t>
  </si>
  <si>
    <t>The olfactory circuitry of Drosophila melanogaster is becoming increasingly clear. However, how olfactory processing translates into appropriate behavioral responses is still poorly understood. Using a sibling species approach, we tested how a perturbation in the olfactory circuitry affects odor preference. In a previous study, we found that the sibling species of D. melanogaster, the specialist D. sechellia, overrepresents a sensillum, ab3, the A neuron of which is sensitive to hexanoate esters, characteristic of the species' sole host, the Morinda citrifolia fruit. Concordantly, the corresponding glomerulus, DM2, is enlarged. In this study, we found that the ab3B neuron, the expansion of which was previously assumed to be pleiotropic and of no ecological significance, is in fact tuned to another morinda fruit volatile, 2-heptanone (HP). Axons of this neuron type arborize in a second enlarged glomerulus. In behavioral experiments we tested how this has affected the fly's odor preference. We demonstrate that D. sechellia has a reversed preference for the key ligands of these macroglomeruli, especially at high concentrations. Whereas D. melanogaster was repelled by high concentrations of these odors, D. sechellia was highly attracted. This was the case for odors presented singly, but more notably for blends thereof. Our study indicates that relatively simple changes, such as a shift in sensillar abundance, and concordant shifts in glomerular size, can distort the resulting olfactory code, and can lead to saltatory shifts in odor preference. D. sechellia has exploited this to align its olfactory preference with its ecological niche. ¬© 2010 Springer-Verlag.</t>
  </si>
  <si>
    <t>1059-1066</t>
  </si>
  <si>
    <t>60032259-60027152-60016305;60032259;60016305;60027152</t>
  </si>
  <si>
    <t>14520492200;7003316394;7103226689;7004017162</t>
  </si>
  <si>
    <t>Ibba, Irene;Angioy, Anna Maria;Hansson, Bill S.;Dekker, Teun</t>
  </si>
  <si>
    <t>Italy;Sweden;Germany</t>
  </si>
  <si>
    <t>Cagliari;Uppsala;Jena</t>
  </si>
  <si>
    <t>Universit√† degli Studi di Cagliari;Sveriges lantbruksuniversitet;Max Planck Institute for Chemical Ecology</t>
  </si>
  <si>
    <t>60032259;60027152;60016305</t>
  </si>
  <si>
    <t>Ibba I.</t>
  </si>
  <si>
    <t>Macroglomeruli for fruit odors change blend preference in Drosophila</t>
  </si>
  <si>
    <t>10.1007/s00114-010-0727-2</t>
  </si>
  <si>
    <t>2-s2.0-78649983459</t>
  </si>
  <si>
    <t>ECCS-1027703</t>
  </si>
  <si>
    <t>['tuning diodes', 'tunable filter', 'specifically matched', 'results show', 'presents simulated', 'paper discusses', 'microstrip circuit', 'measured results', 'input impedance', 'individual pifa', 'impedance match', 'frequency standards', 'diverse set', 'design approach', 'combined antenna', '45 ghz']</t>
  </si>
  <si>
    <t>Multi-band antenna | planar inverted F antenna | reconfigurable filter | software-defined radio | tunable filter</t>
  </si>
  <si>
    <t>A planar inverted F antenna (PIFA) is integrated with a software-defined match control (SDMC) circuit in order to create an impedance match for a diverse set of frequency standards. The individual PIFA achieves better than $-$10 dB reflection coefficient for a 13.6% bandwidth at 2.45 GHz. The SDMC is a microstrip circuit with tuning diodes that are adjusted to tune the input impedance of the antenna and to select a targeted frequency range of operation. It is both an antenna impedance tuner and tunable filter. This paper discusses the design approach for the system and presents simulated and measured results. The results show that the combined antenna and SDMC can be tuned to operate at many worldwide frequency ranges even when the individual PIFA is not specifically matched to the frequencies. ¬© 2006 IEEE.</t>
  </si>
  <si>
    <t>3884-3890</t>
  </si>
  <si>
    <t>60010065;60010065;60010065;60010065-60015272;60010065-60033010;60013959</t>
  </si>
  <si>
    <t>6506065488;57198844086;36702065800;24483285600;57198734738;57193118253</t>
  </si>
  <si>
    <t>Melde, Kathleen L.;Park, Hyun Jin;Yeh, Ho Hsin;Fankem, Beatrice;Zhou, Zhen;Eisenstadt, William R.</t>
  </si>
  <si>
    <t>Santa Clara;Dallas;Gainesville;Tucson</t>
  </si>
  <si>
    <t>Intel Corporation;Texas Instruments;University of Florida;The University of Arizona</t>
  </si>
  <si>
    <t>60033010;60015272;60013959;60010065</t>
  </si>
  <si>
    <t>Melde K.</t>
  </si>
  <si>
    <t>Software defined match control circuit integrated with a planar inverted f antenna</t>
  </si>
  <si>
    <t>10.1109/TAP.2010.2078442</t>
  </si>
  <si>
    <t>2-s2.0-78649983531</t>
  </si>
  <si>
    <t>['unit cell', 'two steps', 'three types', 'structures designed', 'rough optimization', 'resulting absorbers', 'random restart', 'optimized radius', 'optimization procedure', 'optimal design', 'operation bandwidth', 'one hole', 'observed performance', 'lossy substrate', 'best performance', 'angular stability', '100 improvement']</t>
  </si>
  <si>
    <t>Binary hill climbing optimization | frequency selective surfaces frequency selective surfaces (FSSs) | method of moments (MoM) | radar absorbers | transmission line method</t>
  </si>
  <si>
    <t>A procedure for the optimal design of thin wideband radar absorbers is presented. The resulting absorbers are implemented by printing a frequency selective surface on a lossy perforated substrate. A binary hill climbing optimization scheme with random restart is used to find optimal solutions. The method of moments in conjunction with the transmission line method is used to calculate the fitness of structures designed by the optimizer. The optimization procedure is done in two steps in order to find a structure with best performance in terms of both operation bandwidth and angular stability. Three types of lossy substrate are considered: 1) unmodified radar absorbing substrate, 2) substrate with one circular hole per unit cell, and 3) substrate with several circular holes per unit cell. It is shown that by drilling only one hole with optimized radius in each unit cell, a %100 improvement in terms of operation bandwidth may be obtained. For the case with several holes per unit cell the observed performance was not as good, which might be due to a too rough optimization. ¬© 2006 IEEE.</t>
  </si>
  <si>
    <t>4051-4058</t>
  </si>
  <si>
    <t>60025858;60025858-60026914;60025858;60026914;60022927;60025858</t>
  </si>
  <si>
    <t>24070448800;35732437700;6602831333;55395405700;6603501530;56796449600</t>
  </si>
  <si>
    <t>Fallahi, Arya;Yahaghi, Alireza;Benedickter, Hans Rudolf;Abiri, Habibollah;Shahabadi, Mahmoud;Hafner, Christian</t>
  </si>
  <si>
    <t>Iran;Switzerland;Iran</t>
  </si>
  <si>
    <t>Shiraz;Zurich ZH,;Tehran</t>
  </si>
  <si>
    <t>Shiraz University;ETH Zurich;University of Tehran</t>
  </si>
  <si>
    <t>60026914;60025858;60022927</t>
  </si>
  <si>
    <t>Fallahi A.</t>
  </si>
  <si>
    <t>Thin wideband radar absorbers</t>
  </si>
  <si>
    <t>10.1109/TAP.2010.2078482</t>
  </si>
  <si>
    <t>2-s2.0-78649983829</t>
  </si>
  <si>
    <t>['wavelength resonator', 'wavelength operation', 'type antennas', 'two types', 'slot antennas', 'slot acts', 'series capacitor', 'radiator leading', 'novel resonant', 'interdigital slot', 'high gain', 'high efficiency', 'four antennas', 'equivalent circuit', 'ended antenna', 'easy fabrication', 'dispersion diagram', 'composite right']</t>
  </si>
  <si>
    <t>Antenna miniaturization | composite right/left- handed (CRLH) | negative order resonance | slot antennas | substrate integrated waveguide (SIW)</t>
  </si>
  <si>
    <t>Miniaturized waveguide slot antennas using negative order resonance are proposed and developed in this paper. The design of these novel resonant-type antennas is based on the study of a composite right/left-handed (CRLH) substrate integrated waveguide (SIW) starting from the dispersion diagram and the equivalent circuit. These proposed CRLH resonators are realized by etching the interdigital slot on the surface of the SIW. The slot acts as a series capacitor as well as a radiator leading to a CRLH antenna application. Two types of slot antennas, which are open-ended and short-ended, respectively, are proposed and discussed. The short-ended antenna, which represents a quasi-quarter-wavelength resonator, is characterized by a cavity-backed slot antenna thus providing a high gain. On the other hand, the open-ended antenna exhibits a small size owing to a quasi-half-wavelength operation in the left-handed (LH) region. Four antennas with one or two unit cells are fabricated and measured. Compared with the existing CRLH patch antennas and waveguide slot antennas, our antennas show advantages in terms of simplicity, low-profile, high efficiency, easy fabrication and integration with other circuits. ¬© 2006 IEEE.</t>
  </si>
  <si>
    <t>3856-3864</t>
  </si>
  <si>
    <t>Dong, Yuandan;Itoh, Tatsuo</t>
  </si>
  <si>
    <t>Miniaturized substrate integrated waveguide slot antennas based on negative order resonance</t>
  </si>
  <si>
    <t>10.1109/TAP.2010.2078449</t>
  </si>
  <si>
    <t>2-s2.0-78649986699</t>
  </si>
  <si>
    <t>['novel design', 'new configuration', 'measured results', 'material used', 'given length', 'conventional design', 'antenna using', 'also presented', '7 dbi', '6 ghz', '3 œª0']</t>
  </si>
  <si>
    <t>Antenna feeds | dielectric antennas | surface wave antenna</t>
  </si>
  <si>
    <t>A novel design of dielectric rod antenna is presented here. Compared to the conventionally used tapered dielectric antennas, this configuration is capable of producing higher gain for a given length of the antenna. The design of an antenna using the new configuration having a gain of 16.7 dBi at 5.6 GHz is discussed. The length of this antenna is 2.3 Œª0, which is considerably less compared to the conventional design. The material used for the antenna is Teflon. Along with the detail simulated results, the measured results of the fabricated prototype antenna are also presented. ¬© 2006 IEEE.</t>
  </si>
  <si>
    <t>4066-4069</t>
  </si>
  <si>
    <t>36053370700;56350948500;6603641531;7402277666</t>
  </si>
  <si>
    <t>Kumar, Chandrakanta;Srinivasan, V. V.;Lakshmeesha, V. K.;Pal, Surendra</t>
  </si>
  <si>
    <t>Kumar C.</t>
  </si>
  <si>
    <t>Design of short axial length high gain dielectric rod antenna</t>
  </si>
  <si>
    <t>10.1109/TAP.2010.2078457</t>
  </si>
  <si>
    <t>2-s2.0-78649988612</t>
  </si>
  <si>
    <t>['wideband monocone', 'well supported', 'view determined', 'various monocone', 'theoretical results', 'radiation pattern', 'optimal configurations', 'ideal combiner', 'feed network', 'fed using', 'dipole array', 'computed bandwidth', 'bicone arrays', 'bicone array', 'baseline monopole', 'average 5', 'also explored', 'also discussed', '1 bandwidth']</t>
  </si>
  <si>
    <t>Antenna arrays | antenna radiation patterns | biconical antennas | conical antennas | dipole arrays | linear arraysmonopole antennas</t>
  </si>
  <si>
    <t>A wideband monocone-bicone array is designed that has on average 5.5 dB higher gain than a single monocone antenna. The array is fed using a novel feed technique that enables performance similar to that of an ideally fed array. The computed bandwidth that takes into account the radiation pattern stability over a field of view determined by ideal array theory, specifically the radiation pattern of a continuously scaled resonant thin monopole-dipole array is used as a benchmark with respect to which the bandwidth of various monocone-bicone arrays are computed and optimized. Two cost functions are proposed and optimal configurations are determined. It is shown that the antennas maintain performance better than the baseline monopole-dipole array for more than 80% of a 10:1 bandwidth. Methods for feeding the array and mitigating unwanted radiation from the feed network are also explored. Theoretical results are well supported by measurements. The effects of a non-ideal combiner and the finite sized ground plane are also discussed. ¬© 2006 IEEE.</t>
  </si>
  <si>
    <t>3905-3912</t>
  </si>
  <si>
    <t>60000221-60093091;60000221</t>
  </si>
  <si>
    <t>15842059700;7007076790</t>
  </si>
  <si>
    <t>McDonald, James L.;Filipovic, Dejan S.</t>
  </si>
  <si>
    <t>First RF Corporation;University of Colorado Boulder</t>
  </si>
  <si>
    <t>60093091;60000221</t>
  </si>
  <si>
    <t>McDonald J.</t>
  </si>
  <si>
    <t>A monocone-bicone collinear array</t>
  </si>
  <si>
    <t>10.1109/TAP.2010.2078454</t>
  </si>
  <si>
    <t>2-s2.0-78649992281</t>
  </si>
  <si>
    <t>['simulation results', 'previous research', 'overall accuracy', 'moments solver', 'form formulae', 'dipole immersed', 'analysis converges']</t>
  </si>
  <si>
    <t>absorbing media | computer aided analysis | dielectric materials | Dipole antennas</t>
  </si>
  <si>
    <t>This paper will consider a case for a dipole immersed in a lossy dielectric medium. Previous research has yielded relatively complex non-closed form formulae that still need numerical computation. Here we consider the simplification of the analysis of near field exposure although the analysis converges in the far field region. The usefulness of the closed-form formulae are verified through comparison with simulation results from a Method of Moments solver and then implemented in MATLAB to enable further analysis. The overall accuracy was better than 11% overall in terms of normalized root mean square error. ¬© 2010 IEEE.</t>
  </si>
  <si>
    <t>1943-1949</t>
  </si>
  <si>
    <t>60030804;60030804;100615702</t>
  </si>
  <si>
    <t>12545284300;24752300900;7103288225</t>
  </si>
  <si>
    <t>Kurniawan, Teddy;Wood, Andrew;McIntosh, Robert</t>
  </si>
  <si>
    <t>Melbourne;Melbourne</t>
  </si>
  <si>
    <t>Swinburne University of Technology;Australian Centre for Radiofrequency Bioeffects Research</t>
  </si>
  <si>
    <t>60030804;100615702</t>
  </si>
  <si>
    <t>Kurniawan T.</t>
  </si>
  <si>
    <t>Simplified analysis of near electromagnetic fields from a dipole in lossy dielectric</t>
  </si>
  <si>
    <t>10.1109/TDEI.2010.5658250</t>
  </si>
  <si>
    <t>2-s2.0-78649994265</t>
  </si>
  <si>
    <t>['simulations performed', 'receive antenna', 'quite low', 'preamble detection', 'optimal performance', 'digital mixer', 'derived using', 'computational complexity', 'coherently combined', 'antenna array']</t>
  </si>
  <si>
    <t>antenna array | low complexity receiver | LTE | multistage decimation filter | SC-FDMA</t>
  </si>
  <si>
    <t>In this letter, we propose an efficient low complexity receiver for the preamble detection in single-carrier frequency division multiple access (SC-FDMA) systems with an antenna array. The proposed low complexity receiver is derived using a digital mixer and a multistage decimation filter. The signals for each receive antenna are non-coherently combined. Simulations performed in various channel environments validate that the proposed receiver attains a high detection performance equivalent to the full frequency domain approach which provides the optimal performance, while being quite low in computational complexity. ¬© 2010 IEEE.</t>
  </si>
  <si>
    <t>1167-1169</t>
  </si>
  <si>
    <t>60001558;109710717</t>
  </si>
  <si>
    <t>56143484000;56428203000</t>
  </si>
  <si>
    <t>Lee, Moon Sik;Choi, Young Min</t>
  </si>
  <si>
    <t>Electronics and Telecommunications Research Institute;Cleverlogic, Inc.</t>
  </si>
  <si>
    <t>An efficient receiver for preamble detection in LTE SC-FDMA systems with an antenna array</t>
  </si>
  <si>
    <t>10.1109/LCOMM.2010.101210.101409</t>
  </si>
  <si>
    <t>2-s2.0-78649995649</t>
  </si>
  <si>
    <t>['sparse array', 'resulting beampattern', 'response ripple', 'proposed method', 'planar arrays', 'one half', 'hundred antennas', 'grating lobes', 'fewer antennas', 'design non', 'arbitrary beamwidth', 'antenna selection']</t>
  </si>
  <si>
    <t>Array signal processing | directive antennas | linear arrays | mutual coupling | planar arrays | robustness</t>
  </si>
  <si>
    <t>A convex optimization based beampattern synthesis method with antenna selection is proposed for linear and planar arrays. Conjugate symmetric beamforming weights are used so that the upper and non-convex lower bound constraints on the beampattern can be convex. Thus, a mainlobe of an arbitrary beamwidth and response ripple can be obtained. This method can achieve completely arbitrary sidelobe levels. By minimizing a re-weighted objective function based on the magnitudes of the elements in the beamforming weight vector iteratively, the proposed method selects certain antennas in an array to satisfy the prescribed beampattern specifications precisely. Interestingly, a sparse array with fewer antennas (compared to other methods) is produced. This method can design non-uniformly spaced arrays with inter-element spacings larger than one half-wavelength, without the appearance of grating lobes in the resulting beampattern. Simulations are shown using arrays of up to a few hundred antennas to illustrate the practicality of the proposed method. ¬© 2006 IEEE.</t>
  </si>
  <si>
    <t>3923-3930</t>
  </si>
  <si>
    <t>60005510-60002668;60005510;60024542;60021666</t>
  </si>
  <si>
    <t>24476221100;6701717388;14033512300;55743147300</t>
  </si>
  <si>
    <t>Nai, Siew Eng;Ser, Wee;Yu, Zhu Liang;Chen, Huawei</t>
  </si>
  <si>
    <t>China;China;Singapore;Singapore</t>
  </si>
  <si>
    <t>Guangzhou;Nanjing;Singapore City;Singapore City</t>
  </si>
  <si>
    <t>South China University of Technology;Nanjing University of Aeronautics and Astronautics;Nanyang Technological University;A-Star, Institute for Infocomm Research</t>
  </si>
  <si>
    <t>60024542;60021666;60005510;60002668</t>
  </si>
  <si>
    <t>Nai S.</t>
  </si>
  <si>
    <t>Beampattern synthesis for linear and planar arrays with antenna selection by convex optimization</t>
  </si>
  <si>
    <t>10.1109/TAP.2010.2078446</t>
  </si>
  <si>
    <t>2-s2.0-78649997420</t>
  </si>
  <si>
    <t>Innovative Research Group Project of the National Natural Science Foundation of China</t>
  </si>
  <si>
    <t>AIC</t>
  </si>
  <si>
    <t>['system diversity', 'source multi', 'rayleigh fading', 'outage bounds', 'multiuser diversity', 'fully exploited', 'forwarding hop', 'diversity order', 'direct source', 'destination links', 'cooperative diversity', 'based multi']</t>
  </si>
  <si>
    <t>Cooperative diversity | cooperative networks | multiple antennas | multiuser diversity | outage probability</t>
  </si>
  <si>
    <t>In amplify-and-forward (AF) based multi-source multi-relay cooperative networks, system diversity will be restricted by the channels of the forwarding hop in the absence of direct source-destination links in Rayleigh fading. In this letter, we dedicate to solve this bottleneck by deploying multiple antennas at the destination. By analyzing the outage bounds and diversity order of the system, we make a conclusion that both forms of diversity, cooperative diversity and multiuser diversity, can be fully exploited when the number of antennas is not less than the number of sources. ¬© 2010 IEEE.</t>
  </si>
  <si>
    <t>1152-1154</t>
  </si>
  <si>
    <t>36668640100;7202604336;57214694561;36621444400</t>
  </si>
  <si>
    <t>Li, Yubo;Yin, Qinye;Wang, Junsong;Wang, Huiming</t>
  </si>
  <si>
    <t>Diversity exploitation in multi-source cooperations with multiple antennas at the destination</t>
  </si>
  <si>
    <t>10.1109/LCOMM.2010.102810.101744</t>
  </si>
  <si>
    <t>2-s2.0-78650000539</t>
  </si>
  <si>
    <t>['ultrawideband antenna', 'radiating elements', 'proposed method', 'point outside', 'overall accuracy', 'numerically evaluated', 'numerically analyze', 'numerical schemes', 'multipole amplitudes', 'input impulse', 'free space', 'first stage', 'far field', 'experimental results', 'entire spectrum', 'efficiently obtain', 'domain spherical', 'domain representation', 'domain method', 'domain features', 'difference time', 'band signal']</t>
  </si>
  <si>
    <t>Antenna radiation patterns | error analysis | finite-difference time-domain (FDTD) methods | near-field far-field transformations | ultrawideband antennas | Vivaldi antennas</t>
  </si>
  <si>
    <t>A recently introduced systematic approach to efficiently obtain the time-domain electromagnetic field of an arbitrary antenna radiating into the free space is applied to numerically analyze the frequency-domain features of an ultrawideband antenna. In a first stage, the finite-difference time-domain method is employed to obtain the time-domain spherical-multipole amplitudes for the antenna which is driven by a wide-band signal. This time-domain representation is valid in the far field only, but a single numerically performed Fourier transform leads to the frequency-domain spherical-multipole amplitudes valid for the entire spectrum of the input impulse and at any point outside a minimum sphere containing all radiating elements. The approach is applied to an antipodal Vivaldi antenna to obtain three dimensional radiation patterns which are compared to experimental results as well as to the outcomes of other numerical schemes. Moreover, a total scattering error is defined and numerically evaluated to estimate the overall accuracy of the proposed method. ¬© 2006 IEEE.</t>
  </si>
  <si>
    <t>3847-3855</t>
  </si>
  <si>
    <t>60012345;60012345;60012345;60012345</t>
  </si>
  <si>
    <t>16444172400;6602349689;26325070300;6701468645</t>
  </si>
  <si>
    <t>Adam, Jost;Klinkenbusch, Ludger;Mextorf, Henning;Knochel, Reinhard H.</t>
  </si>
  <si>
    <t>Kiel</t>
  </si>
  <si>
    <t>Christian-Albrechts-Universit√§t zu Kiel</t>
  </si>
  <si>
    <t>Adam J.</t>
  </si>
  <si>
    <t>Numerical multipole analysis of ultrawideband antennas</t>
  </si>
  <si>
    <t>10.1109/TAP.2010.2078448</t>
  </si>
  <si>
    <t>2-s2.0-78650005420</t>
  </si>
  <si>
    <t>Korea Institute of Science and Technology</t>
  </si>
  <si>
    <t>KIST</t>
  </si>
  <si>
    <t>['wire approach', 'static fields', 'reference data', 'numerical examples', 'investigated numerically', 'grid resolution', 'full coarse', 'equivalent corrections', 'electrically thin', 'efficient finite', 'difference time', 'cylindrical thin', 'cylindrical behavior', 'cubic cells', 'circular symmetry', 'cell size', 'cartesian fdtd', 'axial geometry', 'asymmetric cases']</t>
  </si>
  <si>
    <t>Finite-difference time-domain (FDTD) methods | loaded antennas | resistive loadings | thin wires</t>
  </si>
  <si>
    <t>For the efficient finite-difference time-domain (FDTD) analysis of electrically thin and resistively loaded cylindrical antennas, the 2-D cylindrical thin-wire approach with circular symmetry is extended to the 3-D Cartesian FDTD with non-cubic cells for asymmetric cases. The axial geometry of the antenna is represented as a set of piecewise-linear lumped resistors. And the near fields around the antenna and the coaxial feed aperture are approximated to the quasi-static fields with the cylindrical behavior. From the cylindrical-to-Cartesian coordinate transformation of the quasi-static fields and the contour-path integration along FDTD unit cells in the vicinity of the antenna and its feed, the 3-D Cartesian FDTD equations are derived. These equations may correspond to a full coarse-grid FDTD approach with the equivalent corrections. For some numerical examples, the proposed approach provides comparable accuracy to the reference data with fine-grid resolution. Effects of the cell size and the resistive loading profile are investigated numerically. ¬© 2006 IEEE.</t>
  </si>
  <si>
    <t>4095-4099</t>
  </si>
  <si>
    <t>60025960;60025960</t>
  </si>
  <si>
    <t>7103291404;14009553100</t>
  </si>
  <si>
    <t>Hyun, Seung Yeup;Kim, Se Yun</t>
  </si>
  <si>
    <t>Hyun S.</t>
  </si>
  <si>
    <t>3-D thin-wire FDTD approach for resistively loaded cylindrical antennas fed by coaxial lines</t>
  </si>
  <si>
    <t>10.1109/TAP.2010.2078461</t>
  </si>
  <si>
    <t>2-s2.0-78650007879</t>
  </si>
  <si>
    <t>['scaled mm', 'present work', 'broad 1']</t>
  </si>
  <si>
    <t>broadband stable phase center position | Broadband stable radiation pattern | integrated lens antennas | millimeter- and submillimeter wave antennas | reflector feed</t>
  </si>
  <si>
    <t>A new integrated shaped lens antenna configuration is described with frequency stable radiation pattern and phase center position across a broad 1:3 frequency band, which can be used for focal plane reflector feeding in quasi-optical radio telescope systems. The lens is compatible with the integration of ultrawideband uniplanar printed feeds at its base and equally broadband mixing devices, like the Hot Electron Bolometer (HEB), although these are not used in the present work. Measurements on a scaled mm-wave lab prototype have confirmed stable performance versus frequency, with only ¬± dB directivity variation, and better than 94% Gaussicity, thanks to the possibility to impose a predefined output radiation pattern template. Simulations were performed to test the illumination of an off-set parabolic reflector by the lens radiation pattern, which confirmed reasonably constant aperture efficiency in the order of 78% across the 100% bandwidth. ¬© 2006 IEEE.</t>
  </si>
  <si>
    <t>3805-3813</t>
  </si>
  <si>
    <t>60004956;60004956;60004956-60028300</t>
  </si>
  <si>
    <t>7103089977;35090319100;7402460980</t>
  </si>
  <si>
    <t>Fernandes, Carlos A.;Lima, Eduardo B.;Costa, Jorge R.</t>
  </si>
  <si>
    <t>Fernandes C.</t>
  </si>
  <si>
    <t>Broadband integrated lens for illuminating reflector antenna with constant aperture efficiency</t>
  </si>
  <si>
    <t>10.1109/TAP.2010.2078463</t>
  </si>
  <si>
    <t>2-s2.0-78650008772</t>
  </si>
  <si>
    <t>Science Fund for Creative Research Groups</t>
  </si>
  <si>
    <t>['type ones', 'stable uni', 'significant improvements', 'relative orientations', 'reflector based', 'realized gain', 'profile ultrawideband', 'problem could', 'microstrip balun', 'impedance bandwidth', 'gain bandwidth', 'fundamental differences', 'fully characterized', 'frequency band', 'free space', 'first time', 'example antenna', 'e cases', 'design guidelines', 'decent alternative', 'composite corrugated', 'better comparisons', '75 ghz', '35 ghz', '0 ghz']</t>
  </si>
  <si>
    <t>Corrugated-reflectors | low-profile antennas | ultrawideband (UWB) antennas | uni-directional antennas</t>
  </si>
  <si>
    <t>An investigation of the performance of printed dipole antenna with finite periodically corrugated-reflectors for low-profile ultrawideband (UWB) applications is presented. According to the relative orientations of the linear-polarized source antenna and the corrugated-reflectors, the problem could be divided into H and E cases. Their fundamental differences and design guidelines are discussed in detail. A novel composite corrugated-reflector based on the combinations of H-type and E-type ones is proposed for the first time, and fully characterized with a UWB source dipole which was optimized in the free space for better comparisons. An example antenna with only 21 mm core profile, composed of a printed UWB dipole, a microstrip balun and a composite corrugated-reflector, has an impedance bandwidth (VSWR &lt; 2.0) of 2.75 GHz to 8.35 GHz. Both numerical and experimental results show that the example antenna also has stable uni-directional radiation patterns and a realized gain of over 6 dB within the frequency band from 2.3 to 6.0 GHz, which could be a decent alternative to the EBG antennas due to significant improvements on pattern and gain bandwidth. ¬© 2006 IEEE.</t>
  </si>
  <si>
    <t>3839-3846</t>
  </si>
  <si>
    <t>60025084-60013789;60025084;60025084;60013789</t>
  </si>
  <si>
    <t>36246795700;7202927995;55192855900;16022929600</t>
  </si>
  <si>
    <t>Wu, Qi;Jin, Ronghong;Geng, Junping;Su, Donglin</t>
  </si>
  <si>
    <t>Shanghai Jiao Tong University;Beihang University</t>
  </si>
  <si>
    <t>60025084;60013789</t>
  </si>
  <si>
    <t>On the performance of printed dipole antenna with novel composite corrugated-reflectors for low-profile Ultrawideband Applications</t>
  </si>
  <si>
    <t>10.1109/TAP.2010.2078465</t>
  </si>
  <si>
    <t>2-s2.0-78650011286</t>
  </si>
  <si>
    <t>['thus providing', 'rigorous moment', 'polarization properties', 'particular temporally', 'msg accounts', 'modes supported', 'method approach', 'mentioned properties', 'high directivity', 'ground plane', 'free space', 'antenna based', 'also show']</t>
  </si>
  <si>
    <t>Fabry-P√©rot cavity antennas | leaky waves | omnidirectional radiation patterns | spatial dispersion</t>
  </si>
  <si>
    <t>A metal strip grating (MSG) above a ground plane is studied as a Fabry-Prot-cavity antenna excited by a horizontal electric dipole through a rigorous moment-method approach. Azimuthally omnidirectional radiation is shown to be produced, in the form of very directive pencil beams pointing at broadside or of conical scanned beams, with excellent polarization purity. An approximate homogenized model of the antenna based on a transverse-equivalent-network representation shows that the particular temporally and spatially dispersive equivalent susceptance of the MSG accounts for the observed peculiar radiation properties. Furthermore, it shows that the wavenumbers of the modes supported by the structure are independent of their direction of propagation, thus providing an explanation of the above-mentioned properties in terms of cylindrical leaky waves propagating omnidirectionally along the structure. We also show that this antenna, despite its high directivity, essentially has the same polarization properties of a dipole in free space. ¬© 2006 IEEE.</t>
  </si>
  <si>
    <t>3873-3883</t>
  </si>
  <si>
    <t>60032350;60032350;60007278;60005837;60005837</t>
  </si>
  <si>
    <t>6701731702;6602077126;7003509990;7404289310;7102880539</t>
  </si>
  <si>
    <t>Burghignoli, Paolo;Lovat, Giampiero;Capolino, Filippo;Jackson, David R.;Wilton, Donald R.</t>
  </si>
  <si>
    <t>Italy;United States;United States</t>
  </si>
  <si>
    <t>Rome;Irvine;Houston</t>
  </si>
  <si>
    <t>Sapienza Universit√† di Roma;University of California, Irvine;University of Houston</t>
  </si>
  <si>
    <t>60032350;60007278;60005837</t>
  </si>
  <si>
    <t>Burghignoli P.</t>
  </si>
  <si>
    <t>Highly polarized, directive radiation from a fabry-prot cavity leaky-wave antenna based on a metal strip grating</t>
  </si>
  <si>
    <t>10.1109/TAP.2010.2078441</t>
  </si>
  <si>
    <t>2-s2.0-78650012457</t>
  </si>
  <si>
    <t>['segmented line', 'printed onto', 'overall size', 'fr4 substrate', 'field zone', 'antenna prototype', '840960 mhz']</t>
  </si>
  <si>
    <t>Antenna | loop antenna | near-field antenna | radio frequency identification (RFID) | segmented loop antenna | UHF</t>
  </si>
  <si>
    <t>A broadband segmented loop antenna is presented for ultra high frequency (UHF) near-field radio frequency identification (RFID) applications. Using a segmented line, the current distribution along the loop is kept in phase even though the perimeter of the loop is more than two operating wavelengths so that the proposed antenna generates strong and even magnetic field distribution in the near-field zone of the antenna. The antenna prototype, printed onto a piece of FR4 substrate, with an overall size of 175√ó 180√ó 0.5 mm 3 achieves a large interrogation zone of 154√ó154 mm2 with good impedance matching and uniform magnetic field distribution over the entire UHF RFID band of 840960 MHz. ¬© 2006 IEEE.</t>
  </si>
  <si>
    <t>3829-3838</t>
  </si>
  <si>
    <t>7006326283;26423616200;7409485017</t>
  </si>
  <si>
    <t>Qing, Xianming;Goh, Chean Khan;Chen, Zhi Ning</t>
  </si>
  <si>
    <t>A broadband uhf near-field rfid antenna</t>
  </si>
  <si>
    <t>10.1109/TAP.2010.2078432</t>
  </si>
  <si>
    <t>2-s2.0-78650014446</t>
  </si>
  <si>
    <t>['wide bandwidth', 'three structures', 'third structure', 'stable sll', 'sll ),', 'reference structure', 'pattern uni', 'patch array', 'measured results', 'large slot', 'introduced leading', 'high front', 'ground plane', 'conventional series', 'back ratio', 'b ).', 'array antenna', 'also exhibited', '9 %.', '40 db', '33 db', '26 ghz', '24 db', '23 db']</t>
  </si>
  <si>
    <t>Broadband antennas | microstrip arrays | printed arrays | sidelobe level | slot arrays</t>
  </si>
  <si>
    <t>A combination of slots and series-fed patch antenna array is introduced leading to an array antenna with wide bandwidth, low sidelobe level (SLL), and high front-to-back ratio (F/B). Three structures are analyzed. The first, the reference structure, is the conventional series-fed microstrip antenna array that operates at 16.26 GHz with a bandwidth of 3%, SLL of -24 dB, and F/B of 23 dB. The second is similar to the reference structure, but a large slot that covers the patch array is removed from the ground plane. This results in a wide operating bandwidth of over 72% for S11&lt;-10 dB with a 3 dB gain bandwidth of over 15.9%. The SLL of this structure is improved to more than - 33 dB at 16.26 GHz, and stable SLL of - 24 dB 15.516.4 GHz band is also exhibited. This structure has a bi-directional radiation pattern. To make the pattern uni-directional and increase the F/B, a third structure is analyzed. In this structure, rather than one single large slot, an array of slots is used and a reflector is placed above the series-fed patch array. This increases the F/B to 40 dB. The simulated and measured results are presented and discussed. ¬© 2006 IEEE.</t>
  </si>
  <si>
    <t>3898-3904</t>
  </si>
  <si>
    <t>35108850200;15059968600</t>
  </si>
  <si>
    <t>Bayderkhani, Reza;Hassani, Hamid Reza</t>
  </si>
  <si>
    <t>Wideband and low sidelobe slot antenna fed by series-fed printed array</t>
  </si>
  <si>
    <t>10.1109/TAP.2010.2078437</t>
  </si>
  <si>
    <t>2-s2.0-78650015313</t>
  </si>
  <si>
    <t>2010-0010664</t>
  </si>
  <si>
    <t>['transmit antennas', 'reduction scheme', 'proposed scheme', 'papr ).', 'ofdm based', 'letter proposes', 'input multiple', 'increased number', 'existing multiple', 'easily combined', 'complexity detection']</t>
  </si>
  <si>
    <t>frequency switched transmit diversity | OFDM | PAPR | side information | space frequency block code</t>
  </si>
  <si>
    <t>Frequency switched transmit diversity (FSTD) is a simple diversity technique which can be easily combined with existing multiple-input multiple-output orthogonal frequency division multiplexing (MIMO-OFDM) schemes to support an increased number of transmit antennas. For the MIMO-OFDM based on FSTD, this letter proposes a reduction scheme of peak-to-average power ratio (PAPR). The proposed scheme generates signal candidates (SCs) by mapping the subparts of OFDM symbols onto multiple antennas under the criterion of reducing correlation among the SCs. The proposed scheme is shown to provide good PAPR performance and to allow a low-complexity detection of the transmitted SC without side information. ¬© 2010 IEEE.</t>
  </si>
  <si>
    <t>1116-1118</t>
  </si>
  <si>
    <t>60001873;60001558;60032144;60001873</t>
  </si>
  <si>
    <t>25825834200;14919428200;57209945485;36064388500</t>
  </si>
  <si>
    <t>Wang, Jin Soo;Hwang, Sung Hyun;Song, Iickho;Kim, Yun Hee</t>
  </si>
  <si>
    <t>Daejeon;Seoul;Daejeon</t>
  </si>
  <si>
    <t>Korea Advanced Institute of Science and Technology;Kyung Hee University;Electronics and Telecommunications Research Institute</t>
  </si>
  <si>
    <t>60032144;60001873;60001558</t>
  </si>
  <si>
    <t>Wang J.S.</t>
  </si>
  <si>
    <t>Reduction of PAPR without side information for frequency switched transmit diversity-based MIMO-OFDM systems</t>
  </si>
  <si>
    <t>10.1109/LCOMM.2010.101810.101359</t>
  </si>
  <si>
    <t>2-s2.0-78650015865</t>
  </si>
  <si>
    <t>['similar type', 'radiation properties', 'one solution', 'impedance matching', 'fully characterized', 'detailed study', 'complex design', 'compact size', 'band ratio', 'appealing features']</t>
  </si>
  <si>
    <t>Broadband antennas | microstrip | monopole antennas | ultrawideband (UWB) antennas</t>
  </si>
  <si>
    <t>We present a detailed study of a very large band planar circular asymmetrical dipole antenna, fed by a microstrip, for the purpose of covering most of the common communication channels with one solution. The study has been performed on two planar substrates having different dielectric permittivities. The prototype on the substrate with lower permittivity shows much larger bandwidth, and it has been realized and fully characterized, in terms of impedance matching and radiation properties. Its measured band ratio is 21.9:1. The comparison with other super-wideband (SWB) antennas of similar type, with more complex design and therefore required optimization, shows that this prototype has very appealing features of very large absolute bandwidth and band ratio, and a compact size. ¬© 2006 IEEE.</t>
  </si>
  <si>
    <t>4074-4078</t>
  </si>
  <si>
    <t>Study on super-wideband planar asymmetrical dipole antennas of circular shape</t>
  </si>
  <si>
    <t>10.1109/TAP.2010.2078469</t>
  </si>
  <si>
    <t>2-s2.0-78650017264</t>
  </si>
  <si>
    <t>['three examples', 'objective implementations', 'number pso', 'measurement results', 'hybrid real', 'functional testbeds', 'engineering electromagnetics', 'candidate design', 'binary variables', 'binary pso']</t>
  </si>
  <si>
    <t>Antenna array | handset antenna | hybrid optimization | particle swarm optimization (PSO) | radar absorbing material</t>
  </si>
  <si>
    <t>The applications of a hybrid real-binary particle swarm optimization (HPSO) algorithm in engineering electromagnetics are described. In HPSO, each candidate design is designated by a hybridized vector consisting of both real and binary variables. These variables are evolved in the optimization by following the velocity/position updating formulas of real-number PSO (RPSO) and binary PSO (BPSO), respectively. Both single- and multi-objective implementations of the algorithm are validated by functional testbeds. Simulation and measurement results of three examples, i.e, the design of a non-uniform antenna array, a multilayered planar radar absorbing material (RAM) and a dual-band handset antenna are presented, in order to illustrate the effectiveness of the algorithm in representative topology exploration and material selection problems. ¬© 2006 IEEE.</t>
  </si>
  <si>
    <t>3786-3794</t>
  </si>
  <si>
    <t>7004882147;7102110120</t>
  </si>
  <si>
    <t>Jin, Nanbo;Rahmat-Samii, Yahya</t>
  </si>
  <si>
    <t>Hybrid real-binary particle swarm optimization (HPSO) in engineering electromagnetics</t>
  </si>
  <si>
    <t>10.1109/TAP.2010.2078477</t>
  </si>
  <si>
    <t>2-s2.0-78650017553</t>
  </si>
  <si>
    <t>['‚ àº10nm', 'volume fraction', 'test set', 'test samples', 'real part', 'potential substrate', 'permittivity characterization', 'microwave frequency', 'microstrip antennas', 'dielectric loss', 'dielectric cover', 'design antennas', 'conducted using', '1 ghz']</t>
  </si>
  <si>
    <t>magnetodielectric material | Nano ferrite | superstrate</t>
  </si>
  <si>
    <t>Magneto dielectric material using nano cobalt ferrite inclusions is prepared as potential substrate for microstrip antennas. Permittivity characterization at microwave frequency (8.7- 12.1 GHz) is conducted using an in touch superstrate method. Test set-up consists of microstrip antenna designed over glass epoxy substrate and loaded with the test samples of different volume fraction of inclusions. The real part of complex permittivity increases with volume fraction for different magneto dielectric material. The dielectric loss is found in the order of 10-3. Morphological characterizations like scanning electron microscopy and X-ray diffraction carried out on the test materials show homogeneous distribution of the inclusions in the composite and the size of the inclusions is found to be ‚àº10nm. With minor mathematical manipulations the method can be used to design antennas with dielectric cover at specific operating frequency. ¬© 2010 IEEE.</t>
  </si>
  <si>
    <t>1676-1681</t>
  </si>
  <si>
    <t>60007709;60007709</t>
  </si>
  <si>
    <t>36092430800;7102522041</t>
  </si>
  <si>
    <t>Borah, Kunal;Bhattacharyya, Nidhi</t>
  </si>
  <si>
    <t>Tezpur</t>
  </si>
  <si>
    <t>Tezpur University</t>
  </si>
  <si>
    <t>Borah K.</t>
  </si>
  <si>
    <t>Magneto-dielectric material with nano ferrite inclusion for microstrip antennas: Dielectric characterization</t>
  </si>
  <si>
    <t>10.1109/TDEI.2010.5658216</t>
  </si>
  <si>
    <t>2-s2.0-78650018360</t>
  </si>
  <si>
    <t>['unit cell', 'sparse source', 'sources around', 'remaining sources', 'presented method', 'periodic green', 'observer grids', 'observation grid', 'n sources', 'n ),', 'moderate frequencies', 'microwave engineering', 'many applications', 'log ({', 'lambda ;)', 'kernel independent', 'field component', 'computational times', 'computational cost', 'allows using', 'actual observers', '$\\ lambda']</t>
  </si>
  <si>
    <t>Fast methods | frequency selective surfaces | Green's functions | integral equations | periodic structures</t>
  </si>
  <si>
    <t>A fast periodic interpolation method (FPIM) is presented for rapidly computing fields in a unit cell of an infinitely periodic array. For low and moderate frequencies (for unit cells smaller than or on the order of the wavelength) the FPIM has the computational cost of O(N) and it requires only O(1) periodic Green's function (PGF) evaluations, for N sources and observers. For high- or mixed-frequencies the computational cost scales as O(D/lambda;)3 \log ({D/lambda;) + N), where D is the domain size within the unit cell and $\lambda$ is the wavelength. FPIM is based on splitting the field into the near-field from the sources around the unit cell and the far-field from the remaining sources. The near-field component can be evaluated rapidly using any available fast method. The far-field component is computed by tabulating the PGF at sparse source and observer grids, using this table to calculate the field at the observation grid, and interpolating from the observation grid to the actual observers. The FPIM is kernel independent and allows using any method for evaluating the PGF, including simple Floquet expansions. The computational times can be comparable to those of conventional (non-periodic) N body electromagnetic problems. The presented method can be used to accelerate integral equations for periodic unit cell problems with many applications in microwave engineering and optics. ¬© 2006 IEEE.</t>
  </si>
  <si>
    <t>4005-4014</t>
  </si>
  <si>
    <t>60121655;60121655;60121655</t>
  </si>
  <si>
    <t>23469679500;24777033900;35570326300</t>
  </si>
  <si>
    <t>Li, Shaojing;Van Orden, Derek A.;Lomakin, Vitaliy</t>
  </si>
  <si>
    <t>Fast periodic interpolation method for periodic unit cell problems</t>
  </si>
  <si>
    <t>10.1109/TAP.2010.2078480</t>
  </si>
  <si>
    <t>2-s2.0-78650019253</t>
  </si>
  <si>
    <t>['slot areas', 'slit length', 'slightly asymmetric', 'ro4003c substrate', 'reader applications', 'patch along', 'orthogonal directions', 'operating frequency', 'novel asymmetric', 'measured 3', 'four symmetric', 'diagonal directions', 'db axial', 'cp radiation', 'circularly polarized', 'around 6', '900 mhz', '0 mhz']</t>
  </si>
  <si>
    <t>Circular polarization (CP) | circularly polarized antenna | microstrip antenna | radio frequency identification (RFID) | slotted patch | UHF</t>
  </si>
  <si>
    <t>Novel asymmetric-circular shaped slotted microstrip patch antennas with slits are proposed for circularly polarized (CP) radiation and radio frequency identification (RFID) reader applications. A single-feed configuration based asymmetric-circular shaped slotted square microstrip patches are adopted to realize the compact circularly polarized microstrip antennas. The asymmetric-circular shaped slot(s) along the diagonal directions are embedded symmetrically onto a square microstrip patch for CP radiation and small antenna size. The CP radiation can be achieved by slightly asymmetric (unbalanced) patch along the diagonal directions by slot areas. Four symmetric-slits are also embedded symmetrically along the orthogonal directions of the asymmetric-circular shaped slotted patch to further reduce antenna size. The operating frequency of the antenna can be tuned by varying the slit length while keeping the CP radiation unchanged. The measured 3-dB axial-ratio (AR) bandwidth of around 6.0 MHz with 17.0 MHz impedance bandwidth is achieved for the antenna on a RO4003C substrate. The overall antenna size is 0.27Œªo√ó0.27Œªo√ó 0.0137Œªo at 900 MHz. ¬© 2006 IEEE.</t>
  </si>
  <si>
    <t>3821-3828</t>
  </si>
  <si>
    <t>Asymmetric-circular shaped slotted microstrip antennas for circular polarization and RFID applications</t>
  </si>
  <si>
    <t>10.1109/TAP.2010.2078476</t>
  </si>
  <si>
    <t>2-s2.0-78650022283</t>
  </si>
  <si>
    <t>['two bands', 'transverse magnetic', 'transverse electric', 'proposed device', 'new design', 'fabricated prototype', 'experimental characterizations', 'experimental characterization', 'device show', 'desired device', 'design procedure', 'design example', 'center frequencies', 'band device', 'also proposed']</t>
  </si>
  <si>
    <t>bandpass filters | Frequency selective surfaces | multi-band filters | periodic structure</t>
  </si>
  <si>
    <t>We present a new design of a dual-band frequency selective surface (FSS) with closely spaced bands of operation and a highly-selective frequency response at each band. A multi-stage design procedure is also proposed for the design and synthesis of this class of frequency selective surfaces. The design procedure is based on synthesizing the desired device from its equivalent circuit parameter values. An approximate analytical technique is provided, which can be used to determine the values of the equivalent circuit parameters of this dual-band device from the basic system level characteristics of its transfer function including the center frequencies of operations of its two bands of operation and the bandwidth at each of these bands. The use of this design procedure is described in detail by a design example which follows the proposed design procedure step by step; the validity of the procedure is verified using full-wave EM simulations and experimental characterization of a fabricated prototype of the proposed device. Experimental characterizations of this device show that it has a stable frequency response as a function of angle of incidence for both the transverse electric (TE) and the transverse magnetic (TM) polarizations. This stability is attributed to the extremely small overall thickness of the structure as well as its small unit cell dimensions. ¬© 2006 IEEE.</t>
  </si>
  <si>
    <t>4042-4050</t>
  </si>
  <si>
    <t>24764689300;6602939320</t>
  </si>
  <si>
    <t>Al-Joumayly, Mudar A.;Behdad, Nader</t>
  </si>
  <si>
    <t>Low-profile, highly-selective, dual-band frequency selective surfaces with closely spaced bands of operation</t>
  </si>
  <si>
    <t>10.1109/TAP.2010.2078478</t>
  </si>
  <si>
    <t>2-s2.0-78650024629</t>
  </si>
  <si>
    <t>['using cst', 'ultrawideband applications', 'ultra bandwidth', 'three methods', 'shaped dra', 'results show', 'proposed antenna', 'ground plane', 'air gap', '5 ghz', '3 ghz', '10 db']</t>
  </si>
  <si>
    <t>Air gap | dielectric resonator antenna (DRA) | ultrawideband</t>
  </si>
  <si>
    <t>A new dielectric resonator antenna (DRA) is introduced for ultrawideband applications. Three methods of a Z-shaped dielectric resonator, a bevel feeding patch, and an air gap between the DR and the ground plane are used to obtain an ultrawideband impedance bandwidth. The effective dielectric constant and the O-factor can be reduced by introducing the air gap. The bevel-shaped feeding mechanism provides a smooth impedance transition from one resonant mode to another. Furthermore, the results show that by applying a Z-shaped DRA, the electric field inside the dielectric is reformed over the desired bandwidth leading to improve the matching. A comprehensive parametric study is carried out using CST to optimize the bandwidth of the proposed antenna. The measurement results demonstrate that the proposed DRA provides an ultra bandwidth of about 120%, ranging from 2.5 GHz to 10.3 GHz for the reflection coefficient less than -10 dB. ¬© 2006 IEEE.</t>
  </si>
  <si>
    <t>4059-4062</t>
  </si>
  <si>
    <t>6701577028;16048620500;34875466700</t>
  </si>
  <si>
    <t>Denidni, Tayeb A.;Weng, Zibin;Niroo-Jazi, Mahmoud</t>
  </si>
  <si>
    <t>Denidni T.</t>
  </si>
  <si>
    <t>Z-Shaped dielectric resonator antenna for ultrawideband applications</t>
  </si>
  <si>
    <t>10.1109/TAP.2010.2078443</t>
  </si>
  <si>
    <t>2-s2.0-78650025495</t>
  </si>
  <si>
    <t>['small volumes', 'practical approach', 'novel devices', 'lossless properties', 'local coordinates', 'invisible cloak', 'h polarizations', 'free space', 'flat systems', 'flat reflector', 'flat profiles', 'flat devices', 'domain simulations', 'difference time', 'dielectric devices', 'curved shapes', 'conventional ones', 'conventional devices', 'appropriate approximations', 'antenna systems', 'also shown']</t>
  </si>
  <si>
    <t>all-dielectric metamaterials | Antennas | dispersion | FDTD | flat lens | flat reflector | transformation electromagnetics</t>
  </si>
  <si>
    <t>Transformation electromagnetics provides a practical approach to control electromagnetic fields at will. Based on this principle, novel devices such as the invisible cloak have been proposed. Here we examine the extension of this technique as applied to the design of flat devices in antenna systems. A method using discrete coordinate transformation is proposed, which allows the conversion of conventional devices with curved shapes into flat systems, while preserving their non-dispersive, isotropic, broadband, and lossless properties. Two specific design examples, a flat reflector and a flat lens embedded in free space, are presented. To avoid the loss and narrow bandwidth issues typically present in metamaterials, appropriate approximations and simplifications are introduced to make the all-dielectric devices, which are more practical to build. It is also shown that the discrete coordinate transformation is valid for both the E and H polarizations, as long as the local coordinates of the system remain near-orthogonal. Finite-Difference Time-Domain simulations are used to verify the performances of these designs, and show that the all-dielectric devices have similar broadband performances compared to the conventional ones, while possessing the advantages of flat profiles and small volumes. ¬© 2006 IEEE.</t>
  </si>
  <si>
    <t>3795-3804</t>
  </si>
  <si>
    <t>60022109;60022109;60022109;60016835;60022109</t>
  </si>
  <si>
    <t>36161605300;24173335600;15060520300;13403991000;7201594095</t>
  </si>
  <si>
    <t>Tang, Wenxuan;Argyropoulos, Christos;Kallos, Efthymios;Song, Wei;Hao, Yang</t>
  </si>
  <si>
    <t>London;Beijing</t>
  </si>
  <si>
    <t>Queen Mary University of London;Beijing Institute of Technology</t>
  </si>
  <si>
    <t>60022109;60016835</t>
  </si>
  <si>
    <t>Tang W.</t>
  </si>
  <si>
    <t>Discrete coordinate transformation for designing all-dielectric flat antennas</t>
  </si>
  <si>
    <t>10.1109/TAP.2010.2078475</t>
  </si>
  <si>
    <t>2-s2.0-78650026082</t>
  </si>
  <si>
    <t>['wave simulations', 'triangular lattice', 'suppressed sidelobes', 'standard periodic', 'simple recursive', 'perturbation technique', 'mutual coupling', 'modular architectures', 'lattice arrays', 'iterative application', 'including one', 'gosper space', 'gosper curve', 'gosper arrays', 'generating curve', 'generate designs', 'generalized curves', 'far exceed', 'excellent framework', 'excellent characteristics', 'element distributions', 'efficiently adjusted', 'design examples', 'curve consists', 'avoiding path', 'arrays based', 'array distributions', '1 bandwidth']</t>
  </si>
  <si>
    <t>Broadband arrays | modular arrays | Peano-Gosper arrays | space-filling curves</t>
  </si>
  <si>
    <t>The Peano-Gosper space-filling curve provides an excellent framework for designing planar antenna array distributions with modular architectures and suppressed sidelobes over a relatively wide bandwidth. The curve consists of a self-avoiding path that intersects a triangular lattice and its construction is based on the iterative application of a generating curve. There exist a number of other recently discovered curves, coined generalized Gosper curves, that possess properties similar to those of the Peano-Gosper curve but are based on larger and more complex generating curves. In this paper these generalized curves will be examined as the framework for antenna array layouts. It will be shown that arrays based on these curves have a number of excellent characteristics while offering modular array configurations and sizes that are not inherent to Peano-Gosper arrays. Moreover, when combined with a simple recursive-perturbation technique, the element distributions of these arrays can be efficiently adjusted to generate designs with bandwidths that far exceed that of standard periodic- and triangular-lattice arrays. The efficacy of this technique will be demonstrated through design examples, including one that has more than a 10:1 bandwidth. Full-wave simulations of a wideband patch array will also be used to investigate the effects of mutual coupling on these array distributions. ¬© 2006 IEEE.</t>
  </si>
  <si>
    <t>3931-3941</t>
  </si>
  <si>
    <t>60001439-60025209;60001439</t>
  </si>
  <si>
    <t>57207553984;55925714300</t>
  </si>
  <si>
    <t>Spence, Thomas G.;Werner, Douglas H.</t>
  </si>
  <si>
    <t>Los Angeles;University Park</t>
  </si>
  <si>
    <t>Northrop Grumman corporation;Pennsylvania State University</t>
  </si>
  <si>
    <t>60025209;60001439</t>
  </si>
  <si>
    <t>Generalized space-filling gosper curves and their application to the design of wideband modular planar antenna arrays</t>
  </si>
  <si>
    <t>10.1109/TAP.2010.2078439</t>
  </si>
  <si>
    <t>2-s2.0-78650028559</t>
  </si>
  <si>
    <t>['z plane', 'water capacitors', 'voltage waveform', 'voltage pulses', 'use nanosecond', 'subnanosecond high', 'study focuses', 'single frequency', 'radiating antenna', 'radiated underwater', 'pulsed voltage', 'loop antenna', 'intensity distribution', 'frequency element', 'focusing bowl', 'focal point', 'electromagnetic wave', 'cancer treatment', 'cancer cells', '8 kv', '49 kv', '300 kv', '3 kv', '250 mhz', '112 kv']</t>
  </si>
  <si>
    <t>Nanosecond high voltage pulse, pulsed electromagnetic wave, cancer treatment, water gap switch, water capacitor, focusing bowl</t>
  </si>
  <si>
    <t>Cancer treatment is one of several new applications which use nanosecond and subnanosecond high-voltage pulses. This study focuses on the design of a compact highpower pulsed electromagnetic wave generator using a nanosecond pulsed power generator to apply a high-intensity electric field for the treatment of cancer; the pulses cause apoptosis in cancer cells. We applied an L-C inversion circuit to the pulsed power generator to obtain a voltage waveform with a single frequency, which is applied to an antenna. A water gap switch and water capacitors were used in the L-C inversion circuit to obtain a pulsed voltage with a frequency element of 250 MHz. In this experiment, an electromagnetic wave was radiated underwater by a loop antenna. A measuring double loop antenna placed 0.15 m and 0.3 m from the radiating antenna detected electric field intensities of 112 kV/m and 49 kV/m, respectively. A focusing bowl was attached to the radiating antenna to obtain a higher electric field. The electric field intensity of the radiating antenna with the focusing bowl, 300 kV/m, was 6 times higher than that without the focusing bowl. The intensity distribution of the electric field focused by the focusing bowl was measured. A measuring small loop antenna detected peak electric field intensity of 11.3 kV/cm at a focal point. Areas with electric field intensity greater than 10.8 kV/cm were approximately 5 mm square and 3 mm wide in the x-z plane and y-axis, respectively. ¬© 2010 IEEE.</t>
  </si>
  <si>
    <t>1895-1900</t>
  </si>
  <si>
    <t>60016074;60016074;60016074;60016074</t>
  </si>
  <si>
    <t>8526095100;26422644200;24484116000;36701521100</t>
  </si>
  <si>
    <t>Minamitani, Yasushi;Ueno, Takaya;Ohe, Yoshinori;Kato, Shotaro</t>
  </si>
  <si>
    <t>Yamagata</t>
  </si>
  <si>
    <t>Yamagata University</t>
  </si>
  <si>
    <t>Minamitani Y.</t>
  </si>
  <si>
    <t>Intensity of electric field radiating from high-power pulsed electromagnetic wave generator for use in biological applications</t>
  </si>
  <si>
    <t>10.1109/TDEI.2010.5658244</t>
  </si>
  <si>
    <t>2-s2.0-78650029421</t>
  </si>
  <si>
    <t>Daegu University</t>
  </si>
  <si>
    <t>DU</t>
  </si>
  <si>
    <t>['tag antenna', 'recessed cavity', 'practical analysis', 'optimized using', 'optimized dimensions', 'metallic objects', 'metallic containers', 'input impedance', 'genetic algorithm', 'ga ).', 'easily matched', 'coupling effect', 'bowtie antenna', 'backed antenna', 'air craft']</t>
  </si>
  <si>
    <t>Antenna | genetic algorithm (GA) | metallic cavity | RFID | tag</t>
  </si>
  <si>
    <t>A passive RFID tag antenna in a recessed cavity in metallic objects such as vehicles, air craft, and metallic containers, and an impedance matching technique for this configuration are proposed. The proposed tag antenna can be considered as a cavity-backed antenna and it is comprised of a bowtie antenna installed in a recessed cubic volume in a large metallic object, and the input impedance of the bowtie antenna can be easily matched by adjusting the coupling effect between the tag antenna and the cavity. Main parameters affecting the coupling are the dimensions of the cavity and the location of the bowtie antenna inside the cavity. For more practical analysis of the impedance matching process, an equivalent-circuit model consisting of several lumped elements is introduced and each element is optimized using a genetic algorithm (GA). Experimental results show that the maximum reading distance of the proposed tag antenna with optimized dimensions can be improved about 3.2 times compared to a commercial RFID tag. ¬© 2006 IEEE.</t>
  </si>
  <si>
    <t>3814-3820</t>
  </si>
  <si>
    <t>60001558;60029274</t>
  </si>
  <si>
    <t>55742929900;55639555000</t>
  </si>
  <si>
    <t>Kim, Dongho;Yeo, Junho</t>
  </si>
  <si>
    <t>Gyeongsan;Daejeon</t>
  </si>
  <si>
    <t>Daegu University;Electronics and Telecommunications Research Institute</t>
  </si>
  <si>
    <t>60029274;60001558</t>
  </si>
  <si>
    <t>A passive RFID tag antenna installed in a recessed cavity in a metallic platform</t>
  </si>
  <si>
    <t>10.1109/TAP.2010.2078438</t>
  </si>
  <si>
    <t>2-s2.0-78650030252</t>
  </si>
  <si>
    <t>['waveguide changes', 'thus expanding', 'soft tissue', 'rf power', 'resonant frequencies', 'proposed antenna', 'echidna pin', 'distraction osteogenesis', 'db beamwidth', 'daily manipulations', 'also makes', '7 dbi', '65 ¬∞', '21 ghz']</t>
  </si>
  <si>
    <t>Biomedical applications of electromagnetic radiation | circular waveguides | implantable biomedical devices | loaded waveguides | slot arrays</t>
  </si>
  <si>
    <t>A slotted waveguide antenna, as part of a wireless battery system for a bone fixation implant called the Echidna Pin is proposed. The antenna has 3-dB beamwidth of 65¬∞ in both E- and H-planes and its gain is 7.7 dBi at 21 GHz. The proposed antenna is conformal to the body of the pin and uses the pin as a waveguide. It is shown that placing a small Perspex plate after the waveguide launcher allows satisfactory return loss performance at all resonant frequencies as the length of the waveguide changes. The pin is used in distraction osteogenesis and allows the distance between the two surgically broken pieces of bone to be changed, thus expanding both soft tissue and bone volume simultaneously. The wireless battery system allows reception of RF power and eliminates the need for daily manipulations on an externally fitted device, or an operation on the body to change the length of the pin. It also makes the treatment significantly less painful for the patient and reduces the risk of infection. ¬© 2006 IEEE.</t>
  </si>
  <si>
    <t>4069-4074</t>
  </si>
  <si>
    <t>60019578;60019578;109710788</t>
  </si>
  <si>
    <t>36656601800;7006035284;36668544800</t>
  </si>
  <si>
    <t>Zakavi, Parisa;Karmakar, Nemai Chandra;Griggs, Ian</t>
  </si>
  <si>
    <t>Melbourne;</t>
  </si>
  <si>
    <t>Monash University;Echidna Surgical Solution Pty Ltd.</t>
  </si>
  <si>
    <t>60019578;109710788</t>
  </si>
  <si>
    <t>Zakavi P.</t>
  </si>
  <si>
    <t>Wireless orthopedic pin for bone healing and growth: Antenna development</t>
  </si>
  <si>
    <t>10.1109/TAP.2010.2078459</t>
  </si>
  <si>
    <t>2-s2.0-78650031483</t>
  </si>
  <si>
    <t>['triangular monopole', 'small size', 'shaped monopole', 'operating bands', 'good dipole', 'coplanar waveguide', '5 ghz']</t>
  </si>
  <si>
    <t>Dual-band antenna | monopole antenna | wideband antenna | WLAN/WiMAX applications</t>
  </si>
  <si>
    <t>A coplanar waveguide (CPW)-fed dual-wideband antenna formed by a triangular monopole and a U-shaped monopole is presented. The antenna can generate two wide bands centered at about 2.5 GHz and 5 GHz to cover all the 2.4/5.2/5.8 GHz WLAN bands and the 2.5/3.5/5.5 WiMAX bands. Furthermore, the antenna has a simple planar structure and occupies a small size of about 28 √ó 33 mm 2, including the finite ground CPW feeding mechanism. Good dipole-like radiation characteristics over the operating bands are obtained. ¬© 2010 IEEE.</t>
  </si>
  <si>
    <t>4063-4066</t>
  </si>
  <si>
    <t>55554965100;35306312100</t>
  </si>
  <si>
    <t>Chu, Qing Xin;Ye, Liang Hua</t>
  </si>
  <si>
    <t>Design of compact dual-wideband antenna with assembled monopoles</t>
  </si>
  <si>
    <t>10.1109/TAP.2010.2078451</t>
  </si>
  <si>
    <t>2-s2.0-78650031799</t>
  </si>
  <si>
    <t>['ula ).', 'ml solution', 'ml function', 'ml estimator', 'maximum likelihood', 'maximum among', 'fast implementation', 'extreme points', 'angle estimator']</t>
  </si>
  <si>
    <t>Adaptive antenna | antenna array processing | linear array</t>
  </si>
  <si>
    <t>A maximum likelihood (ML) angle estimator can obtain optimal angle estimation performance. A fast implementation of ML angle estimation is developed with small adaptive uniform linear arrays (ULA). The presented method obtains the extreme points of the ML function employing real polynomial rooting, and then determines the ML solution by searching for the maximum among the local maximum values of the ML function. It can obtain the global optimal solution of the ML estimator with low computational complexity. ¬© 2006 IEEE.</t>
  </si>
  <si>
    <t>3951-3960</t>
  </si>
  <si>
    <t>57219167282;55709736500;7202908312</t>
  </si>
  <si>
    <t>Wu, Jianxin;Wang, Tong;Bao, Zheng</t>
  </si>
  <si>
    <t>Fast realization of maximum likelihood angle estimation with small adaptive uniform linear array</t>
  </si>
  <si>
    <t>10.1109/TAP.2010.2078447</t>
  </si>
  <si>
    <t>2-s2.0-78650032795</t>
  </si>
  <si>
    <t>TEC2008-02473</t>
  </si>
  <si>
    <t>['presented algorithm', 'final size', 'different angles', 'data clusters', 'basis functions', 'antenna parameters']</t>
  </si>
  <si>
    <t>Antenna array processing | beamforming | DOA | kernel method | support vector machines</t>
  </si>
  <si>
    <t>We present a method for kernel antenna array processing using Gaussian kernels as basis functions. The method first identifies the data clusters by using a modified sparse greedy matrix approximation. Then, the algorithm performs model reduction in order to try to reduce the final size of the beamformer. The method is tested with simulations that include two arrays made of two and seven printed half wavelength thick dipoles, in scenarios with 4 and 5 users coming from different angles of arrival. The antenna parameters are simulated for all DOAs, and include the dipole radiation pattern and the mutual coupling effects of the array. The method is compared with other state-of-the-art nonlinear processing methods, to show that the presented algorithm has near optimal capabilities together with a low computational burden. ¬© 2006 IEEE.</t>
  </si>
  <si>
    <t>3942-3950</t>
  </si>
  <si>
    <t>60001741;60001741;60001741;60033021</t>
  </si>
  <si>
    <t>55947711900;6508151442;15841810400;35465847700</t>
  </si>
  <si>
    <t>Navia-V√°zquez, Angel;Mart√≠nez-Ramon, Manel;Garc√≠a-Munoz, Luis Enrique;Christodoulou, Christos G.</t>
  </si>
  <si>
    <t>Albuquerque;Madrid</t>
  </si>
  <si>
    <t>The University of New Mexico;Universidad Carlos III de Madrid</t>
  </si>
  <si>
    <t>60033021;60001741</t>
  </si>
  <si>
    <t>Navia-V√°zquez A.</t>
  </si>
  <si>
    <t>Approximate kernel orthogonalization for antenna array processing</t>
  </si>
  <si>
    <t>10.1109/TAP.2010.2078458</t>
  </si>
  <si>
    <t>2-s2.0-78650050464</t>
  </si>
  <si>
    <t>['¬© 2010', 'target speed', 'simple dual', 'signal model', 'several sar', 'recent launches', 'noise ratio', 'moving target', 'gmti trials', 'gmti mode', 'german terrasar', 'fractrum estimator', 'detailed equations', 'defence r', 'conducting sar', 'canadian radarsat', 'aperture sar']</t>
  </si>
  <si>
    <t>With the recent launches of the German TerraSAR-X and the Canadian RADARSAT-2, both equipped with phased array antennas and multiple receiver channels, synthetic aperture radar, ground moving target indication (SAR-GMTI) data are now routinely being acquired from space. Defence R&amp;D Canada has been conducting SAR-GMTI trials to assess the performance and limitations of the RADARSAT-2 GMTI system. Several SAR-GMTI modes developed for RADARSAT-2 are described and preliminary test results of these modes are presented. Detailed equations of motion of a moving target for multiaperture spaceborne SAR geometry are derived and a moving target parameter estimation algorithm developed for RADARSAT-2 (called the Fractrum Estimator) is presented. Limitations of the simple dual-aperture SAR-GMTI mode are analysed as a function of the signal-to-noise ratio and target speed. Recently acquired RADARSAT-2 GMTI data are used to demonstrate the capability of different system modes and to validate the signal model and the algorithm. ¬© 2010 S. Chiu and M. V. Drago≈°eviƒá.</t>
  </si>
  <si>
    <t>60017597;107146202</t>
  </si>
  <si>
    <t>7202290571;6602217190</t>
  </si>
  <si>
    <t>Chiu, S.;Drago≈°eviƒá, M. V.</t>
  </si>
  <si>
    <t>Defence Research and Development Canada;Terra Bytes Consulting</t>
  </si>
  <si>
    <t>Moving target indication via RADARSAT-2 multichannel synthetic aperture radar processing</t>
  </si>
  <si>
    <t>10.1155/2010/740130</t>
  </si>
  <si>
    <t>2-s2.0-78650059027</t>
  </si>
  <si>
    <t>2008BAD5B05</t>
  </si>
  <si>
    <t>['sex pheromones', 'sensillum lymph', 'results suggest', 'results revealed', 'present study', 'plant volatiles', 'ors ).', 'olfactory receptors', 'novel obp', 'key role', 'hexyl butyrate', 'hexenyl butyrate', 'expression pattern', 'ethyl butyrate', 'dominantly expressed', 'dissociation constants', 'dissociation constant', 'butyl butyrate', 'binding properties', 'alinobp3 might', 'adelphocoris lineolatus', '68 œºmol', '53 œºmol', '47 œºmol']</t>
  </si>
  <si>
    <t>Adelphocoris lineolatus (Goeze) | Expression pattern | Fluorescence competitive binding assays | Gene expression | Odorant binding protein | Western blot</t>
  </si>
  <si>
    <t>Credible evidence shows that odorant binding proteins (OBPs) are required for insect olfaction perception and play a key role in transporting hydrophobic odorants across the sensillum lymph to the olfactory receptors (ORs). In the present study, a novel OBP (AlinOBP3) gene from the lucerne plant bug, Adelphocoris lineolatus, was cloned and expressed. The expression pattern of AlinOBP3 was evaluated by qPCR, which indicated that AlinOBP3 was dominantly expressed in antennae. The binding properties of AlinOBP3 with 9 cotton volatiles and 5 sex pheromone analogs were measured by fluorescence competitive binding assays with the fluorescence probe 1-NPN. The results revealed that of 9 cotton volatiles, Myrcene, Œ≤-Ocimene and Œ±-Phellandrene can bind with AlinOBP3. Œ±-Phellandrene especially bound to AlinOBP3 with a high binding affinity, with a dissociation constant of 56.68 Œºmol/L. Of the 5 sex pheromone analogs, Hexyl butyrate had the strongest binding affinity with AlinOBP3, with a dissociation constant as 59.53 Œºmol/L. Butyl butyrate, trans-2-Hexenyl butyrate and Ethyl butyrate had medium binding affinities with AlinOBP3, with dissociation constants of 227.39, 108.77 and 143.47 Œºmol/L, respectively. The results suggest that AlinOBP3 might be a pheromone binding protein (PBP) with a dual-function for the perception of sex pheromones and plant volatiles. ¬© 2010 Science China Press and Springer-Verlag Berlin Heidelberg.</t>
  </si>
  <si>
    <t>3911-3921</t>
  </si>
  <si>
    <t>60017705;60017705-60013551;60017705-60013551;60017705;60017705;60017705;60017705</t>
  </si>
  <si>
    <t>55255620100;55737709600;37102710100;57207317337;55739753400;7404512397;7406310821</t>
  </si>
  <si>
    <t>Gu, Shao Hua;Sun, Yang;Ren, Li Yan;Zhang, Xue Ying;Zhang, Yong Jun;Wu, Kong Ming;Guo, Yu Yuan</t>
  </si>
  <si>
    <t>Chinese Academy of Agricultural Sciences;China Agricultural University</t>
  </si>
  <si>
    <t>60017705;60013551</t>
  </si>
  <si>
    <t>Gu S.</t>
  </si>
  <si>
    <t>Cloning, expression and binding specificity analysis of odorant binding protein 3 of the lucerne plant bug, Adelphocoris lineolatus (Goeze)</t>
  </si>
  <si>
    <t>10.1007/s11434-010-4153-9</t>
  </si>
  <si>
    <t>2-s2.0-78650068407</t>
  </si>
  <si>
    <t>['¬© 2010', 'wide variation', 'upwind flight', 'test compounds', 'single chemicals', 'sex pheromone', 'results show', 'response dynamics', 'plant odours', 'odour quality', 'male response', 'macroglomerular complex', 'intracellular recordings', 'inhibitory interactions', 'individual neurons', 'glomerular structure', 'glomerular map', 'functional organisation', 'electrophysiological recordings', 'dimensional reconstruction', 'close relationship', 'clear segregation', 'antennal lobe', 'al ),', '50 neurons']</t>
  </si>
  <si>
    <t>Blend interaction | Glomeruli | Intracellular recording | Lepidoptera | Olfaction | Synergism</t>
  </si>
  <si>
    <t>In the codling moth Cydia pomonella (Lepidoptera: Tortricidae) plant volatiles attract males and females by upwind flight and synergise the male response to the female-produced sex pheromone, indicating a close relationship between the perception of social and environmental olfactory signals. We have studied the anatomical and functional organisation of the antennal lobe (AL), the primary olfactory centre, of C. pomonella with respect to the integration of sex pheromone and host-plant volatile information. A three-dimensional reconstruction of the glomerular structure of the AL revealed 50¬±2 and 49¬±2 glomeruli in males and females, respectively. These glomeruli are functional units involved in the coding of odour quality. The glomerular map of the AL was then integrated with electrophysiological recordings of the response of individual neurons in the AL of males and females to sex pheromone components and behaviourally active plant volatiles. By means of intracellular recordings and stainings, we physiologically characterised ca. 50 neurons in each sex, revealing complex patterns of activation and a wide variation in response dynamics to these test compounds. Stimulation with single chemicals and their two-component blends produced both synergistic and inhibitory interactions in projection neurons innervating ordinary glomeruli and the macroglomerular complex. Our results show that the sex pheromone and plant odours are processed in an across-fibre coding pattern. The lack of a clear segregation between the pheromone and general odour subsystems in the AL of the codling moth suggests a level of interaction that has not been reported from other insects. ¬© 2010.</t>
  </si>
  <si>
    <t>4291-4303</t>
  </si>
  <si>
    <t>60073834-60027152;60073834;60027152;60027152;60027152</t>
  </si>
  <si>
    <t>26768383600;16416726100;35579647600;7004027172;55971855000</t>
  </si>
  <si>
    <t>Trona, Federica;Anfora, Gianfranco;Bengtsson, Marie;Witzgall, Peter;Ignell, Rickard</t>
  </si>
  <si>
    <t>Italy;Sweden</t>
  </si>
  <si>
    <t>San Michele all'Adige;Uppsala</t>
  </si>
  <si>
    <t>Istituto Agrario San Michele all'Adige;Sveriges lantbruksuniversitet</t>
  </si>
  <si>
    <t>60073834;60027152</t>
  </si>
  <si>
    <t>Trona F.</t>
  </si>
  <si>
    <t>Coding and interaction of sex pheromone and plant volatile signals in the antennal lobe of the codling moth Cydia pomonella</t>
  </si>
  <si>
    <t>10.1242/jeb.047365</t>
  </si>
  <si>
    <t>2-s2.0-78650068483</t>
  </si>
  <si>
    <t>['wall imaging', 'sparse representation', 'small number', 'resolution 2', 'preliminary simulated', 'paper presents', 'overcomplete dictionary', 'imaging algorithm', 'huge amount', 'frequency data', 'cs ),', 'conventional delay', 'compressive sensing', 'achieve high']</t>
  </si>
  <si>
    <t>Compressive sensing (CS) | Convex optimization | Delay-and-sum beamforming (DSBF) | Reinforced concrete wall | Through-wall imaging (TWI) | Ultra-wideband (UWB)</t>
  </si>
  <si>
    <t>To achieve high-resolution 2-D images, through-wall imaging (TWI) radar with ultra-wideband and long antenna arrays faces considerable technical challenges such as a prolonged data collection time, a huge amount of data, and a high hardware complexity. This paper presents a novel data acquisition scheme and an imaging algorithm for TWI radar based on compressive sensing (CS), which states that a signal having a sparse representation can be reconstructed from a small number of nonadaptive randomized projections by solving a tractable convex program. Instead of measuring all spatial-frequency data, a few samples, by employing an overcomplete dictionary, are sufficient to obtain reliable target space images even at high noise levels. Preliminary simulated and experimental results show that the proposed algorithm outperforms the conventional delay-and-sum beamforming method even though many fewer CS measurements are used. ¬© 2009 IEEE.</t>
  </si>
  <si>
    <t>1408-1415</t>
  </si>
  <si>
    <t>60027021;60027021;60027021;60027021</t>
  </si>
  <si>
    <t>55467448200;35761407000;35199158700;8258742500</t>
  </si>
  <si>
    <t>Huang, Qiong;Qu, Lele;Wu, Bingheng;Fang, Guangyou</t>
  </si>
  <si>
    <t>Huang Q.</t>
  </si>
  <si>
    <t>UWB through-wall imaging based on compressive sensing</t>
  </si>
  <si>
    <t>10.1109/TGRS.2009.2030321</t>
  </si>
  <si>
    <t>2-s2.0-78650076713</t>
  </si>
  <si>
    <t>['widely utilized', 'srr ),', 'ring resonator', 'quite different', 'proposed array', 'popular methods', 'periodic split', 'parallel computation', 'numerical simulations', 'metamaterial structure', 'measurements demonstrate', 'impedance bandwidth', 'high gain', 'genetic algorithm', 'automated designed', 'antenna inside', 'antenna design', '8 ghz', '7 dbi', '6 dbi']</t>
  </si>
  <si>
    <t>Metamaterials, which are composite materials constructed usually by periodic and artificial resonant structures, have been widely utilized in many fields including the antenna design. Quite different from popular methods of embedding an antenna inside a metamaterial or placing metamaterial plates in front of an antenna, this work explores using a metamaterial structure, the periodic split-ring resonator (SRR), to design radiation slots in a printed array antenna for high gain. A proposed array with 4√ó4 slots and working at 5.8 GHz has been automated designed by using the Genetic Algorithm (GA) in conjunction with the parallel computation on a cluster. Both results of numerical simulations and measurements demonstrate, in comparison with an array using conventional rectangular slots, that the proposed array with SRR slots possesses almost the same impedance bandwidth, side-lobe and cross polarization level, but the gain is improved from 18.7 dBi to 19.6 dBi. ¬© 2010 VSP.</t>
  </si>
  <si>
    <t>2155-2164</t>
  </si>
  <si>
    <t>55832907500;55793189964;55926231500</t>
  </si>
  <si>
    <t>Liu, Y.;Chen, X.;Huang, K.</t>
  </si>
  <si>
    <t>A novel planar printed array antenna with SRR slots</t>
  </si>
  <si>
    <t>10.1163/156939310793699127</t>
  </si>
  <si>
    <t>2-s2.0-78650082386</t>
  </si>
  <si>
    <t>['wave computation', 'slow wave', 'reliable tool', 'realistic scrape', 'multijunctions modelling', 'lower hybrid', 'good results', 'fast waves', 'fast tool', 'experimental results', 'different geometries', 'developedto improve', 'detailed geometry', 'completed either', 'aloha code', '2d including']</t>
  </si>
  <si>
    <t>The Advanced LOwer Hybrid Antenna (ALOHA) code, has been developedto improve the modelling ofthe coupling of lower hybrid (LH) waves from the antenna to a cold inhomogeneous plasma while keeping a fast tool. In contrast to the previous code Slow Wave ANtenna (SWAN) (that only described the interaction of the slow wave between the waveguides and the plasma in a 1D model), the equations are now solved in 2D including the contribution of both the slow and fast waves, with a low computational cost. This approach is completed either by a full-wave computation of the antenna that takes into account its detailed geometry or by a mode-matching code dedicated to multijunctions modelling, which is convenient in preliminary design phases. Moreover, ALOHA can treat more realistic scrape-off layers in front of the antenna, by using a two-layer electron density profile. The ALOHA code has been compared with experimental results from Tore Supra LH antennas of different geometries, as well as benchmarked against other LH coupling codes, with very good results. Once validated, ALOHA has been used as a support for the design of COMPASS and ITER LH antennas and has shown to be a fast and reliable tool for LH antenna design. ¬© 2010 IAEA, Vienna.</t>
  </si>
  <si>
    <t>60003729;60030981;60003729;60003729;60003729;60022717;60012162;60003729</t>
  </si>
  <si>
    <t>25959090100;24171925200;56279072100;8306830000;57190260959;23035305100;14031791700;36652982100</t>
  </si>
  <si>
    <t>Hillairet, J.;Voyer, D.;Ekedahl, A.;Goniche, M.;Kazda, M.;Meneghini, O.;Milanesio, D.;Preynas, M.</t>
  </si>
  <si>
    <t>France;United States;Italy;France</t>
  </si>
  <si>
    <t>Ecully;Cambridge;Turin;Saint Paul lez Durance</t>
  </si>
  <si>
    <t>√âcole Centrale de Lyon;Plasma Science and Fusion Center;Politecnico di Torino;CEA Cadarache</t>
  </si>
  <si>
    <t>60030981;60022717;60012162;60003729</t>
  </si>
  <si>
    <t>Hillairet J.</t>
  </si>
  <si>
    <t>ALOHA: An Advanced LOwer Hybrid Antenna coupling code</t>
  </si>
  <si>
    <t>10.1088/0029-5515/50/12/125010</t>
  </si>
  <si>
    <t>2-s2.0-78650096659</t>
  </si>
  <si>
    <t>['similar devices', 'resultant material', 'planar one', 'parabolic surface', 'parabolic counterparts', 'optics engineering', 'high directivity', 'first utilized', 'approximately treated', 'anisotropy factor']</t>
  </si>
  <si>
    <t>We propose a planar focusing antenna design, which has the same performance as its parabolic counterparts and can be realized using PEC-backed gradient index dielectrics. In this design, quasi-conformal transformation optics is first utilized to transform a parabolic surface into a planar one, then the anisotropy factor of the resultant material is minimized, and the material is approximately treated as isotropic. Examples with realizable material parameters are given, and the simulation results validate the design. The proposed method could be used to design planar focusing antennas with high directivity and similar devices. The idea can also be applied to new device designs in optics engineering.</t>
  </si>
  <si>
    <t>261-273</t>
  </si>
  <si>
    <t>60028265-60005244;60028265;60028265;60005244</t>
  </si>
  <si>
    <t>7103023932;57199656158;36175007200;55342807700</t>
  </si>
  <si>
    <t>Mei, Z. L.;Bai, J.;Niu, T. M.;Cui, T. J.</t>
  </si>
  <si>
    <t>Lanzhou University;Southeast University</t>
  </si>
  <si>
    <t>60028265;60005244</t>
  </si>
  <si>
    <t>Mei Z.</t>
  </si>
  <si>
    <t>A planar focusing antenna design using quasi-conformal mapping</t>
  </si>
  <si>
    <t>10.2528/PIERM10053102</t>
  </si>
  <si>
    <t>2-s2.0-78650109031</t>
  </si>
  <si>
    <t>['solved iteratively', 'problem size', 'normal equations', 'memory required', 'gmres algorithm', 'efie ).', 'algorithm accelerated', '50 %,']</t>
  </si>
  <si>
    <t>We consider the solution of electromagnetics problems involving perfectly conducting objects formulated with the electric-field integral equation (EFIE). Dense matrix equations obtained from the discretization of EFIE are solved iteratively by the generalized minimal residual (GMRES) algorithm accelerated with a parallel multilevel fast multipole algorithm. We show that the number of iterations is halved by transforming the original matrix equations into normal equations. This way, memory required for the GMRES algorithm is reduced by more than 50%, which is significant when the problem size is large. ¬© 2010 VSP.</t>
  </si>
  <si>
    <t>2129-2138</t>
  </si>
  <si>
    <t>60024724;60014808</t>
  </si>
  <si>
    <t>57219172439;7004393069</t>
  </si>
  <si>
    <t>Erg√ºl, O.;G√ºrel, L.</t>
  </si>
  <si>
    <t>Glasgow;Ankara</t>
  </si>
  <si>
    <t>University of Strathclyde;Bilkent √úniversitesi</t>
  </si>
  <si>
    <t>Erg√ºl O.</t>
  </si>
  <si>
    <t>Improving iterative solutions of the electric-field integral equation via transformations into normal equations</t>
  </si>
  <si>
    <t>10.1163/156939310793699082</t>
  </si>
  <si>
    <t>2-s2.0-78650113083</t>
  </si>
  <si>
    <t>['ultra wide', 'trained anfiss', 'physical parameters', 'parameters obtained', 'optimization time', 'optimization process', 'much lower', 'microstrip antennas', 'desired antennas', 'data required', 'bandwidth maximization', 'adaptive neuro']</t>
  </si>
  <si>
    <t>In this paper an approach for optimizing the physical parameters of microstrip antennas is presented. Although this method can be used for optimizing any kind of antennas, our focus is on ultra wide-band (UWB) microstrip antennas. Adaptive neuro-fuzzy inference systems (ANFIS) trained by hybrid learning algorithm are used for estimating the properties of the desired antennas. The data required for training these networks is extracted from HFSS. By introducing a proper objective function and applying genetic algorithm (GA) to it, the physical parameters of the antenna are determined for bandwidth maximization. In the optimization process, instead of running HFSS repetitively, trained ANFISs are used for antenna characteristics estimation, and therefore the optimization time in this method is much lower than other techniques. Comparison of the parameters obtained by our method and those reported previously shows the accuracy and efficiency of the method. ¬© 2010 VSP.</t>
  </si>
  <si>
    <t>2207-2221</t>
  </si>
  <si>
    <t>60000159;60000159</t>
  </si>
  <si>
    <t>36704520100;24469605800</t>
  </si>
  <si>
    <t>Dadgarnia, A.;Heidari, A. A.</t>
  </si>
  <si>
    <t>Yazd,</t>
  </si>
  <si>
    <t>Yazd University</t>
  </si>
  <si>
    <t>Dadgarnia A.</t>
  </si>
  <si>
    <t>A fast systematic approach for microstrip antenna design and optimization using ANFIS and GA</t>
  </si>
  <si>
    <t>10.1163/156939310793699037</t>
  </si>
  <si>
    <t>2-s2.0-78650114699</t>
  </si>
  <si>
    <t>['successfully achieve', 'solution found', 'sm optimization', 'sm method', 'single application', 'proposed antenna', 'previous stage', 'practical technique', 'mapping method', 'genetic algorithm', 'fine model', 'fabricated based', 'designing antennas', 'design goal', 'computational time', 'broadband aperture', 'also used', 'algorithm space', '6 %.', '45 ghz', '23 ghz', '22 ghz', '0 ),']</t>
  </si>
  <si>
    <t>In this study, a novel hybrid genetic-algorithm space-mapping method (GA-SM) is used in conjunction with method-of-moments (MoM) to design a broadband aperture-coupled asymmetrical U-shaped slot antenna. This hybrid method consists of the application of a genetic algorithm (GA) that employs coarse models in the simulations and an additional space mapping (SM) method that refines the solution found in the previous stage. As a comparison, the single application of GA with a fine model is also used to design the antenna. Compared with GA, the GA-SM method is much more efficient in reducing the computational time and can successfully achieve the same design goal as GA does. Finally, the proposed antenna is fabricated based on GA-SM optimization, and measured results show that the impedance bandwidth reaches 2.22 GHz (2.23 GHz-4.45 GHz) (VSWR &lt; 2.0), which means that the relative impedance bandwidth is expanded up to 66.6%. Hence, GA-SM method is an efficient and practical technique for designing antennas, especially for large antenna array design in which long computational time is required. ¬© 2010 VSP.</t>
  </si>
  <si>
    <t>2139-2153</t>
  </si>
  <si>
    <t>57196198146;7203001464;7501866838;55713823000</t>
  </si>
  <si>
    <t>Zhang, Y. J.;Gong, S. X.;Wang, X.;Wang, W. T.</t>
  </si>
  <si>
    <t>A hybrid genetic-algorithm space-mapping method for the optimization of broadband aperture-coupled asymmetrical U-shaped slot antennas</t>
  </si>
  <si>
    <t>10.1163/156939310793699118</t>
  </si>
  <si>
    <t>2-s2.0-78650118392</t>
  </si>
  <si>
    <t>['voltage received', 'reverberation chamber', 'receiving antenna', 'rc ).', 'random contributions', 'paper presents', 'numerical analysis', 'method allows', 'measurements inside', 'direct contribution', 'direct components', 'complex environment', 'antenna operating']</t>
  </si>
  <si>
    <t>This paper presents a numerical analysis of the voltage received by an antenna operating in a complex environment such as a reverberation chamber (RC). Both scattered and direct components were considered for the excitation of the receiving antenna, ranging from line-of-sight (LOS) to non-line-of-sight (NLOS) conditions. A numerical solution based on a finite difference time domain code was achieved and compared with measurements inside a reverberation chamber. The method allows to balance the amount of random contributions, direct contribution and deterministic multipath contributions just like in actual propagation conditions. ¬© 2010 VSP.</t>
  </si>
  <si>
    <t>2319-2331</t>
  </si>
  <si>
    <t>60031624;60031624</t>
  </si>
  <si>
    <t>6602257752;6701782205</t>
  </si>
  <si>
    <t>Primiani, V. Mariani;Moglie, F.</t>
  </si>
  <si>
    <t>Primiani V.</t>
  </si>
  <si>
    <t>Numerical simulation of LOS and NLOS conditions for an antenna inside a reverberation chamber</t>
  </si>
  <si>
    <t>10.1163/156939310793675600</t>
  </si>
  <si>
    <t>2-s2.0-78650118888</t>
  </si>
  <si>
    <t>['wideband six', 'uda antenna', 'solution quality', 'simulated results', 'parameter analysis', 'optimized yagi', 'moments code', 'measured results', 'least competitive', 'good agreement', 'element yagi', 'convergence speed', 'conventional de', 'adaptive de', '75 db', '0 %,']</t>
  </si>
  <si>
    <t>A series of control parameter researches of differential evolution algorithm (DE) and adaptive DE (ADE) for a wideband six-element Yagi-Uda antenna optimization is presented. A method of moments code (NEC) was used to evaluate each of the antenna designs generated by ADE and DE. The optimized Yagi-Uda antenna is fabricated and measured to validate the efficiency and the flexibility of the parameter analysis. The simulated and measured impedance bandwidth of VSWR &lt; 1.5 achieves 14.0%, which trebles the bandwidth of the Yagi-Uda antenna with a driven dipole element. The measured maximum antenna gain across the operating frequency band reaches 12.75 dB. Measured results of the fabricated antenna prototype is in good agreement with simulated results. Numerical and measured results confirm that the proposed ADE method is superior to or at least competitive with the conventional DE in terms of convergence speed and solution quality. ¬© 2010 VSP.</t>
  </si>
  <si>
    <t>2523-2536</t>
  </si>
  <si>
    <t>36160087300;36704666800;7203001464;57188849588;23007175300</t>
  </si>
  <si>
    <t>Yan, Y. L.;Guang, F.;Gong, S. X.;Chen, X.;Zhang, Z. Y.</t>
  </si>
  <si>
    <t>Yan Y.</t>
  </si>
  <si>
    <t>Wideband Yagi-Uda antenna design using adaptive differential evolution algorithm</t>
  </si>
  <si>
    <t>10.1163/156939310793675709</t>
  </si>
  <si>
    <t>2-s2.0-78650119377</t>
  </si>
  <si>
    <t>['wlan systems', 'wlan 2', 'wimax bands', 'transmit power', 'research proposes', 'presented series', 'novel shape', 'new type', 'multiple paths', 'mobile communications', 'gain performance', 'dipole antenna', 'current flows', 'conventional one', 'based balun', 'average 3', '8 ghz', '56 dbi', '5 ghz', '45 ghz', '25 ghz', '2 ghz']</t>
  </si>
  <si>
    <t>This research proposes a new type of wideband dipole antenna with an integrated wideband slotline-based balun covering several application bands from 2.25 GHz to 6.2 GHz. Specifically, the adopted wideband slotline balun has been optimized for the operation in multiple frequency bands. Then, the presented series-fed dipole antenna is excited with the slotline-based balun with microstrip to slotline transition method to transmit power. This dipole antenna can be used in many wireless network applications including all WLAN systems and some WiMAX bands (WLAN 2.45 GHz/5.2 GHz/5.8 GHz and fixed WiMAX 3.5 GHz/5.5 GHz). The novel shape of this antenna is designated for multiple paths of current flows to achieve wideband performance. This antenna preserves several advantages as in the case of the conventional one, such as ease of fabrication and design, and compact in size, and it can find many applications in the integration of mobile communications. Specifically, the proposed dipole antenna is easy to be fabricated because of using inexpensive FR4 substrate, and the gain performance of this antenna is of average 3.56 dBi. ¬© 2010 VSP.</t>
  </si>
  <si>
    <t>2463-2477</t>
  </si>
  <si>
    <t>60021238;60018029;60021238;60018029</t>
  </si>
  <si>
    <t>11139176700;7003683167;16028613300;36704555800</t>
  </si>
  <si>
    <t>Lin, S. C.;Jong, T. L.;Hsieh, C. W.;Ho, K. J.</t>
  </si>
  <si>
    <t>Chiayi;Hsinchu</t>
  </si>
  <si>
    <t>National Chiayi University;National Tsing Hua University</t>
  </si>
  <si>
    <t>60021238;60018029</t>
  </si>
  <si>
    <t>Wideband series-fed dipole antenna with balun integrated</t>
  </si>
  <si>
    <t>10.1163/156939310793675628</t>
  </si>
  <si>
    <t>2-s2.0-78650130219</t>
  </si>
  <si>
    <t>['wlan band', 'results indicate', 'proposed algorithm', 'optimization problems', 'novel self', 'notched performance', 'notched characteristic', 'measured results', 'improved self', 'good band', 'experimental results', 'design technique', 'compact ultra', 'compact size', 'classical de']</t>
  </si>
  <si>
    <t>In this paper, a compact ultra-wideband (UWB) antenna with a WLAN band-notched characteristic is presented. The design technique is based on a novel self-adaptive Differential Evolution (DE) algorithm namely ISADE (improved self-adaptive Differential Evolution algorithm). In order to evaluate the algorithm's performance, we tested it on nine most commonly used benchmark functions. Experimental results have shown that the proposed algorithm outperforms the classical DE and at least is comparable to some other adaptive DE algorithms. The optimized UWB antenna has a compact size of 14 mm √ó 30 mm and is fabricated and measured. Measured results have shown that the antenna has approximately omnidirectional radiation patterns with a good band-notched performance in the WLAN band. Therefore, the results indicate the advantages of this approach and the applicability of the proposed algorithm to other optimization problems in electromagnetics. ¬© 2010 VSP.</t>
  </si>
  <si>
    <t>2353-2361</t>
  </si>
  <si>
    <t>36676023600;7102211932;36515942000;26656467500</t>
  </si>
  <si>
    <t>Xie, L.;Jiao, Y. C.;Wei, Y. Q.;Zhao, G.</t>
  </si>
  <si>
    <t>A compact band-notched UWB antenna optimized by a novel self-adaptive differential evolution algorithm</t>
  </si>
  <si>
    <t>10.1163/156939310793675817</t>
  </si>
  <si>
    <t>2-s2.0-78650138020</t>
  </si>
  <si>
    <t>2009-2011</t>
  </si>
  <si>
    <t>['vswr requirement', 'transfer functions', 'successfully simulated', 'slot antenna', 'shaped branches', 'performed numerically', 'parametric studies', 'notched ultra', 'inserting l', 'ground plane', 'given experimentally', 'frequency band', 'circular patch', 'antenna systems', 'antenna satisfies', 'achieved respectively', '825 ghz', '6 ghz', '12 ghz', '1 ghz', '01 ghz']</t>
  </si>
  <si>
    <t>A novel dual band-notched ultra-wideband (UWB) slot antenna is presented and investigated in this paper. By inserting L-shaped branches into the ground plane and inserting a circular arc slot on the circular patch, two notched band, 3.3-3.6 GHz for WiMAX and 5.15-5.825 GHz for WLAN, are achieved respectively. The antenna is successfully simulated and measured, showing that dual-band notched characteristic can be obtained by using two different structures. The antenna satisfies the VSWR requirement of less than 2.0 in the frequency band between 2.27 and 12 GHz, except two frequency stopbands of 3.2-4.01 GHz and 5.55-6.1 GHz. Transfer functions of the antenna systems are given experimentally, and the parametric studies are performed numerically in this article. ¬© 2010 VSP.</t>
  </si>
  <si>
    <t>2445-2452</t>
  </si>
  <si>
    <t>56139244800;24377116500;57191712345</t>
  </si>
  <si>
    <t>Wang, M. F.;Xiao, J. X.;Wang, S. W.</t>
  </si>
  <si>
    <t>Study of a dual-band notched wideband circular slot antenna</t>
  </si>
  <si>
    <t>10.1163/156939310793675655</t>
  </si>
  <si>
    <t>2-s2.0-78650150589</t>
  </si>
  <si>
    <t>['wireless communication', 'well meet', 'uwb bands', 'uwb ).', 'reflection coefficient', 'radiation patterns', 'proposed antenna', 'operating frequency', 'measured results', 'linear phase', 'ground conductor', 'good time', 'good agreement', 'flat gain', 'attractive characteristics', '6 ghz', '5 ghz']</t>
  </si>
  <si>
    <t>The paper puts forward a miniature microstrip antenna at the operating frequency of 2.4-2.5 GHz (Bluetooth) and 3.1-10.6 GHz (UWB). The omnidirectional radiation patterns can be obtained at the whole operating frequency band by cutting the ground conductor and adding a branch at the top of the antenna. Simulated results show that the antenna has attractive characteristics such as stable phase center, constant group delay, linear phase and good time-domain impulse response. Both the reflection coefficient and radiation patterns of the antenna are in good agreement with measured results. Experiment also shows that the cross polarization level is very low with flat gain. Consequently, the proposed antenna can well meet the requirements of wireless communication in both the Bluetooth and UWB bands. ¬© 2010 VSP.</t>
  </si>
  <si>
    <t>2299-2308</t>
  </si>
  <si>
    <t>36705467400;36674819100;55926231500</t>
  </si>
  <si>
    <t>Zhan, K.;Guo, Q.;Huang, K.</t>
  </si>
  <si>
    <t>Zhan K.</t>
  </si>
  <si>
    <t>A miniature planar antenna for bluetooth and UWB applications</t>
  </si>
  <si>
    <t>10.1163/156939310793699109</t>
  </si>
  <si>
    <t>2-s2.0-78650152898</t>
  </si>
  <si>
    <t>['two antennas', 'proposed method', 'paper presents', 'hybrid method', 'human body', 'first technique', 'dielectric body', 'computational complexity', 'close proximity']</t>
  </si>
  <si>
    <t>This paper presents an efficient simulation technology to characterize the Ultra-Wide Band signal propagation between the antennas in close proximity to a human body, where the human body works as a Wireless Body Area Network. The first technique is the hybrid Method of Moments and asymptotic Physical Optics in which the formulation is extended for modeling the dielectric body. The second technique combines the modification of the Multilevel Fast Multipole Algorithm with the Impedance Boundary Condition. These two techniques drastically reduce the computational complexity to model and simulate an electrically very large and complex structure including antennas and human body. Numerical examples showing the effects of the human body on the Ultra-Wide Band signal transmission between two antennas are presented to demonstrate the efficiency of our proposed method. ¬© 2010 VSP.</t>
  </si>
  <si>
    <t>2575-2588</t>
  </si>
  <si>
    <t>60004678;60004678;60004678</t>
  </si>
  <si>
    <t>12790748700;7402117597;7201410151</t>
  </si>
  <si>
    <t>Bui, V. P.;Wei, X. C.;Li, E. P.</t>
  </si>
  <si>
    <t>Bui V.</t>
  </si>
  <si>
    <t>An efficient simulation technology for characterizing the ultra-wide band signal propagation in a wireless body area network</t>
  </si>
  <si>
    <t>10.1163/156939310793675691</t>
  </si>
  <si>
    <t>2-s2.0-78650153361</t>
  </si>
  <si>
    <t>['two slots', 'scanning beam', 'patch elements', 'low profile', 'low cost', 'larger area', 'common feed', 'broader region', 'bent ends', 'avoid overlapping', 'attractive features']</t>
  </si>
  <si>
    <t>In this paper, a circularly polarized patch array is proposed as an RFID reader antenna. Four square patches form a linear phased array to provide a scanning beam that can detect RFID tags in a larger area. The patch elements are excited with two slots placed orthogonal to each other. In order to enhance radiation efficiency, slots are extended with bent ends to avoid overlapping. The two slots are fed by microstrip lines branched from a common feed with a 90¬∞ phase difference to excite circular polarization. To increase the beam rotation limit, some patch element orientations are rotated. The fabricated array antenna is measured with a phased array control system. Comparison with simulation results demonstrates that the rotating beam covers a broader region and maintains a proper circular polarization performance. Other attractive features of the antenna include simple structure, low profile, and low cost. ¬© 2010 VSP.</t>
  </si>
  <si>
    <t>2383-2395</t>
  </si>
  <si>
    <t>60027709;60027709;60027709;60027709</t>
  </si>
  <si>
    <t>15757742500;55489632100;57206516232;36704833400</t>
  </si>
  <si>
    <t>Liao, W. J.;Chang, S. H.;Chu, Y. C.;Jhong, W. S.</t>
  </si>
  <si>
    <t>A beam scanning phased array for UHF RFID readers with circularly polarized patches</t>
  </si>
  <si>
    <t>10.1163/156939310793675646</t>
  </si>
  <si>
    <t>2-s2.0-78650154910</t>
  </si>
  <si>
    <t>['rcs ),', 'radiation patterns', 'effective way', 'comparatively symmetrical', '8 ghz', '7 ghz', '3 ghz', '15 ghz', '1 ghz', '0 ghz']</t>
  </si>
  <si>
    <t>In order to find an effective way to reduce the radar cross section (RCS), the influence of different metal areas of the square slot antenna on the RCS is analyzed. Koch fractal slot and rectangular loop feed-in patch are applied to reduce the RCS. An ultra-wideband Koch fractal slot antenna with low backscattering radar cross section is achieved. In comparison with the initial square slot antenna, the antenna has lower backscattering cross section and more stable gain almost in the whole operating frequency band. The radiation patterns are comparatively symmetrical at both 3 GHz and 8 GHz. Simulated and measured results also show that the -10 dB impedance bandwidth is from 2.7 GHz to more than 15 GHz while that of the square slot antenna is only from 3.0 GHz to 13.1 GHz. ¬© 2010 VSP.</t>
  </si>
  <si>
    <t>2615-2623</t>
  </si>
  <si>
    <t>24385178600;7409196453;37103251300;36704054000</t>
  </si>
  <si>
    <t>Xu, H. Y.;Zhang, H.;Yin, X.;Lu, K.</t>
  </si>
  <si>
    <t>Ultra-wideband Koch fractal antenna with low backscattering cross section</t>
  </si>
  <si>
    <t>10.1163/156939310793675790</t>
  </si>
  <si>
    <t>2-s2.0-78650158758</t>
  </si>
  <si>
    <t>G0301057</t>
  </si>
  <si>
    <t>['species recognition', 'shared harmonic', 'sex recognition', 'sensory cue', 'remarkable properties', 'rarely hybridize', 'novel mechanism', 'morphologically identical', 'molecular form', 'mechanical responsiveness', 'mating swarms', 'interesting epiphenomenon', 'insect due', 'frequencies beyond', 'flying mosquitoes', 'flight tones', 'flight tone', 'female pairs', 'enables male', 'detection range', 'combined input', 'beat frequencies', 'auditory interactions', 'antennal vibrations', 'acoustic distortion']</t>
  </si>
  <si>
    <t>difference tones | distortion products | frequency matching | frequency tuning | hearing | Johnston's organ | mosquito | sexual recognition | species recognition</t>
  </si>
  <si>
    <t>Mosquitoes are more sensitive to sound than any other insect due to the remarkable properties of their antennae and Johnston's organ at the base of each antenna. Male mosquitoes detect and locate female mosquitoes by hearing the female's flight tone, but until recently we had no idea that females also respond to male flight tones. Our investigation of a novel mechanism of sex recognition in Toxorhynchites brevipalpis revealed that male and female mosquitoes actively respond to the flight tones of other flying mosquitoes by altering their own wing-beat frequencies. Male-female pairs converge on a shared harmonic of their respective fundamental flight tones, whereas same sex pairs diverge. Most frequency matching occurs at frequencies beyond the detection range of the Johnston's organ but within the range of mechanical responsiveness of the antennae. We have shown that this is possible because the Johnston's organ is tuned to, and able to detect difference tones in, the harmonics of antennal vibrations which are generated by the combined input of flight tones from both mosquitoes. Acoustic distortion in hearing organs exists usually as an interesting epiphenomenon. Mosquitoes, however, appear to use it as a sensory cue that enables male-female pairs to communicate through a signal that depends on auditory interactions between them. Frequency matching may also provide a means of species recognition. Morphologically identical but reproductively isolated molecular forms of Anopheles gambiae fly in the same mating swarms, but rarely hybridize. Extended frequency matching occurs almost exclusively between males and females of the same molecular form, suggesting that this behavior is associated with observed assortative mating. ¬© 2010 Association for Research in Otolaryngology.</t>
  </si>
  <si>
    <t>527-540</t>
  </si>
  <si>
    <t>JARO - Journal of the Association for Research in Otolaryngology</t>
  </si>
  <si>
    <t>60017317-60003661;60017317;60017317</t>
  </si>
  <si>
    <t>7402074578;31767766700;56867316300</t>
  </si>
  <si>
    <t>Gibson, Gabriella;Warren, Ben;Russell, Ian J.</t>
  </si>
  <si>
    <t>Brighton;Chatham</t>
  </si>
  <si>
    <t>University of Sussex;Natural Resources Institute</t>
  </si>
  <si>
    <t>60017317;60003661</t>
  </si>
  <si>
    <t>Gibson G.</t>
  </si>
  <si>
    <t>Humming in tune: Sex and species recognition by mosquitoes on the wing</t>
  </si>
  <si>
    <t>10.1007/s10162-010-0243-2</t>
  </si>
  <si>
    <t>2-s2.0-78650169336</t>
  </si>
  <si>
    <t>['transceiver design', 'practical limitations', 'pair quasi', 'optimization problem', 'n antennas', 'interference channel', 'interference alignment', 'fairness performance', 'enforces robustness', 'desired receiver', 'csi uncertainty', 'case signal', 'based schemes', 'alternative optimization']</t>
  </si>
  <si>
    <t>alternative optimization | decorrelator design | imperfect CSI | Interference channel | max-min fair | precoder design | robust transceiver | semi-definite relaxation</t>
  </si>
  <si>
    <t>In this paper, we propose a robust transceiver design for the K-pair quasi-static MIMO interference channel. Each transmitter is equipped with M antennas, each receiver is equipped with N antennas, and the kth transmitter sends Lk independent data streams to the desired receiver. In the literature, there exist a variety of theoretically promising transceiver designs for the interference channel such as interference alignment-based schemes, which have feasibility and practical limitations. In order to address practical system issues and requirements, we consider a transceiver design that enforces robustness against imperfect channel state information (CSI) as well as fair performance among the users in the interference channel. Specifically, we formulate the transceiver design as an optimization problem to maximize the worst-case signal-to-interference-plus- noise ratio among all users. We devise a low complexity iterative algorithm based on alternative optimization and semi-definite relaxation techniques. Numerical results verify the advantages of incorporating into transceiver design for the interference channel important practical issues such as CSI uncertainty and fairness performance. ¬© 2010 IEEE.</t>
  </si>
  <si>
    <t>3762-3769</t>
  </si>
  <si>
    <t>60008592;60008592;60008592;60092530;60092530</t>
  </si>
  <si>
    <t>23984285600;7005811464;55738304600;57225880260;36457641200</t>
  </si>
  <si>
    <t>Chiu, Eddy;Lau, Vincent K.N.;Huang, Huang;Wu, Tao;Liu, Sheng</t>
  </si>
  <si>
    <t>Shenzhen;Hong Kong</t>
  </si>
  <si>
    <t>Huawei Technologies Co., Ltd.;Hong Kong University of Science and Technology</t>
  </si>
  <si>
    <t>60092530;60008592</t>
  </si>
  <si>
    <t>Robust transceiver design for K-pairs quasi-static MIMO interference channels via semi-definite relaxation</t>
  </si>
  <si>
    <t>10.1109/TWC.2010.101310.091849</t>
  </si>
  <si>
    <t>2-s2.0-78650191716</t>
  </si>
  <si>
    <t>2010-0017909</t>
  </si>
  <si>
    <t>['way protocols', 'way channel', 'unified algorithm', 'square error', 'special case', 'source node', 'simulation results', 'relay nodes', 'relay filters', 'rate scheme', 'proposed algorithm', 'paper considers', 'optimal source', 'multiple relays', 'moderate number', 'maximum sum', 'input multiple', 'global optimality', 'given problems', 'error performance', 'cost functions']</t>
  </si>
  <si>
    <t>Amplify-and-forward (AF) relaying | maximum sum-rate | minimum mean-square error (MMSE) | multiple relays | multiple-input multiple-output (MIMO) | two-way protocol</t>
  </si>
  <si>
    <t>This paper considers both one-way and two-way relaying systems with multiple relays between two terminal nodes where all nodes have multiple-input multiple-output (MIMO) antennas. We propose a unified algorithm which computes the optimal linear transceivers jointly at the source node and the relay nodes for amplify-and-forward (AF) protocols. First, optimization designs based on the sum-rate and the mean-square error (MSE) criteria are formulated for the two-way AF relaying channel. Due to non-convexity of the given problems, the proposed schemes iteratively identify local-optimal source and relay filters by deriving the gradients of the cost functions for a gradient descent algorithm. Then, the proposed algorithm can optimize a one-way multiple relay system as a special case of the two-way channel. Finally, we prove the global optimality of the maximum sum-rate scheme under an asymptotically large antenna assumption. From simulation results, it is confirmed that the proposed methods yield the near optimum result for the MIMO multiple relay channel even with a moderate number of antennas. Consequently, we show that the proposed algorithm outperforms conventional schemes in terms of the sum-rate and the error performance for both one-way and two-way protocols. ¬© 2006 IEEE.</t>
  </si>
  <si>
    <t>3671-3681</t>
  </si>
  <si>
    <t>60005273;60003780;60005273;60005273</t>
  </si>
  <si>
    <t>23994279900;24774100700;57198851697;55705266800</t>
  </si>
  <si>
    <t>Lee, Kyoung Jae;Sung, Hakjea;Park, Eunsung;Lee, Inkyu</t>
  </si>
  <si>
    <t>Korea University;Samsung Electronics Co. Ltd.</t>
  </si>
  <si>
    <t>60005273;60003780</t>
  </si>
  <si>
    <t>Joint optimization for one and two-way MIMO AF multiple-relay systems</t>
  </si>
  <si>
    <t>10.1109/TWC.2010.102210.091021</t>
  </si>
  <si>
    <t>2-s2.0-78650192390</t>
  </si>
  <si>
    <t>['vtws antenna', 'symmetric property', 'new method', 'method presented', 'general adaption', 'cylindrical discal', 'conical antenna', 'also carried']</t>
  </si>
  <si>
    <t>A new method of moments (MoM) is presented to analyze variable thick wire structure (VTWS) antennas. For the symmetric property of VTWS the antenna can be modeled with rings, and the electric flux density on it can be expanded with sinusoidal interpolation basis function. Utilizing exact thick kernel together the VTWS antenna can be analyzed by MoM with much less time than other full wave methods. To verify the validity of this technique, a conical antenna is analyzed and fabricated. The good results show the efficiency and accuracy of the method presented. A more complicated VTWS antenna composed of cylindrical discal and curvilinear tapered sections is also carried out to verify the general adaption of the method. ¬© 2010 VSP.</t>
  </si>
  <si>
    <t>2237-2248</t>
  </si>
  <si>
    <t>55700861800;26435010100;57212729556;7404489165</t>
  </si>
  <si>
    <t>Sun, L.;Zhou, S. G.;Liu, Q. Z.;Guo, J. L.</t>
  </si>
  <si>
    <t>Fast and accurate analysis of variable thick wire structure antennas</t>
  </si>
  <si>
    <t>10.1163/156939310793699145</t>
  </si>
  <si>
    <t>2-s2.0-78650193095</t>
  </si>
  <si>
    <t>National Institute of Justice</t>
  </si>
  <si>
    <t>NIJ</t>
  </si>
  <si>
    <t>['without line', 'wave analysis', 'variable beamwidth', 'training scheme', 'training overhead', 'reduced frequency', 'radiation patterns', 'radiation beam', 'mra antenna', 'los environment', 'los ).', 'consistently results', 'capacity simulations', 'beam directions', 'also demonstrated', '8 directions', '6 bits']</t>
  </si>
  <si>
    <t>antenna array | beam forming | microelectromechanical systems (MEMS) | MIMO | MUSIC | reconfigurable antenna | training</t>
  </si>
  <si>
    <t>This paper proposes low overhead training techniques for a wireless communication system equipped with a Multifunctional Reconfigurable Antenna (MRA) capable of dynamically changing beamwidth and beam directions. A novel microelectromechanical system (MEMS) MRA antenna is presented with radiation patterns (generated using complete electromagnetic full-wave analysis) which are used to quantify the communication link performance gains. In particular, it is shown that using the proposed Exhaustive Training at Reduced Frequency (ETRF) consistently results in a reduction in training overhead. It is also demonstrated that further reduction in training overhead is possible using statistical or MUSIC-based training schemes. Bit Error Rate (BER) and capacity simulations are carried out using an MRA, which can tilt its radiation beam into one of Ndir = 4 or 8 directions with variable beamwidth ( 2‚âàœÄ/Ndir. The performance of each training scheme is quantified for OFDM systems operating in frequency selective channels with and without Line of Sight (LoS). We observe 6 dB of gain at BER = 10-4 and 6 dB improvement in capacity (at capacity = 6 bits/sec/subcarrier) are achievable for an MRA with Ndir= 8 as compared to omni directional antennas using ETRF scheme in a LoS environment. ¬© 2010 IEEE.</t>
  </si>
  <si>
    <t>3810-3821</t>
  </si>
  <si>
    <t>60007278;60007278;60031706;60031706;60007278;60007592;60031706</t>
  </si>
  <si>
    <t>12752936600;26649029900;36240792100;35194237700;55939256800;7003898162;6603852149</t>
  </si>
  <si>
    <t>Eslami, H.;Sukumar, C. P.;Rodrigo, D.;Mopidevi, S.;Eltawil, A. M.;Jofre, L.;Cetiner, B. A.</t>
  </si>
  <si>
    <t>United States;Spain;United States</t>
  </si>
  <si>
    <t>Logan;Barcelona;Irvine</t>
  </si>
  <si>
    <t>Utah State University;Universitat Polit√®cnica de Catalunya;University of California, Irvine</t>
  </si>
  <si>
    <t>60031706;60007592;60007278</t>
  </si>
  <si>
    <t>Eslami H.</t>
  </si>
  <si>
    <t>Reduced overhead training for multi reconfigurable antennas with beam-tilting capability</t>
  </si>
  <si>
    <t>10.1109/TWC.2010.091510.100267</t>
  </si>
  <si>
    <t>2-s2.0-78650193534</t>
  </si>
  <si>
    <t>['tapering coefficients', 'tapered amplitudes', 'secure beam', 'phase noise', 'main lobe', 'lowest evm', 'evm ).', 'antenna elements']</t>
  </si>
  <si>
    <t>active antenna systems | Beamforming | error vector magnitude | phase noise</t>
  </si>
  <si>
    <t>In this article we examine the effect of phase noise on a multi-antenna beamforming system. The effect is quantified in terms of error vector magnitude (EVM). It is shown that using independent phase noise sources improves EVM performance in the main lobe. It is further shown that when forming beams using antenna amplitude attenuation (tapering) for groups of correlated noise sources, lowest EVM is obtained when correlated noise sources are assigned to tapered amplitudes in a way which minimizes the differences between the sums of the tapering coefficients of the groups. Bounds for the variance of the phase noise in the main lobe are provided. Further a method achieving secure communication by forming a secure beam by adding uncorrelated phase noise to the antenna elements is presented. ¬© 2010 IEEE.</t>
  </si>
  <si>
    <t>3682-3689</t>
  </si>
  <si>
    <t>60098468;60026638</t>
  </si>
  <si>
    <t>56454143800;56538424400</t>
  </si>
  <si>
    <t>H√∂hne, Thomas;Ranki, Ville</t>
  </si>
  <si>
    <t>Finland;Finland</t>
  </si>
  <si>
    <t>Espoo;Espoo</t>
  </si>
  <si>
    <t>Nokia Networks;Nokia Corporation</t>
  </si>
  <si>
    <t>H√∂hne T.</t>
  </si>
  <si>
    <t>Phase noise in beamforming</t>
  </si>
  <si>
    <t>10.1109/TWC.2010.092810.091059</t>
  </si>
  <si>
    <t>2-s2.0-78650202186</t>
  </si>
  <si>
    <t>CNS-09-05398</t>
  </si>
  <si>
    <t>['weak inter', 'two k', 'proposed protocol', 'optimal diversity', 'node network', 'multiplexing tradeoff', 'extremely strong', 'duplex decode', 'art techniques', 'antenna half', 'antenna destination']</t>
  </si>
  <si>
    <t>Cooperative diversity | diversity-multiplexing tradeoff (DMT) | repetition coding</t>
  </si>
  <si>
    <t>A novel cooperative diversity transmission protocol is proposed for a four-node network, in which a single-antenna source communicates with an N-antenna destination with the help of two K-antenna half-duplex decode-and-forward (DF) relays. The proposed shifted successive DF relaying (SSDFR) protocol asymptotically achieves the optimal diversity-multiplexing tradeoff (DMT) the system can provide. The resulting DMT performance does not require complex coding strategies at the relays, extremely strong or weak inter-relay channel conditions, or feedback from the destination to the source, which highlights the advantages of the proposed protocol over state of the art techniques. ¬© 2010 IEEE.</t>
  </si>
  <si>
    <t>3690-3700</t>
  </si>
  <si>
    <t>60002014;60098172;60027272;60002014;60003269</t>
  </si>
  <si>
    <t>55992151100;35253524100;55498731300;23135922400;55665272100</t>
  </si>
  <si>
    <t>Wang, Chao;Fan, Yijia;Thompson, John S.;Skoglund, Mikael;Poor, H. Vincent</t>
  </si>
  <si>
    <t>United States;United Kingdom;United States;Sweden</t>
  </si>
  <si>
    <t>Wilmington;Edinburgh;Princeton;Stockholm</t>
  </si>
  <si>
    <t>InterDigital, Inc.;The University of Edinburgh;Princeton University;The Royal Institute of Technology (KTH)</t>
  </si>
  <si>
    <t>60098172;60027272;60003269;60002014</t>
  </si>
  <si>
    <t>Approaching the optimal diversity-multiplexing tradeoff in a four-node cooperative network</t>
  </si>
  <si>
    <t>10.1109/TWC.2010.101310.091396</t>
  </si>
  <si>
    <t>2-s2.0-78650204313</t>
  </si>
  <si>
    <t>['system model', 'system drawbacks', 'single receiver', 'simulation results', 'several scenarios', 'schedule traffic', 'receiving stations', 'randomized per', 'packets scheduled', 'multiple antennas', 'meeting throughput', 'mapped across', 'loss constraints', 'framework combined', 'enabled traffic', 'channel eigenvalues', 'also discussed']</t>
  </si>
  <si>
    <t>Cross-Layer | Markov Decision Process | MIMO | QSI | Quality of Service | Scheduling</t>
  </si>
  <si>
    <t>In this paper we focus on minimizing the long-term average power consumption of a single transmitter providing Quality of Service (QoS) enabled traffic to a single receiver. Both the transmitting and receiving stations are equipped with multiple antennas. First, we present a general {Kx M} system model where K is the number of independently buffered QoS streams and M is the number of parallel channels available through MIMO SVD eigenmode transmission. Through application of the constrained Markov decision process (MDP) framework combined with a novel MAC layer rate assignment scheme, a randomized per-buffer scheduling policy is obtained. The designed policy exploits queue state information to schedule traffic while meeting throughput, delay and loss constraints. Packets scheduled for transmission during each frame are mapped across the set eigenmode channels subject to available channel resources and the set of channel eigenvalues. Simulation results are provided for several scenarios. System drawbacks, limitations and extensions are also discussed. ¬© 2010 IEEE.</t>
  </si>
  <si>
    <t>3750-3761</t>
  </si>
  <si>
    <t>60010884;60010884</t>
  </si>
  <si>
    <t>26430827600;6604003537</t>
  </si>
  <si>
    <t>Dechene, Dan J.;Shami, Abdallah</t>
  </si>
  <si>
    <t>The University of Western Ontario</t>
  </si>
  <si>
    <t>Dechene D.</t>
  </si>
  <si>
    <t>Energy efficient quality of service traffic scheduler for MIMO downlink SVD channels</t>
  </si>
  <si>
    <t>10.1109/TWC.2010.100510.091821</t>
  </si>
  <si>
    <t>2-s2.0-78650220465</t>
  </si>
  <si>
    <t>['weighting vector', 'sir ).', 'proposed method', 'phase perturbations', 'multiple interferences', 'interfering directions', 'interference ratio', 'excellent effectiveness', 'also implement']</t>
  </si>
  <si>
    <t>Amplitudephase perturbations | Linear adaptive array antenna | Multiple interference cancellations | Particle swarm optimization</t>
  </si>
  <si>
    <t>In this paper, a novel optimization method based on the particle swarm optimization (PSO) algorithm is proposed for the multiple interference cancellation design of linear adaptive array antenna using Amplitude-Phase Perturbations. An adaptive array antenna can suppress the interferences in the interfering directions by using optimization techniques in its adaptive array factor (AF) so as to increase the Signal to Interference Ratio (SIR). The PSO is used to solve combinatorial optimization problems. The PSO is applied to find the weighting vector of AF, which makes the pattern nulling optimization of the proposed adaptive antenna. This technique can also implement the cancellation of multiple interferences for different incident directions in practical wireless communication systems. Simulation example demonstrates the excellent effectiveness of the proposed method. ICIC International ¬© 2010.</t>
  </si>
  <si>
    <t>113-118</t>
  </si>
  <si>
    <t>ICIC Express Letters, Part B: Applications</t>
  </si>
  <si>
    <t>60008495;60008495;60008495;60006834;60006834;60004879</t>
  </si>
  <si>
    <t>7404946108;35932105900;36783177400;6507219757;7404387568;7404860125</t>
  </si>
  <si>
    <t>Hsu, Chao Hsing;Chen, Chun Hua;Kuo, Kun Huang;Shyr, Wen Jye;Chung, Yi Nung;Lin, Tsung Chih</t>
  </si>
  <si>
    <t>Changhua;Changhua;Taichung</t>
  </si>
  <si>
    <t>Chienkuo Technology University Taiwan;National Changhua University of Education;Feng Chia University</t>
  </si>
  <si>
    <t>60008495;60006834;60004879</t>
  </si>
  <si>
    <t>Multiple interference cancellations of linear adaptive array antenna using Amplitude-Phase Perturbations based on particle swarm optimization</t>
  </si>
  <si>
    <t>2-s2.0-78650228975</t>
  </si>
  <si>
    <t>['wide range', 'theoretical approach', 'study provides', 'study describes', 'salient radio', 'novel energy', 'mode fibre', 'mmf performance', 'impulse radio', 'efficient schemes', 'building applications', 'band ultra', '60 ghz', '6 ghz']</t>
  </si>
  <si>
    <t>This study describes a wide range of salient radio-over-fibre system issues. Impulse radio and multi-band ultra-wideband signal distribution over both single-mode fibre and multi-mode fibre (MMF) implementations are considered. Carrier frequencies ranging from 3.1 to 10.6 GHz, up to 60 GHz, are featured, and the use of microring laser transmitters is discussed. A cost-performance comparative analysis of competing distributed antenna system topologies is presented, and a theoretical approach to understanding the factors underlying radio-over-MMF performance for within-building applications is discussed. Finally, techniques to minimise thermal impacts on performance are described and novel energy-efficient schemes are introduced. Overall, this study provides a snap-shot of research being undertaken by European institutes involved in the Building the future Optical Network in Europe (BONE) project. ¬© 2010 ¬© The Institution of Engineering and Technology.</t>
  </si>
  <si>
    <t>IET Optoelectronics</t>
  </si>
  <si>
    <t>60001359;60001359;60011476;60011476;60011476;60014264;60014264;60001741;60001741;60001741;60110806-60028900;60110806;60028900</t>
  </si>
  <si>
    <t>55728833800;7403745212;35495003200;25929423700;23491436400;22035402400;7005584951;7101849415;15078344900;36678922800;7801636324;8728054800;6603150925</t>
  </si>
  <si>
    <t>Parker, M. C.;Walker, S. D.;Llorente, R.;Morant, M.;Beltr√°n, M.;M√∂llers, I.;J√§ger, D.;V√°zquez, C.;Montero, D.;Libr√°n, I.;Mikroulis, S.;Karabetsos, S.;Bogris, A.</t>
  </si>
  <si>
    <t>Greece;Greece;Germany;Spain;Spain;United Kingdom</t>
  </si>
  <si>
    <t>Athens;Athens;Duisburg;Valencia;Madrid;Colchester</t>
  </si>
  <si>
    <t>University of West Attica;National and Kapodistrian University of Athens;Universit√§t Duisburg-Essen;Universitat Polit√®cnica de Val√®ncia;Universidad Carlos III de Madrid;University of Essex</t>
  </si>
  <si>
    <t>60110806;60028900;60014264;60011476;60001741;60001359</t>
  </si>
  <si>
    <t>Parker M.</t>
  </si>
  <si>
    <t>Radio-over-fibre technologies arising from the Building the future Optical Network in Europe (BONE) project</t>
  </si>
  <si>
    <t>10.1049/iet-opt.2009.0062</t>
  </si>
  <si>
    <t>2-s2.0-78650246285</t>
  </si>
  <si>
    <t>['undifferentiated seta', 'thoracic limb', 'specialized groups', 'special issues', 'similar species', 'setal equipment', 'order anomopoda', 'next level', 'morphological range', 'maxilla ii', 'major tendencies', 'homologous structures', 'heavy chitinization', 'great differences', 'give rise', 'generally wide', 'different species', 'conjugated morphogenesis', 'comparative description', 'cladoceran setae', 'cladoceran antenna', 'carapace valves', 'benthic species', 'antenna ii', 'analysis stresses', 'adaptive use', 'adaptive radiation']</t>
  </si>
  <si>
    <t>Cladocera | Evolution | Morphology | Radiation | Setae</t>
  </si>
  <si>
    <t>The present review seeks to demonstrate the presence of an inherent biological tendency for the modification of form in cladoceran setae. We present a comparative description of the setal equipment of the cladoceran antenna I, antenna II, maxilla I, maxilla II, each thoracic limb, the carapace valves, and the postabdomen. We revealed significant differences between planktonic and benthic species of the Cladocera. Also our analysis stresses the great differences between the "daphniid" line (Daphniidae + Moinidae) and the "chydorid" line (all other families) of the order Anomopoda.Comments on cladoceran limb evolution are made, and some general conclusions concerning the major tendencies of setal evolutionary transformations are drawn. The morphological range of homologous structures in different species is generally wide, from an undifferentiated seta to either its disappearance or to enlargement, heavy chitinization, and specialization. Special issues, such as parallelisms, oligomerization, asymmetry, abnormalities, and conjugated morphogenesis are discussed. It is assumed that, having been originated, if not eliminated, these modifications either find some adaptive use in the process of radiation at the next level -adaptive radiation -or restrict the niches of specialized groups, or just remain ecologically neutral and then give rise to a series of similar species. ¬© 2010 WILEY-VCH Verlag GmbH &amp; Co. KGaA, Weinheim.</t>
  </si>
  <si>
    <t>482-519</t>
  </si>
  <si>
    <t>International Review of Hydrobiology</t>
  </si>
  <si>
    <t>60097365;60097365</t>
  </si>
  <si>
    <t>16527072600;57192950686</t>
  </si>
  <si>
    <t>Smirnov, Nikolai N.;Kotov, Alexey A.</t>
  </si>
  <si>
    <t>Smirnov N.N.</t>
  </si>
  <si>
    <t>The morphological radiation of setae in the cladocera (Crustacea) and their potential for morphogenesis</t>
  </si>
  <si>
    <t>10.1002/iroh.201011244</t>
  </si>
  <si>
    <t>2-s2.0-78650252759</t>
  </si>
  <si>
    <t>['¬© 2010', 'transmit power', 'sensors deployed', 'sensor network', 'scattering region', 'results show', 'receiver height', 'receiver array', 'multiple antennas', 'indeed improve', 'elliptical model', 'ber rates', 'attention recently', 'antenna elements']</t>
  </si>
  <si>
    <t>Geometrically based single bounce elliptical model | Receive diversity | Smart antennas | Wireless sensor networks</t>
  </si>
  <si>
    <t>Wireless sensor networks have attracted a lot of attention recently. In this paper, we develop a channel model based on the elliptical model for multipath components involving randomly placed scatterers in the scattering region with sensors deployed on a field. We verify that in a sensor network, the use of receive diversity techniques improves the performance of the system. Extensive performance analysis of the system is carried out for both single and multiple antennas with the applied receive diversity techniques. Performance analyses based on variations in receiver height, maximum multipath delay and transmit power have been performed considering different numbers of antenna elements present in the receiver array, Our results show that increasing the number of antenna elements for a wireless sensor network does indeed improve the BER rates that can be obtained. ¬© 2010 by the authors.</t>
  </si>
  <si>
    <t>11021-11037</t>
  </si>
  <si>
    <t>60018805;60018805;60007163</t>
  </si>
  <si>
    <t>36679934200;8937496700;56981749100</t>
  </si>
  <si>
    <t>Goel, Shivali;Abawajy, Jemal H.;Kim, Tai Hoon</t>
  </si>
  <si>
    <t>Australia;South Korea</t>
  </si>
  <si>
    <t>Geelong;Daedok-gu</t>
  </si>
  <si>
    <t>Deakin University;Hannam University</t>
  </si>
  <si>
    <t>60018805;60007163</t>
  </si>
  <si>
    <t>Goel S.</t>
  </si>
  <si>
    <t>Performance analysis of receive diversity in wireless sensor networks over GBSBE models</t>
  </si>
  <si>
    <t>10.3390/s101211021</t>
  </si>
  <si>
    <t>2-s2.0-78650259837</t>
  </si>
  <si>
    <t>['¬© 2010', 'uwb radar', 'specific advantages', 'partially review', 'novel approach', 'navigator technique', 'myocardial mechanics', 'mr safety', 'imaging modality', 'heart muscle', 'g .,', 'fdtd simulations', 'could show', 'could conclude', 'contact acquisition', 'complementary information', 'biomedical research', 'biomedical applications', 'beneficial preserving', 'antennas applied', 'analytical investigations', 'analytical approaches']</t>
  </si>
  <si>
    <t>Electrocardiography (ECG) | Finite-difference time-domain method (FDTD) | fMRI | High and ultra-high field magnetic resonance imaging (MRI) | Multimodal sensing | Myocardial surface | Ultra-wideband (UWB) radar</t>
  </si>
  <si>
    <t>The specific advantages of ultra-wideband electromagnetic remote sensing (UWB radar) make it a particularly attractive technique for biomedical applications. We partially review our activities in utilizing this novel approach for the benefit of high and ultra-high field magnetic resonance imaging (MRI) and other applications, e.g., for intensive care medicine and biomedical research. We could show that our approach is beneficial for applications like motion tracking for high resolution brain imaging due to the non-contact acquisition of involuntary head motions with high spatial resolution, navigation for cardiac MRI due to our interpretation of the detected physiological mechanical contraction of the heart muscle and for MR safety, since we have investigated the influence of high static magnetic fields on myocardial mechanics. From our findings we could conclude, that UWB radar can serve as a navigator technique for high and ultra-high field magnetic resonance imaging and can be beneficial preserving the high resolution capability of this imaging modality. Furthermore it can potentially be used to support standard ECG analysis by complementary information where sole ECG analysis fails. Further analytical investigations have proven the feasibility of this method for intracranial displacements detection and the rendition of a tumour's contrast agent based perfusion dynamic. Beside these analytical approaches we have carried out FDTD simulations of a complex arrangement mimicking the illumination of a human torso model incorporating the geometry of the antennas applied. ¬© 2010 by the authors.</t>
  </si>
  <si>
    <t>10778-10802</t>
  </si>
  <si>
    <t>60010962;60010962;60010962</t>
  </si>
  <si>
    <t>56250499100;6507072458;36146211500</t>
  </si>
  <si>
    <t>Thiel, Florian;Kosch, Olaf;Seifert, Frank</t>
  </si>
  <si>
    <t>Ultra-wideband sensors for improved magnetic resonance imaging, cardiovascular monitoring and tumour diagnostics</t>
  </si>
  <si>
    <t>10.3390/s101210778</t>
  </si>
  <si>
    <t>2-s2.0-78650276450</t>
  </si>
  <si>
    <t>['term efficacy', 'term effectiveness', 'strict surveillance', 'significant deterioration', 'selected patients', 'renal tumors', 'renal function', 'range 12', 'range 0', 'radiographic evidence', 'one patient', 'minimal follow', 'median follow', 'last follow', 'laparoscopic mwa', 'initial ablation', 'grade clear', 'enhanced ct', 'effective technique', 'disease progression', 'ct1a rcc', 'cell rcc', 'assess long', 'additional follow', '8 minutes', '6 months', '45mos ).', '4 %)', '31 months', '23 tumors', '22 patients', '20 months', '2 %),', '18 tumors', '12 months', '0cm ).']</t>
  </si>
  <si>
    <t>Purpose: To evaluate the feasibility, safety, and efficacy of retroperitoneoscopic microwave ablation (MWA) for clinical stage T1a (cT1a) renal tumors. Patients and Methods: Consecutive renal cell carcinomas (RCCs) managed since April 2006 with a minimal follow-up of 12 months were included. A total of 23 tumors in 22 patients were managed with laparoscopic MWA. A cooled shaft needle antenna was inserted into the tumor under direct visual guidance. Microwaves were emitted at 50W for 8 minutes and prolonged as necessary to ensure complete tumor kill. Short-term efficacy was assessed by contrast-enhanced CT at 1, 3, and 6 months, and every 6 months thereafter. Results: Pathologic analysis revealed low-grade clear-cell RCC in all patients. Mean tumor size was 2.8cm (range 0.9-4.0cm). Excluding 5 lost patients, the initial ablation was successful in 17 (94.4%) of 18 tumors. One patient with an incomplete ablation lesion under strict surveillance had no evidence of disease progression at 31 months of follow-up. No recurrence was observed at a median follow-up of 20 months (range 12-45mos). All 17 remaining patients had no clinical or radiographic evidence of disease at last follow-up. In addition, complications were mild and tolerable (18.2%), and there was no significant deterioration of renal function. Conclusions: Retroperitoneoscopic MWA appears to be a safe and effective technique for cT1a RCC in selected patients. Additional follow-up is needed to assess long-term effectiveness. Copyright ¬© 2010, Mary Ann Liebert, Inc.</t>
  </si>
  <si>
    <t>2017-2022</t>
  </si>
  <si>
    <t>60025761;60025761;60025761;60025761;60025761;60025761;60025761</t>
  </si>
  <si>
    <t>35760284300;56239794200;36104149300;7004772024;56468703000;35201657700;7401956734</t>
  </si>
  <si>
    <t>Bai, Jian;Hu, Zhiquan;Guan, Wei;Zhuang, Qianyuan;Wang, Shaogang;Liu, Jihong;Ye, Zhangqun</t>
  </si>
  <si>
    <t>Bai J.</t>
  </si>
  <si>
    <t>Initial experience with retroperitoneoscopic microwave ablation of clinical T&lt;inf&gt;1a&lt;/inf&gt; renal tumors</t>
  </si>
  <si>
    <t>10.1089/end.2010.0204</t>
  </si>
  <si>
    <t>2-s2.0-78650301484</t>
  </si>
  <si>
    <t>['typical values', 'susceptibility point', 'sidelobe levels', 'reliably used', 'rectangular horn', 'primary feed', 'physical optics', 'measured patterns', 'electromagnetic interference', 'broadband approximations', 'beamwidth changes', 'aperture efficiencies', 'antenna designers', 'accurate methods']</t>
  </si>
  <si>
    <t>Broadband approximation | Doubly curved reflector | Electromagnetic compatibility | Radiation patterns | Shaped-beam reflector antennas</t>
  </si>
  <si>
    <t>The broadband approximations for shaped-beam doubly curved reflector antennas with primary feed (rectangular horn) producing uniform amplitude and phase aperture distribution are derived and analyzed. They are very valuable for electromagnetic compatibility analyses both from electromagnetic interference and susceptibility point of view, because specialized more accurate methods such as physical optics are only used by antenna designers. To allow quick EMC analyses, typical values, beamwidth changes, sidelobe levels and aperture efficiencies are given for frequency changes approximately up to four times operating frequency. A comparison of approximated and measured patterns of doubly curved reflector antennas shows that the given approximation could be reliably used for analyses of pattern changes due to very broad frequency changes.</t>
  </si>
  <si>
    <t>639-644</t>
  </si>
  <si>
    <t>60005809;60005809</t>
  </si>
  <si>
    <t>7004049425;57209730142</t>
  </si>
  <si>
    <t>Schejbal, Vladim√≠r;Pidaniƒç, Jan</t>
  </si>
  <si>
    <t>Pardubice</t>
  </si>
  <si>
    <t>University of Pardubice</t>
  </si>
  <si>
    <t>Schejbal V.</t>
  </si>
  <si>
    <t>Broadband approximations for doubly curved reflector antenna</t>
  </si>
  <si>
    <t>2-s2.0-78650347687</t>
  </si>
  <si>
    <t>['symmetrical three', 'specified criteria', 'simulations performed', 'simulated versions', 'sierpinski monopole', 'original contribution', 'optimized according', 'mutually compared', 'multiband behavior', 'larger bandwidth', 'first time', 'experimentally verified', 'different versions', 'conical surface', 'conical sierpinski', 'conical mono', 'based monopole']</t>
  </si>
  <si>
    <t>Conformal antenna | Conical monopole | Fractals | Multi-band antenna | Sierpinski monopole</t>
  </si>
  <si>
    <t>Planar Sierpinski monopole exhibits a multiband behavior, but its parameters in operation frequency bands are not optimal. By mapping the Sierpinski monopole on a conical surface, a symmetrical three-dimensional (3-D) structure is obtained. In this way, a larger bandwidth and a better radiation pattern is achieved. The symmetrical 3D Sierpinski-based monopole is an original contribution of this paper. In the paper, different versions of the conical Sierpinski-based monopole are designed, and results of simulations performed in CST Microwave Studio are mutually compared. Then, the simulated versions of the conical mono-pole are optimized according to specified criteria. The optimized conical Sierpinski-based monopole is manufactured and its properties are experimentally verified. Results of measuring the Sierpinski-based conical monopole antenna are published here for the first time.</t>
  </si>
  <si>
    <t>633-638</t>
  </si>
  <si>
    <t>36162222400;15050960900</t>
  </si>
  <si>
    <t>V≈°etula, Petr;Raida, Zbynƒõk</t>
  </si>
  <si>
    <t>V≈°etula P.</t>
  </si>
  <si>
    <t>Sierpinski-based conical monopole antenna</t>
  </si>
  <si>
    <t>2-s2.0-78650362885</t>
  </si>
  <si>
    <t>2009ZX03003-004-02</t>
  </si>
  <si>
    <t>['zero entries', 'underlying problem', 'superior performance', 'simulation study', 'relay precoder', 'proposed two', 'multiple relays', 'multiple antennas', 'input multiple', 'general relay', 'existing one', 'diagonal nature', 'antenna scenario']</t>
  </si>
  <si>
    <t>amplify-and-forward | Cooperative relays | mean squared error (MSE) | multiple-input multiple-output (MIMO) | two-way relay precoding</t>
  </si>
  <si>
    <t>In this paper, a two-way relay precoder is designed for multiple-input multiple-output (MIMO) distributed cooperative relay systems. A constrained optimization problem with respect to (w.r.t.) the relay precoder is formulated for the most general relay and antenna scenario, namely, multiple relays each with multiple antennas, It is shown that due to the difficulty of two-way distributed relaying mechanisum as well as the block-diagonal nature of the relay precoding matrix, this optimization problem cannot be solved by existing one-way relaying methods. It is then proved that with full channel state information available at relays, the underlying problem can be converted to a convex optimization w.r.t. the non-zero entries of the relay precoding matrix only, such that the Lagrangian multiplier method is applicable to the relay precoder design, leading to a closed-form relay precoding solution. A simulation study is conducted to justify the superior performance of the proposed two-way relaying scheme. ¬© 2010 IEEE.</t>
  </si>
  <si>
    <t>3358-3363</t>
  </si>
  <si>
    <t>24824758400;7406279559;57201872698</t>
  </si>
  <si>
    <t>Li, Chunguo;Yang, Luxi;Zhu, Wei Ping</t>
  </si>
  <si>
    <t>Li C.</t>
  </si>
  <si>
    <t>Two-way MIMO relay precoder design with channel state information</t>
  </si>
  <si>
    <t>10.1109/TCOMM.2010.12.100002</t>
  </si>
  <si>
    <t>2-s2.0-78650364439</t>
  </si>
  <si>
    <t>['two end', 'tdbc protocol', 'tdbc ),', 'single antenna', 'selected depending', 'outage probability', 'outage probabilities', 'multiple relays', 'min criterion', 'lower bound', 'integral form', 'form expression', 'duplex mode', 'channel conditions', 'anc protocol', 'also tight']</t>
  </si>
  <si>
    <t>Amplify-and-forward (AF) | analog network coding (ANC) | bidirectional relay network | outage probability | relay selection (RS) | time division broadcast (TDBC)</t>
  </si>
  <si>
    <t>We study relay selection (RS) with the analog network coding (ANC) and time division broadcast (TDBC), which are two major amplify-and-forward (AF)-based protocols in bidirectional relay networks. We consider a bidirectional network consisting of two different end-sources and multiple relays, where each terminal has a single antenna and operates in a half-duplex mode. In this network, a single best relay is selected depending on channel conditions to help bidirectional communication between the two end-sources. Specifically, we first consider RS schemes for the ANC and TDBC protocols based on a max-min criterion to minimize the outage probabilities. Then, for the RS in the ANC protocol, we derive a closed-form expression of the outage probability; for the RS in the TDBC protocol, we derive a one-integral form of the outage probability and its lower bound in closed-form. Numerical results confirm that the closed-form expression of the ANC protocol and the one-integral form of the TDBC protocol are very accurate, and that the closed-form lower bound of the TDBC protocol is also tight. ¬© 2010 IEEE.</t>
  </si>
  <si>
    <t>3500-3511</t>
  </si>
  <si>
    <t>60073747;60016005</t>
  </si>
  <si>
    <t>Seongnam;Kingston</t>
  </si>
  <si>
    <t>Korea Electronics Technology Institute;Queen‚Äôs University</t>
  </si>
  <si>
    <t>Relay selection with ANC and TDBC protocols in bidirectional relay networks</t>
  </si>
  <si>
    <t>10.1109/TCOMM.2010.101210.090585</t>
  </si>
  <si>
    <t>2-s2.0-78650372707</t>
  </si>
  <si>
    <t>['witch navigator', 'rf front', 'rf channels', 'pc program', 'paper reveals', 'implementation aspects', 'great convenience', 'gnss researchers', 'expresscards connected', 'end easily', 'computational power']</t>
  </si>
  <si>
    <t>Compass | Galileo | GLONASS | GNSS | GPS | SDR | Universal correlator</t>
  </si>
  <si>
    <t>The developement of advanced GNSS signal processing algorithms such as multi-constellation, multi-frequency and multi-antenna navigation requires an easily reprogrammable software defined radio solution. Various receiver architectures for this purpose have been introduced. RF front-end with FPGA universal correlators on Express-Card connected directly to PC was selected and manufactured. Such a unique hardware combination provides the GNSS researchers and engineers with a great convenience of writing the signal processing algorithms including tracking, acquisition and positioning in the Linux application programming interface and enables them to reconfigure the RF front-end easily by the PC program. With more of these ExpressCards connected to the PC, the number of the RF channels, correlators or antennas can be increased to further boost the computational power. This paper reveals the implementation aspects of the receiver, named the Witch Navigator, and gives the key test results.</t>
  </si>
  <si>
    <t>536-543</t>
  </si>
  <si>
    <t>60013323;60013323;60013323;60013323</t>
  </si>
  <si>
    <t>36682456300;57196978765;21834483500;9943656600</t>
  </si>
  <si>
    <t>Jakubov, Ond≈ôej;Kov√°≈ô, Pavel;Kaƒçma≈ô√≠k, Petr;Vejra≈æka, Franti≈°ek</t>
  </si>
  <si>
    <t>Jakubov O.</t>
  </si>
  <si>
    <t>The witch navigator - A low cost GNSS software receiver for advanced processing techniques</t>
  </si>
  <si>
    <t>2-s2.0-78650377927</t>
  </si>
  <si>
    <t>['transducer design', 'standard delay', 'single transmitter', 'signal cancellation', 'proven effective', 'proposed approach', 'promising tool', 'previous work', 'poor robustness', 'plate structures', 'paper presents', 'mvdr approach', 'multiple modes', 'mainly focused', 'large areas', 'lamb waves', 'known issues', 'higher resolution', 'frequency selectivity', 'experimental data', 'active imaging']</t>
  </si>
  <si>
    <t>Lamb waves are considered a promising tool for the monitoring of plate structures. Large areas of plate structures can be monitored using active arrays employing beamforming techniques. Dispersion and multiple propagating modes are issues that need to be addressed when working with Lamb waves. Previous work has mainly focused on standard delay-and-sum (DAS) beamforming while reducing the effects of multiple modes through frequency selectivity and transducer design. This paper presents a minimum variance distortionless response (MVDR) approach for Lamb waves using a uniform rectangular array (URA) and a single transmitter. Theoretically calculated dispersion curves are used to compensate for dispersion. The combination of the MVDR approach and the two-dimensional array improves the suppression of interfering Lamb modes. The proposed approach is evaluated on simulated and experimental data and compared with the standard DAS beamformer. It is shown that the MVDR algorithm performs better in terms of higher resolution and better side lobe and mode suppression capabilities. Known issues of the MVDR approach, such as signal cancellation in highly correlated environments and poor robustness, are addressed using methods that have proven effective for the purpose in other fields of active imaging. ¬© 2010 IEEE.</t>
  </si>
  <si>
    <t>2712-2724</t>
  </si>
  <si>
    <t>60003858;60003858</t>
  </si>
  <si>
    <t>14829995400;7003996564</t>
  </si>
  <si>
    <t>Engholm, Marcus;Stepinski, Tadeusz</t>
  </si>
  <si>
    <t>Uppsala</t>
  </si>
  <si>
    <t>Uppsala Universitet</t>
  </si>
  <si>
    <t>Engholm M.</t>
  </si>
  <si>
    <t>Adaptive beamforming for array imaging of plate structures using lamb waves</t>
  </si>
  <si>
    <t>10.1109/TUFFC.2010.1745</t>
  </si>
  <si>
    <t>2-s2.0-78650383685</t>
  </si>
  <si>
    <t>['via lower', 'user interference', 'upper bounds', 'transmission capacity', 'success probability', 'special cases', 'simplified physical', 'simple network', 'recent contributions', 'power control', 'path loss', 'paper surveys', 'paper closes', 'outage approximations', 'notoriously difficult', 'nakagami fading', 'multiple antennas', 'lower bounds', 'layer model', 'hop rates', 'give tc', 'framework allows', 'first discussed', 'exact results', 'discussing shortcomings', 'decentralized network', 'collectively developed', 'basic model', 'analytical tools', 'adhoc networks', 'achievable single']</t>
  </si>
  <si>
    <t>ad hoc networks | stochastic geometry | Transmission capacity | wireless networks</t>
  </si>
  <si>
    <t>This paper surveys and unifies a number of recent contributions that have collectively developed a metric for decentralized wireless network analysis known as transmission capacity. Although it is notoriously difficult to derive general end-to-end capacity results for multi-terminal or adhoc networks, the transmission capacity (TC) framework allows for quantification of achievable single-hop rates by focusing on a simplified physical/MAC-layer model. By using stochastic geometry to quantify the multi-user interference in the network, the relationship between the optimal spatial density and success probability of transmissions in the network can be determined, and expressed often fairly simply in terms of the key network parameters. The basic model and analytical tools are first discussed and applied to a simple network with path loss only and we present tight upper and lower bounds on transmission capacity (via lower and upper bounds on outage probability). We then introduce random channels (fading/shadowing) and give TC and outage approximations for an arbitrary channel distribution, as well as exact results for the special cases of Rayleigh and Nakagami fading. We then apply these results to show how TC can be used to better understand scheduling, power control, and the deployment of multiple antennas in a decentralized network. The paper closes by discussing shortcomings in the model as well as future research directions. ¬© 2010 IEEE.</t>
  </si>
  <si>
    <t>3593-3604</t>
  </si>
  <si>
    <t>60014662;60013372;60029445</t>
  </si>
  <si>
    <t>10044308700;55627508700;8417882000</t>
  </si>
  <si>
    <t>Weber, Steven;Andrews, Jeffrey G.;Jindal, Nihar</t>
  </si>
  <si>
    <t>Minneapolis;Philadelphia;Austin</t>
  </si>
  <si>
    <t>University of Minnesota Twin Cities;Drexel University;The University of Texas at Austin</t>
  </si>
  <si>
    <t>60029445;60014662;60013372</t>
  </si>
  <si>
    <t>Weber S.</t>
  </si>
  <si>
    <t>An overview of the transmission capacity of wireless networks</t>
  </si>
  <si>
    <t>10.1109/TCOMM.2010.093010.090478</t>
  </si>
  <si>
    <t>2-s2.0-78650414067</t>
  </si>
  <si>
    <t>DP0987944</t>
  </si>
  <si>
    <t>['wireless network', 'uplink communication', 'sufficiently large', 'source users', 'proposed scheme', 'n antennas', 'f .)', 'duplex relays', 'bottleneck problem', 'antenna whereas', 'achievable rate']</t>
  </si>
  <si>
    <t>MIMO | multiplexing gain | relay channel | User-cooperation</t>
  </si>
  <si>
    <t>We consider an uplink communication in a wireless network where each source-user is assisted by M half-duplex relays. The source users and relays are equipped with single-antenna whereas the destination has N antennas. We show that the degree of freedom (d.o.f.) of this network is limited by the links from the source to the collection of relays and destination. This phenomenon is referred to as a "d.o.f. bottleneck problem" which compromise the cooperative multiplexing gain (CMG) and the achievable rate of the system. To improve the CMG, we propose an auxiliary frequency bands (AFBs)-based approach to tackle the d.o.f. bottleneck problem. Information theoretic analysis and numerical results show that the proposed scheme can achieve a CMG of min(M+1,N) when the number of AFBs is sufficiently large. As compared with conventional cooperative communications, the improved multiplexing gain of the proposed scheme is translated into tremendously increased achievable rate at a relatively high SNR. ¬© 2010 IEEE.</t>
  </si>
  <si>
    <t>3538-3549</t>
  </si>
  <si>
    <t>60028333;60028333;60028333</t>
  </si>
  <si>
    <t>56510672700;55549083700;34882511600</t>
  </si>
  <si>
    <t>Yang, Tao;Yuan, Jinhong;Zhang, Wei</t>
  </si>
  <si>
    <t>UNSW Sydney</t>
  </si>
  <si>
    <t>Yang T.</t>
  </si>
  <si>
    <t>Recovering cooperative multiplexing gain in wireless relay networks</t>
  </si>
  <si>
    <t>10.1109/TCOMM.2010.093010.090731</t>
  </si>
  <si>
    <t>2-s2.0-78650415056</t>
  </si>
  <si>
    <t>C1090-1011-0005</t>
  </si>
  <si>
    <t>['superposed layer', 'relayed instead', 'partial information', 'increased beyond', 'higher capacity', 'full information', 'fast forwarding', 'destination link']</t>
  </si>
  <si>
    <t>Cooperative relaying | multiple antennas | partial information | per antenna superposition coding (PASC) | power allocation | rate matching</t>
  </si>
  <si>
    <t>In this letter we propose per antenna superposition coding (PASC) by which partial information can be relayed instead of full information, to exploit the higher capacity of source-relay-destination link. Here, the PASC is designed across antennas, producing basic layer and superposed layer for each data stream per antenna. It is shown that an overall data rate of partial information relaying with PASC can be increased beyond that offered by full information relaying by virtue of fast forwarding of partial information over relatively better link. ¬© 2010 IEEE.</t>
  </si>
  <si>
    <t>3423-3427</t>
  </si>
  <si>
    <t>60007511;60032144;60094206;60094206</t>
  </si>
  <si>
    <t>35476060100;7402515996;8378097600;57226071708</t>
  </si>
  <si>
    <t>Kim, Dong In;Choi, Wan;Seo, Hanbyul;Kim, Byoung Hoon</t>
  </si>
  <si>
    <t>LG Electronics, Korea;Korea Advanced Institute of Science and Technology;Sungkyunkwan University</t>
  </si>
  <si>
    <t>60094206;60032144;60007511</t>
  </si>
  <si>
    <t>Kim D.I.</t>
  </si>
  <si>
    <t>Partial information relaying with per antenna superposition coding</t>
  </si>
  <si>
    <t>10.1109/TCOMM.2010.102910.090210</t>
  </si>
  <si>
    <t>2-s2.0-78650415157</t>
  </si>
  <si>
    <t>NSC 98-2221-E-002-153-MY2</t>
  </si>
  <si>
    <t>['√ ó6', '√ ó3', '√ ó2', 'steering cp', 'quickly switched', 'programmable frequency', 'programmable edge', 'phase noise', 'phase detector', 'output spur', 'nm technology', 'multiplied output', 'locked loop', 'lock state', 'idle interval', 'conventional current', 'combining delay', 'cmos 90', '7 dbc', '4 ghz', '2 dbc']</t>
  </si>
  <si>
    <t>Charge pump (CP) | current mismatch | delay-locked loop (DLL) | edge combiner | frequency multiplier | frequency synthesizer | phase-locked loop (PLL) | spur</t>
  </si>
  <si>
    <t>A programmable edge-combining delay-locked loop (DLL) with fast switching transient and reduced output spur is presented in this work. With 12 delay cells adopted in the DLL, the programmable frequency-multiplied output can be quickly switched between √ó6, √ó3, and √ó2 without affecting the lock state of the DLL. Output spur is suppressed by reducing the DLL phase offset in the lock state, which is achieved by decreasing the charge-pump (CP) current during the idle interval of the phase detector. The proposed DLL frequency synthesizer, which has been realized in a CMOS 90-nm technology, consumes 20 mW at 1.2 V supply with the frequency-multiplied output covering from 0.45 to 5.4 GHz. For 850-MHz input clock, the phase noise at 1-MHz frequency offset after √ó6, √ó3, and √ó2 is -121.4, - 127.4, and -129.7 dBc/Hz, respectively. The corresponding output spurs achieve -26.2, -36.8, and -39.2 dBc for √ó6, √ó 3, and √ó2, which are 7.6, 5.9, and 15.4 dB lower than those using a conventional current-steering CP, respectively. ¬© 2010 IEEE.</t>
  </si>
  <si>
    <t>946-950</t>
  </si>
  <si>
    <t>9635165500;7404228725</t>
  </si>
  <si>
    <t>Liao, Fang Ren;Lu, Shey Shi</t>
  </si>
  <si>
    <t>Liao F.</t>
  </si>
  <si>
    <t>A programmable edge-combining DLL with a current-splitting charge pump for spur suppression</t>
  </si>
  <si>
    <t>10.1109/TCSII.2010.2087992</t>
  </si>
  <si>
    <t>2-s2.0-78650415705</t>
  </si>
  <si>
    <t>['vector perturbation', 'transmitted data', 'search range', 'modulo loss', 'low complexity', 'infinite lattice']</t>
  </si>
  <si>
    <t>Multiple antennas | precoding | vector perturbation</t>
  </si>
  <si>
    <t>In this letter, we present an improved precoding technique which reduces a modulo loss in vector perturbation with low complexity. Instead of searching perturbation vectors in the infinite lattice, the proposed scheme restricts the search range by utilizing the distribution of the perturbation vector depending on transmitted data. As a result, we can achieve significant complexity savings at the transmitter while providing better performance compared to the original vector perturbation. ¬© 2010 IEEE.</t>
  </si>
  <si>
    <t>60005273;60005273;60027884;60005273</t>
  </si>
  <si>
    <t>35147808700;27867920900;55909683800;55705266800</t>
  </si>
  <si>
    <t>Han, Hyeon Seung;Park, Seok Hwan;Lee, Sunho;Lee, Inkyu</t>
  </si>
  <si>
    <t>Sejong University;Korea University</t>
  </si>
  <si>
    <t>60027884;60005273</t>
  </si>
  <si>
    <t>Han H.</t>
  </si>
  <si>
    <t>Modulo loss reduction for vector perturbation systems</t>
  </si>
  <si>
    <t>10.1109/TCOMM.2010.092810.090187</t>
  </si>
  <si>
    <t>2-s2.0-78650416555</t>
  </si>
  <si>
    <t>['tas ).', 'source transmits', 'selection cooperation', 'selected relay', 'selected antenna', 'relay networks', 'outage probability', 'optimum sense', 'opportunistic relaying', 'multiple antennas', 'jointly determined', 'joint sc', 'forward protocol', 'detected symbol']</t>
  </si>
  <si>
    <t>joint OR-TAS | joint SC-TAS | Multi-antenna relay network | opportunistic relaying (OR) | outage probability | relay selection | selection cooperation (SC) | transmit antenna selection (TAS)</t>
  </si>
  <si>
    <t>For the decode-and-forward protocol in relay networks, opportunistic relaying (OR) and selection cooperation (SC) are two major relay selection schemes, which have been studied only for single antenna terminals. We study OR and SC in a multi-antenna relay network where each terminal has multiple antennas. To fully exploit multiple antennas without incurring high feedback overhead, we adopt transmit antenna selection (TAS). Specifically, we first propose two joint relay-and-antenna selection schemes which combine OR and SC, respectively, with TAS: joint OR-TAS and joint SC-TAS. For each joint selection scheme, a single best transmit antenna at the source, a single best relay, and a single best transmit antenna at this selected relay are jointly determined in an optimum sense. In this network, at the first time slot, the selected antenna at the source transmits a symbol to the selected relay; at the second time slot, the selected antenna at the selected relay retransmits the detected symbol to the destination. We derive the outage probability of joint OR-TAS. Also, we obtain the outage probability of joint SC-TAS by proving that the outage probability of joint SC-TAS is identical to that of joint OR-TAS. ¬© 2010 IEEE.</t>
  </si>
  <si>
    <t>3417-3422</t>
  </si>
  <si>
    <t>60016005-60073747;60027884;60016005</t>
  </si>
  <si>
    <t>22634200600;7404036823;36040390300</t>
  </si>
  <si>
    <t>Ju, Minchul;Song, Hyoung Kyu;Kim, Il Min</t>
  </si>
  <si>
    <t>South Korea;South Korea;Canada</t>
  </si>
  <si>
    <t>Seongnam;Seoul;Kingston</t>
  </si>
  <si>
    <t>Korea Electronics Technology Institute;Sejong University;Queen‚Äôs University</t>
  </si>
  <si>
    <t>60073747;60027884;60016005</t>
  </si>
  <si>
    <t>Joint relay-and-antenna selection in multi-antenna relay networks</t>
  </si>
  <si>
    <t>10.1109/TCOMM.2010.091710.090201</t>
  </si>
  <si>
    <t>2-s2.0-78650417576</t>
  </si>
  <si>
    <t>06/IN.1/I113</t>
  </si>
  <si>
    <t>['typically analyzed', 'timing jitter', 'rms jitter', 'nonlinearity introduced', 'nonlinear loop', 'locked loops', 'linearized gain', 'latter case', 'large jitter', 'inversely proportional', 'form expression', 'either nonaccumulative', 'controlled oscillator', 'bpd gain', 'bpd depends', 'bpd ).', 'becomes exact', 'bang phase', 'asymptotic closed', 'accumulative digitally', 'accumulative ).']</t>
  </si>
  <si>
    <t>Asymptotic analysis | bang-bang phase-locked loop (BBPLL) | binary phase detector (BPD) gain | timing jitter</t>
  </si>
  <si>
    <t>Bang-bang phase-locked loops are hard nonlinear systems due to the nonlinearity introduced by the binary phase detector (BPD). In the presence of jitter, the nonlinear loop is typically analyzed by linearizing the BPD and applying linear transfer functions in the analysis. In contrast to a linear phase detector, the linearized gain of a BPD depends on the rms jitter and the type of jitter (either nonaccumulative or accumulative). Previous works considered the case of nonaccumulative reference clock jitter and showed that the BPD gain is inversely proportional to the rms jitter when the latter is small or large. In this brief, we consider the case of accumulative digitally-controlled oscillator (DCO) jitter and derive an asymptotic closed-form expression for the BPD gain, which becomes exact in the limit of small and large jitter. Contrary to the reference clock jitter case, the BPD gain is constant for small DCO jitter and is inversely proportional to the square of jitter for large DCO jitter; in the latter case, the timing jitter has a normal Laplace distribution. ¬© 2010 IEEE.</t>
  </si>
  <si>
    <t>941-945</t>
  </si>
  <si>
    <t>60005141;60009602;60005141</t>
  </si>
  <si>
    <t>25625331800;24558542900;6603745003</t>
  </si>
  <si>
    <t>Tertinek, Stefan;Gleeson, James P.;Feely, Orla</t>
  </si>
  <si>
    <t>Limerick;Dublin</t>
  </si>
  <si>
    <t>University of Limerick;University College Dublin</t>
  </si>
  <si>
    <t>60009602;60005141</t>
  </si>
  <si>
    <t>Tertinek S.</t>
  </si>
  <si>
    <t>Binary phase detector gain in bang-bang phase-locked loops with DCO jitter</t>
  </si>
  <si>
    <t>10.1109/TCSII.2010.2083110</t>
  </si>
  <si>
    <t>2-s2.0-78650418102</t>
  </si>
  <si>
    <t>['transmits omnidirectionally', 'transmit antenna', 'symbol detection', 'spatial diversity', 'receive beamforming', 'receive antenna', 'omnidirectional transmission', 'makes use', 'equal gain', 'effectively exploit', 'dcsk ).', 'data symbol', 'adaptive transmit']</t>
  </si>
  <si>
    <t>Adaptive beamforming | chaotic communications | equal gain combining | M-ary differential chaos shift keying (DCSK) | multiple-inputmultiple-output (MIMO) | stochastic gradient algorithm</t>
  </si>
  <si>
    <t>We consider chaotic digital communications in multiple-inputmultiple-output (MIMO) wireless multipath fading channels. In particular, we focus on systems that employ M-ary differential chaos shift keying (M-DCSK). We consider two transceiver schemes, both of which require no channel state information at either the transmitter or the receiver. The first one employs a distinct chaotic sequence at each transmit antenna to spread the same data symbol and transmits omnidirectionally. At each receive antenna, the corresponding differential detection statistic is formed, and these statistics are then combined with equal gain for symbol detection. The second scheme employs a single chaotic spreading sequence and makes use of adaptive transmit and receive beamforming. The beamformers are updated by using a simple stochastic gradient method that is based on the received signal power and a finite-rate feedback strategy. Simulation results show that both schemes can effectively exploit the spatial diversity of the underlying MIMO system, and the adaptive beamforming scheme significantly outperforms the omnidirectional transmission. ¬© 2010 IEEE.</t>
  </si>
  <si>
    <t>1001-1005</t>
  </si>
  <si>
    <t>60024350;60030162</t>
  </si>
  <si>
    <t>57221277090;55000636900</t>
  </si>
  <si>
    <t>Wang, Shilian;Wang, Xiaodong</t>
  </si>
  <si>
    <t>New York;Changsha</t>
  </si>
  <si>
    <t>Columbia University;National University of Defense Technology</t>
  </si>
  <si>
    <t>60030162;60024350</t>
  </si>
  <si>
    <t>M-DCSK-based chaotic communications in MIMO multipath channels with no channel state information</t>
  </si>
  <si>
    <t>10.1109/TCSII.2010.2083091</t>
  </si>
  <si>
    <t>2-s2.0-78650418318</t>
  </si>
  <si>
    <t>['support k', 'studies show', 'sic principles', 'sequence code', 'sdma system', 'overload systems', 'overload scenarios', 'n users', 'mud ).', 'moderate size', 'mmse mud', 'load systems', 'highly efficient', 'either gaussian', 'division multiple', 'corresponding ds', 'conditions required', 'ber performance', 'achieve near', '2n users']</t>
  </si>
  <si>
    <t>DS-CDMA | interference cancellation | maximum likelihood | MIMO | minimum mean-square error | multiuser detection | ordered statistics | reliability | SDMA</t>
  </si>
  <si>
    <t>By investigating the conditions required for successive interference cancellation multiuser detectors (SIC-MUD) to achieve near-optimum BER performance, we propose and investigate a so-called receiver multiuser diversity aided multi-stage minimum mean-square error MUD (RMD/MS-MMSE MUD), which is operated in the SIC principles. The BER performance of the RMD/MS-MMSE MUD is investigated in association with both the direct-sequence code-division multiple-access (DS-CDMA) over either Gaussian or Rayleigh fading channels, and the space-division multiple-access (SDMA) over Rayleigh fading channels. Furthermore, we consider both full-load and overload scenarios in comparison with the spreading factor N of DS-CDMA and the number of receive antennas N in SDMA. Our studies show that the RMD/MS-MMSE MUD is highly efficient for both full-load and overload systems. Specifically, the RMD/MS-MMSE MUD for the full-load systems of moderate size is capable of attaining the BER performance similar to that of the optimum maximum likelihood MUD (ML-MUD). For the overload systems, it can allow a DS-CDMA or SDMA system to support K=2N users and still achieve much better BER performance than a corresponding DS-CDMA or SDMA system using conventional MMSE-MUD to support K=N users. ¬© 2010 IEEE.</t>
  </si>
  <si>
    <t>3397-3404</t>
  </si>
  <si>
    <t>Yang, Lie Liang</t>
  </si>
  <si>
    <t>Receiver multiuser diversity aided multi-stage minimum mean-square error detection for heavily loaded DS-CDMA and SDMA systems</t>
  </si>
  <si>
    <t>10.1109/TCOMM.2010.091710.090263</t>
  </si>
  <si>
    <t>2-s2.0-78650418925</t>
  </si>
  <si>
    <t>['work shows', 'two types', 'two tags', 'successfully read', 'single tag', 'receiver structures', 'q plane', 'physical layer', 'performance analysis', 'multiple tags', 'measurement data', 'collision occurs']</t>
  </si>
  <si>
    <t>collision recovery | MIMO | multi-user RFID | reader receivers | RFID | signal separation</t>
  </si>
  <si>
    <t>Arbitration and scheduling of multiple tags in state-of-the-art Radio Frequency Identification (RFID) systems is accomplished on the medium access control layer. Currently, only answers of a single tag can be decoded in such a system. If multiple tags respond simultaneously, a collision occurs. In that case, conventional systems discard the physical layer information and a retransmission is executed. This work shows how to recover from such collisions on the physical layer and successfully read the data. The contributions of the paper are: 1) An analysis of the achievable throughput increase of a system, that can recover from collisions at a physical layer is given. 2) A model for a description of collisions on the physical layer is presented. 3) Based on this model, we propose a channel estimation method and two types of receiver structures for separating the signals of a collision of two tags: first, single antenna receivers that discriminate the sources of the two tags in the I/Q plane, and second, multiple antenna receivers which exploit the different spatial signatures of both tags. 4) The functionality of the proposed receiver structures is verified with measurement data of two colliding tags. Eventually, a performance analysis of the receivers is provided. ¬© 2010 IEEE.</t>
  </si>
  <si>
    <t>3526-3537</t>
  </si>
  <si>
    <t>24779504300;12805666100;7101861707</t>
  </si>
  <si>
    <t>Angerer, Christoph;Langwieser, Robert;Rupp, Markus</t>
  </si>
  <si>
    <t>Angerer C.</t>
  </si>
  <si>
    <t>RFID reader receivers for physical layer collision recovery</t>
  </si>
  <si>
    <t>10.1109/TCOMM.2010.101910.100004</t>
  </si>
  <si>
    <t>2-s2.0-78650419602</t>
  </si>
  <si>
    <t>['various aspects', 'tetropium fuscum', 'specific response', 'significantly attracted', 'range processes', 'range attraction', 'produced pheromone', 'monoterpene components', 'mediating close', 'males exposed', 'invasive wood', 'gas chromatographic', 'fuscumol alone', 'fuscumol ),', 'f .),', 'either sex', 'eastern canada', 'data support', 'consistent ead', 'boring species', 'adult behavior', 'active responses', 'active compounds']</t>
  </si>
  <si>
    <t>Cerambycidae | kairomone | pheromone | Spondylidinae | Tetropium fuscum</t>
  </si>
  <si>
    <t>The brown spruce longhorn beetle, Tetropium fuscum (F.), is an invasive wood-boring species in eastern Canada. Gas chromatographic/electroantennographic (GC/EAD) analyses of Norway and red spruce volatiles detected a number of consistent EAD-active responses to compounds that are known to be stress-induced in spruce. The effects of these EAD-active compounds on various aspects of adult behavior were tested. In two-choice olfactometer assays, a monoterpene spruce blend, (R) - (-) -linalool, (3Z,6E) -Œ±-farnesene, (E) -Œ≤-farnesene and spruce essential oil were attractive to both sexes. However, when they were combined with the male-produced pheromone (fuscumol), they elicited a sex-specific response: females were significantly attracted to combinations of fuscumol plus either (3Z,6E)-Œ±-farnesene, (E)-Œ≤-farnesene and spruce essential oil but males were not. Fuscumol alone was unattractive to either sex in the olfactometer. Males exposed to fuscumol, (3Z,6E)-Œ±farnesene, or a combination of both, but not (E)-Œ≤- farnesene, were more likely to engage in the pheromone calling posture relative to controls. Both the monoterpene spruce blend and spruce essential oil elicited significantly greater trap capture of both sexes of T. fuscum in the presence of fuscumol and ethanol than (3Z,6E)-Œ±-farnesene or (R)-(-)-linalool, which did not elicit trap capture alone or in combination with fuscumol. The data support the hypothesis that stress-induced sesquiterpene components, such as (3Z,6E)-Œ±-farnesene, are important for mediating close-range attraction and behavior in T. fuscum while the monoterpene components are important for long-range processes (trap capture). ¬© 2010 Entomological Society of America.</t>
  </si>
  <si>
    <t>60005522;60005522;60005522;60005522;60016983</t>
  </si>
  <si>
    <t>6602070826;57224718055;57041003900;7201426253;7103392292</t>
  </si>
  <si>
    <t>Silk, Peter J.;Lemay, Matthew A.;Leclair, Gaetan;Sweeney, Jon;Magee, David</t>
  </si>
  <si>
    <t>Fredericton;Ottawa</t>
  </si>
  <si>
    <t>University of New Brunswick;Canadian Forest Service</t>
  </si>
  <si>
    <t>60016983;60005522</t>
  </si>
  <si>
    <t>Silk P.J.</t>
  </si>
  <si>
    <t>Behavioral and electrophysiological responses of Tetropium fuscum (Coleoptera: Cerambycidae) to pheromone and spruce volatiles</t>
  </si>
  <si>
    <t>10.1603/EN10156</t>
  </si>
  <si>
    <t>2-s2.0-78650519366</t>
  </si>
  <si>
    <t>['¬© 2010', 'values measured', 'uncertainty returned', 'theoretical values', 'strongly dependent', 'simultaneous calibration', 'science data', 'pigss ).', 'next generation', 'new method', 'mosaicked observations', 'makes use', 'inversely proportional', 'improving accuracy', 'image quality', 'future telescopes', 'fitting method', 'expanded upon', 'expanded ata', 'calibration purposes', 'bright sources', 'astronomical society', 'antenna number', 'analytical solution', 'also investigate', '2 minimization']</t>
  </si>
  <si>
    <t>Image quality in mosaicked observations from interferometric radio telescopes is strongly dependent on the accuracy with which the antenna primary beam is calibrated. The next generation of radio telescope arrays such as the Allen Telescope Array (ATA) and the Square Kilometer Array (SKA) have key science goals that involve making large mosaicked observations filled with bright point sources. We present a new method for calibrating the shape of the telescope's mean primary beam that uses the multiple redundant observations of these bright sources in the mosaic. The method has an analytical solution for simple Gaussian beam shapes but can also be applied to more complex beam shapes through?2 minimization. One major benefit of this simple, conceptually clean method is that it makes use of the science data for calibration purposes, thus saving telescope time and improving accuracy through simultaneous calibration and observation. We apply the method both to 1.43 GHz data taken during the ATA Twenty Centimeter Survey (ATATS) and to 3.14 GHz data taken during the ATA's Pi Gigahertz Sky Survey (PiGSS). We find that the beam's calculated full width at half-maximum (FWHM) values are consistent with the theoretical values, the values measured by several independent methods, and the values from the simulation we use to demonstrate the effectiveness of our method on data from future telescopes such as the expanded ATA and the SKA. These results are preliminary and can be expanded upon by fitting more complex beam shapes. We also investigate, by way of a simulation, the dependence of the accuracy of the telescope's FWHM on antenna number. We find that the uncertainty returned by our fitting method is inversely proportional to the number of antennas in the array. ¬© 2010. The Astronomical Society of the Pacific.</t>
  </si>
  <si>
    <t>1510-1517</t>
  </si>
  <si>
    <t>60025038;60025038;60025038;60025038;60025038</t>
  </si>
  <si>
    <t>7103332462;7006319230;36768909200;36768020200;6506844144</t>
  </si>
  <si>
    <t>Hull, Charles L.H.;Bower, Geoffrey C.;Peter, Steve Croft K.;Law, G. Williams Casey;Whysong, David</t>
  </si>
  <si>
    <t>Hull C.L.H.</t>
  </si>
  <si>
    <t>Primary-beam shape calibration from mosaicked, interferometric observations</t>
  </si>
  <si>
    <t>10.1086/657588</t>
  </si>
  <si>
    <t>2-s2.0-78650619107</t>
  </si>
  <si>
    <t>21-09117</t>
  </si>
  <si>
    <t>['unilobate maxillule', 'three species', 'surface seta', 'siphonostomatoida characterised', 'sexes collected', 'segmented rami', 'relatively common', 'recognised herein', 'pectinate membranes', 'ohatschekiidae fam', 'nov .,', 'new family', 'mebaru yamaguti', 'maxillary basis', 'legs 1', 'leg 4', 'junior synonym', 'japanese waters', 'gill filaments', 'genital complex', 'following apomorphies', 'first time', 'far east', 'detail based', 'branchiostegus spp', 'branchiostegus rafinesque', 'also provided', 'abundant parasite']</t>
  </si>
  <si>
    <t>The siphonostomatoid copepod Pseudo-hatschekia branchiostegi Yamaguti, 1939 is rede-scribed in detail based on specimens of both sexes collected from the gill filaments of three species of Branchiostegus Rafinesque (Teleostei: Malacanthidae) captured in Japanese waters. Descriptions of two naupliar stages and the infective copepodid stage of P. branchiostegi are also provided for the first time, and P. mebaru Yamaguti, 1939 is recognised herein as a junior synonym of P. branchiostegi. The latter copepod species represents a new family, the Pseud- ohatschekiidae fam. nov., of the Siphonostomatoida characterised by the following apomorphies: (a) two free pedigerous somites present between the cepha- lothorax and the genital complex; (b) a chelate antenna bearing two digitate processes and a thin cuticular covering; (c) a unilobate maxillule, with the palp completely fused to the endite and represented by a surface seta; (d) a rounded process furnished with pectinate membranes on the apex of the maxillary basis; (e) 2-segmented rami on legs 1-3; and (f) the absence of leg 4. It is also now evident that P. branchiostegi is a relatively common and abundant parasite of Branchiostegus spp. in the Far East. ¬© Springer Science+Business Media B.V. 2010.</t>
  </si>
  <si>
    <t>215-231</t>
  </si>
  <si>
    <t>Systematic Parasitology</t>
  </si>
  <si>
    <t>60030788;101896167;60030788;60030788</t>
  </si>
  <si>
    <t>9338178600;36771644800;24336801100;55511847800</t>
  </si>
  <si>
    <t>Tang, Danny;Izawa, Kunihiko;Uyeno, Daisuke;Nagasawa, Kazuya</t>
  </si>
  <si>
    <t>Higashihiroshima;Tsu</t>
  </si>
  <si>
    <t>Hiroshima University;Izawa Marine Biological Laboratory</t>
  </si>
  <si>
    <t>60030788;101896167</t>
  </si>
  <si>
    <t>Tang D.</t>
  </si>
  <si>
    <t>Pseudohatschekiidae, a new Family for Pseudohatschekia branchiostegi Yamaguti, 1939 (Crustacea: Copepoda: Siphonostomatoida) from Branchiostegus spp. (Teleostei: Perciformes: Malacanthidae) in Japanese waters, with descriptions of the early developmental stages of P. branchiostegi</t>
  </si>
  <si>
    <t>10.1007/s11230-010-9269-4</t>
  </si>
  <si>
    <t>2-s2.0-78650715385</t>
  </si>
  <si>
    <t>['single antenna', 'relay systems', 'relay system', 'relay location', 'rayleigh fading', 'point system', 'outage probability', 'orthogonal space', 'new analysis', 'multiple antennas', 'modulation schemes', 'mimo point', 'hop amplify', 'evaluate two', 'diversity order', 'direct source', 'destination link', 'analyses presented', 'also highlighted']</t>
  </si>
  <si>
    <t>A two-hop amplify and forward (AF) relay system is considered where source and destination are each equipped with multiple antennas while the relay has a single antenna. Orthogonal space-time block coding (OSTBC) is employed at the source. New exact expressions for outage probability in Rayleigh fading as well as symbol error rate (SER) expressions for a variety of modulation schemes are derived. The diversity order of the system is evaluated. Monte Carlo simulations demonstrate the accuracy of the analyses presented. Results that can be extended to relay systems with a direct source-destination link are also highlighted. To put the results in context, the two-hop system performance is then compared to that of a MIMO point-to-point system. Finally, the new analysis is applied to evaluate two-hop system performance as a function of relay location. Copyright ¬© 2010 Guangping Li et al.</t>
  </si>
  <si>
    <t>60007155;60016005;60021182</t>
  </si>
  <si>
    <t>55713815100;7003837470;7402896480</t>
  </si>
  <si>
    <t>Li, Guangping;Blostein, Steven D.;Qin, Jiayin</t>
  </si>
  <si>
    <t>China;Canada;China</t>
  </si>
  <si>
    <t>Guangzhou;Kingston;Guangzhou</t>
  </si>
  <si>
    <t>Sun Yat-Sen University;Queen‚Äôs University;Guangdong University of Technology</t>
  </si>
  <si>
    <t>60021182;60016005;60007155</t>
  </si>
  <si>
    <t>Performance analysis of two-hop OSTBC transmission over rayleigh fading channels</t>
  </si>
  <si>
    <t>10.1155/2010/649541</t>
  </si>
  <si>
    <t>2-s2.0-78650719936</t>
  </si>
  <si>
    <t>['rotation matrices', 'ofdma systems', 'multimedia broadcast', 'multicast service', 'mlso ).', 'lte parameters', 'ldpc codes', 'cell borders']</t>
  </si>
  <si>
    <t>Interference coordination methods for Evolved-Multimedia Broadcast/Multicast Service (E-MBMS) in Long-Term Evolution Advanced (LTE-A) are presented. In addition, we consider signal space diversity based on Rotation Matrices (RM) known to provide good performance gains over uncorrelated Rayleigh fading channels. OFDM/OFDMA systems can make the use of RM very attractive both for single and multiple antenna transmissions. In this paper, OFDM/OFDMA signals based on LTE parameters are combined with RM, MIMO, Turbo, or LDPC codes. We have considered different types of receivers, namely, we used an MMSE (Minimum Mean Squared Error) equalizer and a Maximum Likelihood Soft Output criterion (MLSO). Frequency, signal, and space diversity gains are evaluated for different spatial channel models (SCM) based on ITU multipath propagation channels. Different adaptive frequency reuse and schedulers are considered to evaluate the E-MBMS spectral efficiency at the cell borders. Copyright ¬© 2010 Alberto A. Lopes et al.</t>
  </si>
  <si>
    <t>60017375;60017375;60017375;60017375-60028300;60017375-60028300</t>
  </si>
  <si>
    <t>35498158500;35201824400;36706513100;57198253326;8872974500</t>
  </si>
  <si>
    <t>Correia, Am√©rico;Lopes, Alberto A.;Seguro, Jos√©;Gomes, Paulo;Souto, Nuno</t>
  </si>
  <si>
    <t>Instituto Universit√°rio de Lisboa (ISCTE-IUL);Instituto de Telecomunicacoes</t>
  </si>
  <si>
    <t>60028300;60017375</t>
  </si>
  <si>
    <t>Correia A.</t>
  </si>
  <si>
    <t>Interference coordination for E-MBMS transmissions in LTE-advanced</t>
  </si>
  <si>
    <t>10.1155/2010/689705</t>
  </si>
  <si>
    <t>2-s2.0-78650738741</t>
  </si>
  <si>
    <t>['reference point', 'phase center', 'numerical simulation', 'measurement distance', 'gain variation', 'electromagnetic simulation', 'conventional method', 'antenna method']</t>
  </si>
  <si>
    <t>Calibration | Finite integration method | Gain measurement | Log-periodic dipole array antenna | LPDA | Phase center | Three-antenna method</t>
  </si>
  <si>
    <t>A numerical simulation of gain measurement performed using the three-antenna method for a log-periodic dipole array antenna (LPDA) is presented. The electromagnetic simulation is based on the finite integration method. The gain variation attributable to measurement distance is estimated when using the conventional method in which the reference point of LPDA is considered. We propose a technique for estimating the phase center by exploiting this gain variation. The simulated results demonstrate the efficacy of considering the phase center for accurate antenna calibration. ¬© IEICE 2010.</t>
  </si>
  <si>
    <t>1760-1765</t>
  </si>
  <si>
    <t>Accurate gain determination of LPDA by considering the phase center</t>
  </si>
  <si>
    <t>10.1587/elex.7.1760</t>
  </si>
  <si>
    <t>2-s2.0-78650766284</t>
  </si>
  <si>
    <t>['wireless network', 'user channel', 'ssd brought', 'space diversity', 'rotated constellations', 'rotated constellation', 'rccd scheme', 'modulated symbols', 'interleaving techniques', 'good enough', 'forward methods', 'established among', 'different users', 'delay problem', 'cooperative diversity', 'better performance', 'bandwidth efficiency']</t>
  </si>
  <si>
    <t>Bandwidth efficiency | Cooperative diversity | Rotated constellation | Signal space diversity</t>
  </si>
  <si>
    <t>Cooperative diversity is a technique with which a virtual multiple antenna array is established among the single antenna users of the wireless network to realize space diversity. Signal space diversity (SSD) is a bandwidth-efficient diversity technique, which uses constellation rotation and interleaving techniques to achieve diversity gain. A new cooperative diversity scheme with rotated constellations (RCCD) is proposed in this paper. In this scheme, data are modulated by using a rotated constellation, and the source and the relays transmit different components of the modulated symbols. Since any one of the components contains full information of the symbols, the destination can obtain multiple signals conveying the same information from different users. In this way, space diversity is achieved. The RCCD scheme inherits the advantage of SSD - being bandwidth-efficient but without the delay problem of SSD brought by interleaving. The symbol error rate of the RCCD scheme is analyzed and simulated. The analysis and simulation results show that the RCCD scheme can achieve full diversity order of two when the inter-user channel is good enough, and, with the same bandwidth efficiency, has a better performance than amplify-and-forward and detect-and-forward methods. ¬© 2010 KSII.</t>
  </si>
  <si>
    <t>989-1005</t>
  </si>
  <si>
    <t>60020620;60020620;60016835</t>
  </si>
  <si>
    <t>27172263200;24765628300;35240284800</t>
  </si>
  <si>
    <t>Lei, Weijia;Xie, Xianzhong;Li, Xiangming</t>
  </si>
  <si>
    <t>Chongqing;Beijing</t>
  </si>
  <si>
    <t>Chongqing University of Posts and Telecommunications;Beijing Institute of Technology</t>
  </si>
  <si>
    <t>60020620;60016835</t>
  </si>
  <si>
    <t>Lei W.</t>
  </si>
  <si>
    <t>Bandwidth-efficient cooperative diversity with rotated constellations and its performance analysis</t>
  </si>
  <si>
    <t>10.3837/tiis.2010.12.001</t>
  </si>
  <si>
    <t>2-s2.0-78650842070</t>
  </si>
  <si>
    <t>KI001814</t>
  </si>
  <si>
    <t>['unicast counterpart', 'specific results', 'selected based', 'rician factor', 'proposed design', 'paper presents', 'noise ratio', 'nakagami parameter', 'multicast packet', 'multicast group', 'minimum signal', 'layer design', 'larger value', 'general expression', 'diversity order', 'coding scheme', 'also shown']</t>
  </si>
  <si>
    <t>AMC | Cross-layer design | SNR threshold | Truncated HARQ | Wireless multicast</t>
  </si>
  <si>
    <t>Combining adaptive modulation and coding with truncated hybrid automatic request, this paper presents a cross-layer design for multiple antenna multicast over a common radio channel. In the design, the modulation and coding scheme of a multicast packet is selected based on the minimum signal-to-noise ratio (SNR) in the multicast group in such a way that the constraint on the packet loss rate is satisfied for all users in the group. A general expression for the throughput of the proposed design is derived in frequency-flat fading channel environment and specific results in Rayleigh, Nakagami, and Rician fading channels are provided. It is shown that the proposed multicast design provides a significant throughput gain compared to the unicast counterpart, in particular, in the mid- to high SNR region. It is also shown that a larger value of the diversity order, Nakagami parameter, and Rician factor is more beneficial to multicast than to unicast. ¬© 2010 Institut T√©l√©com and Springer-Verlag.</t>
  </si>
  <si>
    <t>803-815</t>
  </si>
  <si>
    <t>Annales des Telecommunications/Annals of Telecommunications</t>
  </si>
  <si>
    <t>60001873;60001873;60032144;60001873</t>
  </si>
  <si>
    <t>35100264600;36128816500;57209945485;36064388500</t>
  </si>
  <si>
    <t>Do, Tan Tai;Park, Jae Cheol;Song, Iickho;Kim, Yun Hee</t>
  </si>
  <si>
    <t>Korea Advanced Institute of Science and Technology;Kyung Hee University</t>
  </si>
  <si>
    <t>60032144;60001873</t>
  </si>
  <si>
    <t>Do T.T.</t>
  </si>
  <si>
    <t>Cross-layer design of multiple antenna multicast combining AMC with truncated HARQ</t>
  </si>
  <si>
    <t>10.1007/s12243-010-0190-2</t>
  </si>
  <si>
    <t>2-s2.0-78650872274</t>
  </si>
  <si>
    <t>['related species', 'maltzi sp']</t>
  </si>
  <si>
    <t>Angola | Anthrenus | Coleoptera | Dermestidae | Nathrenus Africa | new species | Taxonomy</t>
  </si>
  <si>
    <t>Anthrenus (Nathrenus) maltzi sp. nov. is described from Angola. The habitus, antennae, and aedeagus are illustrated and compared with a related species. Key to the species most similar to A. (N.) maltzi is presented. ¬© Fundacja Natura optima dux.</t>
  </si>
  <si>
    <t>547-551</t>
  </si>
  <si>
    <t>Kadej, Marcin</t>
  </si>
  <si>
    <t>New species of Anthrenus Geoffroy, 1762 (Coleoptera: Dermestidae: Megatominae) from Angola</t>
  </si>
  <si>
    <t>10.3161/000345410X550391</t>
  </si>
  <si>
    <t>2-s2.0-78650889049</t>
  </si>
  <si>
    <t>['wireless standards', 'wide range', 'satellite navigation', 'protocol changes', 'power cost', 'optimized antenna', 'multiple protocols', 'key results', 'intel labs', 'including wifi', 'heterogeneous set', 'flexible baseband', 'customary approach', 'costly respin', 'based network', 'article summarizes', 'alternative approach']</t>
  </si>
  <si>
    <t>The radios in mobile Internet devices and smart phones need to support a wide range of wireless standards for cellular, broadband, local, and personal area network connectivity, satellite navigation, and broadcast digital television in a small form factor with low energy consumption. The customary approach is to integrate an optimized antenna, front-end, baseband, and MAC for each protocol; however, any upgrades or modifications for new or different product definitions require a costly respin of the silicon. An alternative approach is to integrate flexible components including an antenna, front-end, baseband, and MAC into a radio that enables one set of hardware to satisfy multiple protocols and also provides scalability for protocol changes in the future; however, there is a penalty in terms of area and power that has to be considered. An example of a flexible baseband is the Scalable Communications Core. This core was developed by Intel Labs and consists of a heterogeneous set of coarse-grained programmable accelerators connected via a packet-based network-on-chip. To understand the area and power cost of the architecture, we taped out a prototype SCC test chip in a 65 nm CMOS process, and programmed and validated it for multiple protocols, including WiFi, WiMAX, GPS, Bluetooth, and DVB-H. This article summarizes our key results in architecture, programming, interconnection, and performance of a flexible baseband for realtime wireless communications applications. ¬© 2006 IEEE.</t>
  </si>
  <si>
    <t>Chun, Anthony</t>
  </si>
  <si>
    <t>Santa Clara</t>
  </si>
  <si>
    <t>Chun A.</t>
  </si>
  <si>
    <t>Key lessons from the scalable communications core: A reconfigurable wireless baseband</t>
  </si>
  <si>
    <t>10.1109/MCOM.2010.5673079</t>
  </si>
  <si>
    <t>2-s2.0-78650911973</t>
  </si>
  <si>
    <t>['wave power', 'surface waves', 'similar configurations', 'rigorous analysis', 'radiation power', 'much work', 'little attention', 'layered structures', 'gain enhancement', 'formulation described', 'efficient operation', 'design consideration', 'considerably reduce', 'antenna gain', 'antenna efficiency']</t>
  </si>
  <si>
    <t>High gain | leaky-wave antennas | surface wave</t>
  </si>
  <si>
    <t>Much work has been devoted to gain enhancement of printed leaky antennas of multilayer resonant structure. However, little attention is paid to the excitation and characteristics of surface waves, which can reduce radiation efficiency and therefore the net antenna gain. We present a rigorous analysis for surface waves considering a three-dielectric-layer antenna configuration for which the radiation power and the surface-wave power are derived. It is shown that, for certain antenna parameters, surface-wave power can considerably reduce the antenna efficiency and antenna gain. Design consideration for efficient operation of these types of antennas is provided. The concepts and formulation described here can be adopted for application to similar configurations that employ different excitation and layered structures. ¬© 2010 IEEE.</t>
  </si>
  <si>
    <t>1186-1189</t>
  </si>
  <si>
    <t>35581830600;35566584200</t>
  </si>
  <si>
    <t>Mahmoud, Samir F.;Antar, Yahia M.M.</t>
  </si>
  <si>
    <t>Mahmoud S.</t>
  </si>
  <si>
    <t>Study of surface waves on planar high-gain leaky-wave antennas</t>
  </si>
  <si>
    <t>10.1109/LAWP.2010.2098838</t>
  </si>
  <si>
    <t>2-s2.0-78650969833</t>
  </si>
  <si>
    <t>['x band', 'two considerations', 'since 2002', 'resolution data', 'primary disadvantages', 'popular choice', 'polarization measurements', 'narrow beam', 'mobile dual', 'mitigating one', 'koun data', 'hydrometeors within', 'hydrometeor types', 'dimensional distribution', 'differential attenuation', 'collect high', 'band radars', '1988 doppler']</t>
  </si>
  <si>
    <t>Convective storms | Radars/radar observations | Remote sensing</t>
  </si>
  <si>
    <t>X-band and shorter radar wavelengths are preferable for mobile radar systems because a narrow beam can be realized with a moderately sized antenna. However, attenuation by precipitation becomes progressively more severe with decreasing radar wavelength. As a result, X band has become a popular choice for meteorological radar systems that balances these two considerations. Dual-polarization provides several methods by which this attenuation (and differential attenuation) can be detected and corrected, mitigating one of the primary disadvantages of X-band radars. The dynamics of severe convective storms depend, to some extent, on the distribution and type of hydrometeors within the storm. To estimate the three-dimensional distribution of hydrometeors using X-band radar data, it is necessary to correct for attenuation before applying commonly used hydrometeor classification algorithms. Since 2002, a mobile dual-polarized Doppler weather radar designed at the University of Massachusetts, Amherst has been used to collect high-resolution data in severe convective storms in the plains. This study tests several attenuation correction procedures using dual-polarization measurements, along with a dual-frequency method using S-band Weather Surveillance Radar-1988 Doppler (WSR-88D) and KOUN data. After correcting for attenuation and differential attenuation, a fuzzy logic hydrometeor classification algorithm, modified for X band with KOUN data as a reference, is used to attempt a retrieval of hydrometeor types in observed severe convective storms. ¬© 2010 American Meteorological Society.</t>
  </si>
  <si>
    <t>1979-2001</t>
  </si>
  <si>
    <t>60030931;60030931;60030931;60014313</t>
  </si>
  <si>
    <t>18438598900;7007047895;7405273411;57206164665</t>
  </si>
  <si>
    <t>Snyder, Jeffrey C.;Bluestein, Howard B.;Zhang, Guifu;Frasier, Stephen J.</t>
  </si>
  <si>
    <t>Norman;Amherst MA</t>
  </si>
  <si>
    <t>University of Oklahoma;University of Massachusetts Amherst</t>
  </si>
  <si>
    <t>60030931;60014313</t>
  </si>
  <si>
    <t>Snyder J.</t>
  </si>
  <si>
    <t>Attenuation correction and hydrometeor classification of high-resolution, X-band, dual-polarized mobile radar measurements in severe convective storms</t>
  </si>
  <si>
    <t>10.1175/2010JTECHA1356.1</t>
  </si>
  <si>
    <t>2-s2.0-78650984186</t>
  </si>
  <si>
    <t>['subarray weights', 'subarray level', 'secondary lobes', 'numerically validated', 'multiple patterns', 'mathematically formulated', 'k user', 'independent set', 'deterministic procedure', 'compromise patterns', 'antenna array']</t>
  </si>
  <si>
    <t>Convex programming (CP) | excitation matching (EM) | linear arrays | multibeam antennas | subarrayed antenna arrays</t>
  </si>
  <si>
    <t>In this letter, an approach for the synthesis of multiple beam patterns sharing the same antenna array is numerically validated and enhanced. The approach is aimed at generating an optimal (principal) pattern with an independent set of excitations and K compromise patterns at the subarray level. The problem is mathematically formulated as the definition of a common subarray architecture and K independent sets of subarray weights such that the compromise patterns are close as much as possible to the K user-defined reference patterns. To reduce the level of the secondary lobes of the multiple patterns, a hybrid approach based on a deterministic procedure is applied. ¬© 2010 IEEE.</t>
  </si>
  <si>
    <t>Oliveri, G.</t>
  </si>
  <si>
    <t>Multibeam antenna arrays with common subarray layouts</t>
  </si>
  <si>
    <t>10.1109/LAWP.2010.2100073</t>
  </si>
  <si>
    <t>2-s2.0-78650987739</t>
  </si>
  <si>
    <t>['two antennas', 'subwavelength resonances', 'size reduction', 'second antenna', 'return loss', 'radiation pattern', 'patch radius', 'patch antenna', 'measured results', 'conventional resonance', '60 %.', '42 mm', '126 ghz']</t>
  </si>
  <si>
    <t>Electrically small antennas | metamaterials | patch antennas</t>
  </si>
  <si>
    <t>Miniaturized circular patch antennas loaded by helices, which operate as Œº -negative (MNG) metamaterials, is reported. Two antennas having different helix parameters have been fabricated. The patch radius for both antennas is 42 mm. The first fabricated antenna shows a resonance at 1.126 GHz, which corresponds to a 40% size reduction. The second antenna has an even better size reduction of 60%. Measured results of return loss and radiation pattern at the subwavelength resonances are compared to these parameters at the conventional resonance of the patch antenna. ¬© 2010 IEEE.</t>
  </si>
  <si>
    <t>1194-1196</t>
  </si>
  <si>
    <t>36731088500;6602633301;6603501530</t>
  </si>
  <si>
    <t>Jahani, Saman;Rashed-Mohassel, Jalil;Shahabadi, Mahmoud</t>
  </si>
  <si>
    <t>Jahani S.</t>
  </si>
  <si>
    <t>Miniaturization of circular patch antennas using MNG metamaterials</t>
  </si>
  <si>
    <t>10.1109/LAWP.2010.2098472</t>
  </si>
  <si>
    <t>2-s2.0-78650988746</t>
  </si>
  <si>
    <t>['wald detectors', 'secondary data', 'results show', 'receivers array', 'proposed detector', 'located antennas', 'glrt detector', 'detecting signal', 'also given', 'adaptive counterparts']</t>
  </si>
  <si>
    <t>Correlated Gaussian clutter | Fully adaptive | Generalized likelihood ratio test | MIMO radar | Rao and Wald tests</t>
  </si>
  <si>
    <t>The problem of detecting signal with multiple input multiple output (MIMO) radar in correlated Gaussian clutter dominated scenario with unknown covariance matrix is dealt with. The general MIMO model, with widely separated sub-arrays and co-located antennas at each sub-array, is adopted. Firstly, the generalized likelihood ratio test (GLRT) with known covariance matrix is obtained, and then the Rao and Wald detectors are devised, which have proved that the Rao and Wald test coincide with GLRT detector. To make the detectors fully adaptive, the secondary data with signal-free will be collected to estimate the covariance. The performance of the proposed detector is analyzed, however, it is just ancillary. A thorough performance assessment by several numerical examples is also given, which has considered the sense with co-located antennas configure of transmitters and receivers array. The results show that the performance the proposed adaptive detector is better than LJ-GLRT, and the loss can be acceptable in comparison to their non-adaptive counterparts.</t>
  </si>
  <si>
    <t>954-960</t>
  </si>
  <si>
    <t>7201533021;24469695800;16557266900;9239230100</t>
  </si>
  <si>
    <t>Kong, Lingjiang;Cui, Guolong;Yang, Xiaobo;Yang, Jianyu</t>
  </si>
  <si>
    <t>Kong L.</t>
  </si>
  <si>
    <t>Adaptive detector design of MIMO radar with unknown covariance matrix</t>
  </si>
  <si>
    <t>10.3969/j.issn.1004-4132.2010.06.005</t>
  </si>
  <si>
    <t>2-s2.0-78651083142</t>
  </si>
  <si>
    <t>['two types', 'three dimensional', 'radiative structures', 'pic ).', 'photonic crystal', 'output beam', 'next devices', 'main lobe', 'instance reducing', 'emitted beam', 'divergence angle', 'circular arrays', 'binomial excitations', 'better coupling', 'appropriate duality', 'antenna arrays']</t>
  </si>
  <si>
    <t>Antenna arrays | CROW | FDTD | Photonic crystal waveguide | Resonator</t>
  </si>
  <si>
    <t>In this paper, behaviors of photonic crystal (PC) radiative structures and antenna arrays have been compared for two types of uniform and binomial excitations. Appropriate duality has been shown between them. These results can be generalized to other types of excitation and arrangement of photonic crystal radiative arrays such as linear, planar and circular arrays of three dimensional (3D) photonic crystal termination resonators. Using these results in designing photonic circuits has some advantages for shaping a particular radiative beam at the photonic crystal exit, for instance reducing the divergence angle of the main lobe in order to enhance the directivity, for better coupling, or for splitting the emitted beam, for dividing the output beam to the next devices in photonic integrated circuits (PIC). For analysis and simulation of the photonic crystal structures, the finite difference time domain (FDTD) method has been employed.</t>
  </si>
  <si>
    <t>438-443</t>
  </si>
  <si>
    <t>Journal of the Optical Society of Korea</t>
  </si>
  <si>
    <t>36865935800;6602686163</t>
  </si>
  <si>
    <t>Bozorgi, Mahdieh;Granpayeh, Nosrat</t>
  </si>
  <si>
    <t>Bozorgi M.</t>
  </si>
  <si>
    <t>Duality of photonic crystal radiative structures and antenna arrays</t>
  </si>
  <si>
    <t>10.3807/JOSK.2010.14.4.438</t>
  </si>
  <si>
    <t>2-s2.0-78651241481</t>
  </si>
  <si>
    <t>['type rice', 'two photosystems', 'thylakoid level', 'stable even', 'six days', 'rice types', 'reaction centres', 'psi centres', 'photosystem ii', 'oxygen evolution', 'high irradiance', 'full sunlight', 'examine whether', 'cytochrome f', 'chlorina 11', 'chl b', 'approximately 40', 'active psii']</t>
  </si>
  <si>
    <t>antenna size | Chl b-deficient mutant | photosystem stoichiometry | PSII heterogeneity | rice (Oryza sativa L.)</t>
  </si>
  <si>
    <t>By using a wild-type rice (Oryza sativa L. cv. Norin No. 8) and the chlorophyll (Chl) b-deficient mutant derived from Norin No. 8 (chlorina 11), the present study monitored the oxygen evolution, contents of Chl a and b, Œ≤-carotene, and lutein in leaf and the contents of cytochrome f, and the reaction centres of photosystem I (PSI) and photosystem II (PSII) in thylakoids. The oxygen evolution, maximal quantum yield of PSII (Fv/Fm) and Chl concentration remained constant in both Norin No. 8 and chlorina 11 under 5 and 2% of full sunlight for six days. On the other hand, on the thylakoid level, the PSII reaction centre of chlorina 11 was more stable even under high irradiance, while approximately 40% decrease in levels of the PSII reaction centre occurred under 2% of full sunlight for six days. However, under such conditions, by regulating the stoichiometry of active PSII and PSI centres, the light absorption balance in both rice types was adjusted between the two photosystems. The present study attempted to examine whether the light absorption balance between PSII and PSI is altered to effectively conduct photosynthesis in the wild-type and Chl b-deficient mutant rice seedlings. ¬© 2010 Springer Science+Business Media B.V.</t>
  </si>
  <si>
    <t>Yamazaki, J.</t>
  </si>
  <si>
    <t>Changes in the photosynthetic characteristics and photosystem stoichiometries in wild-type and Chl b-deficient mutant rice seedlings under various irradiances</t>
  </si>
  <si>
    <t>10.1007/s11099-010-0069-5</t>
  </si>
  <si>
    <t>2-s2.0-78651243533</t>
  </si>
  <si>
    <t>['zinc oxide', 'work referring', 'wet could', 'water droplet', 'various shapes', 'superhydrophobic surfaces', 'superhydrophobic surface', 'substrates consisting', 'study presents', 'special structures', 'scale roughness', 'reproducible method', 'proposed lately', 'procedure reported', 'past decade', 'new process', 'liquid three', 'like structures', 'layer deposition', 'inexpensive methods', 'hydrothermal method', 'hierarchical structure', 'glass substrate', 'gel method', 'fabrication methods', 'extraordinary solid', 'etching technique', 'essential characteristic', 'electrochemical deposition', 'coral formed', 'conventional methods', 'coating teflon', '168 ¬∞).', '0 ¬∞),']</t>
  </si>
  <si>
    <t>Background: Fabrication of superhydrophobic surfaces has attracted much interest in the past decade. The fabrication methods that have been studied are chemical vapour deposition, the sol-gel method, etching technique, electrochemical deposition, the layer-by-layer deposition, and so on. Simple and inexpensive methods for manufacturing environmentally stable superhydrophobic surfaces have also been proposed lately. However, work referring to the influence of special structures on the wettability, such as hierarchical ZnO nanostructures, is rare. Methodology: This study presents a simple and reproducible method to fabricate a superhydrophobic surface with microscale roughness based on zinc oxide (ZnO) hierarchical structure, which is grown by the hydrothermal method with an alkaline aqueous solution. Coral-like structures of ZnO were fabricated on a glass substrate with a micro-scale roughness, while the antennas of the coral formed the nano-scale roughness. The fresh ZnO films exhibited excellent superhydrophilicity (the apparent contact angle for water droplet was about 0¬∞), while the ability to be wet could be changed to superhydrophobicity after spin-coating Teflon (the apparent contact angle greater than 168¬∞). The procedure reported here can be applied to substrates consisting of other materials and having various shapes. Results: The new process is convenient and environmentally friendly compared to conventional methods. Furthermore, the hierarchical structure generates the extraordinary solid/gas/liquid three-phase contact interface, which is the essential characteristic for a superhydrophobic surface. ¬© 2010 Wu et al.</t>
  </si>
  <si>
    <t>e14475</t>
  </si>
  <si>
    <t>56271641100;56421092900;26643129400;55520416800</t>
  </si>
  <si>
    <t>Wu, Jun;Xia, Jun;Lei, Wei;Wang, Baoping</t>
  </si>
  <si>
    <t>Superhydrophobic surface based on a coral-like hierarchical structure of ZnO</t>
  </si>
  <si>
    <t>10.1371/journal.pone.0014475</t>
  </si>
  <si>
    <t>2-s2.0-78651256950</t>
  </si>
  <si>
    <t>99-2120-M-002-013</t>
  </si>
  <si>
    <t>['triband operation', 'sizes determined', 'simulated ones', 'radiation patterns', 'proposed antenna', 'polarization levels', 'multifrequency antennas', 'good agreement', 'extensively discussed', 'design considerations', 'compact bow']</t>
  </si>
  <si>
    <t>Coplanar waveguides (CPWs) | multifrequency antennas | slot antennas</t>
  </si>
  <si>
    <t>A uniplanar and compact bow-tie slot antenna capable of triband operation is proposed. Design considerations for the three operating frequencies are extensively discussed. Unlike most other multifrequency antennas having their sizes determined by the lower resonant frequency, the size of the proposed antenna is determined by the upper resonant frequency, and thus it is compact in nature. The middle and lower operating frequencies are obtained by inserting two metal strip pairs near the ends of the bow-tie slot without increasing the overall antenna area. Measured reflection coefficients are compared to the simulated ones with good agreement, and radiation patterns at the three operating frequencies are broadside and bidirectional and with satisfactorily low cross-polarization levels. ¬© 2006 IEEE.</t>
  </si>
  <si>
    <t>1205-1208</t>
  </si>
  <si>
    <t>36607665300;35742806200;7202048581</t>
  </si>
  <si>
    <t>Chen, You Chieh;Chen, Shih Yuan;Hsu, Powen</t>
  </si>
  <si>
    <t>A compact triband bow-tie slot antenna fed by a coplanar waveguide</t>
  </si>
  <si>
    <t>10.1109/LAWP.2010.2100359</t>
  </si>
  <si>
    <t>2-s2.0-78651269752</t>
  </si>
  <si>
    <t>['return loss', 'novel combination', 'metallic plate', 'metallic objects', 'manufactured prototype', 'coplanar waveguide', 'anechoic chamber', 'amc ),']</t>
  </si>
  <si>
    <t>Antenna | artificial magnetic conductor (AMC) | coplanar waveguide (CPW) | radio frequency identification (RFID)</t>
  </si>
  <si>
    <t>A novel combination of coplanar waveguide (CPW)-fed double bow-tie slot antenna and artificial magnetic conductor (AMC), which meets the requirements of a 5.8-GHz SHF RFID tag antenna usable on metallic objects, is presented. The manufactured prototype is characterized in terms of return loss, gain, and radiation pattern measurements in an anechoic chamber, both alone and on a metallic plate. ¬© 2006 IEEE.</t>
  </si>
  <si>
    <t>1217-1220</t>
  </si>
  <si>
    <t>35743404000;6603580335;16023815600;6701608102</t>
  </si>
  <si>
    <t>Hadarig, R. C.;De Cos Gomez, Mar√≠a Elena;√Ålvarez, Y.;Las-Heras, F.</t>
  </si>
  <si>
    <t>Hadarig R.</t>
  </si>
  <si>
    <t>Novel bow-tie - AMC combination for 5.8-GHz RFID tags usable with metallic objects</t>
  </si>
  <si>
    <t>10.1109/LAWP.2010.2100358</t>
  </si>
  <si>
    <t>2-s2.0-78651310716</t>
  </si>
  <si>
    <t>['widely adjusted', 'three parts', 'surface current', 'simulated ones', 'notched function', 'notched characteristic', 'notched band', 'notch frequency', 'measured results', 'key parameters', 'good agreement', 'equivalent parallel', 'circuit concept', 'circuit analysis']</t>
  </si>
  <si>
    <t>Band-notched | equivalent parallel RLC circuit | monopole antenna | ultrawideband (UWB)</t>
  </si>
  <si>
    <t>A band-notched ultrawideband monopole antenna with a novel segmented radiating patch is presented. Band-notched characteristic in the 5.7-GHz WLAN band is obtained by segmenting a circular monopole patch into three parts. The measured results are in good agreement with the simulated ones. Moreover, the surface current and electric field distributions are analyzed and an equivalent parallel $RLC$ circuit concept is applied to explain the band-notched function. On the basis of the equivalent parallel $RLC$ circuit analysis, the notch frequency and bandwidth of the notched band can be widely adjusted by optimizing the key parameters. ¬© 2006 IEEE.</t>
  </si>
  <si>
    <t>1209-1212</t>
  </si>
  <si>
    <t>60021182;60021182;60021182</t>
  </si>
  <si>
    <t>56780537200;18234202100;55911335300</t>
  </si>
  <si>
    <t>Zhang, Ke;Li, Yuanxin;Long, Yunliang</t>
  </si>
  <si>
    <t>Zhang K.</t>
  </si>
  <si>
    <t>Band-notched UWB printed monopole antenna with a novel segmented circular patch</t>
  </si>
  <si>
    <t>10.1109/LAWP.2010.2099095</t>
  </si>
  <si>
    <t>2-s2.0-78651315270</t>
  </si>
  <si>
    <t>['vspa ).', 'size reduction', 'shorting pins', 'radiating patch', 'operating frequency', 'loaded elements', 'letter presents', 'high cross', 'ground plane', 'effectively shorted', 'driven patch', 'common technique', 'broadside radiation']</t>
  </si>
  <si>
    <t>Circularly polarized | microstrip antenna | planar inverted-F antenna (PIFA) | virtually shorted patch</t>
  </si>
  <si>
    <t>This letter presents a new circularly polarized patch antenna with loaded shorting elements to achieve symmetric broadside radiation and size reduction. The loaded elements are parasitic to the driven patch, but are shorted to the ground plane. Conventionally, shorting pins or walls are a common technique for reducing the size of the antenna. However, deterioration in broadside radiation with high cross-polar level occurs. The proposed shorting elements provide a solution for size reduction of the radiating patch while maintaining good broadside radiation pattern. Since the radiating patch is effectively shorted to the ground at the operating frequency, it is designated as a virtually shorted patch antenna (VSPA). ¬© 2006 IEEE.</t>
  </si>
  <si>
    <t>1213-1216</t>
  </si>
  <si>
    <t>60013983;60013983;60013983;60013983;60013983;60013983</t>
  </si>
  <si>
    <t>7402864546;7102648193;36652928300;55510527400;55511318500;7201986326</t>
  </si>
  <si>
    <t>Wong, Hang;So, Kwok Kan;Ng, Kung Bo;Luk, Kwai Man;Chan, Chi Hou;Xue, Quan</t>
  </si>
  <si>
    <t>Wong H.</t>
  </si>
  <si>
    <t>Virtually shorted patch antenna for circular polarization</t>
  </si>
  <si>
    <t>10.1109/LAWP.2010.2100361</t>
  </si>
  <si>
    <t>2-s2.0-78651339035</t>
  </si>
  <si>
    <t>08J07577</t>
  </si>
  <si>
    <t>['young leaves', 'wild type', 'whereas npq', 'two photosystems', 'two genes', 'thylakoid membranes', 'thermal dissipation', 'thereby protect', 'serious damage', 'photosynthetic apparatus', 'photooxidative damage', 'photochemical quenching', 'monomeric form', 'major light', 'key step', 'iron deficiency', 'hvlhcb1 protein', 'high demand', 'harvesting chl', 'electron transfer', 'deficient conditions', 'deficient barley', 'chlorotic leaves', 'chlorina mutants', 'change significantly', 'binding protein', 'barley grown', 'approximately 200', 'adaptation mechanism']</t>
  </si>
  <si>
    <t>Barley (Hordeum vulgare) | Iron deficiency | Lhcb1 | Non-photochemical quenching | PAM | Rice (Oryza sativa)</t>
  </si>
  <si>
    <t>Because of the high demand for iron of the photosynthetic apparatus in thylakoid membranes, iron deficiency primarily affects the electron transfer between the two photosystems (PSI and PSII), resulting in photooxidative damage in plants. However, in barley, PSII is protected against photoinhibition, and the plant survives even with a low iron content in its chlorotic leaves. In this study, we report an adaptation mechanism of the photosynthetic apparatus in barley to iron deficiency, which is concomitant with the remodeling of a PSII antenna system. Transcriptome analysis revealed that long-term iron deficiency induced the expression of two genes of the major light-harvesting Chl a/b-binding protein of PSII (LHCII), namely HvLhcb1.11 and HvLhcb1.12 . Chl fluorescence analysis of the wild type and Lhcb1-less chlorina mutants clearly showed that non-photochemical quenching (NPQ) of the wild type was increased by approximately 200 % by iron deficiency, whereas NPQ of chlorina mutants did not change significantly under iron deficiency. The mutant showed severe photodamage in young leaves under prolonged iron deficiency, suggesting that the HvLhcb1 protein is essential for both thermal dissipation and photoprotection in iron-deficient barley. Analysis of thylakoid protein complexes revealed that the proportion of the monomeric form of Lhcb1 significantly increased in barley grown under iron-deficient conditions. We hypothesize that alteration of the HvLhcb1 subpopulations modifies the organization of LHCII in the thylakoid membranes, which is a key step for thermal dissipation to compensate for excess excitation energy and thereby protect the photosystems from serious damage in iron-deficient barley leaves.</t>
  </si>
  <si>
    <t>2013-2030</t>
  </si>
  <si>
    <t>60025976-60023462-60025272;60025976;60023462;60025976;60025976</t>
  </si>
  <si>
    <t>57198685146;38662935700;7003581907;35745131700;7402162797</t>
  </si>
  <si>
    <t>Saito, Akihiro;Iino, Tomohisa;Sonoike, Kintake;Miwa, Eitaro;Higuchi, Kyoko</t>
  </si>
  <si>
    <t>Tokyo;Tokyo;Tokyo</t>
  </si>
  <si>
    <t>Tokyo University of Agriculture;The University of Tokyo;Waseda University</t>
  </si>
  <si>
    <t>60025976;60025272;60023462</t>
  </si>
  <si>
    <t>Saito A.</t>
  </si>
  <si>
    <t>Remodeling of the major light-harvesting antenna protein of psii protects the young leaves of barley (Hordeum vulgare L.) from photoinhibition under prolonged iron deficiency</t>
  </si>
  <si>
    <t>10.1093/pcp/pcq160</t>
  </si>
  <si>
    <t>2-s2.0-78651343773</t>
  </si>
  <si>
    <t>['wave antennas', 'two cases', 'one based', 'material loss', 'include attenuation', 'hansenwoodyard condition', 'endfire gain', 'element pattern', 'array factor', 'also found', 'also discussed']</t>
  </si>
  <si>
    <t>Endfire antennas | HansenWoodyard condition | leaky-wave antennas</t>
  </si>
  <si>
    <t>The HansenWoodyard condition is modified to include attenuation, making it applicable to leaky-wave antennas. The optimum phase constants are found for two cases, one based on the array factor only and the other including the element pattern. The optimum radiation efficiency for maximizing the endfire gain is also found in both cases. The effects of material loss on the optimization of endfire gain is also discussed. ¬© 2006 IEEE.</t>
  </si>
  <si>
    <t>1201-1204</t>
  </si>
  <si>
    <t>60005837;60005837;60005837</t>
  </si>
  <si>
    <t>24470538200;7404289310;7402507033</t>
  </si>
  <si>
    <t>O'Connor, Ellen M.;Jackson, David R.;Long, Stuart A.</t>
  </si>
  <si>
    <t>University of Houston</t>
  </si>
  <si>
    <t>O'Connor E.</t>
  </si>
  <si>
    <t>Extension of the HansenWoodyard condition for endfire leaky-wave antennas</t>
  </si>
  <si>
    <t>10.1109/LAWP.2010.2091618</t>
  </si>
  <si>
    <t>2-s2.0-78651345584</t>
  </si>
  <si>
    <t>['widely used', 'traditional method', 'squares estimation', 'result shows', 'optimum value', 'objective function', 'nonlinear least', 'method proposed', 'maintainability verification', 'maintainability parameter', 'fitness function', 'confidence interval', 'coding space']</t>
  </si>
  <si>
    <t>Maintainability | Nonlinear least-squares method | Parameter estimation | Particle swarm optimization</t>
  </si>
  <si>
    <t>Maintainability parameter is the basis of maintainability quantitative analysis, and it is widely used in maintainability verification, demonstration or evaluation. The nonlinear least-squares parameter evaluation methods of maintenance time distribution based on particle swarm optimization is proposed. Parameter's confidence interval is chosen as coding space of each particle, and the reciprocal of objective function of nonlinear least-squares estimation is taken as fitness function of particle swarm optimization. With the update of particle's velocity and position iteration iteratively, the optimum value of parameter can be acquired. Typical maintenance time distribution is taken Application instances, and the result shows that estimating parameter value of method proposed here is more accurate than traditional method such as maximum likelihood estimation in most situations. ¬© 2010 Binary Information Press.</t>
  </si>
  <si>
    <t>4665-4672</t>
  </si>
  <si>
    <t>60021666;60021666;60021666;60021666;60019259</t>
  </si>
  <si>
    <t>14021637800;56013433100;55577375800;36881884100;36784128200</t>
  </si>
  <si>
    <t>Lu, Zhong;Sun, Youchao;Wu, Haiqiao;Okafor, Ekene Gabriel;Zhou, Jia</t>
  </si>
  <si>
    <t>Nanjing;Shanghai</t>
  </si>
  <si>
    <t>Nanjing University of Aeronautics and Astronautics;China Eastern Airlines</t>
  </si>
  <si>
    <t>60021666;60019259</t>
  </si>
  <si>
    <t>Lu Z.</t>
  </si>
  <si>
    <t>Maintainability parameter estimation model using particle swarm optimization based nonlinear least-squares method</t>
  </si>
  <si>
    <t>2-s2.0-78651429606</t>
  </si>
  <si>
    <t>['value problem', 'resulting matrices', 'relatively easy', 'periodic baffles', 'nice feature', 'mixed boundary', 'beam steering', 'baffle system', 'acoustic medium']</t>
  </si>
  <si>
    <t>Beam-steering | BIS expansion | Composite transducers | Far-field radiation pattern | Fields | Generation | Linear phased arrays | Scattering | Sound field calculation | Transducer arrays</t>
  </si>
  <si>
    <t>Mixed boundary-value problem for periodic baffles in acoustic medium is solved with help of the method developed earlier in electrostatics. The nice feature of the method is that the resulting matrices are relatively easy for computations and that the results satisfy exactly the energy conservation law. Illustrative numerical examples present the wave-beam steering (in the far-field) in a baffle system that may be considered as a model of one-dimensional ultrasonic transducer array.</t>
  </si>
  <si>
    <t>661-675</t>
  </si>
  <si>
    <t>Archives of Acoustics</t>
  </si>
  <si>
    <t>60016848;60016848</t>
  </si>
  <si>
    <t>13006477400;7004004014</t>
  </si>
  <si>
    <t>Tasinkevych, Yuriy;Danicki, Eugeniusz</t>
  </si>
  <si>
    <t>Institute of Fundamental Technological Research of the Polish Academy of Sciences</t>
  </si>
  <si>
    <t>Tasinkevych Y.</t>
  </si>
  <si>
    <t>Full-wave analysis of periodic baffle system in beamforming applications</t>
  </si>
  <si>
    <t>10.2478/v10168-010-0050-0</t>
  </si>
  <si>
    <t>2-s2.0-78651450027</t>
  </si>
  <si>
    <t>2010DFA11320</t>
  </si>
  <si>
    <t>['¬© 2010', 'still work', 'relaying protocol', 'relay interference', 'paper proposes', 'exists inter', 'duplex relays', 'duplex property', 'destination antennas', 'china universities']</t>
  </si>
  <si>
    <t>cooperative communication | decode-and-forward relay | distributed power control | game theory | relaying protocol</t>
  </si>
  <si>
    <t>Two-hop relaying systems suffer spectral efficiency loss due to the half-duplex property of relays. This paper proposes an efficient relaying protocol which can recover the spectral efficiency loss but still work with half-duplex relays. However, there exists inter-relay interference which degrades the performance of the protocol. With this consideration, a power control policy is derived to suppress the interference using game theory, and then an algorithm is given to facilitate distributed implementation. Furthermore, impact of deploying more destination antennas on performance of the relaying protocol is investigated. Simulation results show that, with the power control policy, the proposed relaying protocol can achieve high spectral efficiency. ¬© 2010 The Journal of China Universities of Posts and Telecommunications.</t>
  </si>
  <si>
    <t>60001604;60001604;60001604;60001604;60001604</t>
  </si>
  <si>
    <t>36782453000;56290449300;56735236600;36631561400;57198534426</t>
  </si>
  <si>
    <t>Li, Xing Zheng;Liu, Yuan An;Xie, Gang;Chang, Ling Jun;Han, Xiao</t>
  </si>
  <si>
    <t>Li X.Z.</t>
  </si>
  <si>
    <t>Spectral efficient half-duplex relaying with interference suppression</t>
  </si>
  <si>
    <t>S1005888509605203</t>
  </si>
  <si>
    <t>10.1016/S1005-8885(09)60520-3</t>
  </si>
  <si>
    <t>2-s2.0-78651468411</t>
  </si>
  <si>
    <t>['using felice', 'toroidal spectrum', 'stratified geometry', 'pass absorption', 'low single', 'hybrid cut', 'cavity modes', 'also discussed']</t>
  </si>
  <si>
    <t>cavity modes | FELICE | ICRF | toroidal spectrum</t>
  </si>
  <si>
    <t>For low single-pass absorption of ion cyclotron range frequency (ICRF) wave in the EAST plasma cavity modes are expected to be excited between the low field side (LFS) antenna and the hybrid cut-off layer. The toroidal spectrum for D(H) minority heating scenarios in EAST is modeled by using FELICE (finite elements ion cyclotron emulator), a full wave code based on plane-stratified geometry. The excitation of cavity modes is studied. The methods for suppressing cavity modes are also discussed, to increase the efficiency of minority ion heating.</t>
  </si>
  <si>
    <t>651-656</t>
  </si>
  <si>
    <t>60020697-60019499;60020697-60019499</t>
  </si>
  <si>
    <t>56840940300;7404391444</t>
  </si>
  <si>
    <t>Yang, Cheng;Zhu, Sizheng</t>
  </si>
  <si>
    <t>Hefei;Beijing</t>
  </si>
  <si>
    <t>Institute of Plasma Physics Chinese Academy of Sciences;Chinese Academy of Sciences</t>
  </si>
  <si>
    <t>60020697;60019499</t>
  </si>
  <si>
    <t>Study on cavity modes for D(H) ion cycloton range frequency heating scenarios in EAST</t>
  </si>
  <si>
    <t>10.1088/1009-0630/12/6/03</t>
  </si>
  <si>
    <t>2-s2.0-78651498739</t>
  </si>
  <si>
    <t>['thermal stresses', 'thermal loads', 'thermal behavior', 'temperatures measured', 'temperature distribution', 'obtained using', 'lhw antenna', 'displacements due', 'ansys code', 'also presented']</t>
  </si>
  <si>
    <t>finite element | LHW antenna | temperature | thermal stress</t>
  </si>
  <si>
    <t>Thermal behavior of the 2.45 GHz lower hybrid wave (LHW) antenna in EAST is investigated. The temperature distribution of the LHW antenna is obtained using the ANSYS code. The thermal stresses and displacements due to thermal loads are calculated. The temperatures measured by the thermocouples in the experiment are also presented. All the results of the simulation are discussed. The simulated results offer guidance for the design and manufacture of the antenna.</t>
  </si>
  <si>
    <t>743-747</t>
  </si>
  <si>
    <t>60020697;60020697;60020697</t>
  </si>
  <si>
    <t>57196160760;35187651600;56342614900</t>
  </si>
  <si>
    <t>Li, Jun;Liu, Fukun;Liu, Liang</t>
  </si>
  <si>
    <t>Thermal behavior of EAST 2.45 GHz lower hybrid wave antenna</t>
  </si>
  <si>
    <t>10.1088/1009-0630/12/6/19</t>
  </si>
  <si>
    <t>2-s2.0-78651515225</t>
  </si>
  <si>
    <t>['results showed', 'researchers solved', 'research uses', 'requires take', 'reader antennas', 'optimum solutions', 'optimum locations', 'long time', 'ga approach', 'exhaustion approach', 'execution time']</t>
  </si>
  <si>
    <t>In the past, researchers solved the problem of choosing the optimum locations for reader antennas in a RFID equipped portal by using an exhaustion approach. However, the drawbacks of the exhaustion approach are that it requires take a long time and that the performance is not acceptable by users. This research uses the GA approach to find the optimum solutions for the portal reader antennas placement problem. Some experiments were performed to validate the performance of the GA approach. The results showed that 60% of the results of the GA approach were in the optimum solution set of the exhaustion approach, and that the execution time of the GA approach is only 30% of that needed by the exhaustion approach.¬© 2010 ACADEMY PUBLISHER.</t>
  </si>
  <si>
    <t>1323-1326</t>
  </si>
  <si>
    <t>1796217X</t>
  </si>
  <si>
    <t>Journal of Software</t>
  </si>
  <si>
    <t>Lee, Chi Chung</t>
  </si>
  <si>
    <t>Maximizing read accuracy by using genetic algorithms to locate rfid reader antennas at the portals</t>
  </si>
  <si>
    <t>10.4304/jsw.5.12.1323-1326</t>
  </si>
  <si>
    <t>2-s2.0-78651543808</t>
  </si>
  <si>
    <t>['uplink multiple', 'thus enhances', 'proposed system', 'multiple antennas', 'increase frequency', 'fmt system', 'fmt modulator', 'efficiently avoid', 'effective channel', 'carrier interference', 'ber performance', 'access channel']</t>
  </si>
  <si>
    <t>Cascaded system | CDD | FMT modulation | SCCP</t>
  </si>
  <si>
    <t>In this paper, a novel wireless transmission system is proposed. The system is composed of two cascaded subsystem: an inner filtered multitone (FMT) modulator with transmission over multiple antennas, and an outer Single carrier cyclic prefix (SCCP) system. The FMT modulator can efficiently avoid the inter-carrier interference, and with multiple antennas the cyclic delay diversity (CDD) can increase frequency-selectivity by inserting virtual echoes into the effective channel, and thus enhances the diversity of the system. The SCCP subsystem copes with the residual subchannel intersymbol interference. Simulation results show that the BER performance of proposed system is better than DMT-FMT system, and more suitable for the uplink Multiple-Access Channel.</t>
  </si>
  <si>
    <t>200-206</t>
  </si>
  <si>
    <t>Journal of Convergence Information Technology</t>
  </si>
  <si>
    <t>60023380;60023380;60023380;60023380</t>
  </si>
  <si>
    <t>7401809090;55456894800;57191713635;55932726900</t>
  </si>
  <si>
    <t>Zhong, Yuanhong;Gu, Jun;Wang, Shanshan;Han, Shu</t>
  </si>
  <si>
    <t>Zhong Y.</t>
  </si>
  <si>
    <t>A cascaded wireless system of SCCP and FMT with cyclic delay diversity</t>
  </si>
  <si>
    <t>10.4156/jcit.vol5.issue10.26</t>
  </si>
  <si>
    <t>2-s2.0-78651576337</t>
  </si>
  <si>
    <t>['wmn routing', 'wireless network', 'take advantage', 'scheduling schemes', 'placing edges', 'orthogonal channels', 'node pairs', 'multiple interfaces', 'mimo channels', 'maximum capacity', 'many links', 'link edges', 'interference model', 'interface permits', 'improving capacity', 'fair scheduling', 'efficient transformations', 'efficient routing', 'directional antennas', 'active edges']</t>
  </si>
  <si>
    <t>Active Edge Group Scheduling | Cayley Graph | Destination Oriented Routing | Wireless Mesh Network</t>
  </si>
  <si>
    <t>Routing and scheduling act important roles in improving capacity and throughput in wireless mesh networks. In this paper, Cayley graph model is suggested for wireless Mesh Networks (WMN) with MIMO channels for efficient routing and fair scheduling. The model is based on the multiple interfaces, directional antennas, single channel mesh model. And the link edges or active edges can be viewed as connections between node pairs. A node can have as many links as its interface permits, but links are limited not conflicting with the interference model in wireless network. By placing edges into different channel plane virtually, the Cayley graph model allows a node to use maximum active edges under orthogonal channels. The model is helpful for WMN routing and scheduling schemes with the symmetry coding character in WMN. Consequently, layered active edge group scheduling algorithm and destination oriented routing schemes are proposed for maximum capacity and throughput. Furthermore, efficient transformations are used to take advantage of previous maximum active edge group scheduling for fairness.</t>
  </si>
  <si>
    <t>82-90</t>
  </si>
  <si>
    <t>60024542;60005816</t>
  </si>
  <si>
    <t>35812054900;24829520100</t>
  </si>
  <si>
    <t>Cao, Zhanmao;Peng, Limin</t>
  </si>
  <si>
    <t>Guangzhou;Guangzhou</t>
  </si>
  <si>
    <t>South China University of Technology;South China Normal University</t>
  </si>
  <si>
    <t>Cao Z.</t>
  </si>
  <si>
    <t>Destination-oriented routing and maximum capacity scheduling algorithms in cayley graph model for wireless mesh network</t>
  </si>
  <si>
    <t>10.4156/jcit.vol5.issue10.11</t>
  </si>
  <si>
    <t>2-s2.0-78651595116</t>
  </si>
  <si>
    <t>['wireless ones', 'wind speed', 'w2 becoming', 'transition range', 'sensor tm', 'sensitivity 0', 'radio communication', 'measured data', 'electrical circuits', 'control unit', 'bit information', '360 ¬∞']</t>
  </si>
  <si>
    <t>Anemometer | Smart wind sensor | Wind speed | Wireless communication</t>
  </si>
  <si>
    <t>Development of microprocessor controlled sensor for measurement of wind speed and direction is the aim of this study. Electrical circuits and software were developed to the existing electromechanical part of the sensor TM-W2 becoming the properties of so-called smart sensor. The measured data about wind speed (sensitivity 0.01 m/s) and direction (0-360¬∞ by step 10¬∞) are transmitted as 16-bit information. The connection between sensor and control unit is realized by radio communication (FM 433 MHz). Transition range is 220 m if used Quad type antenna. This concept provides substitution of actual cable systems by wireless ones.</t>
  </si>
  <si>
    <t>Bohuslavek, Zdenek</t>
  </si>
  <si>
    <t>Czech University of Life Sciences Prague</t>
  </si>
  <si>
    <t>Bohuslavek Z.</t>
  </si>
  <si>
    <t>Wireless communicated smart wind sensor</t>
  </si>
  <si>
    <t>2-s2.0-78651595565</t>
  </si>
  <si>
    <t>['surface waves', 'solid ground', 'sidelobe level', 'selective surface', 'reflectarray antennas', 'rcs effectively', 'previous reports', 'presented band', 'paper investigates', 'fss ground', 'also characterized', '1 db']</t>
  </si>
  <si>
    <t>This paper investigates the application of frequency-selective surface (FSS) in reflectarray antennas for the purpose of reducing radar cross section (RCS) level. Different from previous reports, the presented band-stop FSS structure is also characterized by the suppression of surface waves, which makes a contribution to better radiation performance. Two 14 √ó 14 reflectarray antennas backed on the FSS ground and a solid ground are designed and fabricated. Simulated and measured results show that the FSS ground can improve the 'in-band' gain by 1.1 dB, decrease the sidelobe level by 6.4dB, and reduce the 'out-of-band' RCS effectively when compared with the antenna with a solid ground plane of the same size.</t>
  </si>
  <si>
    <t>145-155</t>
  </si>
  <si>
    <t>60005465;60005465;60005465;60005465;101575837</t>
  </si>
  <si>
    <t>57213975994;8945567500;57199914941;57202486312;55656885100</t>
  </si>
  <si>
    <t>Li, H.;Wang, B. Z.;Zheng, G.;Shao, W.;Guo, L.</t>
  </si>
  <si>
    <t>Chengdu;Kashi</t>
  </si>
  <si>
    <t>University of Electronic Science and Technology of China;Kashi University</t>
  </si>
  <si>
    <t>60005465;101575837</t>
  </si>
  <si>
    <t>A reflectarray antenna backed on FSS for low RCS and high radiation performances</t>
  </si>
  <si>
    <t>10.2528/PIERC10070303</t>
  </si>
  <si>
    <t>2-s2.0-78751471563</t>
  </si>
  <si>
    <t>['typically presented', 'total back', 'time series', 'sonar footprint', 'sidescan data', 'sea floor', 'scattered energy', 'projected onto', 'patching method', 'patching algorithm', 'outer edge', 'noise along', 'marine geologists', 'justified theoretically', 'images difficult', 'high resolution', 'grazing angle', 'generally caused', 'gaps appear', 'eliminated using', 'corrected using', 'adjacent pings']</t>
  </si>
  <si>
    <t>Brightness | Footprint | Gap patching | Mosaic | Sidescan | Sonar</t>
  </si>
  <si>
    <t>Sidescan sonar data are typically presented as gray level images. However, sidescan images often show striking variations in brightness. These variations, caused by the sonar beam pattern and the constantly changing attitude of the towfish, make the images difficult to read as pictures of the seabed. This reduces the utility of the images for marine geologists. In this paper, the effects of the sonar beam pattern across the swath are corrected using a normalization process based on the average signal intensity for each grazing angle. Noise along the track, which is generally caused by changes in the attitude of the towfish, is eliminated using an assumption that the total back-scattered energy from each ping should be similar to adjacent pings in the time series. These two processes allow the production of smooth and clear waterfall displays. However, when the sidescan data are projected onto a map as a high resolution "mosaic" image, gaps appear on the outer edge of the swath where the towfish changes course. To remove the gaps, a patching algorithm is proposed. The patching method is justified theoretically by the shape of the sonar footprint on the sea floor. All the pixels falling inside the sonar footprint can be assigned reasonable values using just the original data series, with no need for interpolation.</t>
  </si>
  <si>
    <t>785-789</t>
  </si>
  <si>
    <t>Journal of Marine Science and Technology</t>
  </si>
  <si>
    <t>109685725;60024666;60024666</t>
  </si>
  <si>
    <t>56169153600;7403183885;55279347400</t>
  </si>
  <si>
    <t>Chang, Yet Chung;Hsu, Shu Kun;Tsai, Ching Hui</t>
  </si>
  <si>
    <t>Taoyuan;Tainan</t>
  </si>
  <si>
    <t>National Central University;Taiwan Shoufu University</t>
  </si>
  <si>
    <t>60024666;109685725</t>
  </si>
  <si>
    <t>Sidescan sonar image processing: Correcting brightness variation and patching gaps</t>
  </si>
  <si>
    <t>2-s2.0-78751564882</t>
  </si>
  <si>
    <t>['practical results', 'pdf based', 'omnidirectional multi', 'omnidirectional interception', 'mathematical models', 'gaussian curve', 'experimental caa', 'article deals', 'article brings', 'arrival determination', 'appropriate form']</t>
  </si>
  <si>
    <t>Digital amplitude direction finding method | Direction of arrival determination | Modified Butler matrix operation algorithm | Multi-lobe circular antenna array | Omnidirectional direction finding</t>
  </si>
  <si>
    <t>The article deals with an omnidirectional multi-lobe passive direction finder (PDF) that uses the modified Butler matrix operation algorithm and a digital amplitude direction finding method for the direction of arrival determination of the signal of interest. The article brings a concept of the PDF with the multi-lobe circular antenna array (CAA) for the omnidirectional interception of signals and results of the DOA determination obtained with the experimental CAA. These practical results of measuring with experimental CAA are compared with the theoretical results obtained by means of mathematical models of the PDF based on an approximation of real antenna patterns. To approximate the real antenna pattern of CAA antenna elements, an appropriate form of the Gaussian curve is used.</t>
  </si>
  <si>
    <t>85-100</t>
  </si>
  <si>
    <t>Advances in Military Technology</t>
  </si>
  <si>
    <t>60003601;60003601</t>
  </si>
  <si>
    <t>57214637999;57195631958</t>
  </si>
  <si>
    <t>Hosko, E.;Vesely, J.</t>
  </si>
  <si>
    <t>Univerzita obrany v Brne</t>
  </si>
  <si>
    <t>Hosko E.</t>
  </si>
  <si>
    <t>Omnidirectional multi-lobe passive direction finder with modified Butler matrix algorithm using</t>
  </si>
  <si>
    <t>2-s2.0-78751638314</t>
  </si>
  <si>
    <t>['waveguide antennas', 'ring resonators', 'ring resonator', 'resonant frequency', 'reflection coefficient', 'reduced aperture', 'radiation pattern', 'loaded split', 'frequency bandwidths', 'experimentally tested', 'exhibited narrow', 'effective capacitance', 'aperture reduction', '5 %).', '36 ghz']</t>
  </si>
  <si>
    <t>Probe | split-ring resonator (SRR) | varactor- loaded split-ring resonator (VLSRR) | waveguide antenna</t>
  </si>
  <si>
    <t>We propose a frequency-tunable waveguide antenna with a size-reduced aperture. Up to now, waveguide antennas with split-ring resonators have exhibited narrow-frequency bandwidths. To expand the operating frequency band, the resonant frequency of a split-ring resonator is tuned by adjusting the capacitance of the gap. A capacitor-loaded split-ring resonator is simulated and experimentally tested to validate its performance, and a varactor-loaded split-ring resonator is then investigated. The effective capacitance of the varactor-loaded split-ring resonator is changed by varying the external dc voltage. The tunable frequency range extends from 1.96 to 2.36 GHz (a fractional frequency range of 18.5%). The simulations and experiments yield good results for the reflection coefficient, radiation pattern, and gain. The proposed antenna retains the 70% aperture reduction of previously developed split-ring-resonator-loaded waveguide antennas. ¬© 2011 IEEE.</t>
  </si>
  <si>
    <t>1233-1236</t>
  </si>
  <si>
    <t>60068700;60001558;60001558;60028876</t>
  </si>
  <si>
    <t>25223437200;14066387100;57203798780;23052018900</t>
  </si>
  <si>
    <t>Park, Wook Ki;Oh, Soon Soo;Lee, Young Hwan;Park, Hyo Dal</t>
  </si>
  <si>
    <t>Changwon;Incheon;Daejeon</t>
  </si>
  <si>
    <t>Korea Electrotechnology Research Institute;Inha University;Electronics and Telecommunications Research Institute</t>
  </si>
  <si>
    <t>60068700;60028876;60001558</t>
  </si>
  <si>
    <t>Park W.</t>
  </si>
  <si>
    <t>Frequency-tunable waveguide antenna with miniaturized aperture using a varactor-loaded split-ring resonator</t>
  </si>
  <si>
    <t>10.1109/LAWP.2011.2105240</t>
  </si>
  <si>
    <t>2-s2.0-78751664454</t>
  </si>
  <si>
    <t>['wave simulations', 'upper plate', 'ultrawideband pulse', 'two sets', 'top plate', 'time delay', 'sliding window', 'proposed method', 'one pre', 'lesion tissue', 'lateral direction', 'front plates', 'external pressure', 'diagnostic checks', 'cross correlation', 'compression tool', 'breast deformation', 'boundary conditions', 'backscattered pulse', 'antenna array', 'another post', 'also includes']</t>
  </si>
  <si>
    <t>Breast cancer | microwave imaging | strain imaging</t>
  </si>
  <si>
    <t>A method that uses microwave pulses to achieve strain imaging of the breast is presented. In the proposed method, the breast is inserted in an enclosure that defines the boundary conditions for the breast deformation under the influence of external pressure. The upper plate of the enclosure, which also includes an antenna array, is attached to a compression tool, whereas the lower and the front plates are fixed. The breast is allowed to extend in the lateral direction when pressed by the top plate. Each of the antennas at the top plate is used to send an ultrawideband pulse to penetrate the breast and measure the backscattered pulse. Two sets of measurements are taken: one pre- and another post-compression of the breast. A sliding window of cross correlation is then performed on the two sets of data to establish the time delay of each segment of the scattered pulse due to compression. That time delay is then employed to get a three-dimensional strain image of the breast. As lesion tissue is typically much stiffer than normal breast tissue, then regions of low or zero strain indicate areas in need of further diagnostic checks. Full-wave simulations are used to validate the presented imaging method. ¬© 2011 IEEE.</t>
  </si>
  <si>
    <t>1229-1232</t>
  </si>
  <si>
    <t>13404674100;7005802852</t>
  </si>
  <si>
    <t>Abbosh, A.;Crozier, S.</t>
  </si>
  <si>
    <t>Strain imaging of the breast by compression microwave imaging</t>
  </si>
  <si>
    <t>10.1109/LAWP.2011.2105238</t>
  </si>
  <si>
    <t>2-s2.0-78751675767</t>
  </si>
  <si>
    <t>['¬© copyright', 'total throughput', 'secondary user', 'pursue efficiency', 'pu must', 'primary user', 'pegging algorithm', 'existing ones', 'division multiplexing', 'distributed antenna', 'different types', 'different scenarios', 'cognitive radio', 'bound algorithm']</t>
  </si>
  <si>
    <t>Branch and bound algorithm | Cognitive radio | Distributed antenna | Implicit enumeration algorithm | Multi-user OFDM | Pegging algorithm | Subcarrier allocation</t>
  </si>
  <si>
    <t>The subcarrier allocation problem in cognitive radio (CR) networks with multi-user orthogonal frequency-division multiplexing (OFDM) and distributed antenna is analyzed and modeled for the flat fading channel and the frequency selective channel, where the constraint on the secondary user (SU) to protect the primary user (PU) is that the total throughput of each PU must be above the given threshold instead of the "interference temperature". According to the features of different types of channels, the optimal subcarrier allocation schemes are proposed to pursue efficiency (or maximal throughput), using the branch and bound algorithm and the 0-1 implicit enumeration algorithm. Furthermore, considering the tradeoff between efficiency and fairness, the optimal subcarrier allocation schemes with fairness are proposed in different fading channels, using the pegging algorithm. Extensive simulation results illustrate the significant performance improvement of the proposed subcarrier allocation schemes compared with the existing ones in different scenarios. ¬© Copyright.</t>
  </si>
  <si>
    <t>513-517</t>
  </si>
  <si>
    <t>Journal of Southeast University (English Edition)</t>
  </si>
  <si>
    <t>60001604;60001604;60022281;60001604</t>
  </si>
  <si>
    <t>36815868400;55163869400;24340120400;55718109700</t>
  </si>
  <si>
    <t>Ge, Wendong;Ji, Hong;Si, Pengbo;Li, Xi</t>
  </si>
  <si>
    <t>Beijing University of Technology;Ministry of Education China</t>
  </si>
  <si>
    <t>60022281;60001604</t>
  </si>
  <si>
    <t>Optimal subcarrier allocation for cognitive radio with multi-user OFDM and distributed antenna</t>
  </si>
  <si>
    <t>2-s2.0-78751697707</t>
  </si>
  <si>
    <t>['¬© 2010', 'receiving antennas', 'patch antennas', 'horn antennas', 'electrical engineers', 'convenient tools', 'array antennas']</t>
  </si>
  <si>
    <t>Electric vehicle | Microwave | Non-contact charging | Planar antenna | Wireless transmission</t>
  </si>
  <si>
    <t>Wireless electric power transmission systems are suitable to spread electric vehicles, because non-contact charging systems are convenient tools. Such charging systems recharge automatically without intervention from drivers. In this paper, the results of experiments on the transmitting and receiving antennas of the wireless power transmission systems are presented. To study wireless power transmission efficiency, horn antennas, patch antennas, and array antennas were fabricated and evaluated. ¬© 2010 The Institute of Electrical Engineers of Japan.</t>
  </si>
  <si>
    <t>60033350;60031648</t>
  </si>
  <si>
    <t>7401562496;36954888900</t>
  </si>
  <si>
    <t>Horiuchi, Toshikazu;Kawashima, Kazumasa</t>
  </si>
  <si>
    <t>Neyagawa;Tokyo</t>
  </si>
  <si>
    <t>Setsunan University;Mitsubishi Heavy Industries</t>
  </si>
  <si>
    <t>Horiuchi T.</t>
  </si>
  <si>
    <t>Study on planar antennas for wireless power transmission of electric vehicles</t>
  </si>
  <si>
    <t>10.1541/ieejias.130.1371</t>
  </si>
  <si>
    <t>2-s2.0-78951470548</t>
  </si>
  <si>
    <t>N00173-06-1-G006</t>
  </si>
  <si>
    <t>['wireless applications', 'radar applications', 'polarized two', 'loop antenna', 'letter outlines', 'ism 2', 'ghz band', 'colocated cross', 'antenna may']</t>
  </si>
  <si>
    <t>Antenna diversity | antenna measurements | direction-of-arrival (DoA) estimation | polarization</t>
  </si>
  <si>
    <t>This letter outlines the design of a colocated cross-polarized two-loop antenna for the ISM 2.4-GHz band. This antenna may be of interest to radar applications in the problem of finding the direction of arrival of a signal and in wireless applications that exploit polarization diversity. This antenna is an initial result toward the design of an electromagnetic vector sensor. ¬© 2006 IEEE.</t>
  </si>
  <si>
    <t>1237-1240</t>
  </si>
  <si>
    <t>9942639300;6602988232</t>
  </si>
  <si>
    <t>Elnour, B.;Erricolo, D.</t>
  </si>
  <si>
    <t>Elnour B.</t>
  </si>
  <si>
    <t>A novel colocated cross-polarized two-loop PCB antenna in the ISM 2.4-GHz band</t>
  </si>
  <si>
    <t>10.1109/LAWP.2010.2104131</t>
  </si>
  <si>
    <t>2-s2.0-79251471080</t>
  </si>
  <si>
    <t>['varactor diode', 'single resonance', 'phase tuning', 'phase bandwidth', 'phase agility', 'letter presents', 'layer structure', 'attractive features', '5 db', '4 ghz', '380 ¬∞']</t>
  </si>
  <si>
    <t>Antenna arrays | microstrip arrays | reconfigurable antennas | reflectarrays | reflector antennas | varactors</t>
  </si>
  <si>
    <t>This letter presents a varactor diode-tuned reflectarray element that achieves an improved element phase bandwidth relative to designs that employ a single resonance for phase tuning. This is accomplished by introducing two resonances in the element while maintaining a single-layer structure. Simulation results based on full-wave simulations compare favorably to experimental measurements inside a waveguide. The unit cell exhibits over 380¬∞ of phase agility, 3.5 dB of peak cell loss, and a 2.4% phase bandwidth at 5.4 GHz. In addition, it has the attractive features of using only a single control voltage as well as having a quasi-linear phase versus voltage characteristic. ¬© 2006 IEEE.</t>
  </si>
  <si>
    <t>1241-1244</t>
  </si>
  <si>
    <t>36967547000;7004075865</t>
  </si>
  <si>
    <t>Liu, Chang;Hum, Sean Victor</t>
  </si>
  <si>
    <t>An electronically tunable single-layer reflectarray antenna element with improved bandwidth</t>
  </si>
  <si>
    <t>10.1109/LAWP.2011.2104934</t>
  </si>
  <si>
    <t>2-s2.0-79251474348</t>
  </si>
  <si>
    <t>['three antennas', 'six short', 'rotating arrangement', 'monopole antennas', 'gain properties', 'design prototype', 'concurrent 2', 'antenna ports', 'antenna ground']</t>
  </si>
  <si>
    <t>access-point (AP) antennas | concurrent dual-band operation | multiple-input multiple-output (MIMO) antennas | short-circuited monopole antennas | WLAN antennas</t>
  </si>
  <si>
    <t>A high-gain, short-circuited multimonopole antenna system for wireless access points in the concurrent 2.4 and 5 GHz WLAN bands is presented. The antenna system mainly comprises a circular antenna ground and six short-circuited, single-band monopole antennas, among which the three antennas are designated for 2.4 and 5 GHz operation respectively. The monopole antennas are set in a sequential, rotating arrangement on the antenna ground, and the 2.4 and 5 GHz antennas are facing each other one by one. Experimental results show that well port isolation can be obtained between the antenna ports with high-gain properties over the 2.4 and 5 GHz bands. A design prototype is elaborated and discussed in the article. ¬© 2010 Wiley Periodicals, Inc.</t>
  </si>
  <si>
    <t>2728-2732</t>
  </si>
  <si>
    <t>High-gain, short-circuited six-monopole-antenna system for concurrent, dual-band WLAN access points</t>
  </si>
  <si>
    <t>10.1002/mop.25588</t>
  </si>
  <si>
    <t>2-s2.0-79251484238</t>
  </si>
  <si>
    <t>['theoretical developments', 'suitable application', 'remarkable outcome', 'radiation pattern', 'patch antennas', 'numerical simulation', 'numerical experiments', 'next order', 'dimensional representation', 'clearly confirm', 'cavity model', 'asymptotic expansions', 'asymptotic expansion', 'applied mathematics']</t>
  </si>
  <si>
    <t>Cavity model | Matched asymptotic expansions | Patch antennas</t>
  </si>
  <si>
    <t>The cavity model is a widespread empirical approach for the numerical simulation of patch antennas. An attempt to give a rigorous mathematical background for this way to proceed is presented. The justification is carried out in the framework of a two-dimensional representation of the underlying radiation problem. It is obtained by a suitable application of the method of matched asymptotic expansions. Furthermore, it is shown how to improve the cavity model by pushing the asymptotic expansion to the next order. A remarkable outcome of the asymptotic expansions is that they clearly confirm that the way to feed the antenna only determines the level of its radiation pattern but not its shape. Some numerical experiments are given to illustrate the theoretical developments. ¬© 2010 Society for Industrial and Applied Mathematics.</t>
  </si>
  <si>
    <t>1902-1922</t>
  </si>
  <si>
    <t>Multiscale Modeling and Simulation</t>
  </si>
  <si>
    <t>60102124-109959912;60102124;60102124</t>
  </si>
  <si>
    <t>6701579719;57197383613;15065936300</t>
  </si>
  <si>
    <t>Bendali, Abderrahmane;Makhlouf, Abdelkader;Tordeux, S√©bastien</t>
  </si>
  <si>
    <t>Universit√© F√©d√©rale Toulouse Midi-Pyr√©n√©es;CER-FACS</t>
  </si>
  <si>
    <t>60102124;109959912</t>
  </si>
  <si>
    <t>Bendali A.</t>
  </si>
  <si>
    <t>Justification of the cavity model in the numerical simulation of patch antennas by the method of matched asymptotic expansions</t>
  </si>
  <si>
    <t>10.1137/090771041</t>
  </si>
  <si>
    <t>2-s2.0-79251515003</t>
  </si>
  <si>
    <t>['tag mountable', 'shorting plate', 'read range', 'proposed antenna', 'overall thickness', 'metallic objects', 'frequency response', 'easy tuning', '5 mm', '400œ ©.']</t>
  </si>
  <si>
    <t>Mounted on metal | radio frequency identification (RFID) | tag antenna</t>
  </si>
  <si>
    <t>A low-profile radio frequency identification (RFID) tag mountable on metallic objects is presented, which employs a multiple-arm folded dipole antenna. The proposed antenna is printed on a single-layer circuit board with an overall thickness of 1.5 mm not requiring any via or shorting plate. The presented configuration allows to match an RFID chip impedance with an imaginary part around - 400Œ©. A slightly modified version of the tag that allows an easy tuning of the frequency response is illustrated as well as a more compact tag obtained by allowing the use of vias. Prototypes for the RFID UHF band allocated in Europe have been fabricated, and measurements of the impedance and read range are provided. ¬© 2006 IEEE.</t>
  </si>
  <si>
    <t>1225-1228</t>
  </si>
  <si>
    <t>60028868;60028868</t>
  </si>
  <si>
    <t>35193749000;7004132913</t>
  </si>
  <si>
    <t>Genovesi, Simone;Monorchio, Agostino</t>
  </si>
  <si>
    <t>Genovesi S.</t>
  </si>
  <si>
    <t>Low-profile three-arm folded dipole antenna for UHF band RFID tags mountable on metallic objects</t>
  </si>
  <si>
    <t>10.1109/LAWP.2010.2103295</t>
  </si>
  <si>
    <t>2-s2.0-79251516714</t>
  </si>
  <si>
    <t>['without flowers', 'trophobiotic interactions', 'stink bugs', 'stink bug', 'stem parts', 'rufomarginata nymphs', 'rufomarginata matched', 'reduviidae ),', 'predaceous heniartes', 'plant locations', 'pest status', 'oviposition frequency', 'obtain honeydew', 'natural environments', 'natural enemies', 'native habitats', 'mature stems', 'lay eggs', 'larger plants', 'instar nymphs', 'indirect damage', 'immatures developing', 'host plants', 'host plant', 'flower buds', 'first record', 'effective management', 'edessa stinkbugs', 'edessa species', 'ecological features', 'ecological account', 'crop plants', 'caryocar brasiliense', 'brazilian savanna', 'brasiliense compared', 'ants visiting', 'also observed']</t>
  </si>
  <si>
    <t>Ants | Caryocar brasiliense | cerrado savanna | myrmecophily | stink bugs</t>
  </si>
  <si>
    <t>Pentatomids may cause direct and indirect damage to important crop plants. Biological and ecological features of phytophagous stink bugs in natural environments, however, remain poorly documented. Here, we provide an ecological account of Edessa rufomarginata De Geer on Caryocar brasiliense (Caryocaraceae) in the Brazilian savanna. The phenology of E. rufomarginata matched that of its host plant, with immatures developing in the wet season simultaneously with the production of vegetative and reproductive plant tissue. Females do not exhibit parental care and lay eggs more frequently on larger plants. Oviposition frequency, however, does not differ between plants with and without flowers/fruits. Nymphs and adults usually feed on stem parts and more rarely on flower buds and fruits. First- and second-instar nymphs remain aggregated, but disperse as third-instar nymphs. Adults and nymphs were more abundant on mature stems of C. brasiliense compared with other plant locations. Ants visiting the plant to search for extrafloral nectar occasionally tap the abdomen of E. rufomarginata nymphs with their antennae to obtain honeydew. This is the first record of trophobiotic interactions between Edessa stinkbugs and ants, and one of the few for heteropterans. The interaction of the stink bug with other natural enemies, such as predaceous Heniartes (Reduviidae), was also observed. Given the pest status of Edessa species for crop plants, additional field studies on host plants, interaction with ants, and natural enemies in native habitats are needed for an effective management of these stink bugs in tropical agricultural systems. ¬© 2010 Entomological Society of America.</t>
  </si>
  <si>
    <t>1903-1910</t>
  </si>
  <si>
    <t>60029570-60027136;60029570</t>
  </si>
  <si>
    <t>55913670300;7102098015</t>
  </si>
  <si>
    <t>Silva, Daniel P.;Oliveira, Paulo S.</t>
  </si>
  <si>
    <t>Campinas;Goiania</t>
  </si>
  <si>
    <t>Universidade Estadual de Campinas;Universidade Federal de Goi√°s</t>
  </si>
  <si>
    <t>60029570;60027136</t>
  </si>
  <si>
    <t>Silva D.</t>
  </si>
  <si>
    <t>Field biology of Edessa rufomarginata (Hemiptera: Pentatomidae): Phenology, behavior, and patterns of host plant use</t>
  </si>
  <si>
    <t>10.1603/EN10129</t>
  </si>
  <si>
    <t>2-s2.0-79251530223</t>
  </si>
  <si>
    <t>['usually assumed', 'receive antennas', 'proposed scheme', 'proposed detectors', 'maximum likelihood', 'input multiple', 'improve performance', 'existing approaches', 'also show']</t>
  </si>
  <si>
    <t>Various detection methods including the maximum likelihood (ML) detection have been studied for multiple-input multiple-output (MIMO) systems. While it is usually assumed that the number of independent data symbols, M, to be transmitted by multiple antennas simultaneously is smaller than or equal to that of the receive antennas, N, in most cases, there could be cases where M &gt; N, which results in underdetermined MIMO systems. In this paper, we employ the prevoting cancellation based detection for underdetermined MIMO systems and show that the proposed detectors can exploit a full receive diversity. Furthermore, the prevoting vector selection criteria for the proposed detectors are taken into account to improve performance further. We also show that our proposed scheme has a lower computational complexity compared to existing approaches, in particular when slow fading MIMO channels are considered. Copyright ¬© 2010 Lin Bai et al.</t>
  </si>
  <si>
    <t>60014966;60004572;60004572</t>
  </si>
  <si>
    <t>56562085800;7201957197;7501393707</t>
  </si>
  <si>
    <t>Chen, Chen;Bai, Lin;Choi, Jinho</t>
  </si>
  <si>
    <t>Beijing;Swansea</t>
  </si>
  <si>
    <t>Peking University;Swansea University</t>
  </si>
  <si>
    <t>60014966;60004572</t>
  </si>
  <si>
    <t>Prevoting cancellation-based detection for underdetermined MIMO systems</t>
  </si>
  <si>
    <t>10.1155/2010/932904</t>
  </si>
  <si>
    <t>2-s2.0-79251584633</t>
  </si>
  <si>
    <t>['theoretical analysis', 'orthogonal frequency', 'noise ratio', 'intercarrier interference', 'interantenna interference', 'input multiple', 'division multiplexing', 'average signal', 'also derived']</t>
  </si>
  <si>
    <t>The bit error rate (BER) of multiple-input multiple-output (MIMO) orthogonal frequency-division multiplexing (OFDM) systems with carrier frequency offset and channel estimation errors is analyzed in this paper. Intercarrier interference (ICI) and interantenna interference (IAI) due to the residual frequency offsets are analyzed, and the average signal-to-interference-and-noise ratio (SINR) is derived. The BER of equal gain combining (EGC) and maximal ratio combining (MRC) with MIMO-OFDM is also derived. The simulation results demonstrate the accuracy of the theoretical analysis. Copyright ¬© 2010 Zhongshan Zhang et al.</t>
  </si>
  <si>
    <t>60104036;60026638;60026638;60104036</t>
  </si>
  <si>
    <t>15838260000;36643152100;24475921300;56856436900</t>
  </si>
  <si>
    <t>Zhang, Zhongshan;Zhang, Lu;You, Mingli;Lei, Ming</t>
  </si>
  <si>
    <t>NEC Laboratories China;Nokia Corporation</t>
  </si>
  <si>
    <t>60104036;60026638</t>
  </si>
  <si>
    <t>Bit error rate approximation of MIMO-OFDM systems with carrier frequency offset and channel estimation errors</t>
  </si>
  <si>
    <t>10.1155/2010/176083</t>
  </si>
  <si>
    <t>2-s2.0-79251592243</t>
  </si>
  <si>
    <t>['vswr less', 'simulation results', 'simple closed', 'previous studies', 'optimization goals', 'loop algorithm', 'iwo method', 'good agreement', 'fitness function', 'experimental data', 'achieved compared']</t>
  </si>
  <si>
    <t>Director | driver | Invasive Weed Optimization (IWO) | printed Yagi antenna</t>
  </si>
  <si>
    <t>In this letter, the Invasive Weed Optimization (IWO) method is applied to design and optimize a printed Yagi antenna. The optimization goals are set to reach an antenna with a VSWR less than 1.5 and a high-gain radiation pattern. The fitness function is calculated by FEKO, which uses the method of moments for evaluating the structures. By implementing this simple closed-loop algorithm, the best available structure has been achieved compared to the results of the previous studies. Finally, a C-band optimized version of the antenna is fabricated and tested. The experimental data are in good agreement with the simulation results, which verifies the performance of the IWO method. ¬© 2006 IEEE.</t>
  </si>
  <si>
    <t>1275-1278</t>
  </si>
  <si>
    <t>60012835;60016972;60012835;60022927</t>
  </si>
  <si>
    <t>36895171900;6507001698;12794503400;6602633301</t>
  </si>
  <si>
    <t>Sedighy, S. H.;Mallahzadeh, A. R.;Soleimani, M.;Rashed-Mohassel, J.</t>
  </si>
  <si>
    <t>Tehran;Tehran;Tehran</t>
  </si>
  <si>
    <t>University of Tehran;Shahed University;Iran University of Science and Technology</t>
  </si>
  <si>
    <t>60022927;60016972;60012835</t>
  </si>
  <si>
    <t>Sedighy S.</t>
  </si>
  <si>
    <t>Optimization of printed yagi antenna using invasive weed optimization (IWO)</t>
  </si>
  <si>
    <t>10.1109/LAWP.2011.2105458</t>
  </si>
  <si>
    <t>2-s2.0-79251601905</t>
  </si>
  <si>
    <t>IC803</t>
  </si>
  <si>
    <t>['way single', 'type antennas', 'theoretical design', 'selective power', 'rf power', 'planar array', 'operating principle', 'microstrip prototypes', 'interference techniques', 'guidelines helping', 'feeding networks', 'feeding circuit', 'distribution networks', 'building element', 'band filtering']</t>
  </si>
  <si>
    <t>Array antennas | bandpass filters | feeding networks | microstrip | multiband antennas | multifunctional circuits | power dividers | signal interference | ultrawideband technology</t>
  </si>
  <si>
    <t>A dual-function circuit carrying out both the RF power-division and single/multiband filtering action is presented. It is used as building element to develop highly frequency-selective power-distribution networks for planar array-type antennas. The operating principle of this filtering/feeding circuit, exploiting transversal signal-interference techniques, is described. Also, formulas and guidelines helping in its theoretical design are given. As proof of concept, microstrip prototypes of four-way single- and triple-band filtering/feeding networks are built and tested. ¬© 2006 IEEE.</t>
  </si>
  <si>
    <t>1271-1274</t>
  </si>
  <si>
    <t>60027800;60027800;60027800</t>
  </si>
  <si>
    <t>55900298400;18038461200;15064232200</t>
  </si>
  <si>
    <t>G√≥mez-Garc√≠a, Roberto;S√°nchez-Renedo, Manuel;Mu√±oz-Ferreras, Jos√© Mar√≠a</t>
  </si>
  <si>
    <t>Alcala de Henares</t>
  </si>
  <si>
    <t>Universidad de Alcal√°</t>
  </si>
  <si>
    <t>G√≥mez-Garc√≠a R.</t>
  </si>
  <si>
    <t>A type of planar array-antenna feeding network with single/multiband filtering capability</t>
  </si>
  <si>
    <t>10.1109/LAWP.2011.2106192</t>
  </si>
  <si>
    <t>2-s2.0-79251606311</t>
  </si>
  <si>
    <t>NSC 97-2221-E-002-142</t>
  </si>
  <si>
    <t>['wave ratio', 'voltage standing', 'vertical polarization', 'loop antenna', 'loaded monopole', 'horizontal plane', 'center frequency', '5 ghz', '1 œª']</t>
  </si>
  <si>
    <t>Broadband | disk-loaded monopole | fold-loop | small antenna</t>
  </si>
  <si>
    <t>A small broadband folded-loop antenna with a disk-loaded monopole is designed and measured. Its size is 0.08 Œª √ó 0.1 Œª √ó 0.1 Œª at the center frequency of 1.5 GHz. The measured fractional bandwidth is 11.2% with the voltage standing-wave ratio (VSWR) less than 2. It has an omnidirectional radiation pattern of vertical polarization in the horizontal plane. ¬© 2006 IEEE.</t>
  </si>
  <si>
    <t>1248-1250</t>
  </si>
  <si>
    <t>57220728861;7005862569</t>
  </si>
  <si>
    <t>Hsieh, Wang Ta;Kiang, Jean Fu</t>
  </si>
  <si>
    <t>Hsieh W.T.</t>
  </si>
  <si>
    <t>A small broadband folded-loop antenna with disk-loaded monopole</t>
  </si>
  <si>
    <t>10.1109/LAWP.2011.2106476</t>
  </si>
  <si>
    <t>2-s2.0-79251620954</t>
  </si>
  <si>
    <t>['validation characterization', 'scattering parameters', 'printed dipoles', 'particular emphasis', 'multielement construction', 'integrated baluns', 'digital beamforming', 'channel sounder', 'antenna structure']</t>
  </si>
  <si>
    <t>This paper reports measured results of a multielement antenna implementation, we constructed, that performs at 2.4GHz ISM band. Particular emphasis was given to the scattering parameters and validation characterization of this antenna structure. The constructed multielement antenna that was studied in both azimuth and elevation planes consists of a number of printed dipoles with integrated baluns. Due to its multielement construction, the proposed antenna structure is suitable for applications that require multielements nature such as MIMO, channel sounder, and digital beamforming. ¬© 2010 Constantinos I. Votis et al.</t>
  </si>
  <si>
    <t>60004716;60004716;60014138</t>
  </si>
  <si>
    <t>35489291300;6602852806;35563346800</t>
  </si>
  <si>
    <t>Votis, Constantinos I.;Kostarakis, Panos;Alexandridis, Antonis A.</t>
  </si>
  <si>
    <t>Athens;Ioannina</t>
  </si>
  <si>
    <t>Institute of Informatics and Telecommunications, Athens;University of Ioannina</t>
  </si>
  <si>
    <t>60014138;60004716</t>
  </si>
  <si>
    <t>Votis C.</t>
  </si>
  <si>
    <t>Design, analysis, and measurements of an antenna structure for 2.4GHz wireless applications</t>
  </si>
  <si>
    <t>10.1155/2010/796154</t>
  </si>
  <si>
    <t>2-s2.0-79251623081</t>
  </si>
  <si>
    <t>['noise method', 'experimental results', 'domain method', 'cost alternative', 'approach using', 'antenna measurement']</t>
  </si>
  <si>
    <t>Antenna measurements | antenna radiation patterns | ultrawideband (UWB) antennas</t>
  </si>
  <si>
    <t>The theory of antenna measurement will be presented using noise, and a comparison to ultrawideband (UWB) frequency-domain method will be given. Experimental results will show that the noise method of antenna measurement and vector network analyzer (VNA) method are the same. The approach using the noise method provides a low-cost alternative to the frequency-domain method. ¬© 2006 IEEE.</t>
  </si>
  <si>
    <t>1263-1266</t>
  </si>
  <si>
    <t>60016005;60026338;60026338;60017597</t>
  </si>
  <si>
    <t>35884167700;7006336099;35566584200;6603773268</t>
  </si>
  <si>
    <t>Freundorfer, A. P.;Siddiqui, J. Y.;Antar, Y. M.M.;Thayaparan, T.</t>
  </si>
  <si>
    <t>Kingston;Ottawa;Kingston</t>
  </si>
  <si>
    <t>Royal Military College of Canada;Defence Research and Development Canada;Queen‚Äôs University</t>
  </si>
  <si>
    <t>60026338;60017597;60016005</t>
  </si>
  <si>
    <t>Freundorfer A.</t>
  </si>
  <si>
    <t>Characterization of ultrawideband antennas using noise</t>
  </si>
  <si>
    <t>10.1109/LAWP.2011.2105237</t>
  </si>
  <si>
    <t>2-s2.0-79251626866</t>
  </si>
  <si>
    <t>FA8718-06-C-0047</t>
  </si>
  <si>
    <t>['wave spacing', 'soft substrate', 'simple surface', 'polarized 10', 'phased arrays', 'patch surface', 'mount dual', 'incorporating ics', 'important feature', 'cross polarization', 'blind vias', '12 db']</t>
  </si>
  <si>
    <t>Active antennas | active patch antennas | dual-polarized | phased arrays | surface mount</t>
  </si>
  <si>
    <t>A very simple surface-mount dual-polarized active antenna module consists of up/down converter ICs mounted directly on top of a patch antenna radiator. By incorporating ICs on the patch surface, the design saves space, an important feature in phased arrays where wide scanning range requires half-wave spacing. The module is fabricated on a soft substrate and contains only one dielectric layer, no cutouts, and no blind vias. Measurements of both single- and dual-polarized 10-GHz prototypes show a normal copolarized radiation pattern and less than - 12 dB of cross polarization. ¬© 2006 IEEE.</t>
  </si>
  <si>
    <t>1255-1258</t>
  </si>
  <si>
    <t>60014313;60002959;60014313</t>
  </si>
  <si>
    <t>25825728500;26424674900;57211924426</t>
  </si>
  <si>
    <t>S√°nchez-Barbetty, Mauricio;Mandeville, Andrew;Jackson, Robert W.</t>
  </si>
  <si>
    <t>Amherst MA;Bethesda</t>
  </si>
  <si>
    <t>University of Massachusetts Amherst;Lockheed Martin Corporation</t>
  </si>
  <si>
    <t>60014313;60002959</t>
  </si>
  <si>
    <t>S√°nchez-Barbetty M.</t>
  </si>
  <si>
    <t>Compact, low-cost, surface-mount active antenna</t>
  </si>
  <si>
    <t>10.1109/LAWP.2011.2104935</t>
  </si>
  <si>
    <t>2-s2.0-79251636781</t>
  </si>
  <si>
    <t>['systematic approach', 'system capacity', 'proposed method', 'optimization criterion', 'electromagnetic aspects', 'correlation coefficient']</t>
  </si>
  <si>
    <t>Degrees of freedom | multiple-inputmultiple-output (MIMO) system modes | mutual coupling | spherical vector waves (SVWs) | vector radiation pattern</t>
  </si>
  <si>
    <t>In this letter, spherical vector wave approach is employed to investigate the electromagnetic aspects of multiple-inputmultiple-output (MIMO) antennas. The correlation coefficient is introduced as the design and optimization criterion, and a systematic approach is proposed for MIMO antenna analysis and design. The proposed method is utilized to maximize the system capacity for the given MIMO antenna structure. ¬© 2006 IEEE.</t>
  </si>
  <si>
    <t>1267-1270</t>
  </si>
  <si>
    <t>36888923300;7005912644;7402977948</t>
  </si>
  <si>
    <t>Mohajer, Mehrbod;Safavi-Naeini, Safieddin;Chaudhuri, Sujeet K.</t>
  </si>
  <si>
    <t>Mohajer M.</t>
  </si>
  <si>
    <t>Spherical vector wave method for analysis and design of MIMO antenna systems</t>
  </si>
  <si>
    <t>10.1109/LAWP.2011.2106475</t>
  </si>
  <si>
    <t>2-s2.0-79251642764</t>
  </si>
  <si>
    <t>['wave region', 'unit cell', 'sinusoidal modulation', 'radiating field', 'periodic arrangement', 'particular case', 'numerical data', 'novel type', 'mathieu functions', 'good agreement', 'geometrically controlled', 'dispersion diagram', 'dispersion characteristics', 'based surface', 'analytic solutions', 'analytic determination']</t>
  </si>
  <si>
    <t>Holography | Mathieu function | periodic functions | periodic structure | surface waves</t>
  </si>
  <si>
    <t>A novel type of surface-impedance modulation mechanism for designing of microstrip-technology-based surface-wave-excited holographic antennas is proposed. The advanced radiating geometry consists of quasi-periodic arrangement of unit cells operating in the leaky-wave region. Flexible design requires a considerable numerical effort determining the dispersion characteristics of any possible unit cell present in the geometry. In this context, an analytic determination of the dispersion diagram for a unit cell with a sinusoidal modulation of the effective dielectric constant in its inside is presented. In this particular case, the solution is expressed in terms of Mathieu functions. The good agreement between numerical data and analytic solutions for an open, unbounded microstrip structure allows introducing the principle of a novel type of holographic surface obtained by cascading unit cells with different modulation parameters, where the phase of the radiating field can be geometrically controlled. ¬© 2006 IEEE.</t>
  </si>
  <si>
    <t>1251-1254</t>
  </si>
  <si>
    <t>Matekovits, L.</t>
  </si>
  <si>
    <t>Matekovits L.</t>
  </si>
  <si>
    <t>Analytically expressed dispersion diagram of unit cells for a novel type of holographic surface</t>
  </si>
  <si>
    <t>10.1109/LAWP.2011.2105854</t>
  </si>
  <si>
    <t>2-s2.0-79251643215</t>
  </si>
  <si>
    <t>['¬© 2010', 'waves using', 'wavelength continuous', 'thz waves', 'sinusoidal variation', 'photoconductive antenna', 'noise ratio', 'mirror displacement', 'japan society', 'homodyne detection', 'homodyne current', 'focused onto', 'dc photocurrent', 'dc photoconductance', 'continuous terahertz', 'bias voltage', 'applied physics', '5 na']</t>
  </si>
  <si>
    <t>The generation and homodyne detection of continuous terahertz (THz) waves using a single photoconductive antenna excited by dual-wavelength continuous-wave laser light have been carried out. The THz waves emitted from the photoconductive antenna are returned and focused onto the same photoconductive antenna via a mirror. Sinusoidal variation of the homodyne current corresponding to the mirror displacement was observed. The homodyne current is caused by THz waves with the frequency of 1028 √ó 5 GHz. The homodyne current amplitude of 0.5 -1.5 nA with a signal-to-noise ratio of 10-25 is obtained with the incident laser power of 4mW and bias voltage of 10-30 V applied to the photoconductive antenna. The homodyne current amplitude is proportional to the square of the incident laser power up to 2mW, which can be explained by considering the dependences of the dc photocurrent and dc photoconductance on the irradiating laser power. ¬© 2010 The Japan Society of Applied Physics.</t>
  </si>
  <si>
    <t>60009551;60009551</t>
  </si>
  <si>
    <t>26027157500;54886893400</t>
  </si>
  <si>
    <t>Murasawa, Kengo;Hidaka, Takehiko</t>
  </si>
  <si>
    <t>Fujisawa</t>
  </si>
  <si>
    <t>Shonan Institute of Technology</t>
  </si>
  <si>
    <t>Murasawa K.</t>
  </si>
  <si>
    <t>Generation and homodyne detection of continuous terahertz waves using single photoconductive antenna</t>
  </si>
  <si>
    <t>10.1143/JJAP.49.122401</t>
  </si>
  <si>
    <t>2-s2.0-79551637178</t>
  </si>
  <si>
    <t>['¬© 2010', 'simple model', 'physical phenomena', 'narrow region', 'mode spectra', 'mode jumps', 'many slots', 'japan society', 'inclusively understand', 'good agreement', 'considerably lower', 'calculation cost', 'broad region', 'applied physics', 'antenna system', 'also shown']</t>
  </si>
  <si>
    <t>A simple model to inclusively understand radiated wave fields in slot-excited microwave plasmas has been developed. It is shown that the result of the simple model has a good agreement with that of a full wave model from the viewpoint of the mode spectra. The calculation cost of the simple model is considerably lower than that of a commonly used full wave model. In addition, it is also shown that the mode spectra exist in the broad region in the case of a few slots and in the narrow region in the case of many slots. The comparison with the experimental results supports that the physical phenomena such as mode jumps and hysteresis behavior observed in experiments are understood in terms of the mode spectra. Therefore, the simple model is useful to inclusively understand the antenna system and to design an antenna system with the complex slot geometry. ¬© 2010 The Japan Society of Applied Physics.</t>
  </si>
  <si>
    <t>60011418;60011418</t>
  </si>
  <si>
    <t>23493869700;56102798000</t>
  </si>
  <si>
    <t>Tsuji, Akihiro;Yasaka, Yasuyoshi</t>
  </si>
  <si>
    <t>Tsuji A.</t>
  </si>
  <si>
    <t>Simple model to inclusively understand a radiated wave field in slot-excited microwave plasmas</t>
  </si>
  <si>
    <t>10.1143/JJAP.49.126001</t>
  </si>
  <si>
    <t>2-s2.0-79551643528</t>
  </si>
  <si>
    <t>['¬© 2010', 'vlbi telescopes', 'station position', 'spv models', 'solve software', 'rights reserved', 'potential bias', 'path variation', 'path traveled', 'one order', 'northern italy', 'mm level', 'magnitude larger', 'height components', 'height component', 'gravitational flexure', 'formal errors', 'european area', 'estimated heights', 'dependent bias', 'correct signal', 'coordinates attain', 'baseline interferometry', '8 mm', '2 mm']</t>
  </si>
  <si>
    <t>Crustal deformations | Data processing | Instruments and techniques | Measurements and monitoring | Theory and models</t>
  </si>
  <si>
    <t>Very-long-baseline interferometry (VLBI) is used for establishing global geodetic networks where the coordinates attain a 1-mm level of precision. Technique-dependent bias can degrade the VLBI positioning accuracy if it is present and unaccounted for. Among the potential bias, gravitational flexure of VLBI telescopes can vary the path traveled by the incoming radio signal and induce a bias in the height component of the station position. We process here more than 100 European VLBI sessions spanning 1990-2009 with VLBI time delay/Solve software, as the only VLBI analysis package that can be used to correct signal-path variation (SPV) due to gravitational flexure of VLBI telescopes. Currently, SPV models are neglected in VLBI data analysis. To determine the kinematics of the European area over the last 20 years and to assess the effects of telescope gravitational deformation on geodetic VLBI estimates, we perform two VLBI solutions with and without SPV models for telescopes in Medicina (northern Italy) and Noto (southern Italy). The two solutions differ by 8.8 mm and 7.2 mm in their height components, with this bias being one order of magnitude larger than the formal errors of the estimated heights. SPV models impact uniquely on the height component of stations where SPVs are modeled. Velocities are not affected by the use of the Medicina and Noto SPV models, and we show that the crustal kinematics derived from VLBI does not suffer from a lack of information with regard to the flexure of other telescopes. ¬© 2010 by the Istituto Nazionale di Geofisica e Vulcanologia. All rights reserved.</t>
  </si>
  <si>
    <t>60012681;60012681;60012681</t>
  </si>
  <si>
    <t>7006092914;6506715037;26634762200</t>
  </si>
  <si>
    <t>Sarti, Pierguido;Negusini, Monia;Abbondanza, Claudio</t>
  </si>
  <si>
    <t>Bologna</t>
  </si>
  <si>
    <t>Istituto Di Radioastronomia, Bologna</t>
  </si>
  <si>
    <t>Sarti P.</t>
  </si>
  <si>
    <t>Improved geodetic European very-long-baseline interferometry solution using models of antenna gravitational deformation</t>
  </si>
  <si>
    <t>10.4401/ag-4739</t>
  </si>
  <si>
    <t>2-s2.0-79951562900</t>
  </si>
  <si>
    <t>['¬© 2010', 'retransmitter unit', 'retransmitter meter', 'repeater input', 'plane reflector', 'phase shift', 'phase characteristics', 'numerical estimation', 'measurement error', 'linear nature', 'field boundary', 'essentially reduced', 'completely suppressed', 'begell house']</t>
  </si>
  <si>
    <t>Carrier frequency | Phase shift | Radio signal | Reflector | Retransmitter meter | Signal transformation</t>
  </si>
  <si>
    <t>The signal delay dependences are defined for the case when the reflector and antenna sizes excessively exceed the wavelength. The arguments in the dependences are the deviations of the amplitude and phase characteristics of the retransmitter unit from the reverse radiation conditions, while one side component of the spectrum is completely suppressed. The Fresnel-Kirchhoff scalar field equation and a model of the retransmitter meter have served as the basis of the numerical estimation of the dependences. It has been proven that the measurement error can be essentially reduced by manipulating the phase shift at the repeater input. It has been revealed that the linear nature of the phase-to-distance relation got distorted when the plane reflector is approached to the near-field boundary. ¬© 2010 by Begell House, Inc.</t>
  </si>
  <si>
    <t>1529-1540</t>
  </si>
  <si>
    <t>24077554000;57197224635</t>
  </si>
  <si>
    <t>Velychko, D. A.;Velichko, S. A.</t>
  </si>
  <si>
    <t>Velychko D.</t>
  </si>
  <si>
    <t>Dependence between the signal delay and retransmitter parameters</t>
  </si>
  <si>
    <t>10.1615/TelecomRadEng.v69.i17.30</t>
  </si>
  <si>
    <t>2-s2.0-79951626179</t>
  </si>
  <si>
    <t>['¬© 2010', 'time delay', 'simultaneously shows', 'separate pulses', 'pulses arriving', 'pair showed', 'model computations', 'model applied', 'high reciprocity', 'first pulse', 'experimental waveforms', 'different distances', 'coincidence indicates', 'chosen recoded', 'begell house', 'antipodal wave', 'accurate found']</t>
  </si>
  <si>
    <t>Global electromagnetic resonance | Q-bursts</t>
  </si>
  <si>
    <t>Experimental waveforms of natural ELF transient signals (Q-bursts) are compared with model computations. Vertical electric field component of Q-bursts was recorded at Tochi, Japan (33.3 ¬∞N and 33.4 ¬∞E) in 2003-2005. Separate pulses were chosen recoded in fair weather conditions in a wide frequency band with the help of the "ball" antenna. The computations were performed for the uniform isotropic spherical Earth - ionosphere cavity model with the linear frequency dependence of the wave propagation constant. Pulses arriving from different distances were compared, and each pair showed a high reciprocity of waveforms. Coincidence indicates that the model applied is correct; it simultaneously shows that distances are accurate found from the time delay between the first pulse and the antipodal wave. ¬© 2010 by Begell House, Inc.</t>
  </si>
  <si>
    <t>1735-1750</t>
  </si>
  <si>
    <t>60068535;60068535;60068535;60068535</t>
  </si>
  <si>
    <t>6701500234;55145417300;24540900100;37020948900</t>
  </si>
  <si>
    <t>Nickolaenko, A. P.;Hayakawa, M.;Ogawa, Toshio;Komatsu, Masayuki</t>
  </si>
  <si>
    <t>Nickolaenko A.P.</t>
  </si>
  <si>
    <t>Comparison of observed and model waveforms of Q-bursts</t>
  </si>
  <si>
    <t>10.1615/TelecomRadEng.v69.i19.50</t>
  </si>
  <si>
    <t>2-s2.0-79951631363</t>
  </si>
  <si>
    <t>['¬© 2010', 'shaped radiator', 'possible problems', 'makes possible', 'length filament', 'frequency dependence', 'essentially expanded', 'electric current', 'coaxial line', 'begell house', 'arbitrary geometries', 'approach allows', 'analyze antennas']</t>
  </si>
  <si>
    <t>Arbitrary geometry radiator method of moments | Cylindrical microstrip antenna | Input impedance</t>
  </si>
  <si>
    <t>The problem of a cylindrical microstrip antenna excitation by a coaxial line (rod) is considered. The coaxial line is modeled by a finite-length filament of electric current. The problem is solved by the method of moments in the spectral domain using piece-wise specified functions. Such an approach allows the class of possible problems to be essentially expanded, specifically, it makes possible to analyze antennas with radiators of arbitrary geometries. The frequency dependence of the return loss amount is considered for the antenna with an E-shaped radiator. ¬© 2010 by Begell House, Inc.</t>
  </si>
  <si>
    <t>1499-1515</t>
  </si>
  <si>
    <t>Svezhentsev, A. E.</t>
  </si>
  <si>
    <t>Input impedance of a cylindrical microstrip antenna with an arbitrary geometry radiator excited by a coaxial line</t>
  </si>
  <si>
    <t>10.1615/TelecomRadEng.v69.i17.10</t>
  </si>
  <si>
    <t>2-s2.0-79951634996</t>
  </si>
  <si>
    <t>['¬© 2010', 'visual observation', 'turbulence characteristics', 'television device', 'radar reflectivity', 'personal computer', 'perform measurements', 'meteorological objects', 'interface unit', 'hardware complex', 'frequency radar', 'dynamic range', 'correlation parameters', 'control unit', 'complex includes', 'calibration device', 'begell house', 'antenna positioning', 'altitude profile', 'absolute measurements', '40 db']</t>
  </si>
  <si>
    <t>Meteorological objects | Radar | Spectral-correlation processing | Turbulence</t>
  </si>
  <si>
    <t>The software and hardware complex for studying of clouds and precipitation is described. The complex includes a two-frequency radar, an optical-television device for visual observation of the objects under investigation, calibration device to provide for absolute measurements of radar reflectivity in the dynamic range up to 40 dB, control unit for the antenna positioning and interface unit for coupling of the radar with a personal computer. The developed software permits to control the radar and perform measurements of altitude profile of spectral-correlation parameters for studying of turbulence characteristics of meteorological objects. ¬© 2010 by Begell House, Inc.</t>
  </si>
  <si>
    <t>1517-1527</t>
  </si>
  <si>
    <t>60068535;60068535;60068535;60068535;60068535;60068535</t>
  </si>
  <si>
    <t>14063059800;36104741600;36976041900;36104460300;35582040000;9275733800</t>
  </si>
  <si>
    <t>Belov, Ye N.;Voytovich, O. A.;Makulina, T. A.;Rudnev, G. A.;Khlopov, G. I.;Khomenko, S. I.</t>
  </si>
  <si>
    <t>Belov Y.</t>
  </si>
  <si>
    <t>Software and hardware complex for investigation of meteorological radar echo</t>
  </si>
  <si>
    <t>10.1615/TelecomRadEng.v69.i17.20</t>
  </si>
  <si>
    <t>2-s2.0-79951643650</t>
  </si>
  <si>
    <t>['¬© 2010', 'pedestal height', 'longitudinal distribution', 'focal length', 'describe dependences', 'begell house', 'analytical relations']</t>
  </si>
  <si>
    <t>Antenna pattern | Field distribution | Fresnel zone | Pedestal</t>
  </si>
  <si>
    <t>The longitudinal distribution of the Fresnel field intensity is analyzed for a circular focused aperture with a descending amplitude pattern in the form of a parabola on a pedestal. Analytical relations have been derived and plots are presented which describe dependences of the basic parameters characterizing the longitudinal distribution on the pedestal height and focal length. ¬© 2010 by Begell House, Inc.</t>
  </si>
  <si>
    <t>1407-1420</t>
  </si>
  <si>
    <t>60020615;60020615;60020615</t>
  </si>
  <si>
    <t>9636886100;8326361000;25929556800</t>
  </si>
  <si>
    <t>Dolzhikov, V. V.;Serbin, A. V.;Pomazanov, S. V.</t>
  </si>
  <si>
    <t>Dolzhikov V.</t>
  </si>
  <si>
    <t>Longitudinal field distribution in the fresnel zone of a circular aperture with a tapered amplitude pattern</t>
  </si>
  <si>
    <t>10.1615/TelecomRadEng.v69.i16.10</t>
  </si>
  <si>
    <t>2-s2.0-79951651784</t>
  </si>
  <si>
    <t>['selective fading', 'relaying protocol', 'relay station', 'received signal', 'paper proposes', 'multiple antennas', 'mobile wimax', 'link imbalances', 'level simulations', 'instantaneous signal', 'inherently exploits', 'ieee 802', 'frequency flat', 'enable support', 'coding schemes', 'cellular standard', 'broadcast phase', 'baf performs', 'also compensate', 'af protocol', '16e orthogonal']</t>
  </si>
  <si>
    <t>This paper proposes a two-phase minimum mean-square-error bidirectional amplify-and forward (MMSE-BAF) relaying protocol to allow two sources exchange independent messages via a relay node equipped with multiple antennas. MMSE-BAF performs a joint linear MMSE filtering of the received signal after the multiple access phase before amplifying and forwarding the filtered signal using a single transmit antenna, possibly through a specific antenna selection procedure, during the broadcast phase. The proposed protocol extends upon the so-called analog network coding schemes in the literature in that it inherently exploits the multiple antennas at the relay station to reduce the noise enhancement typical of an AF protocol, and can also compensate for link imbalances between the relay and the sources and is agnostic to sources' modulation and coding schemes. We derive the instantaneous signal-to-noise ratio expressions for the received signal by the sources in the downlink and provide extensive link-level simulations for the MMSE-BAF protocol subject to both frequency flat and selective fading. Furthermore, we pinpoint the modifications to be incorporated into the IEEE 802.16e orthogonal-frequency-division multiple access (OFDMA) cellular standard (mobile WiMax) to enable support of multiantenna bidirectional communications and show that MMSE-BAF is a viable solution within that framework. ¬© 2010 Ramesh Annavajjala et al.</t>
  </si>
  <si>
    <t>60003398;60003398;60003398</t>
  </si>
  <si>
    <t>8209487300;6603132236;8373641800</t>
  </si>
  <si>
    <t>Annavajjala, Ramesh;Maaref, Amine;Zhang, Jinyun</t>
  </si>
  <si>
    <t>Mitsubishi Electric Research Laboratories</t>
  </si>
  <si>
    <t>Annavajjala R.</t>
  </si>
  <si>
    <t>Multiantenna analog network coding for multihop wireless networks</t>
  </si>
  <si>
    <t>10.1155/2010/368562</t>
  </si>
  <si>
    <t>2-s2.0-79951948885</t>
  </si>
  <si>
    <t>['wave range', 'wave antenna', 'unit cell', 'significantly reduce', 'scanning angles', 'radiation angle', 'periodic inclusions', 'millimetre wavelengths', 'main goal', 'magnetized ferrites', 'investigated analytically', 'confirm possibility', 'beam scanning', 'backward direction', '11 environment']</t>
  </si>
  <si>
    <t>This paper presents study of controllable leaky wave modes in various planar transmission lines operating at millimetre wavelengths. Leaky wave regime is achieved by exploitation of periodic inclusions. The main goal is to obtain the scanning of the radiation angle from forward to backward direction and rather broad range of scanning angles at a given operation frequency corresponding to the mm-wave range. For this purpose, we suggest to use MEMS capacitors combined with shunt strap inductors. This design solution allows one to significantly reduce the losses in the loaded line compared to known scanning leaky-wave antennas based on varactors, or on magnetized ferrites. The design of the unit cell is done using global optimization method, and the dispersion is investigated analytically. After that, full wave analysis is done using Ansoft HFSS v.11 environment. After the leaky wave regimes are verified, an example of a leaky-wave antenna is introduced in order to confirm possibility of beam scanning.</t>
  </si>
  <si>
    <t>35147422900;15050372300;35809669200;35572352400</t>
  </si>
  <si>
    <t>Zvolensky, T.;Chicherin, D.;R√§is√§nen, A. V.;Simovski, C.</t>
  </si>
  <si>
    <t>Zvolensky T.</t>
  </si>
  <si>
    <t>Leaky-wave regimes on MEMS-loaded transmission lines for mm-wave applications</t>
  </si>
  <si>
    <t>10.2528/PIERM10050605</t>
  </si>
  <si>
    <t>2-s2.0-79951960893</t>
  </si>
  <si>
    <t>['successfully simulated', 'radiation patterns', 'proposed antenna', 'present wide', 'perturbation applies', 'orthogonal modes', 'frequency responses', 'feed line', 'desired bands', 'current distributions', 'circular polarizations', 'circular polarization', 'axial ratio', 'aperture couples', '58 %)', '52 %).', '46 ghz', '450 mhz', '28 ghz', '160 mhz']</t>
  </si>
  <si>
    <t>A compact stack antenna consisting of square loop resonators, aperture couples, feed line and the perturbation for dual-band and circular polarization (CP) applications is proposed in this paper. This perturbation applies both dual-mode and orthogonal mode effects existing in the square loop resonator to present wide-band and CP characteristics simultaneously. The stack antenna presents the desired bands of 2.46 GHz with bandwidth (BW) = 160 MHz (6.58%) and 5.28 GHz with BW = 450 MHz (8.52%). The circular polarizations for dual-band are demonstrated with axial ratio (AR) spectrum and orthogonal modes. The proposed antenna is successfully simulated and measured with frequency responses, radiation patterns and current distributions.</t>
  </si>
  <si>
    <t>193-202</t>
  </si>
  <si>
    <t>60011629;60011629;108212118;109927137;60092447</t>
  </si>
  <si>
    <t>26643610600;9338291700;36064340100;56130088300;7407034371</t>
  </si>
  <si>
    <t>Liu, Ji Chyun;Zeng, B. H.;Liu, C. Y.;Wu, H. C.;Chang, C. C.</t>
  </si>
  <si>
    <t>Taipei;Chung-Li;Taoyuan;Hsin-chu</t>
  </si>
  <si>
    <t>China University of Technology;Chien Hsin University of Science and Technology;Joymax Electronics Co., Ltd;Tahwa Institute of Technology</t>
  </si>
  <si>
    <t>60092447;60011629;109927137;108212118</t>
  </si>
  <si>
    <t>A dual-mode aperature-coupled stack antenna for WLAN dual-band and circular polarization applications</t>
  </si>
  <si>
    <t>10.2528/PIERC10100902</t>
  </si>
  <si>
    <t>2-s2.0-79951962142</t>
  </si>
  <si>
    <t>['successfully simulated', 'stable gain', 'showing dual', 'patch antenna', 'higher bands', 'good omni', 'dual sleeves', '48 times', '2 %,']</t>
  </si>
  <si>
    <t>A sleeve monopole antenna, which has a wide impedance bandwidth for indoor base station applications, is successfully realized experimentally and numerically. The proposed antenna consists of dual sleeves, loaded circular disc and two shorted pins which are connected to the circular ground plane. The antenna possesses 14-dB impedance bandwidths of 30.3% and 46.5% at the lower and higher bands, respectively. And the 10-dB return loss bandwidth of the antenna is 128.2%, which is about 48 times that of the traditional monopolar wire-patch antenna. The antenna is successfully simulated, designed, and measured, showing dual-band and wide band characteristics, stable gain and good omni-directional radiation patterns.</t>
  </si>
  <si>
    <t>Li, Y. S.;Yang, Xiao Dong;Liu, C. Y.;Jiang, T.</t>
  </si>
  <si>
    <t>A sleeve monopole antenna with wide impedance bandwidth for indoor base station applications</t>
  </si>
  <si>
    <t>10.2528/PIERC10082102</t>
  </si>
  <si>
    <t>2-s2.0-79951964782</t>
  </si>
  <si>
    <t>['using non', 'monopole antenna', 'matching circuit', 'loaded inductor', 'investigated theoretically', 'input reactance', 'impedance matching', 'foster circuit', 'enlightens us', 'different frequencies', 'dependent inductor', 'certain extent', 'approaches zero', '150 mhz', '1 vswr']</t>
  </si>
  <si>
    <t>The possibility of using non-Foster circuit to expand the bandwidth of a monopole antenna is investigated theoretically. Beginning with an inductor-loaded monopole antenna resonating at different frequencies by changing the value of the loaded inductor, we show that a frequency-dependent inductor is needed to enhance the bandwidth of the monopole antenna. The curve for the reactance of the frequency-dependent inductor versus frequency is fitted, which enlightens us to use a non-Foster reactive circuit to realize the frequency-dependent inductor. Based on the above studies, a monopole antenna loaded with a non-Foster circuit is presented. Simulated results demonstrate that the input reactance of the loaded antenna becomes stable and approaches zero, which favors the impedance matching and extends the bandwidth to a certain extent. Finally, a passive (Foster) matching circuit is designed to improve the bandwidth further. A 0.69-m monopole antenna with 2.0:1 VSWR in the frequency range 30-150 MHz is designed and investigated.</t>
  </si>
  <si>
    <t>57214310949;16317753300;56025118000;56948446400;57212969619</t>
  </si>
  <si>
    <t>Zhang, Fei Fei;Sun, B. H.;Li, X. H.;Wang, W.;Xue, J. Y.</t>
  </si>
  <si>
    <t>Zhang F.F.</t>
  </si>
  <si>
    <t>Design and investigation of broadband monopole antenna loaded with non-Foster circuit</t>
  </si>
  <si>
    <t>10.2528/PIERC10081609</t>
  </si>
  <si>
    <t>2-s2.0-79951965194</t>
  </si>
  <si>
    <t>['wlan applications', 'wimax operation', 'wimax applications', 'wideband operation', 'slot antenna', 'shaped slot', 'reverse l', 'ieee 802', 'fed line', 'experimental results', 'dual band', 'detailed design', 'db bandwidth', 'compact wide', 'broadband antenna', '95 ghz', '875 ghz', '85 ghz', '8 ghz', '5 ghz', '485 ghz', '35 ghz', '25 ghz', '17 ghz']</t>
  </si>
  <si>
    <t>A compact wide-slot antenna fed by microstrip-line for wideband operation is proposed and studied. The proposed antenna consists of a microstrip-fed line and a wide rectangular slot with a reverse L-shaped slot. The proposed antenna resonates the 10-dB bandwidth from 2.17 GHz to 6.25 GHz, and these frequency bands cover the standard IEEE 802.11b/g (2.4-2.485 GHz) and IEEE 802.11a (5.15-5.35 GHz, 5.725-5.875 GHz) for WLAN applications and 2.5 GHz (2.5-2.69 GHz), 3.5 GHz (3.3-3.8 GHz) and 5 GHz (5.25-5.85 GHz) for WiMAX applications. In order to remove unwanted bands, we used two methods to reject the bands. By inserting a strip in the slot of the broadband antenna, a reject frequency band from 4.13 to 4.95 GHz can be obtained; by etching a U-slot on the the broadband antenna, a reject frequency band from 2.96 to 3.17 GHz can be achieved. The slot antenna with dual band-notched for WiMAX operation has been obtained. Detailed design and experimental results are shown and discussed in this paper.</t>
  </si>
  <si>
    <t>60021353;109917099;60021353</t>
  </si>
  <si>
    <t>7409640753;35790324000;35789664400</t>
  </si>
  <si>
    <t>Chen, W. S.;Lee, B. Y.;Chang, P. Y.</t>
  </si>
  <si>
    <t>Yung Kung;Kaohsiung</t>
  </si>
  <si>
    <t>Southern Taiwan University of Science and Technology;Tung Fang Design University</t>
  </si>
  <si>
    <t>60021353;109917099</t>
  </si>
  <si>
    <t>A compact microstrip-line-fed slot antenna with dual-band notched for wimax operation</t>
  </si>
  <si>
    <t>10.2528/PIERC10080803</t>
  </si>
  <si>
    <t>2-s2.0-79951968500</t>
  </si>
  <si>
    <t>['wide band', 'transverse electromagnetic', 'th point', 'original ego', 'kriging model', 'horn antenna', 'expected improvement', 'employ taguchi', 'algorithm converges']</t>
  </si>
  <si>
    <t>In this paper, we propose a hybrid optimization approach that combines the Efficient Global Optimization (EGO) algorithm with Taguchi's method. This hybrid optimized algorithm is suited for problems with expensive cost functions. As a Bayesian analysis optimization algorithm, EGO algorithm begins with fitting the Kriging model with n sample points and finds the (n + 1)th point where the expected improvement is maximized to update the model. We employ Taguchi's method in EGO to obtain the (n + 1)th point in this paper. A numerical simulation demonstrates that our algorithm has advantage over the original EGO. Finally, we apply this hybrid optimized algorithm to optimize an ultra-wide band (UWB) transverse electromagnetic (TEM) horn antenna and a linear antenna array. Compared to Taguchi's method and the Integer Coded Differential Evolution Strategy, our algorithm converges to the global optimal value more efficiently.</t>
  </si>
  <si>
    <t>181-192</t>
  </si>
  <si>
    <t>60010421;60010421;60010421;60010421;60010421;110039636</t>
  </si>
  <si>
    <t>55850425600;35085276700;35766445000;55851617000;7401957487;7404742627</t>
  </si>
  <si>
    <t>Sheng, N.;Lin, W. B.;Chang, L.;Zhang, Q. H.;Liao, C.;Zhou, H. J.</t>
  </si>
  <si>
    <t>Chengdu;Beijing</t>
  </si>
  <si>
    <t>Southwest Jiaotong University;Institute of Applied Physical and Computational Mathematics</t>
  </si>
  <si>
    <t>60010421;110039636</t>
  </si>
  <si>
    <t>Sheng N.</t>
  </si>
  <si>
    <t>A hybrid optimized algorithm based on ego and Taguchi's method for solving expensive evaluation problems of antenna design</t>
  </si>
  <si>
    <t>10.2528/PIERC10091303</t>
  </si>
  <si>
    <t>2-s2.0-79951968713</t>
  </si>
  <si>
    <t>['wideband microstrip', 'vswr less', 'radiating patch', 'proposed antenna', 'operation band', 'notch characteristic', 'impedance bandwidth', 'ground beneath', 'feeding line', 'dual band', 'corresponding slot', 'compact ultra', 'compact size', '30 ghz', '20 ghz', '10 ghz']</t>
  </si>
  <si>
    <t>A compact ultra-wideband microstrip-fed planar monopole antenna with dual band-notch characteristic is presented. Dual notched frequency bands are achieved by embedding an M-slot in the radiating patch and a W-slot in the ground beneath the feeding line. And the characteristics of the dual band-notched can be controlled by adjusting the length and position of the corresponding slot. Experimental results show that the proposed antenna, with compact size of 35 √ó 35 mm2, has an impedance bandwidth of 2.75 ~ 11.30 GHz for VSWR less than 2.0, except two notched bands of 3.25 ~ 4.20 GHz and 5.23 ~ 6.10 GHz. Moreover, this antenna exhibits good omnidirectional radiation patterns in the H-plane, stable antenna gains over the operation band, and perfect group delay in the time-domain.</t>
  </si>
  <si>
    <t>35759560500;14625801200;35340332700;57206336325;36720960300</t>
  </si>
  <si>
    <t>Sun, J. Q.;Zhang, X. M.;Yang, Y. B.;Guan, R.;Jin, L.</t>
  </si>
  <si>
    <t>Dual band-notched ultra-wideband planar monopole antenna with M-and W-slots</t>
  </si>
  <si>
    <t>2-s2.0-79951971880</t>
  </si>
  <si>
    <t>['shaped monopole', 'resonant frequency', 'miniaturized microstrip', 'ground plane', 'good range', 'experimental results', 'excitation arc', 'antenna size', 'antenna configuration', '5 mm2', '25 wavelength', '200 mhz', '126 ).']</t>
  </si>
  <si>
    <t>A miniaturized microstrip-fed antenna composed of a broadside coupled split ring resonator and an excitation arc-shaped monopole is presented. Numerical and experimental results are presented for an antenna configuration of 1/25 wavelength in diameter (ka ~ 0.126). The antenna size including the ground plane is 60 √ó 38.5 mm2 and it is operating at 200 MHz. Its resonant frequency can be tuned over a good range of frequency without changing the antenna size, which can increase its usable bandwidth using reconfigurable antenna techniques.</t>
  </si>
  <si>
    <t>219-227</t>
  </si>
  <si>
    <t>Eldek, Abdelnasser A.</t>
  </si>
  <si>
    <t>Jackson</t>
  </si>
  <si>
    <t>Jackson State University</t>
  </si>
  <si>
    <t>Eldek A.</t>
  </si>
  <si>
    <t>Miniaturized microstrip-fed circular split ring resonator antenna</t>
  </si>
  <si>
    <t>10.2528/PIERC10102011</t>
  </si>
  <si>
    <t>2-s2.0-79951972086</t>
  </si>
  <si>
    <t>['prototype antenna', 'power accepted', 'including determination', 'harmonic frequencies', 'appropriate locations']</t>
  </si>
  <si>
    <t>Performance of the sensing patch technique for measuring the power accepted at the antenna feed port of active patch antennas has been evaluated at harmonic frequencies. A prototype antenna, including two sensors at appropriate locations, was fabricated and tested at the fundamental and two harmonic frequencies to estimate the power accepted by the antenna, including determination of the sensor calibration factor.</t>
  </si>
  <si>
    <t>60021097;60008524;60008524;60104134;60008524</t>
  </si>
  <si>
    <t>26650299400;7003902501;16025593100;7202342112;36240451400</t>
  </si>
  <si>
    <t>Zhou, D.;Abd-Alhameed, R. A.;See, C. H.;Ali, N. T.;Bin-Melha, M. S.</t>
  </si>
  <si>
    <t>United Arab Emirates;United Kingdom;United Kingdom</t>
  </si>
  <si>
    <t>Abu Dhabi;Guildford;Bradford</t>
  </si>
  <si>
    <t>Khalifa University of Science and Technology;University of Surrey;University of Bradford</t>
  </si>
  <si>
    <t>60104134;60021097;60008524</t>
  </si>
  <si>
    <t>Harmonics measurement on active patch antenna using sensor patches</t>
  </si>
  <si>
    <t>10.2528/PIERC10092802</t>
  </si>
  <si>
    <t>2-s2.0-79951973522</t>
  </si>
  <si>
    <t>['transfer function', 'shaped slot', 'radiated pulses', 'parasitic strip', 'notched characteristics', 'group delay', 'fed element', 'circular slot', '6 ghz']</t>
  </si>
  <si>
    <t>In this paper, a novel circular slot UWB antenna with dual notched frequency band is presented and investigated. A C-shaped slot is inserted into the fed element, and a parasitic strip is printed in the circular slot, so that the proposed antenna achieves dual band- notched characteristics, respectively. The measured and simulated results show that the proposed antenna meets the requirement of wide working bandwidth of 3.1-10.6 GHz with VSWR &lt; 2, while avoiding the interference with the 3.5 GHz WiMAX and 5.5 GHz WLAN band. Study of transfer function (amplitude of S21/group delay) and time domain characteristic (radiated pulses/power spectrum density (PSD)) correspond well with the VSWR, which indicate the dual band notched characteristic of the antenna.</t>
  </si>
  <si>
    <t>49-63</t>
  </si>
  <si>
    <t>60028265;60028265;60028265</t>
  </si>
  <si>
    <t>55426432500;7103023932;57199787800</t>
  </si>
  <si>
    <t>Gao, G. P.;Mei, Z. L.;Li, B. N.</t>
  </si>
  <si>
    <t>Gao G.P.</t>
  </si>
  <si>
    <t>Novel circular slot UWB antenna with dual band-notched characteristic</t>
  </si>
  <si>
    <t>10.2528/PIERC10032703</t>
  </si>
  <si>
    <t>2-s2.0-79951973758</t>
  </si>
  <si>
    <t>['worldwide interoperability', 'total volume', 'radiation characteristics', 'prototype antenna', 'proposed antenna', 'parametric study', 'overall size', 'microwave access', 'maximum gain', 'fr4 substrate', 'coplanar waveguide', 'characterized experimentally', 'antenna operates', 'antenna composed', 'also observed', '51 dbi', '49 cm3', '424 ghz']</t>
  </si>
  <si>
    <t>In this paper, a novel broadband monopole antenna with an extended rectangular shaped slot based on coplanar waveguide (CPW)-fed is designed and presented. The antenna composed of a planar rectangular patch element embedded with slots, capable of generating two separate resonant modes with good impedance matching. The parametric study is performed to understand the characteristics of the proposed antenna. To verify the simulated design concept, a prototype antenna is designed and fabricated on the FR4 substrate, and characterized experimentally. The overall size of the antenna is 35.24 mm √ó 26.4 mm √ó 1.6 mm including the finite ground CPW feeding mechanism and total volume of the antenna is 1.49 cm3. The antenna operates in broad frequency bands from 3.424 GHz to 6.274 GHz covering wireless local area network (WLAN) and worldwide interoperability for microwave access (WiMAX) bands. The maximum gain of the proposed antenna is 5.51 dBi at 4.78 GHz frequency band. The proposed antenna's radiation characteristics are also observed.</t>
  </si>
  <si>
    <t>108648097;60001166</t>
  </si>
  <si>
    <t>35410175500;7202996693</t>
  </si>
  <si>
    <t>Parkash, D.;Khanna, R.</t>
  </si>
  <si>
    <t>Patiala;</t>
  </si>
  <si>
    <t>Thapar Institute of Engineering &amp; Technology;Haryana College of Technology and Management</t>
  </si>
  <si>
    <t>60001166;108648097</t>
  </si>
  <si>
    <t>Parkash D.</t>
  </si>
  <si>
    <t>Design and development of CPW-fed microstrip antenna for WLAN/WiMAX applications</t>
  </si>
  <si>
    <t>10.2528/PIERC10090603</t>
  </si>
  <si>
    <t>2-s2.0-79951974152</t>
  </si>
  <si>
    <t>['suggested solution', 'special solution', 'size variation', 'simple design', 'practical employment', 'performance depends', 'paper suggests', 'original antenna', 'new solution', 'low cost', 'improved antenna', 'gps specification', 'directly integrated', 'circuit board', '269 %.', '122 %,']</t>
  </si>
  <si>
    <t>This paper suggests a new solution for enhancing the immunity against the influence of size variation in ground on a board- integrated GPS antenna. The original GPS antenna considered has the advantages of a simple design, low cost, and being directly integrated with the associated circuit board. Nevertheless, its performance depends on the ground of the circuit board. Without any special solution, the original antenna can withstand a ground size enlarged up to 122%, with respect to the minimal size required, for meeting the GPS specification. By using the suggested solution, the antenna can allow a ground size enlarged up to 269%. Thus, the improved antenna is more suitable for practical employment. In this investigation, various prototype antennas, with the suggested solution, were created and examined. Both simulated and measured results obtained demonstrate its promising performance stated above.</t>
  </si>
  <si>
    <t>A solution for increasing immunity against the influence of ground variations on a board-integrated GPS antenna</t>
  </si>
  <si>
    <t>10.2528/PIERC10063001</t>
  </si>
  <si>
    <t>2-s2.0-79951974177</t>
  </si>
  <si>
    <t>['wimax ).', 'umts 2000', 'proposed structure', 'printed fork', 'practically measured', 'numerical results', 'monopole antenna', 'lower frequencies', 'low permittivity', 'high permittivity', 'bands operation', 'also applied', '8 ghz', '6 ghz', '4 ghz', '25 ghz', '2 ghz']</t>
  </si>
  <si>
    <t>A novel complex structure of Printed Dielectric Resonator Monopole Antenna (PDRMA) with multi-bands operation is presented and investigated. In the proposed structure, a printed fork-like stepped monopole antenna is used for exciting two new modified hemicylindrical dielectric resonators with a great relative permittivity of 80. A narrow medium substrate with a low permittivity is also applied between two mentioned dielectric resonators and the monopole antenna, to improve the matching, especially at the lower frequencies. By using this novel designed antenna applying two dielectric resonators with very high permittivity, many frequency wide bands for VSWR &lt; 2 are practically measured and supported which are as follows: 1.54-3.25 GHz (GPS, GSM, PCS, UMTS 2000, 2.4 GHz-Bluetooth, WLAN, WiMax), 3.3-3.6 GHz (WiMax), 3.8-4.4 GHz (C-band), 4.8-6.2 GHz (5.2, 5.5 &amp; 5.8 GHz-WLAN &amp; WiMax). Experimental and numerical results are carried out and discussed, showing good agreement.</t>
  </si>
  <si>
    <t>175-186</t>
  </si>
  <si>
    <t>36994332700;9942489500</t>
  </si>
  <si>
    <t>Khalily, M.;Rahim, M. K.A.</t>
  </si>
  <si>
    <t>Khalily M.</t>
  </si>
  <si>
    <t>A novel hybrid design of printed hemicylindrical dielectric resonator monopole antenna with multi-bands operation</t>
  </si>
  <si>
    <t>10.2528/PIERC10062307</t>
  </si>
  <si>
    <t>2-s2.0-79951974385</t>
  </si>
  <si>
    <t>['wireless broadband', 'wibro antennas', 'results reported', 'frequency range', 'flexible antennas', 'first attempt', 'centre frequency', '4 ghz', '34 ghz', '3 ghz']</t>
  </si>
  <si>
    <t>A fully fabric triangular shaped microstrip patch antenna is proposed for Wireless Broadband (WiBro) communication systems operating in the frequency range of 2.3 GHz to 2.4 GHz with 2.34 GHz as centre frequency. Three highly efficient and flexible antennas, built using three different conductive fabrics and an insulating polyester fabric are evaluated and results reported in this paper. To the best of authors' knowledge, this is the first attempt to utilize textile materials for the development of WiBro antennas.</t>
  </si>
  <si>
    <t>183-193</t>
  </si>
  <si>
    <t>Use of electro-textiles for development of WiBro antennas</t>
  </si>
  <si>
    <t>10.2528/PIERC10082302</t>
  </si>
  <si>
    <t>2-s2.0-79951974561</t>
  </si>
  <si>
    <t>['simulated ones', 'pythagoras tree', 'planer waveguide', 'paper shows', 'measurement results', 'good agreement', 'fabricated antenna', '5 ghz', '4 ghz']</t>
  </si>
  <si>
    <t>This paper shows the design of a fractal patch antenna, which uses a unique fractal geometry known as Pythagoras tree with co-planer waveguide (CPW) feeding. The antenna has been designed for dual band operation at the WLAN/WiMAX (2.4 GHz) and WiMAX (3.5 GHz) for ultra-wide bandwidth applications. The antenna was simulated using CST Microwave Studio. The fabricated antenna's measurement results were found to be in good agreement with the simulated ones.</t>
  </si>
  <si>
    <t>25-35</t>
  </si>
  <si>
    <t>57198156053;6603631347</t>
  </si>
  <si>
    <t>Aggarwal, A.;Kartikeyan, M. V.</t>
  </si>
  <si>
    <t>Aggarwal A.</t>
  </si>
  <si>
    <t>Pythagoras tree: A fractal patch antenna for multi-frequency and ultra-wide band-width operations</t>
  </si>
  <si>
    <t>10.2528/PIERC10062206</t>
  </si>
  <si>
    <t>2-s2.0-79951976619</t>
  </si>
  <si>
    <t>['upper edge', 'uncorrelated effects', 'slot combination', 'slot antenna', 'return loss', 'properly choosing', 'measured results', 'impedance matching', 'impedance bandwidth', 'field e', 'experimental investigations', 'detailed simulations', 'designed antenna', 'cpw ),', 'coplanar waveguide', 'computer simulations', 'broadband operation']</t>
  </si>
  <si>
    <t>A large bandwidth wide-slot antenna, fed by coplanar waveguide (CPW), is proposed. Experimental investigations and detailed simulations are conducted to understand its behavior and to optimize for broadband operation. The impedance bandwidth, determined by 10-dB return loss of the proposed slot antenna using both measurement and simulation, is about 131% (2.8 to 14 GHz). In addition to be small in size, the antenna has low cross polarization, relatively high gain, and it exhibits stable far-field radiation characteristics in the entire operating bandwidth. The design with very wide operating bandwidth and improved radiation pattern is obtained by properly choosing the suitable slot shape, selecting similar feed patch shape, and tuning their dimensions. Numerical sensitivity analysis has been used to understand the effects of changes of various antenna dimensions and to optimize the performance of the designed antenna. Based on our computer simulations it is shown that the antenna dimensions parameters have uncorrelated effects on the upper edge of the bandwidth. Simulation results show that the impedance matching of this kind of antenna is sensitive to the feed-slot combination and feed gap width. The simulated and measured results for return loss, far-field E-plane and H-plane radiation patterns, and gain of the designed antenna are presented and discussed.</t>
  </si>
  <si>
    <t>25521145200;6603265709</t>
  </si>
  <si>
    <t>Dastranj, A.;Biguesh, M.</t>
  </si>
  <si>
    <t>Broadband coplanar waveguide-fed wide-slot antenna</t>
  </si>
  <si>
    <t>10.2528/PIERC10041706</t>
  </si>
  <si>
    <t>2-s2.0-79951976859</t>
  </si>
  <si>
    <t>['results obtained', 'resonant frequency', 'relative permittivity', 'previous studies', 'new model', 'experimental data', 'effective dimensions', 'correction factors', 'aspect ratios']</t>
  </si>
  <si>
    <t>A new model (EWGM) is presented to predict the resonant frequency of Rectangular Dielectric Resonator Antenna (RDRA) more accurately. Correction factors are introduced to calculate the effective dimensions by considering the effect of relative permittivity and aspect ratios (length/height and width/height) of RDRA. Results obtained from EWGM are compared with previous studies and experimental data to show its accuracy and effectiveness.</t>
  </si>
  <si>
    <t>36994973100;55109397800</t>
  </si>
  <si>
    <t>Maity, S.;Gupta, B.</t>
  </si>
  <si>
    <t>Maity S.</t>
  </si>
  <si>
    <t>Effective wave guide model (EWGM) for resonant frequency computation of rectangular dielectric resonator antennas</t>
  </si>
  <si>
    <t>10.2528/PIERC10070803</t>
  </si>
  <si>
    <t>2-s2.0-79951977032</t>
  </si>
  <si>
    <t>['uwb system', 'ultra wideband', 'strong point', 'solution even', 'simple equations', 'sidelobe level', 'reduced substantially', 'receiver location', 'optimization problem', 'noise ratio', 'multipath channel', 'los path', 'indoor channel', 'impulse responses', 'impulse response', 'impulse radio', 'hermitian processing', 'choosing ber', 'bouncing ray', 'ber performance', 'ber formula', 'array elements', 'array element', 'applying shooting', 'antenna pattern', 'also consider']</t>
  </si>
  <si>
    <t>In this paper, a new ultra wideband circular antenna array (UCAA) combining particle swarm optimizer (PSO) to minimize the bit error rate (BER) is proposed. The ultra wideband (UWB) impulse responses of the indoor channel for any transmitter-receiver location are computed by applying shooting and bouncing ray/image (SBR/Image) techniques, inverse fast Fourier transform and Hermitian processing. By using the impulse response of multipath channel, the BER performance of the binary pulse amplitude modulation (BPAM) impulse radio (IR) UWB system can be calculated. Based on the topography of the circular antenna array, and the BER formula, the array pattern synthesis problem can be reformulated into an optimization problem and solved by the PSO. The novelties of our approach is not only choosing BER as the object function instead of sidelobe level of the antenna pattern, but also consider the antenna feed length effect of each array element. The strong point of the PSO is that it can find out the solution even if the performance index cannot be formulated by simple equations. Simulation results show that the synthesized antenna array pattern is effective to focus maximum gain to the LOS path which scales as the number of array elements. In other words, the receiver can increase the received signal energy to noise ratio. The synthesized array pattern also can mitigate severe multipath fading in complex propagation environment. As a result, the BER can be reduced substantially in indoor UWB communication system.</t>
  </si>
  <si>
    <t>103-115</t>
  </si>
  <si>
    <t>60018405;60018405;60018405</t>
  </si>
  <si>
    <t>35113278000;35109422300;7402303547</t>
  </si>
  <si>
    <t>Ho, M. H.;Liao, S. H.;Chiu, C. C.</t>
  </si>
  <si>
    <t>Ho M.</t>
  </si>
  <si>
    <t>A novel smart UWB antenna array design by PSO</t>
  </si>
  <si>
    <t>10.2528/PIERC10051106</t>
  </si>
  <si>
    <t>2-s2.0-79951977731</t>
  </si>
  <si>
    <t>['shaped slot', 'notch characteristic', 'ground plane', 'first design', 'feed line', 'elliptical slot', 'achieve band', '3 ghz', '14 ghz']</t>
  </si>
  <si>
    <t>Two microstrip fed ultra-wideband (UWB) antennas with different band rejection techniques are presented in this paper. The designed antennas consist of a defected ground plane with an elliptical slot and two different radiator shapes. The first design is composed of a half circular ring radiator element while the second one uses a crescent shaped radiator. The radiators are fed by a 50Œ© microstrip line with a tapered microstrip transition to ensure good impedance matching. The calculated impedance bandwidth of the proposed antenna ranges from 3 GHz to 14 GHz with relatively stable radiation patterns. To achieve band-notch characteristic in the 5.0-6.0 GHz WLAN frequency band, two different techniques have been implemented. The first technique uses a C-shaped slot etched in the ground plane while the other one uses another C-shaped slot in the feed line.</t>
  </si>
  <si>
    <t>207-222</t>
  </si>
  <si>
    <t>60033154;60033154;60033154;60071031</t>
  </si>
  <si>
    <t>36536794900;36536911600;7005104207;6701577028</t>
  </si>
  <si>
    <t>Elboushi, Ayman;Ahmed, O. M.;Sebak, A. R.;Denidni, T.</t>
  </si>
  <si>
    <t>Elboushi A.</t>
  </si>
  <si>
    <t>Study of ellpitical slot UWB antennas with a 5.0-6.0 GHz band-notch capability</t>
  </si>
  <si>
    <t>10.2528/PIERC10080905</t>
  </si>
  <si>
    <t>2-s2.0-79951981809</t>
  </si>
  <si>
    <t>['uwb system', 'ultra wideband', 'strong point', 'solution even', 'simple equations', 'sidelobe level', 'receiver location', 'optimization problem', 'multipath channel', 'indoor channel', 'impulse responses', 'impulse response', 'impulse radio', 'image techniques', 'hermitian processing', 'genetic algorithm', 'choosing ber', 'ber performance', 'ber formula', 'array element', 'antenna pattern', 'also considering']</t>
  </si>
  <si>
    <t>In this paper, a new ultra wideband circular antenna array (UCAA) combining genetic algorithm (GA) to minimize the bit error rate (BER) is proposed. The ultra wideband (UWB) impulse responses of the indoor channel for any transmitter-receiver location are computed by SBR/Image techniques, inverse fast Fourier transform and Hermitian processing. By using the impulse response of multipath channel, the BER performance of the binary pulse amplitude modulation (B-PAM) impulse radio (IR) UWB system with circular antenna array can be calculated. Based on the topography of the antenna and the BER formula, the array pattern synthesis problem can be reformulated into an optimization problem and solved by the genetic algorithm. The novelties of our approach is not only choosing BER as the object function instead of sidelobe level of the antenna pattern, but also considering the antenna feed length effect of each array element. The strong point of the genetic algorithm is that, it can find out the solution even if the performance index cannot be formulated by simple equations. Simulation results show that the synthesized antenna array pattern is effective to focus maximum gain to the multiusers.</t>
  </si>
  <si>
    <t>85-98</t>
  </si>
  <si>
    <t>35109422300;35113278000;7402303547</t>
  </si>
  <si>
    <t>Liao, S. H.;Ho, M. H.;Chiu, C. C.</t>
  </si>
  <si>
    <t>Bit error rate reduction for multiusers by smart UWB antenna array</t>
  </si>
  <si>
    <t>10.2528/PIERC10070712</t>
  </si>
  <si>
    <t>2-s2.0-79951982733</t>
  </si>
  <si>
    <t>['wlan 2', 'wideband response', 'simulation results', 'resonant frequency', 'proposed antenna', 'parasitic strip', 'moderate gain', 'increased considerably', 'ground plane', 'design along', '51 ghz', '11 b']</t>
  </si>
  <si>
    <t>A microstrip-line-fed Isosceles Trapezoidal Dielectric Resonator Antenna (ITDRA) with a parasitic strip and modified ground plane is introduced. It is proved by simulation and experiment that the antenna's resonant frequency can be lowered and the bandwidth can be increased considerably by introducing a slot and optimizing its position and dimensions in the ground plane. The proposed antenna is a wide band antenna with a 2: 1 VSWR bandwidth of 21.5% centered at 2.51 GHz and exhibits good radiation characteristics and moderate gain in the entire operating band. The antenna covers important application bands viz. ISM: Bluetooth/WLAN 2.4/Wibree (802.11 b/g/n)/ZigBee, WiBro and DMB. The wideband response in the relatively lower frequency range which includes the above mentioned application bands are not much seen anywhere in literature. Details of the design along with experimental and simulation results are presented and discussed.</t>
  </si>
  <si>
    <t>127-136</t>
  </si>
  <si>
    <t>60031544;60031544</t>
  </si>
  <si>
    <t>10243451400;7006666505</t>
  </si>
  <si>
    <t>Gopakumar, C.;Mathew, K. T.</t>
  </si>
  <si>
    <t>Gopakumar C.</t>
  </si>
  <si>
    <t>A wideband microstrip-line-fed isosceles trapezoidal dielectric resonator antenna with modified ground plane</t>
  </si>
  <si>
    <t>10.2528/PIERC10080804</t>
  </si>
  <si>
    <t>2-s2.0-79951983549</t>
  </si>
  <si>
    <t>['upper bound', 'show numerically', 'optimal matching', 'noise ratio', 'noise coupling', 'high signal', 'form result', 'ergodic capacity', 'element arrays']</t>
  </si>
  <si>
    <t>The impedance matching problem in the presence of signal and noise coupling in compact MIMO arrays is addressed. By maximizing an upper bound of the ergodic capacity for an N √ó N MIMO system with signal and noise coupling at the receiver in high signal-to-noise ratio (SNR) scheme, a set of equations is formulated to find the optimal matching circuit. A closed-form result for the optimum matching circuit is given. For two-element arrays, we show numerically that significant performance improvement can be achieved by introducing the optimal matching.</t>
  </si>
  <si>
    <t>23-36</t>
  </si>
  <si>
    <t>36085568200;35722152600</t>
  </si>
  <si>
    <t>Tsen, W. F.;Li, H. J.</t>
  </si>
  <si>
    <t>Tsen W.</t>
  </si>
  <si>
    <t>Optimal impedance matching for capacity maximization of MIMO systems with coupled antennas and noisy amplilfiers</t>
  </si>
  <si>
    <t>10.2528/PIERC10050301</t>
  </si>
  <si>
    <t>2-s2.0-79951983568</t>
  </si>
  <si>
    <t>['umts bands', 'small area', 'simple structure', 'proposed antenna', 'monopole antenna', 'mobile phone', 'ieee 802', 'fed using', 'f antenna', 'compact size', 'band operations', '900 mhz', '2100 mhz']</t>
  </si>
  <si>
    <t>A compact and simple interdigital capacitor inverted-F antenna (IFA) operated at its quarter-wavelength (Œª/4) mode as the fundamental resonant mode for achieving multiband operation in the mobile phone is designed. The proposed antenna consists of a monopole antenna and an IFA. The proposed interdigital capacitor IFA has a simple structure of comprising two meandered radiating strips of length about Œª/4 and is fed using an interdigital capacitor coupling feed. The two meandered radiating strips also generate two Œª/4 resonance modes at about 900 MHz and 2100 MHz to cover the GSM850/900/1800/1900/DCS/PCS/UMTS bands and the 2.4 GHz WLAN (IEEE 802.11b) band operations. Further, the proposed antenna has a simple planar structure and occupies only a small area of 10 √ó 40 mm2 on the system circuit board of the mobile phone. This proposed antenna with multiband, broadband matched impedance, stable radiation patterns, constant antenna gains, good radiation efficiency and compact size can be suitable for mobile phone applications.</t>
  </si>
  <si>
    <t>7403692642;7102142554;36094121000</t>
  </si>
  <si>
    <t>Lin, D. B.;Tang, I. T.;Chang, E. T.</t>
  </si>
  <si>
    <t>Interdigital capacitor IFA for multiband operation in the mobile phone</t>
  </si>
  <si>
    <t>10.2528/PIERC10082304</t>
  </si>
  <si>
    <t>2-s2.0-79951985027</t>
  </si>
  <si>
    <t>['theoretical patterns', 'radiated pulse', 'pulse reflection', 'pulse compression', 'paper accounts', 'open end', 'monopole arrays', 'monopole antenna', 'measured pulse', 'analysis presented']</t>
  </si>
  <si>
    <t>In this paper, a time domain analysis for ultra-wideband short pulse radiation from wire monopole antennas and their arrays is presented. The pulse travels along the monopole antenna and reflects from the open end; during the pulse reflection, the pulse gets compressed. The analysis presented in this paper accounts for the pulse compression and the radiated pulse is compared with the measured pulse. Measured energy patterns for different pulse excitations of the monopole and monopole arrays are presented and compared with theoretical patterns.</t>
  </si>
  <si>
    <t>39-53</t>
  </si>
  <si>
    <t>60030835;60030835;60030835;60025710</t>
  </si>
  <si>
    <t>24171880600;9632541100;55725801800;7004839408</t>
  </si>
  <si>
    <t>Rambabu, K.;Tan, A. E.C.;Chan, K. K.M.;Chia, M. Y.W.</t>
  </si>
  <si>
    <t>University of Alberta;Agency for Science, Technology and Research, Singapore</t>
  </si>
  <si>
    <t>60030835;60025710</t>
  </si>
  <si>
    <t>Rambabu K.</t>
  </si>
  <si>
    <t>Experimental verification of ultra-wideband pulse radiation from monopole array antennas</t>
  </si>
  <si>
    <t>10.2528/PIERC10071207</t>
  </si>
  <si>
    <t>2-s2.0-79951987925</t>
  </si>
  <si>
    <t>['wide beamwidth', 'support structures', 'radiation patterns', 'radiation pattern', 'proposed antenna', 'physical theory', 'main reflector', 'leo satellite', 'investigated experimentally', 'input parameters', 'experimental results', 'closed form', 'backscattering technique', 'axial symmetry']</t>
  </si>
  <si>
    <t>This paper presents analysis and design of a Gaussian backscatter antenna with ring focus feed. The curvature of main reflector is Gaussian, and the subreflector is a portion of an ellipse. The antenna has axial symmetry. A backscattering technique is used with the main reflector to achieve wide beamwidth. The input parameters of the proposed antenna are derived in closed form. Physical theory of diffraction (PTD) is used to analyze the radiation pattern of the proposed antenna and verified with experimental results. The effects of the support structures on the radiation patterns of the proposed antenna have been investigated experimentally. The proposed antenna can produces high gain and wide beamwidth (coverage angle Œ∏ = ¬±65¬∞). This antenna can be used for realizing earth coverage beam in LEO satellite or indoor wireless LAN applications.</t>
  </si>
  <si>
    <t>229-244</t>
  </si>
  <si>
    <t>60026326;60026326;60021543</t>
  </si>
  <si>
    <t>37018847700;24175075100;6603834855</t>
  </si>
  <si>
    <t>Thaiwirot, W.;Wongsan, Rangsan;Krairiksh, M.</t>
  </si>
  <si>
    <t>Nakhon Ratchasima;Ladkrabang Bangkok</t>
  </si>
  <si>
    <t>Suranaree University of Technology;King Mongkut's Institute of Technology Ladkrabang</t>
  </si>
  <si>
    <t>60026326;60021543</t>
  </si>
  <si>
    <t>Thaiwirot W.</t>
  </si>
  <si>
    <t>Analysis and design of a Gaussian backscatter antenna with ring focus feed</t>
  </si>
  <si>
    <t>10.2528/PIERC10082703</t>
  </si>
  <si>
    <t>2-s2.0-79951988997</t>
  </si>
  <si>
    <t>['variable dimensions', 'stop performance', 'small size', 'shaped slot', 'shaped resonator', 'rectangular sleeve', 'notch frequency', 'notch characteristic', 'modified w', 'ground plane', 'frequency band', 'designed antenna', '91 ghz']</t>
  </si>
  <si>
    <t>In this paper, a novel printed monopole antenna for ultra wideband applications with variable frequency band-notch characteristic is presented. The proposed antenna consists of a stepped square radiating patch with modified W-shaped slot and a ground plane with rectangular sleeve and pair of L-shaped resonator which provides a wide usable fractional bandwidth of more than 130% (3.05-14.3 GHz). By cutting a modified W-shaped slot with variable dimensions on the radiating patch frequency band-stop performance is generated and we can control its characteristics such as band-notch frequency and its bandwidth. The designed antenna has a small size of 12 √ó 18 mm2 while showing the band rejection performance in the frequency band of 5.08 to 5.91 GHz.</t>
  </si>
  <si>
    <t>133-144</t>
  </si>
  <si>
    <t>60031777;60016248;60000994</t>
  </si>
  <si>
    <t>36931905400;6603101867;28767961100</t>
  </si>
  <si>
    <t>Yazdanifard, S.;Sadeghzadeh, R. A.;Ojaroudi, M.</t>
  </si>
  <si>
    <t>Tehran;Tehran;Ardabil Province</t>
  </si>
  <si>
    <t>Islamic Azad University;K. N. Toosi¬†University¬†of Technology;Islamic Azad University, Ardabil Branch</t>
  </si>
  <si>
    <t>Yazdanifard S.</t>
  </si>
  <si>
    <t>Ultra-wideband small square monopole antenna with variable frequency band-notch function</t>
  </si>
  <si>
    <t>10.2528/PIERC10061802</t>
  </si>
  <si>
    <t>2-s2.0-79951991170</t>
  </si>
  <si>
    <t>['wideband balun', 'wide bandwidth', 'wide band', 'simulated results', 'sidelobe level', 'measured results', 'matrix inversion', 'low ripple', 'good pattern', 'good integration', 'feeding network', 'done using', 'cosecant square', 'array element', 'antenna array']</t>
  </si>
  <si>
    <t>A wide band, integrated linear printed antenna array with low sidelobe cosecant square-shaped beam pattern is presented. Array synthesis mainly about the wide shaped coverage, low ripple and sidelobe level (SLL) has been done using the modified least square method by matrix inversion. A printed dipole integrated with wideband balun has been chosen as the array element for wide bandwidth and good integration with the feeding network. Simulated results have shown good agreement with the measured results of the antenna array, which has a VSWR ‚â§ 1.3 bandwidth 15% and good pattern with cosecant square-shaped region beyond 30¬∞ and SLL ‚â§ -27dB in L-band.</t>
  </si>
  <si>
    <t>233-241</t>
  </si>
  <si>
    <t>36956017100;35736995800;7406280723;7201810625</t>
  </si>
  <si>
    <t>Lei, J.;Fu, G.;Yang, L.;Fu, D. M.</t>
  </si>
  <si>
    <t>Lei J.</t>
  </si>
  <si>
    <t>Wide band linear printed antenna array with low sidelobe cosecant square-shaped beam pattern</t>
  </si>
  <si>
    <t>10.2528/PIERC10072506</t>
  </si>
  <si>
    <t>2-s2.0-79951991755</t>
  </si>
  <si>
    <t>['wwan bands', 'simulation performed', 'research used', 'proposed antenna', 'practical structure', 'paper presents', 'optimally design', 'mode characteristic', 'meandered folded', 'impedance bandwidth', 'gsm bands', 'current distributions', 'cover lte']</t>
  </si>
  <si>
    <t>This paper presents a multiband meandered loop antenna for smart phone applications. The proposed antenna which features a meandered folded-loop generates two resonance modes in the LTE/GSM bands. The current distributions of the excited resonance modes are analyzed to investigate the mode characteristic. By using a capacitively coupled feed on the backplane, the impedance bandwidth is broadened to cover LTE/WWAN bands. The simulation performed in this research used a high frequency structure simulator (HFSS) to optimally design the antenna, and a practical structure was constructed for the test. Details of the various antenna parameters are presented and discussed in this paper.</t>
  </si>
  <si>
    <t>147-160</t>
  </si>
  <si>
    <t>A meandered loop antenna for LTE/WWAN operations in a smart phone</t>
  </si>
  <si>
    <t>10.2528/PIERC10072503</t>
  </si>
  <si>
    <t>2-s2.0-79951994521</t>
  </si>
  <si>
    <t>['stacked ring', 'radiation pattern', 'proposed geometry', 'planar technologies', 'mutual coupling', 'microstrip antennas', 'main advantages', 'another advantage', 'analyzed numerically']</t>
  </si>
  <si>
    <t>In this paper, a stacked ring-patch two layer planar artificial substrate is analyzed numerically and is shown to possess the properties of a high impedance surfaces (HIS). Its properties are evaluated by investigating the surface wave propagation and plane wave reflection characteristics. Its application to reduce the mutual coupling of microstrip antennas and to improve the radiation pattern are investigated by simulation tool CST microwave studio. Experimental measurements using a pair of monopoles are used to confirm the surface waves suppression band. One of the main advantages of the proposed geometry is that it is simple and planar in nature, without the need for any via connections across dielectric layers and thus can be realized by planar technologies. Another advantage is that it exhibits over lapped surface wave suppression and in-phase reflection bands. Also it can be scalable to operate in different frequency range.</t>
  </si>
  <si>
    <t>75-87</t>
  </si>
  <si>
    <t>57201780765;7004212421</t>
  </si>
  <si>
    <t>Sujatha, M. N.;Vinoy, K. J.</t>
  </si>
  <si>
    <t>Sujatha M.</t>
  </si>
  <si>
    <t>A stacked ring-patch artificial substrate to improve the antenna performance</t>
  </si>
  <si>
    <t>10.2528/PIERC10061806</t>
  </si>
  <si>
    <t>2-s2.0-79951994549</t>
  </si>
  <si>
    <t>['wireless systems', 'slot positions', 'microstrip feeder', 'measured gain', 'impedance bandwidth', 'determined based', '84 ghz', '60 mhz']</t>
  </si>
  <si>
    <t>In this paper, a novel nine elements array dielectric resonator antenna (DRA) is presented. The DRA was excited by a microstrip feeder with a rectangular aperture coupled slots. The slot positions were determined based on the characteristic of standing wave ratio over a short ended microstrip. The measured gain of the array DRA operating at 5.84 GHz was about 10dBi having impedance bandwidth of 60 MHz. The proposed DRA exhibits an enhancement of the gain in comparison with a single pellet DRA. The size of the whole antenna structure is about 60 mm √ó 40 mm and potentially can be used in wireless systems.</t>
  </si>
  <si>
    <t>201-210</t>
  </si>
  <si>
    <t>60000906;60000906;60000906;60000906;60000906;60000906;60000906;60000906;60000906</t>
  </si>
  <si>
    <t>9333604100;36994919700;56036883500;35790792500;35975220900;9943983700;57190836959;15057863800;57189587485</t>
  </si>
  <si>
    <t>Ain, M. F.;Qasaymeh, Y. M.;Ahmad, Z. A.;Zakariya, M. A.;Othman, M. A.;Sulaiman, A. A.;Othman, A.;Hutagalung, S. D.;Abdullah, M. Z.</t>
  </si>
  <si>
    <t>Minden</t>
  </si>
  <si>
    <t>Universiti Sains Malaysia</t>
  </si>
  <si>
    <t>Ain M.</t>
  </si>
  <si>
    <t>A novel 5.8 GHz array dielectric resonator antenna</t>
  </si>
  <si>
    <t>10.2528/PIERC10053104</t>
  </si>
  <si>
    <t>2-s2.0-79951994962</t>
  </si>
  <si>
    <t>['studied experimentally', 'resonant type', 'radiation performance', 'proposed dra', 'fixed onto', 'dielectric properties', 'compact size', 'body proximity', 'antenna deteriorated', '2db due']</t>
  </si>
  <si>
    <t>A rectangular dielectric resonator antenna (DRA) based on Barium Strontium Titanate-Cyclic Olefin Copolymer (BST-COC) composite for 2.4 GHz wrist application is designed and characterized. The dielectric properties of the composite with ~ 57 vol.% BST loading are characterized using microstrip ring resonator structures at 2.45 GHz frequency. The proposed DRA, fixed onto a reverse grounded FR4 laminate, has a very compact size of 19mm √ó 10mm √ó 5mm. The impact of the user's body proximity on the radiation performance of the antenna is studied experimentally. The percentage total efficiency and gain of the antenna deteriorated by about 8.5% and 2dB due to the proximity of the user's body. The proposed DRA showed better performance than that of resonant type of antennas when close to the user's body.</t>
  </si>
  <si>
    <t>195-205</t>
  </si>
  <si>
    <t>60012954;60012954;60012954;60012954</t>
  </si>
  <si>
    <t>23968439300;34877780900;50062289100;56243626600</t>
  </si>
  <si>
    <t>Palukuru, Vamsi Krishna;Sonoda, K.;Surendran, R.;Jantunen, H.</t>
  </si>
  <si>
    <t>Palukuru V.</t>
  </si>
  <si>
    <t>BST-COC composite based rectangular dielectric resonator antenna (DRA) for 2.4 WLAN wrist applications</t>
  </si>
  <si>
    <t>10.2528/PIERC10092104</t>
  </si>
  <si>
    <t>2-s2.0-79951995144</t>
  </si>
  <si>
    <t>['whole structure', 'simple procedure', 'similarity ".', 'recursive relation', 'recursive procedure', 'property called', 'paper proposes', 'impedance matrix', 'fractile arrays', 'fractile array', 'fractal array', 'formulate explicitly', 'extremely elaborate', 'extremely complicated', 'antenna array', 'allowed primarily']</t>
  </si>
  <si>
    <t>A fractal array is an antenna array which holds a property called "self-similarity". This means that parts of the whole structure are similar to the whole. A recursive procedure for evaluating the impedance matrix is allowed primarily by exploiting the self-similarity. However, numerous fractal arrays are extremely complicated in structure. Therefore, for these arrays, it is extremely elaborate to formulate explicitly a recursive relation. This paper proposes a simple procedure for evaluating, without formulating explicitly a recursive relation, the impedance matrix of fractal and fractile arrays; a fractile array is any array with a fractal boundary contour that tiles the plane without gaps or overlaps.</t>
  </si>
  <si>
    <t>61-70</t>
  </si>
  <si>
    <t>Kuhirun, W.</t>
  </si>
  <si>
    <t>Kasetsart University</t>
  </si>
  <si>
    <t>Kuhirun W.</t>
  </si>
  <si>
    <t>Simple procedure for evaluating the impedance matrix of fractal and fractile arrays</t>
  </si>
  <si>
    <t>10.2528/PIERM10071405</t>
  </si>
  <si>
    <t>2-s2.0-79951996063</t>
  </si>
  <si>
    <t>['single ism', 'several applications', 'schottky diode', 'rectenna size', 'rectenna device', 'primarily used', 'modeled using', 'matching circuit', 'losses associated', 'harmonics rejection', 'global simulation', 'first filter', 'diode ).', 'dc filter', 'critical criteria', 'band frequency', 'article describes', 'antenna structure', '45ghz ).']</t>
  </si>
  <si>
    <t>This article describes the design and performances of a rectenna that collects low incident power density levels, at a single ISM-band frequency (f0= 2.45GHz). A new rectenna topology consisting only of an antenna, a matching circuit, a Schottky diode, and a DC filter has been modeled using a global simulation. A circular aperture coupled patch antenna is proposed to suppress the first filter in the rectenna device, and in addition, the losses associated with this filter. The harmonics rejection of the antenna is primarily used to reduce the rectenna size. The implementation of the filter in the antenna structure, combined with a reduction of the rectenna size, gives several advantages in several applications where the size and weight are critical criteria. The maximum energy conversion efficiency in this configuration is 34% and is reached for a load of 9.2 kŒ© and a RF collected power of SRF = 17 ŒºWZcm2 (‚âà -10dBm RF incident upon the diode).</t>
  </si>
  <si>
    <t>137-146</t>
  </si>
  <si>
    <t>35812411500;16024005000;16023913100;6602629805</t>
  </si>
  <si>
    <t>Riviere, S.;Alicalapa, F.;Douyere, A.;Lan Sun Luk, J. D.</t>
  </si>
  <si>
    <t>Riviere S.</t>
  </si>
  <si>
    <t>A compact rectenna device at low power level</t>
  </si>
  <si>
    <t>10.2528/PIERC10071604</t>
  </si>
  <si>
    <t>2-s2.0-79952000926</t>
  </si>
  <si>
    <t>['tangent loss', 'logo shape', 'ground plane', 'dielectric permittivity', 'cognitive radio', '6 mm', '16 %).']</t>
  </si>
  <si>
    <t>A novel of wideband monopole antenna with UTM-Logo shape is proposed to create specific wide band frequencies which can be applied in the cognitive radio. The antenna is designed to be operated between 1.98 to 6.46 GHz frequency bands (106.16%). It has been fabricated on 30 √ó 51 mm2 FR4 board with thickness of 1.6 mm and the dielectric permittivity and tangent loss of 4.7 and 0.019, respectively. Two slots also been attached on the ground plane for the purpose of increasing the bandwidth of antenna. Simulation and measurement results show good agreement.</t>
  </si>
  <si>
    <t>157-164</t>
  </si>
  <si>
    <t>36994548600;11940735500</t>
  </si>
  <si>
    <t>Aghda, M. R.;Kamarudin, M. R.</t>
  </si>
  <si>
    <t>Aghda M.R.</t>
  </si>
  <si>
    <t>UTM-Logo wideband printed monopole antenna surrounded with circular ring patch</t>
  </si>
  <si>
    <t>10.2528/PIERC10070709</t>
  </si>
  <si>
    <t>2-s2.0-79952001759</t>
  </si>
  <si>
    <t>['uwb systems', 'uwb networks', 'systems resorts', 'spatial capacity', 'resolvable paths', 'receiver design', 'randomly distributed', 'radio ultra', 'power distribution', 'outage probability', 'multiuser interference', 'lower bound', 'large number', 'interpulse interference', 'interference signals', 'frame length', 'form expressions', 'collision probability', 'chenyang yang', 'channel conditions', 'antenna number', 'aggregate interference']</t>
  </si>
  <si>
    <t>Space-time focusing transmission in impulse-radio ultra-wideband (IR-UWB) systems resorts to the large number of resolvable paths to reduce the interpulse interference as well as the multiuser interference and to simplify the receiver design. In this paper, we study the spatial capacity of IR-UWB systems with space-time focusing transmission where the users are randomly distributed. We will derive the power distribution of the aggregate interference and investigate the collision probability between the desired focusing peak signal and interference signals. The closed-form expressions of the upper and lower bound of the outage probability and the spatial capacity are obtained. Analysis results reveal the connections between the spatial capacity and various system parameters and channel conditions such as antenna number, frame length, path loss factor, and multipath delay spread, which provide design guidelines for IR-UWB networks. Copyright ¬© 2010 Yafei Tian and Chenyang Yang.</t>
  </si>
  <si>
    <t>8697974500;55583285600</t>
  </si>
  <si>
    <t>Tian, Yafei;Yang, Chenyang</t>
  </si>
  <si>
    <t>Spatial capacity of UWB networks with space-time focusing transmission</t>
  </si>
  <si>
    <t>10.1155/2010/678490</t>
  </si>
  <si>
    <t>2-s2.0-79952120615</t>
  </si>
  <si>
    <t>['wigner distribution', 'ultrasonic transducer', 'transducer beams', 'theory developed', 'spatial variance', 'solid interface', 'scattering model', 'recent single', 'primary measure', 'particular interest', 'modified pulse', 'many experiments', 'heterogeneous media', 'experimental results', 'echo technique', 'displacement profile', 'detect flaws', 'cylindrical interface', 'curved liquid', 'beam pattern', 'arbitrary curvatures']</t>
  </si>
  <si>
    <t>Diffuse ultrasonic backscatter techniques are useful for probing heterogeneous materials to extract microstructural parameters and detect flaws which cannot be detected by conventional ultrasonic techniques. Such experiments, usually done using a modified pulse-echo technique, utilize the spatial variance of the signals as a primary measure of microstructure. Quantitative ultrasonic scattering models include components of both transducer beams as well as microstructural scattering information. Of particular interest for interpretation of many experiments is the propagation through a liquid-solid interface. Here, a recent single-scattering model is expanded to include components needed for comparison with experiments. In particular, the Wigner distribution of the displacement profile is derived to model the beam pattern of an ultrasonic transducer through a curved liquid-solid interface. A simple Gaussian beam is used to model the transducer beam pattern. This expression is then used in conjunction with an appropriate scattering operator to complete the derivation. The theory developed is then compared with experimental results for a fine-grained steel using both a planar and a cylindrical interface. These results are anticipated to impact ultrasonic nondestructive evaluation and characterization of heterogeneous media with arbitrary curvatures. ¬© 2010 Acoustical Society of America.</t>
  </si>
  <si>
    <t>3449-3458</t>
  </si>
  <si>
    <t>60026306;60026306</t>
  </si>
  <si>
    <t>22133953900;7404249995</t>
  </si>
  <si>
    <t>Ghoshal, Goutam;Turner, Joseph A.</t>
  </si>
  <si>
    <t>University of Nebraska‚ÄìLincoln</t>
  </si>
  <si>
    <t>Ghoshal G.</t>
  </si>
  <si>
    <t>Diffuse ultrasonic backscatter at normal incidence through a curved interface</t>
  </si>
  <si>
    <t>10.1121/1.3500683</t>
  </si>
  <si>
    <t>2-s2.0-79952125403</t>
  </si>
  <si>
    <t>['would imply', 'system cooperating', 'single antenna', 'significant interest', 'proposed algorithm', 'promising solutions', 'precoded scheme', 'power efficiency', 'poor quality', 'performance improvements', 'numerical results', 'increase capacity', 'extend coverage', 'et al', 'duplex constraint', 'direct path', 'cooperative schemes', 'continuous link', 'assisted scheme', 'antenna array', 'alternately transmitting', '2 relays']</t>
  </si>
  <si>
    <t>Cooperative schemes are promising solutions for cellular wireless systems to improve system fairness, extend coverage and increase capacity. The use of relays is of significant interest to allow radio access in situations where a direct path is not available or has poor quality. A data precoded relay-assisted scheme is proposed for a system cooperating with 2 relays, each equipped with either a single antenna or 2-antenna array. However, because of the half-duplex constraint at the relays, relaying-assisted transmission would require the use of a higher order constellation than in the case when a continuous link is available from the BS to the UT. This would imply a penalty in the power efficiency. The simple precoding scheme proposed exploits the relation between QPSK and 16-QAM, by alternately transmitting through the 2 relays, achieving full diversity, while significantly reducing power penalty. Analysis of the pairwise error probability of the proposed algorithm with a single antenna in each relay is derived and confirmed with numerical results. We show the performance improvements of the precoded scheme, relatively to equivalent distributed SFBC scheme employing 16-QAM, for several channel quality scenarios. Copyright ¬© 2010 Sara Teodoro, et al.</t>
  </si>
  <si>
    <t>24831148200;55950026000;55431584200;7003957523</t>
  </si>
  <si>
    <t>Teodoro, Sara;Silva, Ad√£o;Gil, Joa√£o M.;Gameiro, At√≠lio</t>
  </si>
  <si>
    <t>Teodoro S.</t>
  </si>
  <si>
    <t>Novel precoded relay-assisted algorithm for cellular systems</t>
  </si>
  <si>
    <t>10.1155/2010/414657</t>
  </si>
  <si>
    <t>2-s2.0-79952134560</t>
  </si>
  <si>
    <t>['transmit antennas', 'receiver antennas', 'pso methods', 'proposed algorithm', 'multiuser detection', 'local optima', 'genetic algorithm', 'et al', 'convergence characteristics', 'computational efficiency']</t>
  </si>
  <si>
    <t>We propose two novel and computationally efficient metaheuristic algorithms based on Artificial Bee Colony (ABC) and Particle Swarm Optimization (PSO) principles for Multiuser Detection (MUD) in Turbo Trellis Coded modulation- (TTCM-) based Space Division Multiple Access (SDMA) Orthogonal Frequency Division Multiplexing (OFDM) system. Unlike gradient descent methods, both ABC and PSO methods ensure minimization of the objective function without the solution being trapped into local optima. These techniques are capable of achieving excellent performance in the so-called overloaded system, where the number of transmit antennas is higher than the number of receiver antennas, in which the known classic MUDs fail. The performance of the proposed algorithm is compared with each other and also against Genetic Algorithm- (GA-) based MUD. Simulation results establish better performance, computational efficiency, and convergence characteristics for ABC and PSO methods. It is seen that the proposed detectors achieve similar performance to that of well-known optimum Maximum Likelihood Detector (MLD) at a significantly lower computational complexity and outperform the traditional MMSE MUD. Copyright ¬© 2010 P. A. Haris, et al.</t>
  </si>
  <si>
    <t>60013170;60013170;60013170</t>
  </si>
  <si>
    <t>35766107000;8372935600;57191862342</t>
  </si>
  <si>
    <t>Haris, P. A.;Gopinathan, E.;Ali, C. K.</t>
  </si>
  <si>
    <t>Kozhikode</t>
  </si>
  <si>
    <t>National Institute of Technology Calicut</t>
  </si>
  <si>
    <t>Haris P.A.</t>
  </si>
  <si>
    <t>Performance of some metaheuristic algorithms for multiuser detection in TTCM-assisted rank-deficient SDMA-OFDM system</t>
  </si>
  <si>
    <t>10.1155/2010/473435</t>
  </si>
  <si>
    <t>2-s2.0-79952160336</t>
  </si>
  <si>
    <t>['various fading', 'term evolution', 'standard based', 'sfbc ).', 'receiver structures', 'physical hybrid', 'physical channels', 'phich group', 'ofdm ).', 'new long', 'maximum likelihood', 'estimation error', 'computer simulations', 'channel models', 'average probability', 'analytical results', 'analytical expressions']</t>
  </si>
  <si>
    <t>Maximum likelihood-based (ML) receiver structures are derived for the decoding of the downlink control channels in the new long-term evolution (LTE) standard based on multiple-input and multiple-output (MIMO) antennas and orthogonal frequency division multiplexing (OFDM). The performance of the proposed receiver structures for the physical control format indicator channel (PCFICH) and the physical hybrid-ARQ indicator channel (PHICH) is analyzed for various fading-channel models and MIMO schemes including space frequency block codes (SFBC). Analytical expressions for the average probability of error are derived for each of these physical channels. The impact of channel-estimation error on the orthogonality of the spreading codes applied to users in a PHICH group is investigated, and an expression for the signal-to-self interference plus noise ratio is derived for Single Input Multiple Output (SIMO) systems. Finally, a matched filter bound on the probability of error for the PHICH in a multipath fading channel is derived. The analytical results are validated against computer simulations. Copyright ¬© 2010 S. J. Thiruvengadam and Louay M. A. Jalloul.</t>
  </si>
  <si>
    <t>60012708-60033058;60095752</t>
  </si>
  <si>
    <t>6603606406;55378276900</t>
  </si>
  <si>
    <t>Jalloul, Louay M.A.;Thiruvengadam, S. J.</t>
  </si>
  <si>
    <t>United States;India;United States</t>
  </si>
  <si>
    <t>Santa Clara;Madurai;Palo Alto</t>
  </si>
  <si>
    <t>Beceem Communications Inc.;Thiagarajar College of Engineering;Stanford University</t>
  </si>
  <si>
    <t>60095752;60033058;60012708</t>
  </si>
  <si>
    <t>Jalloul L.</t>
  </si>
  <si>
    <t>Performance analysis of the 3GPP-LTE physical control channels</t>
  </si>
  <si>
    <t>10.1155/2010/914934</t>
  </si>
  <si>
    <t>2-s2.0-79952166593</t>
  </si>
  <si>
    <t>CSD2008-00010</t>
  </si>
  <si>
    <t>['using low', 'reduced number', 'offers diversity', 'input multiple', 'gil jimnez', 'extend coverage', 'et al', 'easily obtained', 'density parity', 'complexity low', 'based relays', 'based networks', 'array gain']</t>
  </si>
  <si>
    <t>A practical multiuser cooperative transmission scheme denoted as Virtual Maximum Ratio Transmission (VMRT) for multiple-input multiple-output-orthogonal frequency division multiple access (MIMO-OFDMA) relay-based networks is proposed and evaluated in the presence of a realistic channel estimation algorithm and using low-density parity-check (LDPC) codes. It is shown that this scheme is robust against channel estimation errors. It offers diversity and array gain, keeping the complexity low with a multiuser and multiantenna channel estimation algorithm that is simple and efficient. In addition, the combination with LDPC codes provides improved gains; diversity gains larger than 6dB can be easily obtained with a reduced number of relays. Thus, this scheme can be used to extend coverage or increase system throughput by using simple cooperative OFDMA-based relays. Copyright ¬© 2010 Vctor P. Gil Jimnez, et al.</t>
  </si>
  <si>
    <t>60001741;60017375-60028370;60017375;60001741</t>
  </si>
  <si>
    <t>7005982110;55436467400;7003957523;57200197213</t>
  </si>
  <si>
    <t>Gil Jim√©nez, V√≠ctor P.;Ribeiro, Carlos;Gameiro, Atilio;Armada, Ana Garc√≠a</t>
  </si>
  <si>
    <t>Portugal;Portugal;Spain</t>
  </si>
  <si>
    <t>Leiria;Lisboa;Madrid</t>
  </si>
  <si>
    <t>Polytechnic Institute of Leiria;Instituto de Telecomunicacoes;Universidad Carlos III de Madrid</t>
  </si>
  <si>
    <t>60028370;60017375;60001741</t>
  </si>
  <si>
    <t>Gil Jim√©nez V.</t>
  </si>
  <si>
    <t>Effects of channel estimation on multiuser virtual MIMO-OFDMA relay-based networks</t>
  </si>
  <si>
    <t>10.1155/2010/764784</t>
  </si>
  <si>
    <t>2-s2.0-79952172316</t>
  </si>
  <si>
    <t>['young nymphs', 'wing pads', 'study suggests', 'seminatural conditions', 'regional variation', 'population dynamics', 'older nymphs', 'nymphal stage', 'nymphal development', 'maximum lifespans', 'mato grosso', 'life history', 'highest mortality', 'field sampling', 'eggs hatched', 'egg stage', 'cool months', 'campo novo', 'brazil showed', 'body size', 'antennal segments', 'adult life', 'adult death', '9 %,']</t>
  </si>
  <si>
    <t>agricultural pest | antennae | biology | Brazil | egg | egg pod | Melanoplinae | wing pade</t>
  </si>
  <si>
    <t>We reared Baeacris punctulatus (Orthoptera: Acrididae) in cages under seminatural conditions in Cuiab√°, Mato Grosso, Brazil. Five nymphal instars were recorded. One generation required ‚àº 82 d (24 d egg stage + 43 d nymphal development + 15 d preoviposition period). Colony females laid ‚àº 4.4 egg pods during their ‚àº 30-d adult life. Pods contained ‚àº 13 eggs, and most eggs hatched, giving ‚àº 56 offspring per female. Survival during the nymphal stage was 38.9%, with highest mortality in 4th-5 th instars. Average and maximum lifespans from hatch to adult death were 73 and 80 d, respectively. Field sampling in Campo Novo do Parecis and Parecis Plateau regions of Brazil showed that adults and older nymphs were present in all months of the year, but that oviposition and young nymphs were scarce during the dry-cool months of May to mid-August. Overall, our study suggests that in the State of Mato Grosso, there are 3.9 to 5.1 generations per year. The various instars could be differentiated by the number of antennal segments, body size, and shape and size of wing pads. Annual and regional variation in temperature and moisture may influence the life history and population dynamics of B. punctulatus.</t>
  </si>
  <si>
    <t>333-340</t>
  </si>
  <si>
    <t>Journal of Orthoptera Research</t>
  </si>
  <si>
    <t>60024989;60001701;100353278</t>
  </si>
  <si>
    <t>37005339000;37005370100;6506914111</t>
  </si>
  <si>
    <t>Dias-Guerra, Wanderlei;Carla De Oliveira, Patr√≠cia;Barrientos-Lozano, Ludivina</t>
  </si>
  <si>
    <t>Brazil;Brazil;Mexico</t>
  </si>
  <si>
    <t>Brasilia;Cuiaba;Ciudad Victoria</t>
  </si>
  <si>
    <t>Universidade de Bras√≠lia;Universidade Federal de Mato Grosso;Instituto Tecnol√≥gico de</t>
  </si>
  <si>
    <t>Dias-Guerra W.</t>
  </si>
  <si>
    <t>Life history and population dynamics of Baeacris punctulatus (Thunberg, 1824) (Orthoptera: Acrididae) in the state of Mato Grosso, Brazil</t>
  </si>
  <si>
    <t>10.1665/034.019.0221</t>
  </si>
  <si>
    <t>2-s2.0-79952203658</t>
  </si>
  <si>
    <t>['wave ratio', 'upper band', 'simply chopping', 'shaped quasi', 'potential self', 'popular types', 'polar radiation', 'plane height', 'paper presents', 'operating mechanisms', 'monopole antenna', 'mode properties', 'modal voltage', 'lower band', 'higher frequencies', 'higher cross', 'frequency edge', 'frequency characteristics', 'first time', 'characteristic modes', 'also examine']</t>
  </si>
  <si>
    <t>microstrip antennas | monopole antennas | planar antennas | Ultra wideband | UWB</t>
  </si>
  <si>
    <t>This paper presents an analysis of ultra-wideband (UWB) printed planar quasi-monopole antennas using the theory of characteristic modes. It is shown that the modal voltage-standing-wave ratio, mode current distribution, and modal significance provide deeper physical insight into the operating mechanisms of these popular types of antennas. Using the printed planar bevel-shaped quasi-monopole antenna as an example, we characterize the antenna's performance. It is found that there are only a few significant modes excited. The dominant mode controls the antenna's behavior over the lower band, while the higher-order modes control the behavior over the upper band. The ground-plane size affects the mode properties. The ground-plane height should be taller than a quarter and shorter or equal to a half-guided-wavelength. The width should be equal to a half-guided-wavelength at the lower-frequency edge. We also examine the notched-frequency characteristics of the antenna by embedding a slot in the monopole. We point out the potential self-interference for the first time. Furthermore, we investigate the miniaturization of the antenna by simply chopping off half of the antenna's structure. We explain why the miniaturized antenna exhibits a wider impedance bandwidth and higher cross-polar radiation at higher frequencies. ¬© 2006 IEEE.</t>
  </si>
  <si>
    <t>109228557;60005510</t>
  </si>
  <si>
    <t>7407078929;33167854700</t>
  </si>
  <si>
    <t>Wu, Weixia;Zhang, Y. P.</t>
  </si>
  <si>
    <t>Nanyang Technological University;Institute of Southwestern Communication</t>
  </si>
  <si>
    <t>60005510;109228557</t>
  </si>
  <si>
    <t>Analysis of ultra-wideband printed planar quasi-monopole antennas using the theory of characteristic modes</t>
  </si>
  <si>
    <t>10.1109/MAP.2010.5723225</t>
  </si>
  <si>
    <t>2-s2.0-79952373995</t>
  </si>
  <si>
    <t>['relative permittivity', 'printed patches', 'printed arrays', 'mutual coupling', 'mimo performance', 'mimo capacity', 'indoor environment', 'good agreement', 'electrical properties', 'dielectric material']</t>
  </si>
  <si>
    <t>antenna array mutual coupling | antenna arrays | microstrip antennas | microstrip arrays | MIMO systems | moment methods | planar printed arrays</t>
  </si>
  <si>
    <t>Printed arrays of rectangular patch antennas are analyzed in terms of their MIMO performance using a full-wave channel model. These antennas are designed and manufactured in various array configurations, and their MIMO performance is measured in an indoor environment. Good agreement is achieved between the measurements and simulations performed using the full-wave channel model. Effects on the MIMO capacity of the mutual coupling and the electrical properties of the printed patches, such as the relative permittivity and thickness of the dielectric material, are explored. ¬© 2006 IEEE.</t>
  </si>
  <si>
    <t>181-193</t>
  </si>
  <si>
    <t>108609077;60003500;60014808;60014808</t>
  </si>
  <si>
    <t>15038464400;26029502300;35591439300;7006317691</t>
  </si>
  <si>
    <t>Tunc, Celal Alp;Olgun, Ugur;Ert√ºrk, Vakur B.;Altintas, Ayhan</t>
  </si>
  <si>
    <t>Ankara;Columbus;Ankara</t>
  </si>
  <si>
    <t>Bilkent √úniversitesi;The Ohio State University;Ankara Research and Technology Laboratory (ARTLab Ltd)</t>
  </si>
  <si>
    <t>60014808;60003500;108609077</t>
  </si>
  <si>
    <t>Tunc C.</t>
  </si>
  <si>
    <t>On the capacity of printed planar rectangular patch antenna arrays in the MIMO channel: Analysis and measurements</t>
  </si>
  <si>
    <t>10.1109/MAP.2010.5723264</t>
  </si>
  <si>
    <t>2-s2.0-79952377813</t>
  </si>
  <si>
    <t>07TIC002206PR</t>
  </si>
  <si>
    <t>['pattern radiated', 'numerical model']</t>
  </si>
  <si>
    <t>antenna radiation pattern | Conformal antennas | WiMAX</t>
  </si>
  <si>
    <t>The numerical model of a very simple conformal antenna, prepared to work in the 3.4 to 3.6 GHz WiMAX range, is presented. The pattern radiated by the proposed antenna displays high gain and excellent linear polarization within the broad coverage zone. ¬© 2006 IEEE.</t>
  </si>
  <si>
    <t>106-109</t>
  </si>
  <si>
    <t>60023610;60023610;60028419</t>
  </si>
  <si>
    <t>6603877226;57189299510;7006865572</t>
  </si>
  <si>
    <t>Br√©gains, J. C.;Castedo, L.;Ares-Pena, F.</t>
  </si>
  <si>
    <t>Santiago de Compostela;A Coruna</t>
  </si>
  <si>
    <t>Universidad de Santiago de Compostela;Universidade da Coru√±a</t>
  </si>
  <si>
    <t>60028419;60023610</t>
  </si>
  <si>
    <t>Br√©gains J.C.</t>
  </si>
  <si>
    <t>A WiMAX conformal broad-beam antenna</t>
  </si>
  <si>
    <t>10.1109/MAP.2010.5723233</t>
  </si>
  <si>
    <t>2-s2.0-79952387136</t>
  </si>
  <si>
    <t>['specified bandwidth', 'simulated results', 'sidelobe specifications', 'radiometer applications', 'paper discusses', 'may arise', 'hfss code', 'experimental results', 'design technique', 'design objectives', 'antennas may', 'also presented', 'achieve low']</t>
  </si>
  <si>
    <t>antenna arrays | array design | moment methods | Slot arrays | waveguide antennas | waveguide arrays</t>
  </si>
  <si>
    <t>This paper discusses the design, analysis, and development of waveguide-fed planar slot arrays to achieve low-average-sidelobe specifications, as may arise in radiometer applications. Such antennas may be required to meet strict average sidelobe levels in different angular regions, and low average return loss over a specified bandwidth. In addition to Elliott's design technique, we used a Moment-Method analysis program, Ansoft's HFSS code, and results of tolerance studies using Monte Carlo simulations to meet the design objectives. Comparisons of simulated results and experimental results are also presented. ¬© 2006 IEEE.</t>
  </si>
  <si>
    <t>89-98</t>
  </si>
  <si>
    <t>60020975;60009037;60009037</t>
  </si>
  <si>
    <t>56219429900;7003911766;7201718319</t>
  </si>
  <si>
    <t>Rengarajan, Sembiam R.;Zawadzki, Mark S.;Hodges, Richard E.</t>
  </si>
  <si>
    <t>Waveguide-slot array antenna designs for low-average-sidelobe specifications</t>
  </si>
  <si>
    <t>10.1109/MAP.2010.5723227</t>
  </si>
  <si>
    <t>2-s2.0-79952390878</t>
  </si>
  <si>
    <t>['validates fars', 'two techniques', 'specified current', 'spatial distribution', 'radiation originating', 'procedure denoted', 'pairwise near', 'iiemf method', 'iiemf formulation', 'dyadic green', 'current samples', 'alternate method', 'also provides']</t>
  </si>
  <si>
    <t>antenna radiation patterns | antenna theory | dyadic Green's function | electromagnetic fields | electromagnetic radiation | far field | FARS | Green function | IEMF Method | incremental IEMF Method | validation of FARS</t>
  </si>
  <si>
    <t>FARS is reviewed here, and a procedure denoted as the Incremental Induced Electromotive Force (IIEMF) method is presented to prove the validity of FARS. An extension of the classical IEMF method, IIEMF involves determining the pairwise near-field power interaction between current samples on a PEC (perfect electrically conducting) object or a specified current. The IIEMF method not only validates FARS, but also provides an alternate method for determining the spatial distribution of radiation originating from such sources. The IIEMF formulation is based on the dyadic Green's function. Some representative numerical results are included, to demonstrate and compare the two techniques. ¬© 2006 IEEE.</t>
  </si>
  <si>
    <t>46-54</t>
  </si>
  <si>
    <t>Miller, Edmund K.</t>
  </si>
  <si>
    <t>EKMAssociates</t>
  </si>
  <si>
    <t>Miller E.</t>
  </si>
  <si>
    <t>Development of the incremental IEMF method to validate FARS (far-field analysis of radiation sources)</t>
  </si>
  <si>
    <t>10.1109/MAP.2010.5723223</t>
  </si>
  <si>
    <t>2-s2.0-79952391256</t>
  </si>
  <si>
    <t>['tall towers', 'tall tower', 'station antennas', 'realistic ground', 'radiating antenna', 'radial component', 'numerical simulations', 'numerical examples', 'negligible compared', 'magnetic field', 'height h', 'height gain', 'ground plane', 'free space', 'field regions', 'far field', 'electric field', 'effective size', 'distance 2h2', 'deploying antennas', 'deployed closer', 'characteristic impedance', 'cellular environments', 'antennas radiating', 'antennas located', 'antenna start', 'also look']</t>
  </si>
  <si>
    <t>antenna theory | diversity methods | far field | height-gain | land mobile radio cellular systems | Near field | Sommerfeld integral</t>
  </si>
  <si>
    <t>In this paper, we look at the characterization of the far-field regions of antennas located over a ground plane. For antennas radiating in free space, the far field starts at a distance 2L2/, where L is' the effective size of the antenna, and is the wavelength. The question now is if this same radiating antenna is placed at a height H over a ground plane, then where does the far field of that antenna start? The goal of this paper is to demonstrate that for antennas radiating with either polarizations located over a ground plane, the far field starts at a distance 2H2/ (here, H L). We illustrate the validity of some rules of thumb through numerical simulations, and by using the definition of the far field as the region where the radial component of the field is negligible compared to the other components, and for regions where the ratio of the electric field to the magnetic field is characterized by , the characteristic impedance of free space. We also look at the validity of this rule of thumb when antennas are located over an imperfect ground plane. Finally, we examine the phenomenon of height-gain in wireless cellular communications. We illustrate that under the current operating scenarios, where the base-station antennas are deployed over a tall tower, the field strength actually decreases with the height of the antenna over a realistic ground, and there is no height gain. Therefore, to obtain a scientifically meaningful operational environment, the vertically polarized base-station antennas should be deployed closer to the ground. When deploying antennas over tall towers, it may be more advantageous to use horizontally polarized antennas than vertically polarized antennas for communication in cellular environments. Numerical examples are presented to illustrate these cases. ¬© 2006 IEEE.</t>
  </si>
  <si>
    <t>19-40</t>
  </si>
  <si>
    <t>60030551;60030551;60001741</t>
  </si>
  <si>
    <t>57204399752;55650323300;56277552400</t>
  </si>
  <si>
    <t>De, Arijit;Sarkar, Tapan K.;Salazar-Palma, Magdalena</t>
  </si>
  <si>
    <t>Syracuse;Madrid</t>
  </si>
  <si>
    <t>Syracuse University;Universidad Carlos III de Madrid</t>
  </si>
  <si>
    <t>60030551;60001741</t>
  </si>
  <si>
    <t>De A.</t>
  </si>
  <si>
    <t>Characterization of the far-field environment of antennas located over a ground plane and implications for cellular communication systems</t>
  </si>
  <si>
    <t>10.1109/MAP.2010.5723218</t>
  </si>
  <si>
    <t>2-s2.0-79952403900</t>
  </si>
  <si>
    <t>TEC2008 04485</t>
  </si>
  <si>
    <t>['two steps', 'system formed', 'previous step', 'planar array', 'footprint array', 'fixed angles', 'certain angles']</t>
  </si>
  <si>
    <t>Antenna arrays | antenna radiation patterns | shaped beam antennas</t>
  </si>
  <si>
    <t>A method for designing planar array antennas by controlling the pattern at certain angles is presented. This technique can be used over any planar array with equally separated elements. It consists of two steps. First, we collapse the planar array at the fixed angles and calculate the excitations of the equivalent linear array. We then solve the system formed in the previous step to obtain the excitations of the elements of the planar array. A square-footprint array was designed to illustrate this method. ¬© 2006 IEEE.</t>
  </si>
  <si>
    <t>110-114</t>
  </si>
  <si>
    <t>37052186100;7003391894;7006865572</t>
  </si>
  <si>
    <t>Illade-Quinteiro, J.;Rodriguez-Gonz√°lez, J. A.;Ares-Pena, F.</t>
  </si>
  <si>
    <t>Illade-Quinteiro J.</t>
  </si>
  <si>
    <t>Shaped-pattern synthesis by spreading out collapsed distributions</t>
  </si>
  <si>
    <t>10.1109/MAP.2010.5723234</t>
  </si>
  <si>
    <t>2-s2.0-79952412844</t>
  </si>
  <si>
    <t>['ridge structure', 'recent advances', 'orthomode junctions', 'high performance', 'frequency dependence', '6 ].', '14 bandwidth']</t>
  </si>
  <si>
    <t>antenna measurements | Corrugated horn | dual polarization | far field | illuminator | near field | orthomode transition | probe | wideband</t>
  </si>
  <si>
    <t>Recent advances in the design of orthomode junctions (OMJs) have created new devices capable of achieving as much as a 14 bandwidth, while maintaining the high performance of traditional OMJ designs [1-6]. The new OMJ technology is based on an inverted-ridge structure, with four symmetrical feeding points for external balanced feeding, stabilizing the frequency dependence of the OMJ. ¬© 2006 IEEE.</t>
  </si>
  <si>
    <t>199-204</t>
  </si>
  <si>
    <t>106400448;106400448;106400448</t>
  </si>
  <si>
    <t>16024257900;25638466400;35194388800</t>
  </si>
  <si>
    <t>Foged, L. J.;Giacomini, A.;Morbidini, R.</t>
  </si>
  <si>
    <t>Pomezia</t>
  </si>
  <si>
    <t>SATIMO Italy</t>
  </si>
  <si>
    <t>Foged L.</t>
  </si>
  <si>
    <t>Dual-polarized corrugated horns for advanced measurement applications</t>
  </si>
  <si>
    <t>10.1109/MAP.2010.5723270</t>
  </si>
  <si>
    <t>2-s2.0-79952430420</t>
  </si>
  <si>
    <t>['scattering direction', 'scatterer blocks', 'receiving antenna', 'powers absorbed', 'numerical optimization', 'note presents', 'incident field', 'far field', 'antennas scatter']</t>
  </si>
  <si>
    <t>antenna scattering | antenna theory | Antennas | electromagnetic scattering | receiving antennas</t>
  </si>
  <si>
    <t>We discuss the powers absorbed and scattered by a receiving antenna. Most antennas scatter more than they absorb. Antennas that scatter less power than they absorb are rare, and the few examples that have been presented are all based on numerical optimization. This note presents a simple conceptual model - a partially transparent aperture antenna - which provides physical insight into the case where the scattering is less than the absorption. Finally, we comment on the far field in the forward-scattering direction, noting that the total field actually is increased, although the scatterer blocks the incident field. ¬© 2006 IEEE.</t>
  </si>
  <si>
    <t>41-45</t>
  </si>
  <si>
    <t>Steyskal, Hans</t>
  </si>
  <si>
    <t>Hanscom AFB</t>
  </si>
  <si>
    <t>Steyskal H.</t>
  </si>
  <si>
    <t>On the power absorbed and scattered by an antenna</t>
  </si>
  <si>
    <t>10.1109/MAP.2010.5723219</t>
  </si>
  <si>
    <t>2-s2.0-79952433532</t>
  </si>
  <si>
    <t>['¬© springer', 'verlag 2010', 'transmission power', 'sink node', 'several effects', 'recent years', 'real environment', 'radio propagation', 'radio links', 'model cannot', 'measured characteristics', 'many studies', 'many constraints', 'limited resources', 'hottest issues', 'electrical power', 'determined based', 'conventional studies', 'conduct experiments', 'communication route', 'antenna characteristics']</t>
  </si>
  <si>
    <t>In wireless sensor networks, there are many constraints on electrical power and communication since sensor nodes have limited resources. Therefore, it is important to construct an effective communication route in terms of energy-efficiency and quality of communication. Many studies have been conducted to address this issue. In particular, controlling the transmission power of each node has been one of the hottest issues in recent years. Most conventional studies have assumed an environment in which radio signals transmitted by nodes propagate equally in all directions. However, this model cannot be applied to real environments due to several effects such as the presence of obstacles and antenna characteristics. In this paper, we propose a route construction method based on the measured characteristics of radio propagation in a real environment. Our method first measures the characteristics of radio propagation for all radio links. Second, the transmission power of each node and a communication route from the node to the sink node are determined based on the measured characteristics. In addition, we conduct experiments to verify that our methods can construct effective communication routes in terms of energy-efficiency and quality of communication. ¬© Springer-Verlag 2010.</t>
  </si>
  <si>
    <t>259-270</t>
  </si>
  <si>
    <t>Journal of Ambient Intelligence and Humanized Computing</t>
  </si>
  <si>
    <t>35070068600;22733912300;7404213547;7202166990</t>
  </si>
  <si>
    <t>Nose, Yasuhiro;Kanzaki, Akimitsu;Hara, Takahiro;Nishio, Shojiro</t>
  </si>
  <si>
    <t>Nose Y.</t>
  </si>
  <si>
    <t>A route construction based on measured characteristics of radio propagation in wireless sensor networks</t>
  </si>
  <si>
    <t>10.1007/s12652-010-0020-4</t>
  </si>
  <si>
    <t>2-s2.0-79952451190</t>
  </si>
  <si>
    <t>['¬© 2010', 'weak attenuation', 'symmetry forbidden', 'symmetry allowed', 'sfg far', 'role played', 'rights reserved', 'rayleigh scattering', 'radiation pattern', 'method demonstrates', 'limit regimes', 'ios press', 'general form', 'collinear geometry', 'cnts ),', 'chiral cnts', 'already used']</t>
  </si>
  <si>
    <t>Carbon nanotubes | first hyperpolarizability | line groups | sum frequency generation</t>
  </si>
  <si>
    <t>The process of Sum Frequency Generation (SFG) in chiral Carbon Nanotubes (CNTs), with the exciting laser beams propagating along the CNT symmetry axis, is here investigated. First the general form of the first hyperpolarizability third rank tensor Œ≤ for chiral CNTs is determined with group projector technique method applied to the Lnp22 line group describing their symmetry. For this purpose, the group natural factorization has been adopted and the associated irreducible representations, parameterized in terms of helical quantum numbers, then used to construct the group projector operator in the relevant vector space. The method demonstrates that second harmonic generation is symmetry forbidden in the collinear geometry while, conversely, SFG is symmetry allowed. Subsequently, the SFG far-field radiation pattern has been modelled with a calculation scheme derived from antenna's theory and already used for simulation of Rayleigh scattering from a CNT. The method has been overhauled for describing the here considered nonlinear optical interaction. The study of the role played by two induced counter-propagating current density retarded waves in shaping the radiation pattern is addressed and simulations are reported in the limit regimes of strong and weak attenuation. ¬© 2010 - IOS Press and the authors. All rights reserved.</t>
  </si>
  <si>
    <t>213-223</t>
  </si>
  <si>
    <t>Journal of Computational Methods in Sciences and Engineering</t>
  </si>
  <si>
    <t>De Dominicis, L.</t>
  </si>
  <si>
    <t>Ente Per Le Nuove Tecnologie, l'Energia e l'Ambiente</t>
  </si>
  <si>
    <t>De Dominicis L.</t>
  </si>
  <si>
    <t>Sum frequency generation in chiral carbon nanotubes</t>
  </si>
  <si>
    <t>10.3233/JCM-2010-0320</t>
  </si>
  <si>
    <t>2-s2.0-79952757869</t>
  </si>
  <si>
    <t>['‚ àº106', 'vla interferometer', 'typical luminosities', 'three cases', 'statistical analysis', 'smaller number', 'resolution maps', 'projected overlap', 'previous measurements', 'oh masers', 'obtained successively', 'observed star', 'nh3 cores', 'mass star', 'maser sources', 'large sample', 'inversion transitions', 'hii regions', 'highmass star', 'highangular resolution', 'high masses', 'forming regions', 'first observed', 'excellent tracer', 'either without', 'earliest stages', 'earliest phases', 'dense gas', 'characterised well', 'ammonia cores', '3 cm', '3 ).', '15 high']</t>
  </si>
  <si>
    <t>ISM: clouds | ISM: molecules | Radio lines: ISM | Stars: evolution | Stars: formation</t>
  </si>
  <si>
    <t>Context: The earliest stages of high-mass star formation have yet to be characterised well, because high-angular resolution observations are required to infer the properties of the molecular gas hosting the newly formed stars. Aims: We search for high-mass molecular cores in a large sample of 15 high-mass star-forming regions that are observed at highangular resolution, extending a pilot survey based on a smaller number of objects. Methods: The sample was chosen from surveys of H2O and OH masers to favour the earliest phases of high-mass star formation. Each source was first observed with the 32-m single-dish Medicina antenna in the (1, 1) and (2, 2) inversion transitions at 1.3 cm of ammonia, which is an excellent tracer of dense gas. High-resolution maps in the NH3(2, 2) and (3, 3) lines and the 1.3 cm continuum were obtained successively with the VLA interferometer. Results: We detect continuum emission in almost all the observed star-forming regions, which corresponds to extended and UCHii regions created by young stellar objects with typical luminosities of ‚àº104 L‚äô. However, only in three cases do we find a projected overlap between Hii regions and H2O and OH maser spots. On the other hand, the VLA images detect eight ammonia cores closely associated with the maser sources. The ammonia cores have sizes of ‚àº10 4 AU, and high masses (up to 104 M‚äô), and are very dense (from ‚àº106 to a few √ó 109 cm -3). The typical relative NH3 abundance is ‚â§10 -7, in agreement with previous measurements in highmass star-forming regions. Conclusions. The statistical analysis of the distribution between H2O and OH masers, NH3 cores, and Hii regions confirms that the earliest stages of high-mass star formation are characterised by high-density molecular cores with temperatures of on average ‚â•30 K, either without a detectable ionised region or associated with a hypercompact Hii region. ¬© 2010 ESO.</t>
  </si>
  <si>
    <t>A86</t>
  </si>
  <si>
    <t>60021729;60021729;60021729;60021729;60029701;60021729-60023599</t>
  </si>
  <si>
    <t>7003627088;55143704200;56316617800;7005093128;7005566228;35461328600</t>
  </si>
  <si>
    <t>Codella, C.;Cesaroni, R.;L√≥pez-Sepulcre, A.;Beltr√°n, M. T.;Furuya, R.;Testi, L.</t>
  </si>
  <si>
    <t>Japan;Germany;Italy</t>
  </si>
  <si>
    <t>Mitaka;Garching bei Munchen;Florence</t>
  </si>
  <si>
    <t>National Institutes of Natural Sciences - National Astronomical Observatory of Japan;European Southern Observatory;Osservatorio Astrofisico Di Arcetri</t>
  </si>
  <si>
    <t>60029701;60023599;60021729</t>
  </si>
  <si>
    <t>Codella C.</t>
  </si>
  <si>
    <t>Looking for high-mass young stellar objects: H&lt;inf&gt;2&lt;/inf&gt;O and OH masers in ammonia cores</t>
  </si>
  <si>
    <t>10.1051/0004-6361/200913371</t>
  </si>
  <si>
    <t>2-s2.0-79952820967</t>
  </si>
  <si>
    <t>['throughput needs', 'tdma schedule', 'strict manner', 'requirements without', 'propose sn', 'primary concern', 'powered energy', 'power efficient', 'medium must', 'lost transmissions', 'head comparison', 'formed cluster', 'energy savings', 'energy efficiency', 'energy consumption', 'dramatic impact', 'communication unit', 'base station', 'avoid collisions', 'application would']</t>
  </si>
  <si>
    <t>Energy savings have always been the primary concern in wireless sensor network protocols, however there are applications where latency and throughput are prioritized over energy efficiency and are so significant that the application would not be able to satisfy its requirements without them. The communication unit and the antenna operation consume most of the battery-powered energy of the node. Thus, the access to the medium must be controlled in a very strict manner in order to avoid collisions which result in lost transmissions and have a dramatic impact on the lifetime of the network. Although existing duty cycle MAC protocols are power efficient, they introduce significant end-to-end delivery latency and provide poor throughput. In this paper, we propose SN-MAC, a CDMA-based power controlled medium access protocol that uses both transmitter-based and receiver-based CDMA inside a formed cluster, and uses a TDMA schedule to make the cluster heads communicate with the base station. Our algorithm targets latency and throughput needs in addition to its ability to increase the overall network lifetime. We provide a head-to-head comparison with other protocols through extensive simulations focusing on the performance in terms of latency, throughput, and energy consumption. Copyright ¬© 2010 Mohamed K. Watfa et al.</t>
  </si>
  <si>
    <t>International Journal of Distributed Sensor Networks</t>
  </si>
  <si>
    <t>60070814;60012708;60068761</t>
  </si>
  <si>
    <t>14632574200;26421477300;24922941700</t>
  </si>
  <si>
    <t>Watfa, Mohamed K.;Selman, Samir;Denkilkian, Hovig</t>
  </si>
  <si>
    <t>United Arab Emirates;Lebanon;United States</t>
  </si>
  <si>
    <t>Dubai;Beirut;Palo Alto</t>
  </si>
  <si>
    <t>University of Wollongong in Dubai;American University of Beirut;Stanford University</t>
  </si>
  <si>
    <t>60070814;60068761;60012708</t>
  </si>
  <si>
    <t>Watfa M.K.</t>
  </si>
  <si>
    <t>A battery-aware high-throughput MAC layer protocol in sensor networks</t>
  </si>
  <si>
    <t>10.1155/2010/259809</t>
  </si>
  <si>
    <t>2-s2.0-79952855556</t>
  </si>
  <si>
    <t>['two antennas', 'return loss', 'radiation pattern', 'radiation characteristics', 'mutual coupling', 'input impedance', 'difierent configurations', 'cylindrical structure', 'cutting slots']</t>
  </si>
  <si>
    <t>This paper, the radiation characteristics of the single-element cylindrical dielectric resonator antenna mounted on the surface of a metallic hollow circular cylindrical structure is investigated. The effect of the radius of curvature on the return loss, input impedance, standing wave ratio, and radiation pattern is explored. Mutual coupling between two identical cylindrical dielectric resonator antennas on a cylindrical structure in difierent configurations is determined. To reduce the mutual coupling between the two antennas, the surface of the cylinderical ground plane is defected by cutting slots, or inserting quarter wavelength grooves between the two antennas. The finite element method and the finite integration technique are used to calculate the radiation characteristics of the antenna.</t>
  </si>
  <si>
    <t>427-444</t>
  </si>
  <si>
    <t>60023291;60023291;60023291</t>
  </si>
  <si>
    <t>6701493848;21934286800;6602788136</t>
  </si>
  <si>
    <t>Zainud-Deen, S. H.;Malhat, H. A.;Awadalla, K. H.</t>
  </si>
  <si>
    <t>Shibin El Kom</t>
  </si>
  <si>
    <t>Menoufia University</t>
  </si>
  <si>
    <t>Zainud-Deen S.H.</t>
  </si>
  <si>
    <t>Dielectric resonator antenna mounted on a circular cylindrical ground plane</t>
  </si>
  <si>
    <t>10.2528/PIERB09123003</t>
  </si>
  <si>
    <t>2-s2.0-79952962546</t>
  </si>
  <si>
    <t>['received signal', 'performed inside', 'necessary equipment', 'moving people', 'lift shafts', 'frequency domain', 'account factors', '60 ghz', '18 ghz']</t>
  </si>
  <si>
    <t>18 GHz communication channel | 60 GHz communication channel | Channel measurements | Receiving antenna | Transmitting antenna</t>
  </si>
  <si>
    <t>Due to the trends for new wideband services we decided to analyse the behaviour of the 60 GHz communication channel. In this paper we presented our conclusions of the 60 GHz communication channel behaviour based on the behaviour of 18 GHz communication channels. Due to the lack of very expensive and necessary equipment we decided to assume the behaviour of 60 GHz channel based on measurements at 18 GHz that have been available to us. Measurements at 18 GHz that were performed inside the building were taken from the literature for the time and frequency domain. Based on these measurements, we found out for new-services at 60 GHz that we have to take into account factors which influence on the quality of the received signal. Factors such as moving people, echoes from the walls of the building, echoes of the lift shafts, stairways, etc. influence non negligible on the level of the received signal.</t>
  </si>
  <si>
    <t>114-120</t>
  </si>
  <si>
    <t>Elektrotehniski Vestnik/Electrotechnical Review</t>
  </si>
  <si>
    <t>60023955;60023955-60031106</t>
  </si>
  <si>
    <t>37057576900;7004087660</t>
  </si>
  <si>
    <t>Milenkoviƒá, Jana;Tasiƒç, Jurij F.</t>
  </si>
  <si>
    <t>Univerza v Ljubljani;Jozef Stefan Institute</t>
  </si>
  <si>
    <t>60031106;60023955</t>
  </si>
  <si>
    <t>Milenkoviƒá J.</t>
  </si>
  <si>
    <t>Indoor 60 GHz wideband communication channel prediction based on 18 GHz channel measurements</t>
  </si>
  <si>
    <t>2-s2.0-79953146478</t>
  </si>
  <si>
    <t>['relative amount', 'physical state', 'novel method', 'iron mesh', 'hydrocarbon gases', 'cracking products', 'condensed outside', 'chemical tests', 'aqueous liquids']</t>
  </si>
  <si>
    <t>A novel method for the liquefaction of coal has been investigated. It is a microwave assessed thermal cracking of coal in the presence of iron mesh. The iron mesh acts as antenna for the microwaves. This microwave metal interaction generates large quantities of heat which was used for the pyrolysis of coal. The cracking products were condensed outside the microwave using cold traps. The products were characterized by their physical state, chemical tests and GC-MS. The products include H2S containing gases, hydrocarbon gases, aqueous liquids, oil, tar, and char like residue. The dependence of the rate of reaction on the form and shape of the antenna and the relative amount of the products as well as nature of the products is discussed in this paper.</t>
  </si>
  <si>
    <t>786-789</t>
  </si>
  <si>
    <t>Journal of the Chemical Society of Pakistan</t>
  </si>
  <si>
    <t>60070606;60070606;60061893;60107589</t>
  </si>
  <si>
    <t>36676327900;56343211500;57189389857;56511252500</t>
  </si>
  <si>
    <t>Basheer, Nadia;Hussain, Khadim;Khan, Khalid Mohammed;Hussain, Zahid</t>
  </si>
  <si>
    <t>Basheer N.</t>
  </si>
  <si>
    <t>Gas chromatographic-mass spectrometric analysis of the products obtained by microwave-metal interaction pyrolysis of coal</t>
  </si>
  <si>
    <t>2-s2.0-79953159862</t>
  </si>
  <si>
    <t>['simulation results', 'significantly increased', 'scenario outlined', 'proposed preprocessing', 'graphical form', 'esprit method', 'beamforming ).', 'angular coordinates', 'angle resolution', 'also shown']</t>
  </si>
  <si>
    <t>The TLS ESPRIT method is investigated in application to estimation of angular coordinates (angles of arrival) of two moving objects at the presence of an external, relatively strong uncorrelated signal. As a radar antenna system, the 32-element uniform linear array (ULA) is used. Various computer simulations have been carried out in order to demonstrate good accuracy and high spatial resolution of the TLS ESPRIT method in the scenario outlined above. It is also shown that accuracy and angle resolution can be significantly increased by using the proposed preprocessing (beamforming). The most of simulation results, presented in a graphical form, have been compared to the corresponding equivalent results obtained by using the ESPRIT method and conventional amplitude monopulse method aided by the coherent Doppler filtration. ¬© Wojciech Rosloniec.</t>
  </si>
  <si>
    <t>Rosloniec, Wojciech</t>
  </si>
  <si>
    <t>Rosloniec W.</t>
  </si>
  <si>
    <t>Application of the total least square ESPRIT method to estimation of angular coordinates of moving objects</t>
  </si>
  <si>
    <t>10.1155/2010/548953</t>
  </si>
  <si>
    <t>2-s2.0-79953279784</t>
  </si>
  <si>
    <t>['¬© 2010', 'wideband pulse', 'tumors within', 'synthetically scanned', 'successful detection', 'static configuration', 'skin reflections', 'signal clutter', 'scanning system', 'respective signals', 'reduce early', 'phantom experiments', 'malignant tissue', 'least 10db', 'dielectric contrast', 'commercial software', 'clutter ratio', 'called cross', 'breast tissue', 'beamforming algorithm', 'antenna reverberations', 'also presented']</t>
  </si>
  <si>
    <t>Microwave breast cancer detection is based on the dielectric contrast between healthy and malignant tissue. This radar-based imaging method involves illumination of the breast with an ultra-wideband pulse. Detection of tumors within the breast is achieved by some selected focusing technique. Image formation algorithms are tailored to enhance tumor responses and reduce early-time and late-time clutter associated with skin reflections and heterogeneity of breast tissue. In this contribution, we evaluate the performance of the so-called cross-correlated back projection imaging scheme by using a scanning system in phantom experiments. Supplementary numerical modeling based on commercial software is also presented. The phantom is synthetically scanned with a broadband elliptical antenna in a mono-static configuration. The respective signals are pre-processed by a data-adaptive RLS algorithm in order to remove artifacts caused by antenna reverberations and signal clutter. Successful detection of a 7mm diameter cylindrical tumor immersed in a low permittivity medium was achieved in all cases. Selecting the widely used delay-and-sum (DAS) beamforming algorithm as a benchmark, we show that correlation based imaging methods improve the signal-to-clutter ratio by at least 10dB and improves spatial resolution through a reduction of the imaged peak full-width half maximum (FWHM) of about 40-50. ¬© 2010 S. Jacobsen and Y. Birkelund.</t>
  </si>
  <si>
    <t>International Journal of Biomedical Imaging</t>
  </si>
  <si>
    <t>60021255;60021255</t>
  </si>
  <si>
    <t>7202843461;57190760592</t>
  </si>
  <si>
    <t>Jacobsen, S.;Birkelund, Y.</t>
  </si>
  <si>
    <t>Jacobsen S.</t>
  </si>
  <si>
    <t>Improved resolution and reduced clutter in ultra-wideband microwave imaging using cross-correlated back projection: Experimental and numerical results</t>
  </si>
  <si>
    <t>10.1155/2010/781095</t>
  </si>
  <si>
    <t>2-s2.0-79953287974</t>
  </si>
  <si>
    <t>['worldwide interoperability', 'tunable slots', 'successfully designed', 'semicircular ground', 'rectangular patch', 'proposed antenna', 'notched band', 'microwave access', 'center frequency', '8 ghz']</t>
  </si>
  <si>
    <t>band-notched | monopole antenna | ultra-wideband antenna | WiMAX | WLAN</t>
  </si>
  <si>
    <t>A simple printed monopole antenna with tunable slots is proposed for wireless local area network (WLAN) and worldwide interoperability for microwave access (WiMAX) applications. The antenna structure consists of a semicircular ground and a rectangular patch with four round corners. By etching a couple of slots in the patch, the notched band from 3.7 to 4.8 GHz can be obtained. Furthermore, by adjusting the length and position of the slot, we make the notched band tunable both the center frequency and bandwidth. The proposed antenna is successfully designed and measured. The measured 10 dB bandwidth for return loss covers both the 2.4/5.2/5.8 GHz WLAN bands and 2.5/3.5/5.5 GHz WiMAX bands. ¬© 2010 Wiley Periodicals, Inc.</t>
  </si>
  <si>
    <t>2782-2786</t>
  </si>
  <si>
    <t>60017080;60017080</t>
  </si>
  <si>
    <t>56160328400;7410312351</t>
  </si>
  <si>
    <t>Chen, Kang Kang;Zhao, Ji Xiang</t>
  </si>
  <si>
    <t>Chen K.</t>
  </si>
  <si>
    <t>Band-notched design of the planar monopole antenna for WLAN/WiMAX applications</t>
  </si>
  <si>
    <t>10.1002/mop.25593</t>
  </si>
  <si>
    <t>2-s2.0-79954461609</t>
  </si>
  <si>
    <t>['users operating', 'results confirm', 'performance enhancement', 'originally proposed', 'directional antenna', 'computer simulations', 'butler matrix', 'beam antenna', 'average power', 'automatic switched', '37 db']</t>
  </si>
  <si>
    <t>Antenna arrays | Beamforming | Butler matrix | Measurement | Signal strength | WLAN</t>
  </si>
  <si>
    <t>In this paper, the design of a compact low cost switched-beam antenna for users in Wireless Local Area Networks (WLAN) is introduced. Four antenna elements are arranged in 2√ó2 lattice. The modification of beamforming network based on Butler matrix is originally proposed for 2√ó2 planar array. The design is verified through computer simulations and also the prototype of automatic switched-beam antenna is constructed to confirm its performance. Moreover, the validation of performance enhancement is investigated through the signal strength measurements at the users operating in existing WLAN infrastructure. The results confirm the advantage of switched-beam antenna employing modified Butler matrix by improving signal strength with average power of 4.37 dB over the use of omni-directional antenna.</t>
  </si>
  <si>
    <t>782-792</t>
  </si>
  <si>
    <t>6506488555;6506413918;37089881000</t>
  </si>
  <si>
    <t>Uthansakul, Monthippa;Uthansakul, Peerapong;Wongchompa, Paleerat</t>
  </si>
  <si>
    <t>Performance evaluation of automatic switched-beam antennas for indoor WLAN systems</t>
  </si>
  <si>
    <t>2-s2.0-79954471813</t>
  </si>
  <si>
    <t>['tropical regions', 'total proteins', 'tannic extract', 'staphylococcus aureus', 'spirulina obtained', 'shigella flexineri', 'salmonella typhi', 'salmonella b', 'saline lakes', 'proteinic extract', 'potentially source', 'literature review', 'inhibiting e', 'important resource', 'immune system', 'hydroethanolic extract', 'human health', 'green microalgae', 'given ones', 'fractions sampled', 'found naturally', 'dr congo', 'controlling physical', 'contained approximativelly', 'chemical parameters', 'chemical components', 'candida albicans', 'artificially cultivated', 'antibiotics represent', 'algal species', 'active ingredients']</t>
  </si>
  <si>
    <t>Antibacterial and antifungal activity | Culture | Extracts | Phytochemical screening | Spirulina</t>
  </si>
  <si>
    <t>The blue-green microalgae (cyanobacteria) Spirulina are found naturally in saline lakes and rivers in tropical regions, and has been found to be effective in boosting the immune system and is rich in proteins(60-70% of dry weight). We studied a sample of Spirulina platensis originally obtained in wild from a river in DR Congo, and artificially cultivated in GOMA/DRC by Antenna Technologies Grands Lacs Projects. The Spirulina obtained from the culture in our laboratory using available ingredients and controlling physical and physico-chemical parameters, contained approximativelly the same proportion in chemical components as the given ones by the literature review. The result of phytochemical screening showed that the powder of Spirulina platensis contains some active ingredients, such as tannins, terpene-sterols and saponosides. We also found high concentrations of total proteins from all fractions sampled. The results of biological tests showed that the proteinic extract of this alga was effective in inhibiting Shigella flexneri, Salmonella typhi and Salmonella B, and Candida albicans. The hydroethanolic extract was effective in inhibiting E. coli, Bacillus sp., Salmonella typhi, Salmonella B., Shigella frexneri, and Candida albicans. The tannic extract was effective in inhibiting Salmonella typhi, Shigella flexneri Candida albicans and Staphylococcus aureus. The fraction of terpene-sterols was effective against Shigella flexineri and Candida albicans. This algal species is a potentially source of nutrition for human health, as well as an important resource for fighting bacterial infections in human. The culture of Spirulina and the study of its combination to other antibiotics represent a potentially important economic and public health resource for Rwanda and the region. ¬© 2010 IJED (CESER Publications).</t>
  </si>
  <si>
    <t>S10</t>
  </si>
  <si>
    <t>International Journal of Ecology and Development</t>
  </si>
  <si>
    <t>60072918;60072918;60072918;60072918;60072918;60072918;60072918</t>
  </si>
  <si>
    <t>37089755400;37089415700;37089711900;37088491200;37089695100;37088551200;36522187300</t>
  </si>
  <si>
    <t>Uyisenga, Jeanne Primitive;Nzayino, Pascal;Seneza, Robert;Hishamunda, Laurent;Uwantege, Karolina;Gasana, Ndoli;Bajyana, Emmanuel S.</t>
  </si>
  <si>
    <t>Rwanda</t>
  </si>
  <si>
    <t>Butare</t>
  </si>
  <si>
    <t>University of Rwanda</t>
  </si>
  <si>
    <t>Uyisenga J.P.</t>
  </si>
  <si>
    <t>In vitro study of antibacterial and antifungal activity of Spirulina platensis</t>
  </si>
  <si>
    <t>2-s2.0-79954501393</t>
  </si>
  <si>
    <t>['signal strength', 'position shift', 'output signals', 'null locating', 'mesh router', 'main beam', 'computer simulation', 'beamforming network', 'beamforming capability', 'beamformer consists', '4 accompanied']</t>
  </si>
  <si>
    <t>Antenna array | Beamforming | Null steering | WMNs</t>
  </si>
  <si>
    <t>A low-cost beamformer capable of main beam and null locating is proposed in this paper. This beamformer is suitable for WMNs as the positions of mesh router are fixed. The beamformer consists of 2√ó2 rectangular array spaced by Œª/4 accompanied with a simple beamforming network. With multiplying constant values to output signals from beamforming network, null locating can be accomplished. Firstly, its beamforming capability is tested through computer simulation. Then, a prototype of the beamformer is constructed and tested to confirm its performance in term of signal strength, throughput and delay. Also, the impact of position shift which mesh router is not located on the expected beam direction has also been investigated.</t>
  </si>
  <si>
    <t>793-802</t>
  </si>
  <si>
    <t>6506488555;35790536600;6506413918</t>
  </si>
  <si>
    <t>Uthansakul, M.;Pradittara, S.;Uthansakul, P.</t>
  </si>
  <si>
    <t>Implementation of beam formation for WMNs</t>
  </si>
  <si>
    <t>2-s2.0-79954512436</t>
  </si>
  <si>
    <t>['vmf density', 'spatial correlation', 'robert w', 'plane waves', 'novel approach', 'known assumption', 'harmonic coefficients', 'form expression', 'explicit relationship', 'evidence suggests', 'elevation plays', 'crucial role']</t>
  </si>
  <si>
    <t>The well-known assumption of horizontal plane wave propagation is investigated and evidence suggests that elevation plays a crucial role in defining the spatial correlation between signals on adjacent antenna array elements. To augment previously published studies, an explicit relationship between the distribution of scatterers in three-dimensional (3D) space and the spatial correlation is formulated. A novel approach is taken for modeling of the distribution of scatterers in space. More specifically, the distribution of scatterers is modeled by the 3D von Mises-Fisher (vMF) distribution. In addition, a closed-form expression is derived for the harmonic coefficients of the vMF density. The main derivation expresses the spherical harmonic coefficients associated with an arbitrary mean direction on the sphere. Further, a closed-form expression for the spatial correlation function (SCF) is derived, based on the spherical harmonic expansion (SHE) of plane waves as well as the harmonic coefficients of the expanded vMF density. A novel approach is proposed for including the effect of directional antenna responses in the SCF. Finally, the SCF is evaluated under the existence of multiple scatterer clusters in the channel. ¬© 2010 Konstantinos Mammasis and Robert W. Stewart.</t>
  </si>
  <si>
    <t>60024724-60021199;60024724</t>
  </si>
  <si>
    <t>23480305200;55693529600</t>
  </si>
  <si>
    <t>Mammasis, Konstantinos;Stewart, Robert W.</t>
  </si>
  <si>
    <t>United Kingdom;Italy</t>
  </si>
  <si>
    <t>Glasgow;Rome</t>
  </si>
  <si>
    <t>University of Strathclyde;Consiglio Nazionale delle Ricerche</t>
  </si>
  <si>
    <t>60024724;60021199</t>
  </si>
  <si>
    <t>Mammasis K.</t>
  </si>
  <si>
    <t>Spherical statistics and spatial correlation for multielement antenna systems</t>
  </si>
  <si>
    <t>10.1155/2010/307265</t>
  </si>
  <si>
    <t>2-s2.0-79955035375</t>
  </si>
  <si>
    <t>['within 10', 'wide range', 'used pollock', 'true values', 'three passes', 'three observers', 'stream discharge', 'small streams', 'seber model', 'sample dates', 'recapture model', 'population size', 'p ),', 'obtain estimates', 'observer conducted', 'n varied', 'fixed locations', 'first detection', 'electrofishing estimates', 'design capture', 'compared counts', 'case study', 'c ),', 'antenna wand', 'among age', 'although p']</t>
  </si>
  <si>
    <t>Portable passive integrated transponder (PIT) tag antenna systems can be valuable in providing reliable estimates of the abundance of tagged Atlantic salmon Salmo salar in small streams under a wide range of conditions. We developed and employed PIT tag antenna wand techniques in two controlled experiments and an additional case study to examine the factors that influenced our ability to estimate population size. We used Pollock's robust-design capture-mark-recapture model to obtain estimates of the probability of first detection (p), the probability of redetection (c), and abundance (N) in the two controlled experiments. First, we conducted an experiment in which tags were hidden in fixed locations. Although p and c varied among the three observers and among the three passes that each observer conducted, the estimates of N were identical to the true values and did not vary among observers. In the second experiment using freeswimming tagged fish, p and c varied among passes and time of day. Additionally, estimates of N varied between day and night and among age-classes but were within 10% of the true population size. In the case study, we used the Cormack-Jolly-Seber model to examine the variation in p, and we compared counts of tagged fish found with the antenna wand with counts collected via electrofishing. In that study, we found that although p varied for age-classes, sample dates, and time of day, antenna and electrofishing estimates of N were similar, indicating that population size can be reliably estimated via PIT tag antenna wands. However, factors such as the observer, time of day, age of fish, and stream discharge can influence the initial and subsequent detection probabilities.</t>
  </si>
  <si>
    <t>323-336</t>
  </si>
  <si>
    <t>North American Journal of Fisheries Management</t>
  </si>
  <si>
    <t>60011347;60011347;60011347</t>
  </si>
  <si>
    <t>35482707400;8703220500;6701770364</t>
  </si>
  <si>
    <t>O'Donnell, Matthew J.;Horton, Gregg E.;Letcher, Benjamin H.</t>
  </si>
  <si>
    <t>Reston</t>
  </si>
  <si>
    <t>United States Geological Survey</t>
  </si>
  <si>
    <t>O'Donnell M.</t>
  </si>
  <si>
    <t>Use of portable antennas to estimate abundance of PIT-tagged fish in small streams: Factors affecting detection probability</t>
  </si>
  <si>
    <t>10.1577/M09-008.1</t>
  </si>
  <si>
    <t>2-s2.0-79955118119</t>
  </si>
  <si>
    <t>['resonant frequency', 'protruded arc', 'proposed design', 'measured bandwidth', 'lp mode', 'linearly polarized', 'fundamental mode', 'embedded arc', 'cp mode', 'circularly polarized', 'circular slot', 'axial ratio', '5 %.', '3 dbi', '0 db']</t>
  </si>
  <si>
    <t>circular polarization | multifrequency antennas | slot antenna</t>
  </si>
  <si>
    <t>The dual-band circular slot antenna utilizing the embedded arc-shaped metallic strip for the circularly polarized (CP) and linearly polarized (LP) operations is presented in this letter. The experimental results show that the resonant frequency of low-band for CP mode is utilized the protruded arc-shaped metallic strip, which extends current route to make the fundamental resonant mode shifted to the lower frequency band. The high-band for LP mode, which has the similar current distribution to that of the fundamental mode of the conventional circular slot, is employed the first-higher order resonant mode of the circular slot. Two measured input impedance bandwidths of the proposed design are 23.2% and 18.8%, respectively, and the measured bandwidth of low-band with an axial ratio (AR) of less than 3.0 dB is 14.5%. The operating bands show the broadside radiation patterns with 1.7-2.7 dBic CP gain and the peak antenna gain of 3.6-4.3 dBi, respectively. ¬© 2010 Wiley Periodicals, Inc.</t>
  </si>
  <si>
    <t>2717-2721</t>
  </si>
  <si>
    <t>60114505;60004879;60004879</t>
  </si>
  <si>
    <t>56187089500;36570444200;35619743900</t>
  </si>
  <si>
    <t>Chiang, Meng Ju;Hung, Tian Fu;Bor, Sheau Shong</t>
  </si>
  <si>
    <t>Taoyuan;Taichung</t>
  </si>
  <si>
    <t>HTC Corporation;Feng Chia University</t>
  </si>
  <si>
    <t>60114505;60004879</t>
  </si>
  <si>
    <t>Chiang M.</t>
  </si>
  <si>
    <t>Dual-band circular slot antenna design for circularly and linearly polarized operations</t>
  </si>
  <si>
    <t>10.1002/mop.25562</t>
  </si>
  <si>
    <t>2-s2.0-79955383948</t>
  </si>
  <si>
    <t>['upper bands', 'upper band', 'respectively controlled', 'proposed antenna', 'practical applications', 'mobile phone', 'lower band', 'loaded strip', 'compact integration', 'board 7', 'band wwan', 'band operation', '960 mhz', '2690 mhz']</t>
  </si>
  <si>
    <t>compact integration with nearby ground plane | handset antennas | mobile antennas | small antennas | WWAN antennas</t>
  </si>
  <si>
    <t>A small-size on-board 7-band WWAN/LTE antenna formed by a coupled-fed loop antenna connected with a chip-inductor-loaded strip is presented. The antenna is disposed on a small board space of 15 √ó 25 mm2 (375 mm 2) on the system circuit board and provides two wide operating bands to respectively cover GSM850/900 (824-960 MHz) and GSM1800/1900/UMTS/LTE2300/ 2500 (1710-2690 MHz) for the 7-band operation in the mobile phone. The antenna's upper band is contributed by the coupled-fed loop antenna operated at its 0.5-wavelength resonant mode. The generation of the lower band is owing to the chip-inductor-loaded strip connected to the coupled-fed loop antenna to form a coupled-fed shorted monopole antenna operated at its 0.25-wavelength resonant mode. In addition, the antenna's lower and upper bands can be respectively controlled, making it easy in fine-tuning the desired operating bandwidths in practical applications. Further, the proposed antenna can be in compact integration with its nearby ground plane on the system circuit board; that is, small isolation distance between the antenna and the nearby ground plane can be achieved for the proposed antenna. This leads to efficient board space planning on the system circuit board of the mobile phone. Details of the proposed antenna are described in the article. ¬© 2010 Wiley Periodicals, Inc.</t>
  </si>
  <si>
    <t>2847-2853</t>
  </si>
  <si>
    <t>35460663000;26656461900;54791850300;36068679100</t>
  </si>
  <si>
    <t>Wong, Kin Lu;Tu, Ming Fang;Wu, Chun Yih;Li, Wei Yu</t>
  </si>
  <si>
    <t>On-board 7-band WWAN/LTE antenna with small size and compact integration with nearby ground plane in the mobile phone</t>
  </si>
  <si>
    <t>10.1002/mop.25619</t>
  </si>
  <si>
    <t>2-s2.0-79955397005</t>
  </si>
  <si>
    <t>['two gap', 'resonance frequency', 'radiation efficiency', 'proposed modifications', 'proposed antenna', 'presented systematically', 'outcome results', 'modified step', 'minor axis', 'measured results', 'improved considerably', 'impedance bandwidth', 'end product', 'elliptical patch', 'desired performance', 'designed antenna']</t>
  </si>
  <si>
    <t>Gap coupled antenna | Impedance bandwidth | Impedance gain | Microstrip antenna | Return loss</t>
  </si>
  <si>
    <t>The paper presents radiation performance of a gap coupled split circular patch with elliptical slot filled with elliptical patch. Initially, a circular elliptical ring slot antenna is taken and it is modified step by step to achieve an end product with desired performance. The performance of designed antenna after each step is presented systematically. The simulated and measured results of proposed antenna are compared with that of a circular elliptical ring slot antenna. The gap between two gap-coupled semi circular elliptical ring structures and the length of major and minor axis of inserted inner elliptical patch are optimized to achieve best performance. It is observed that with proposed modifications in circular patch geometry, impedance bandwidth, gain and radiation efficiency of antenna are improved considerably. The resonance frequency of end product is lower than that of a circular elliptical ring slot antenna which indicates that for achieving identical resonance frequencies from circular elliptical ring slot antenna and modified circular patch geometry, effective patch size of modified antenna must be reduced. The outcome results into a further compact circular patch antenna with much improved performance.</t>
  </si>
  <si>
    <t>107-113</t>
  </si>
  <si>
    <t>0975105X</t>
  </si>
  <si>
    <t>Indian Journal of Radio and Space Physics</t>
  </si>
  <si>
    <t>60029934;60029934;60029934;60004954;60023345</t>
  </si>
  <si>
    <t>7003388667;57208877036;36004177100;6603321336;25923066800</t>
  </si>
  <si>
    <t>Bhardwaj, Dheeraj;Sharma, Komal;Bhatnagar, D.;Sancheti, S.;Soni, B.</t>
  </si>
  <si>
    <t>Jaipur;Bengaluru;Mangalore</t>
  </si>
  <si>
    <t>University of Rajasthan;Indian Space Research Organization;National Institute of Technology Karnataka</t>
  </si>
  <si>
    <t>60029934;60023345;60004954</t>
  </si>
  <si>
    <t>Bhardwaj D.</t>
  </si>
  <si>
    <t>Design and analysis of a gap coupled split circular patch with elliptical slot filled with elliptical patch</t>
  </si>
  <si>
    <t>2-s2.0-79955720924</t>
  </si>
  <si>
    <t>['thick substrate', 'side lobes', 'radiation pattern', 'microstrip antenna', 'experimental study', 'antenna pattern']</t>
  </si>
  <si>
    <t>microstrip antenna | planar array | radiation pattern</t>
  </si>
  <si>
    <t>Numerical and experimental study of the effect of the ground plane size on radiation pattern of microstrip antenna on thick substrate is presented in the article. First the results of simulations and measurements of reference microstrip antenna are shown. Next the ground plane sizes were reduced in both x and y directions and the side lobes and backward lobe levels were calculated and measured. It was shown how far we can reduce the size of ground plane without important deterioration of the antenna pattern. ¬© 2010 Wiley Periodicals, Inc.</t>
  </si>
  <si>
    <t>2679-2682</t>
  </si>
  <si>
    <t>60027012;60082125;60027012</t>
  </si>
  <si>
    <t>6602652703;56221445000;25630844600</t>
  </si>
  <si>
    <t>Zieniutycz, W.;Mazur, M.;Pergol, M.</t>
  </si>
  <si>
    <t>Gdansk;Gdansk</t>
  </si>
  <si>
    <t>Przemys≈Çowy Instytut Telekomunikacji S.A., Gdansk;Gda≈Ñsk University of Technology</t>
  </si>
  <si>
    <t>60082125;60027012</t>
  </si>
  <si>
    <t>Zieniutycz W.</t>
  </si>
  <si>
    <t>Effect of ground plane size on radiation pattern in IFF/SSR microstrip antenna on thick substrate fed by H type slot</t>
  </si>
  <si>
    <t>10.1002/mop.25568</t>
  </si>
  <si>
    <t>2-s2.0-79955974975</t>
  </si>
  <si>
    <t>['specified beamwidth', 'sidelobe level', 'present work', 'practical part', 'parallel dipoles', 'optimization technique', 'null steering', 'null placement', 'multiple nulls', 'impose single', 'illustrative examples', 'element positions', 'antenna pattern']</t>
  </si>
  <si>
    <t>Antenna arrays | Mutual coupling | Optimization | Sidelobe level | Taguchi method</t>
  </si>
  <si>
    <t>The purpose of the present work is to employ the Taguchi's optimization technique, which is a relatively new optimization technique, for null steering in the antenna radiation pattern by controlling only the element positions of a nonuniform linear array for a specified beamwidth and minimum achievable sidelobe leveL As a practical part, an array of parallel dipoles is designed to account for the mutual coupling effects on the performance of the array in terms of directivity, sidelobe level and null placement. Illustrative examples are considered to impose single or multiple nulls in the antenna pattern at specific interference directions with the maximum side lobe level reduction of array antenna design.</t>
  </si>
  <si>
    <t>78-92</t>
  </si>
  <si>
    <t>Modelling, Measurement and Control A</t>
  </si>
  <si>
    <t>60087352;60087352</t>
  </si>
  <si>
    <t>16417751400;6506850423</t>
  </si>
  <si>
    <t>Recioui, A.;Bentarzi, H.</t>
  </si>
  <si>
    <t>Boumerdes</t>
  </si>
  <si>
    <t>Universit√© de Boumerdes</t>
  </si>
  <si>
    <t>Recioui A.</t>
  </si>
  <si>
    <t>Pattern nulling in linear array antennas with mutual coupling effects using taguchi method</t>
  </si>
  <si>
    <t>2-s2.0-79956293118</t>
  </si>
  <si>
    <t>['specific applications', 'space distribution', 'space control', 'sidelobe levels', 'radiation pattern', 'present work', 'phase control', 'large arrays', 'directional characteristics', 'critical parameters', 'array design', 'array antennas']</t>
  </si>
  <si>
    <t>Non-uniform array | Radiation pattern | Space distribution | Thinning</t>
  </si>
  <si>
    <t>Array antennas are designed using amplitude, phase control or space control. Uniform linear array is characterized by high sidelobe level in its radiation pattern. As they create EMI problems in the receiver, tapered amplitude distributions are used for the reduction of sidelobe levels. In the case of large arrays the tapered amplitude distributions become impractical and expensive. In view of these facts the non-uniformly spaced arrays came to limelight. The design of space distribution is one of the critical parameters in the array design. In the present work, new space distributions are proposed and useful radiation patterns are generated. It has been possible to thin the arrays with out deteriorating the directional characteristics for specific applications.</t>
  </si>
  <si>
    <t>14-26</t>
  </si>
  <si>
    <t>60109722;60075905</t>
  </si>
  <si>
    <t>57212028453;7101987279</t>
  </si>
  <si>
    <t>Raju, K. V.S.N.;Raju, G. S.N.</t>
  </si>
  <si>
    <t>Bhimavaram;Visakhapatnam</t>
  </si>
  <si>
    <t>S.R.K.R.Engineering College;Andhra University College of Engineering</t>
  </si>
  <si>
    <t>Raju K.V.S.N.</t>
  </si>
  <si>
    <t>Study on radiation patterns of arrays using new space distributions</t>
  </si>
  <si>
    <t>2-s2.0-79956300222</t>
  </si>
  <si>
    <t>['various iterations', 'sidelobe level', 'recursive nature', 'radiation patterns', 'many objects', 'including antennas', 'fractional dimension', 'fractal features', 'directivity expression', 'designed using', 'array factor']</t>
  </si>
  <si>
    <t>Antenna arrays | Fractal cantor set | Hausdroff-Besicovicb dimension</t>
  </si>
  <si>
    <t>A fractal is a recursively generated object having a fractional dimension. Many objects, including antennas, can be designed using the recursive nature of a fractal. In this paper general expression for array factor of fractal linear array was derived. The similarity of the radiation patterns and their fractal features are examined for various iterations. The Directivity expression was derived for a fractal linear array. A comparison between fractal linear array antenna and conventional non fractal linear array antenna is made in terms of beamwidth, directivity and sidelobe level.</t>
  </si>
  <si>
    <t>Advances in Modelling and Analysis B</t>
  </si>
  <si>
    <t>60075905;107905152</t>
  </si>
  <si>
    <t>37861366500;57214114184</t>
  </si>
  <si>
    <t>Devi, P. V.Sri;Rani, N. Deepika</t>
  </si>
  <si>
    <t>Visakhapatnam;Visakhapatnam</t>
  </si>
  <si>
    <t>Andhra University College of Engineering;Raghu Engineering College</t>
  </si>
  <si>
    <t>Devi P.V.S.</t>
  </si>
  <si>
    <t>Radiation patterns of fractal and conventional linear array antennas</t>
  </si>
  <si>
    <t>2-s2.0-79956310584</t>
  </si>
  <si>
    <t>['wide band', 'rf applications', 'receiving antenna', 'receiver since', 'proposed architecture', 'properly addressed', 'power consumption', 'paper describes', 'noise figure', 'noise amplifier', 'must lead', 'large number', 'ip3 ranging', 'applications using', '8 ghz', '4 ghz', '4 db', '3 dbm', '29 mw', '14 dbm', '10 dbm']</t>
  </si>
  <si>
    <t>Conversion gain | Inductive source degeneration | Linearity | Noise | S parameters | UWB LNA</t>
  </si>
  <si>
    <t>The Low-Noise Amplifier (LNA) is the first and the important building block in a radiofrequency (RF) receiver since it must lead the signal from a receiving antenna at a level that can be properly addressed by the down-conversion architecture without adding noise. This paper describes a modified LNA architecture for Ultra-Wide Band (UWB) applications using a cascade inductive source degeneration topology. The proposed architecture was designed using CMOS 65 nm technology to operate in a broad frequency band from 0.8 GHz to 2.4 GHz which includes a large number of standards and RF applications. The designed UWB LNA shows a 14.35 dB power gain with a noise figure of 1.4 dB for power consumption of 29 mW, a 1-dB compression point ranging from -5 to 3 dBm, a IP3 ranging from 5 to 14 dBm, and an input return loss below -10 dBm.</t>
  </si>
  <si>
    <t>60244118;60244118;60244118;60244118</t>
  </si>
  <si>
    <t>35558371300;7801316518;24821466900;6505784001</t>
  </si>
  <si>
    <t>Faitah, K.;El Oualkadi, A.;Belkouch, S.;Ouahman, A. Ait</t>
  </si>
  <si>
    <t>Marakech</t>
  </si>
  <si>
    <t>Ecole Nationale des Sciences Appliqu√©es de Marrakech</t>
  </si>
  <si>
    <t>Faitah K.</t>
  </si>
  <si>
    <t>Design of a modified ultra-wide band low-noise amplifier (UWB.LNA) topology with good linearity in CMOS 65 nm technology</t>
  </si>
  <si>
    <t>2-s2.0-79956311325</t>
  </si>
  <si>
    <t>['various parameters', 'simulated results', 'scattering parameters', 'radiation pattern', 'omni directional', 'linear array', 'computed values']</t>
  </si>
  <si>
    <t>Array | Biconical | Cone angle | Ultra wideband</t>
  </si>
  <si>
    <t>The biconical antenna consisting of two linear cones excited symmetrically at the apices. Its radiation pattern is omni directional. A linear array of 5-element biconical dip√≥le with90¬∞cone angle is modeled in WIPL-D program for the ultra wideband frequency spectrum (3-10 GHz). Plots for various parameters of the array such as gain, impedance, radiation pattern &amp; scattering parameters have been generated and analyzed. Appropriate mathematical equations for the parameters of the array are developed. The computed values are compared with the simulated results.</t>
  </si>
  <si>
    <t>110375129;60081053</t>
  </si>
  <si>
    <t>57202734808;57195770435</t>
  </si>
  <si>
    <t>Rao, C. Subba;Sudhakar, A.</t>
  </si>
  <si>
    <t>Guntur;</t>
  </si>
  <si>
    <t>R.V.R. &amp; J.C.College of Engineering;Prasad V. Potluri Siddharta Institute of Technology</t>
  </si>
  <si>
    <t>60081053;110375129</t>
  </si>
  <si>
    <t>Rao C.S.</t>
  </si>
  <si>
    <t>High gain ultra wideband biconical antenna array</t>
  </si>
  <si>
    <t>2-s2.0-79956322077</t>
  </si>
  <si>
    <t>['wide applications', 'receive simultaneously', 'produce narrow', 'open literature', 'multiple beams', 'main lobes', 'large arrays', 'esc beams', 'different fields', 'computed patterns', 'array antennas']</t>
  </si>
  <si>
    <t>Amplitude distribution | Multiple beam array antennas</t>
  </si>
  <si>
    <t>Most of the antennas are designed to produce narrow, sector and esc beams. However, multiple beams from antennas have wide applications in wireless adhoc networks. These multiple beam antennas are popular because they can transmit or receive simultaneously. The multiple beams can support data communication from different fields. Insphe of having wide applications sufficient work is not available in the open literature. In this work, it is of interest to generate required number of multiple beams from array antennas. It has been possible to produce desired number of main lobes of equal height precisely. The computed patterns from small and large arrays are presented in u - (sin (6)) domain.</t>
  </si>
  <si>
    <t>70-89</t>
  </si>
  <si>
    <t>60075905;60075905</t>
  </si>
  <si>
    <t>57190841525;7101987279</t>
  </si>
  <si>
    <t>Kumar, M. Surendra;Raju, G. S.N.</t>
  </si>
  <si>
    <t>Visakhapatnam</t>
  </si>
  <si>
    <t>Andhra University College of Engineering</t>
  </si>
  <si>
    <t>Kumar M.S.</t>
  </si>
  <si>
    <t>Generation of multiple beams from array antennas</t>
  </si>
  <si>
    <t>2-s2.0-79956323726</t>
  </si>
  <si>
    <t>['wave magnitude', 'wave antenna', 'triangular profile', 'radiating characteristics', 'millimetre band', 'method developped', 'method according', 'integral method', 'forced continuity', 'dielectric waveguide', 'bkw approximation', 'attenuation constant', 'antenna theory', 'admittance operator']</t>
  </si>
  <si>
    <t>Antenna | Beam width | Efficiency | Leaky-wave | Microstrip | Non uniform | SLL | Triangular</t>
  </si>
  <si>
    <t>In this paper, (ID) non uniform microstrip leaky-wave antenna is implemented on a dielectric waveguide by a triangular profile of periodic metallic grating. The distribution of the attenuation constant a along propagation axis, optimize the radiating characteristics and performances of such antennas. The method developped here is based on an integral method where the formalism of the admittance operator is combined to a BKW approximation. Thus, the complex propagation constant of the leaky-wave antenna is provided by a Galerkin's method According to antenna theory, a forced continuity of the leaky-wave magnitude at discontinuities of the non uniform structure is established. Further, several shaped beam patterns are obtained and compared in the millimetre band.</t>
  </si>
  <si>
    <t>52-65</t>
  </si>
  <si>
    <t>60068756;60028112</t>
  </si>
  <si>
    <t>6603208353;7007171277</t>
  </si>
  <si>
    <t>Mekkioui, Z.;Baudrand, H.</t>
  </si>
  <si>
    <t>Algeria;France</t>
  </si>
  <si>
    <t>Tlemcen;Toulouse</t>
  </si>
  <si>
    <t>Universit√© Abou Bekr Belkaid Tlemcen;ENSEEIHT Ecole Nationale Sup√©rieure d'Electrotechnique, d'Electronique, d'Informatique, d'Hydraulique et des T√©l√©communications</t>
  </si>
  <si>
    <t>Mekkioui Z.</t>
  </si>
  <si>
    <t>Non uniform triangular microstrip leaky-wave antenna with shaped beam patterns for millimeter band applications</t>
  </si>
  <si>
    <t>2-s2.0-79956328476</t>
  </si>
  <si>
    <t>['two antennas', 'radiation characteristics', 'mutual coupling', 'method based', 'different configurations', 'cylindrical structure', 'cutting slots']</t>
  </si>
  <si>
    <t>Antenna arrays | Dielectric resonator antenna | Finite element method | Mutual coupling</t>
  </si>
  <si>
    <t>In this paper, the radiation characteristics and the mutual coupling between two identical cylindrical dielectric resonator antennas embedded in a cylindrical structure in different configurations are calculated. To reduce the mutual coupling between the two antennas, the surface of the cylinder ground plane is defected by cutting slots, or inserting quarter wavelength grooves between the two antennas. The finite element method and the method based on the finite integration technique are used to calculate the radiation characteristics of the antenna. ¬© 2010 ACES.</t>
  </si>
  <si>
    <t>1129-1135</t>
  </si>
  <si>
    <t>Mutual coupling reduction in dielectric resonator antenna arrays embedded in a circular cylindrical ground plane</t>
  </si>
  <si>
    <t>2-s2.0-79957479735</t>
  </si>
  <si>
    <t>['sar value', 'phone model', 'metamaterial design', 'head model', 'drude model', 'domain method', 'different thickness', 'different size', 'different distance', 'difference time', 'achieved 53']</t>
  </si>
  <si>
    <t>Antenna | Human head model | Lossy-Drude model | Metamaterial | SAR | SRRS | Symmetry</t>
  </si>
  <si>
    <t>The reduction of electromagnetic (EM) absorption with metamaterial is performed by the finite-difference time-domain method with lossy- Drude model by CST Microwave Studio in this paper. The metamaterials can be achieved by arranging split ring resonators (SRRS) periodically. The SAR value has been observed by varying the distances between head model to phone model, different distance, different thickness, and different size of metamaterial design. Metamaterial has achieved 53.94% reduction of the initial SAR value for SAR 10 gm. ¬© 2010 ACES.</t>
  </si>
  <si>
    <t>1097-1107</t>
  </si>
  <si>
    <t>110425402-60001821;110425402;110425402-60001821</t>
  </si>
  <si>
    <t>Faruque, Mohammad Rashed I.;Islam, Mohammad Tariqul;Misran, Norbahiah</t>
  </si>
  <si>
    <t>Universiti Kebangsaan Malaysia;Institute of Space Science (ANGKASA</t>
  </si>
  <si>
    <t>60001821;110425402</t>
  </si>
  <si>
    <t>Evaluation of em absorption in human head with metamaterial attachment</t>
  </si>
  <si>
    <t>2-s2.0-79957523522</t>
  </si>
  <si>
    <t>['rfid bands', 'reasonable gain', 'radiation pattern', 'numerical simulations', 'experimental results', 'designs based']</t>
  </si>
  <si>
    <t>Antenna | Dual band antennas | Microstrip | Miniaturized | Planar | Reader antenna | RFID | Tag antenna</t>
  </si>
  <si>
    <t>In this paper, designs and development of a small dual purpose UHF RFID lanar antenna and an RFID tag antenna for small wireless application devices are presented. The planar antenna resonates at both the European and US RFID bands. It has a reasonable gain on both RFID bands with an omni-directional radiation pattern. The RFID tag antenna is designed for the European UHF RFID band. Experimental results for radiation pattern, input impedance reflection coefficient, and tag antenna realized gain confirmed the validity of the designs based on numerical simulations. ¬© 2010 ACES.</t>
  </si>
  <si>
    <t>1086-1096</t>
  </si>
  <si>
    <t>60011170;60011170;60010491;60011170</t>
  </si>
  <si>
    <t>34267475300;6506424417;7005949569;6603629386</t>
  </si>
  <si>
    <t>Babar, A. Ali;Ukkonen, Leena;Elsherbeni, Atef Z.;Sydanheimo, Lauri</t>
  </si>
  <si>
    <t>Babar A.A.</t>
  </si>
  <si>
    <t>A small dual purpose UHF RFID antenna design</t>
  </si>
  <si>
    <t>2-s2.0-79957529898</t>
  </si>
  <si>
    <t>['total size', 'single slot', 'simple method', 'radiating element', 'proposed antenna', 'little reduced', 'gain improvement', 'easy integration', 'cavity edges', 'cavity center']</t>
  </si>
  <si>
    <t>cavity backed | dual slot antenna | gain improvement</t>
  </si>
  <si>
    <t>A simple method of gain improvement for the cavity backed slot antenna based on the substrate integrated waveguide technique has been presented in this article. By using dual slot at the cavity edges to substitute a single slot at the cavity center as the radiating element, gain of the cavity backed slot antenna has been improved about 1.7 dB whereas its total size is little reduced. The proposed antenna has high radiation performance and keeps the advantages low profile, easy integration, and low cost fabrication. ¬© 2010 Wiley Periodicals, Inc.</t>
  </si>
  <si>
    <t>2767-2769</t>
  </si>
  <si>
    <t>60013614;60013614;60013614;60013614;60013614;60013614</t>
  </si>
  <si>
    <t>57221573195;55666873400;57208776600;55719047900;8976792000;55619293938</t>
  </si>
  <si>
    <t>Li, Jin Xin;Luo, Guo Qing;Liang, Yaping;Li, Wen Jun;Dong, Lin Xi;Sun, Ling Ling</t>
  </si>
  <si>
    <t>Hangzhou Dianzi University</t>
  </si>
  <si>
    <t>Li J.X.</t>
  </si>
  <si>
    <t>Cavity backed dual slot antenna for gain improvement</t>
  </si>
  <si>
    <t>10.1002/mop.25582</t>
  </si>
  <si>
    <t>2-s2.0-79957626990</t>
  </si>
  <si>
    <t>Ministry of Environment</t>
  </si>
  <si>
    <t>KRF-2005-070-C00124</t>
  </si>
  <si>
    <t>['uropod 3', 'terminal article', 'sp .,', 'south korea', 'sequence difference', 'related species', 'posterior margins', 'pereopods 3', 'partial sequence', 'outer ramus', 'new species', 'morphological characters', 'integrative biology', 'gageodo island', 'freshwater gammarid', 'first finding', 'different species', 'difference relative', 'antenna 2', 'adjacent spines', '10 species']</t>
  </si>
  <si>
    <t>Amphipoda | CO1 | Gammarus | Korea | New species</t>
  </si>
  <si>
    <t>Gammarus gageoensis n. sp., a new species of freshwater gammarid, was collected from Gageodo Island, South Korea. This new species is characterized in terms of its morphology by the flagellum of antenna 2 with calceoli, the pereopods 3 and 4 with numerous long curled setae on the posterior margins, the terminal article of the outer ramus in uropod 3, which is longer than the adjacent spines, and the presence of both rami with long simple setae. The morphological characters of the new species that are different to related species are presented in the text. This paper also compares the new species to related species by the partial sequence of the mitochondrial cytochrome c oxidase subunit 1 (CO1) gene. The sequence difference, consisting of a 39-44% difference relative to closely related species, is also large enough to designate this gammarid as a different species from other freshwater gammarid species. This is the first finding of a new species of Korean freshwater gammarid since 1992. Including this new species, a total of 10 species are known to Korea. ¬© 2010 Korean Society for Integrative Biology.</t>
  </si>
  <si>
    <t>59-71</t>
  </si>
  <si>
    <t>Animal Cells and Systems</t>
  </si>
  <si>
    <t>60028876;60002877;60028876</t>
  </si>
  <si>
    <t>7406089366;36142132100;7102053488</t>
  </si>
  <si>
    <t>Kim, Min Seop;Lee, Kyung Sook;Min, Gi Sik</t>
  </si>
  <si>
    <t>Incheon;Seoul</t>
  </si>
  <si>
    <t>Inha University;Dankook University</t>
  </si>
  <si>
    <t>60028876;60002877</t>
  </si>
  <si>
    <t>Finding of a new freshwater gammarid (Gammarus gageoensis) from South Korea</t>
  </si>
  <si>
    <t>10.1080/19768351003765194</t>
  </si>
  <si>
    <t>2-s2.0-79957662381</t>
  </si>
  <si>
    <t>['waves reflected', 'waveguide parameters', 'spherical waveguide', 'radiation source', 'pulse propagation', 'pulse characteristics', "ionosphere '.", 'hop model', 'ground wave']</t>
  </si>
  <si>
    <t>Atmospherics | Delays | Distance | Effective heights | Electromagnetic radiation | Hop model | Ionosphere | Lightning discharge | Waveguide</t>
  </si>
  <si>
    <t>The problem of electromagnetic pulse radiator location from single station observation is considered, based on the hop model of pulse propagation in spherical waveguide 'Earth-ionosphere'. Pulse characteristics both ground wave and hop (sky) waves of that waveguide are modelled as functions of the distance from radiation source. The waveguide parameters, namely, the distance from the radiator and the effective reflecting heights of the ionosphere, can be evaluated through the delays of the waves reflected by the ionosphere with respect to the ground wave. The errors in values of delays give rise to the errors in the waveguide parameters. These connections are investigated. It is demonstrated how the waveguide parameter errors depend on the distances and heights of reflections. A method to reinterpret the hop model features by using some equivalent antenna array conception is proposed.</t>
  </si>
  <si>
    <t>29-35</t>
  </si>
  <si>
    <t>Transport and Telecommunication</t>
  </si>
  <si>
    <t>Krasnitsky, Yury A.</t>
  </si>
  <si>
    <t>Transport and telecommunication institute</t>
  </si>
  <si>
    <t>Krasnitsky Y.A.</t>
  </si>
  <si>
    <t>Some features of the hop model of Earth-Ionosphere waveguide</t>
  </si>
  <si>
    <t>2-s2.0-79957880623</t>
  </si>
  <si>
    <t>['type antennas', 'space communications', 'selecting optics', 'results obtained', 'optical beams', 'normalized radius', 'mode fibers', 'localized distortion', 'localized deformation', 'key principles', 'coupling efficiency', 'characteristic parameters']</t>
  </si>
  <si>
    <t>localized deformation | optical communication | single-mode fibers</t>
  </si>
  <si>
    <t>Coupling efficiency of coherent plane waves into single-mode fibers is degraded by the localized deformation of the optics antenna used for reception of optical beams. For transmission-type and reflection-type antennas, the evolution of coupling efficiency with the change of characteristic parameters of the localized distortion are investigated. It is found that the coupling efficiency varies regularly as the increase of the normalized center deepness h/R, the normalized radius a/R, and the normalized center distance d/R. The key principles for selecting optics are determined. The results obtained will be useful in estimation and design of fiber-coupled optical systems in free-space communications. ¬© 2010 Society of Photo-Optical Instrumentation Engineers.</t>
  </si>
  <si>
    <t>60019616;60019616;60019616;60019616;60019616</t>
  </si>
  <si>
    <t>36077329800;55040819600;7402233386;8394123000;37862343500</t>
  </si>
  <si>
    <t>Ma, Jing;Zhao, Fang;Tan, Liying;Yu, Siyuan;Yang, Yuqiang</t>
  </si>
  <si>
    <t>Degradation of single-mode fiber coupling efficiency due to localized wavefront aberrations in free-space laser communications</t>
  </si>
  <si>
    <t>10.1117/1.3407427</t>
  </si>
  <si>
    <t>2-s2.0-79958843862</t>
  </si>
  <si>
    <t>['upper limit', 'transmitted redundantly', 'transmitted data', 'signal waveforms', 'random permutations', 'random choice', 'original time', 'frequency space', 'division multiple', 'data streams', 'data entering', 'antenna systems', 'also shown']</t>
  </si>
  <si>
    <t>Modulation with correlated signal waveforms is considered. Such correlation arises naturally in a number of modern communications systems and channels, for example, in code-division multiple-access (CDMA) and multiple-antenna systems. Data entering the channel in parallel streams either naturally or via inverse multiplexing is transmitted redundantly by adding additional signal waveforms populating the same original time-frequency space, thus not requiring additional bandwidth or power. The transmitted data is spread over a frame of N signaling intervals by random permutations. The receiver combines symbol likelihood values, calculates estimated signals and iteratively cancels mutual interference. For a random choice of the signal waveforms, it is shown that the capacity of the expanded waveform set is nondecreasing and achieves the capacity of the Gaussian multiple access channel as its upper limit when the number of waveforms becomes large. Furthermore, it is proven that the iterative demodulator proposed here can achieve a fraction of 0.995 or better of the channel capacity irrespective of the number of transmitted data streams. It is also shown that the complexity of this iterative demodulator grows only linearly with the number of data streams. ¬© 2010 Christian Schlegel et al.</t>
  </si>
  <si>
    <t>Journal of Electrical and Computer Engineering</t>
  </si>
  <si>
    <t>55368982000;7004076623;6602649456</t>
  </si>
  <si>
    <t>Schlegel, Christian;Burnashev, Marat;Truhachev, Dmitri</t>
  </si>
  <si>
    <t>Schlegel C.</t>
  </si>
  <si>
    <t>Generalized superposition modulation and iterative demodulation: A capacity investigation</t>
  </si>
  <si>
    <t>10.1155/2010/153540</t>
  </si>
  <si>
    <t>2-s2.0-79959306718</t>
  </si>
  <si>
    <t>['providing dual', 'printed mobile', 'internal antenna', 'frequency ratio', 'fr4 substrate', 'folded monopole', 'design prototype', 'common mini', 'coaxial cable', 'band operation', 'antenna comprises']</t>
  </si>
  <si>
    <t>antennas | mobile-unit antennas | printed antennas | WLAN antennas</t>
  </si>
  <si>
    <t>A simple yet effective, printed mobile-unit antenna aimed at providing dual-WLAN-band operation in the 2.4 and 5 GHz bands and with a small form factor is presented. The antenna comprises a folded monopole and a small antenna ground, all printed in a single-layered, FR4 substrate with the overall dimensions 8 mm √ó 25 mm. The frequency ratio of the dual-resonant (the upper over the lower) modes can easily be manipulated by adjusting the antenna tuning portion. In addition, the antenna can be fed by utilizing a common mini-coaxial cable, allowing it to be flexibly deployed inside versatile wireless electronic devices as an internal antenna. Details of a design prototype are described and discussed in the article. ¬© 2010 Wiley Periodicals, Inc.</t>
  </si>
  <si>
    <t>2648-2653</t>
  </si>
  <si>
    <t>7402029960;7403648871</t>
  </si>
  <si>
    <t>Su, Saou Wen;Chang, Fa Shian</t>
  </si>
  <si>
    <t>Compact, printed mobile-unit antenna for 2.4 and 5 GHz WLAN applications</t>
  </si>
  <si>
    <t>10.1002/mop.25561</t>
  </si>
  <si>
    <t>2-s2.0-79960618170</t>
  </si>
  <si>
    <t>['wide slot', 'wide bandwidth', 'keeping 1', 'high gain', 'ground plane', 'embedding group', '73 db']</t>
  </si>
  <si>
    <t>bandwidth | gain | microstrip antenna | slot antenna | wide slot</t>
  </si>
  <si>
    <t>The effect of slot on patch and on ground plane of rectangular microstrip antenna for effective size reduction, wide bandwidth, and high gain has been presented. A 60.57% of virtual size reduction is achieved by taking ground plane same as that of patch on another similar substrate and by keeping 1-mm air gap between them. Furthermore, 51% of bandwidth and 8.73 dB of gain are achieved by embedding group of slots on the patch, wide slot on the ground plane and by doubling the thickness of substrate. ¬© 2010 Wiley Periodicals, Inc.</t>
  </si>
  <si>
    <t>2841-2845</t>
  </si>
  <si>
    <t>53984943000;34880840000;14825204300</t>
  </si>
  <si>
    <t>Maddani, G. P.;Sameena, N. M.;Mulgi, S. N.</t>
  </si>
  <si>
    <t>Maddani G.</t>
  </si>
  <si>
    <t>Wide bandwidth, high-gain slot-loaded rectangular microstrip antennas</t>
  </si>
  <si>
    <t>10.1002/mop.25612</t>
  </si>
  <si>
    <t>2-s2.0-79960664297</t>
  </si>
  <si>
    <t>['wide band', 'ring connected', 'results show', 'related performances', 'radiation element', 'radiation characteristics', 'radiating ground', 'proposed antenna', 'novel ultra', 'good candidate', 'future design', 'favorable ultra', 'dielectric permittivity']</t>
  </si>
  <si>
    <t>monopole | planar antenna | ultra-wide band</t>
  </si>
  <si>
    <t>A novel ultra-wideband monopole antenna is presented in this article. The radiation element of the proposed antenna is composed of dual-ring connected by several metallic via holes. The structure of the radiating ground is a rectangle with two rounding chamfers. They are printed on the substrate with dielectric permittivity of 2.65. Radiation characteristics of the proposed antenna are studied. The results show that the proposed antenna has favorable ultra-wide band-related performances. The proposed antenna serves as a good candidate for the future design of ultra-wide band antennas. ¬© 2010 Wiley Periodicals, Inc.</t>
  </si>
  <si>
    <t>2694-2696</t>
  </si>
  <si>
    <t>55271584500;7203001464;55378065700;36071625800</t>
  </si>
  <si>
    <t>Hong, Tao;Gong, Shu Xi;Jiang, Wen;Liu, Ying</t>
  </si>
  <si>
    <t>A novel monopole antenna for ultra-wide band application</t>
  </si>
  <si>
    <t>10.1002/mop.25558</t>
  </si>
  <si>
    <t>2-s2.0-79960688733</t>
  </si>
  <si>
    <t>['¬© 2010', 'thespecialized processor', 'theamplitude ratio', 'suggested method', 'pulses measured', 'partial antennapattern', 'functional diagram', 'begell house', 'azimuthal width', 'amplitude method', 'adjacent beams']</t>
  </si>
  <si>
    <t>Algorithm | Antenna pattern | Elevation | Lobe | Radar</t>
  </si>
  <si>
    <t>An amplitude method is suggested for estimating target elevation from theamplitude ratio of pulses measured in adjacent beams of the partial antennapattern. The method is suitable for application in conjunction with elevationangle measurements based on the azimuthal width of echo pulse burst reflectedfrom the target. A functional diagram of thespecialized processor to implement the suggested method has been developed. ¬© 2010 by Begell House, Inc.</t>
  </si>
  <si>
    <t>1775-1782</t>
  </si>
  <si>
    <t>60068535;60068535;60068535</t>
  </si>
  <si>
    <t>47361500300;8383205800;35787876800</t>
  </si>
  <si>
    <t>Rysakov, N. D.;Vasylyshyn, V. I.;Katasonov, A. F.</t>
  </si>
  <si>
    <t>Rysakov N.</t>
  </si>
  <si>
    <t>An amplitude method for estimating target elevation in surveillance radars with a partial antenna pattern: The feasibility condition</t>
  </si>
  <si>
    <t>10.1615/TelecomRadEng.v69.i20.10</t>
  </si>
  <si>
    <t>2-s2.0-80051674434</t>
  </si>
  <si>
    <t>['¬© 2010', 'resonance behavior', 'problem solution', 'plane waveinside', 'magnetic flux', 'begell house', 'basic element', 'arbitrary radius']</t>
  </si>
  <si>
    <t>Diffraction | Ferrite cylinder | Magnetic flux</t>
  </si>
  <si>
    <t>The problem solution is presented on determining the magnetic flux induced by a plane waveinside of a ferrite cylinder used as a basic element of a high-sensitivity magnetic antenna. The model problem represents the diffraction of a plane electromagnetic wave by an infinite circular magnetodielectric cylinder of an arbitrary radius. Field distributions outside and inside of thecylinder are constructed. A resonance behavior of the magnetic flux is indicated. ¬© 2010 by Begell House, Inc.</t>
  </si>
  <si>
    <t>1793-1805</t>
  </si>
  <si>
    <t>8410056400;8280079200</t>
  </si>
  <si>
    <t>Ogurtsova, T. N.;Sidorenko, Yu B.</t>
  </si>
  <si>
    <t>Ogurtsova T.N.</t>
  </si>
  <si>
    <t>Magnetic flux excitation inside a magnetodielectric cylinder</t>
  </si>
  <si>
    <t>10.1615/TelecomRadEng.v69.i20.30</t>
  </si>
  <si>
    <t>2-s2.0-80051704266</t>
  </si>
  <si>
    <t>['thickness h', 'size reduction', 'proposed antenna', 'new ultra', 'mobile communication', 'mm radius', 'impedance bandwidth', 'fractal geometry', 'fractal antenna', 'concentric circles', 'article presents', '88 ghz', '54 ghz', '53 mm', '51 ghz', '3 mm', '215 ghz', '10 db']</t>
  </si>
  <si>
    <t>coplanar waveguide | fractal geometry | microstrip antenna | monopole antenna | ultra wideband</t>
  </si>
  <si>
    <t>This article presents the new ultra-wideband fractal antenna with CPW-fed.The fractal antenna has been fabricated on substrate √éŒºr = 4.3 mm and thickness h = 1.53 mm with 15-mm radius. This antenna inscribed triangles in non-concentric circles with varied radius offers the excellent bandwidth around 13.54 GHz (span from 1.335 to 14.88 GHz) corresponding to 167% impedance bandwidth at S11 &lt; -10 dB. The first resonant frequency of fractal antenna shifted to 1.51 GHz by the application of fractal geometry in comparison to solid circular disc monopole first resonant frequency 2.215 GHz. This indicates the size reduction of the antenna. The experimental radiation patterns of the antenna are nearly omni directional. The proposed antenna is useful for mobile communication and UWB communication system. ¬© 2010 Wiley Periodicals, Inc.</t>
  </si>
  <si>
    <t>2696-2699</t>
  </si>
  <si>
    <t>57223379009;55386400300</t>
  </si>
  <si>
    <t>Kumar, Raj;Sawant, Kalias</t>
  </si>
  <si>
    <t>On the design of inscribed triangle non-concentric circular fractal antenna</t>
  </si>
  <si>
    <t>10.1002/mop.25555</t>
  </si>
  <si>
    <t>2-s2.0-80051986723</t>
  </si>
  <si>
    <t>2008ZX03003-001</t>
  </si>
  <si>
    <t>['two schemes', 'relay channel', 'proposed schemes', 'paper derives', 'numerical results', 'n sn', 'n r', 'multiple antennas', 'cooperative scenario', 'antenna configurations', 'also presented']</t>
  </si>
  <si>
    <t>Amplify-and-forward (AF) | Cooperative | Multiple-input multiple-output (MIMO) relaying | Transmit antenna selection (TAS)</t>
  </si>
  <si>
    <t>This paper proposes two schemes, TAS-SD&amp;RD and TAS-SR&amp;RD, in which transmit antenna selection (TAS) strategies are combined with amplify-and-forward (AF) protocol in MIMO relaying scenario considering the destination has only limited channel state information (CSI) of the source-to-relay channel, and analyzes asymptotic performance of the two schemes. The source, destination, and relay are equipped with multiple antennas, denoted by N S, N D, and N R, respectively. Specifically, the paper derives the asymptotic outage probability and symbol error rate (SER) of the proposed schemes in the cooperative AF MIMO relaying scenario. These analyses in high SNR regime lead to the conclusion that TAS-SD&amp;RD and TAS-SR&amp;RD can achieve full diversity order, N SN D + N R min{N S,N D}, in some antenna configurations of the cooperative scenario. Numerical results that confirm our analyses are also presented in the paper. ¬© Science China Press and Springer-Verlag Berlin Heidelberg 2010.</t>
  </si>
  <si>
    <t>2631-2641</t>
  </si>
  <si>
    <t>1674733X</t>
  </si>
  <si>
    <t>Science China Information Sciences</t>
  </si>
  <si>
    <t>35241734300;7404801897;7406566589;57199805791;55715384400</t>
  </si>
  <si>
    <t>Cao, Lei;Yang, Da Cheng;Yang, Hong Wen;Feng, Chao;Zhang, Xin</t>
  </si>
  <si>
    <t>Asymptotic performance of amplify-and-forward MIMO relaying with transmit antenna selection</t>
  </si>
  <si>
    <t>10.1007/s11432-010-4104-8</t>
  </si>
  <si>
    <t>2-s2.0-80052194395</t>
  </si>
  <si>
    <t>['wireless systems', 'time delay', 'significantly grown', 'sensitive applications', 'required quality', 'recent advances', 'qos ).', 'operator requirements', 'multiple antennas', 'last years', 'extensive use', 'dynamically adjusted', 'challenging issue']</t>
  </si>
  <si>
    <t>The use of real-time delay-sensitive applications in wireless systems has significantly grown during the last years. Therefore the designers of wireless systems have faced a challenging issue to guarantee the required Quality of Service (QoS). On the other hand, the recent advances and the extensive use of multiple antennas have already been included in several commercial standards, where the multibeam opportunistic transmission beamforming strategies have been proposed to improve the performance of the wireless systems. A cross-layer-based dynamically tuned queue length scheduler is presented in this paper, for the Downlink of multiuser and multiantenna WLAN systems with heterogeneous traffic requirements. To align with modern wireless systems transmission strategies, an opportunistic scheduling algorithm is employed, while a priority to the different traffic classes is applied. A tradeoff between the maximization of the throughput of the system and the guarantee of the maximum allowed delay is obtained. Therefore, the length of the queue is dynamically adjusted to select the appropriate conditions based on the operator requirements. ¬© 2010 N. Zorba and C. Verikoukis.</t>
  </si>
  <si>
    <t>15623956800;16176716900</t>
  </si>
  <si>
    <t>Zorba, Nizar;Verikoukis, Christos</t>
  </si>
  <si>
    <t>A QoS-based dynamic queue length scheduling algorithm in multiantenna heterogeneous systems</t>
  </si>
  <si>
    <t>10.1155/2010/564527</t>
  </si>
  <si>
    <t>2-s2.0-80052647759</t>
  </si>
  <si>
    <t>2007A55018</t>
  </si>
  <si>
    <t>['wall imaging', 'simulation show', 'military missions', 'many fields', 'law enforcement', 'internal features', 'important task', 'important role', 'hostage search', 'ghost images', 'ellipse curves', 'barricade situations', 'backward projection', 'algorithm using', 'algorithm based', 'acquiring information']</t>
  </si>
  <si>
    <t>Through-the-wall imaging (TWI) is a difficult but important task for both law enforcement and military missions. Acquiring information on both the internal features of a structure and the location of people inside plays an important role in many fields such as antiterrorism, hostage search and rescue, and barricade situations. Up to now, a number of promising experimental systems have been developed to validate and evaluate diverse imaging methods, most of which are based on a linear antenna array to obtain an image of the objects. However, these methods typically use the backward projection (BP) algorithm based on ellipse curves, which usually generates additional ghost images. In this paper, the algorithm using the location inverse solution (LIS) to reduce the ghost images is proposed and simulated. The results of simulation show that this approach is feasible. Copyright ¬© 2010 Yong-Zhong Hu et al.</t>
  </si>
  <si>
    <t>56163032800;57209174109;35241575800</t>
  </si>
  <si>
    <t>Hu, Yong Zhong;Li, Ting Jun;Zhou, Zheng Ou</t>
  </si>
  <si>
    <t>Use of the location inverse solution to reduce ghost images</t>
  </si>
  <si>
    <t>10.1155/2010/454705</t>
  </si>
  <si>
    <t>2-s2.0-80052654626</t>
  </si>
  <si>
    <t>['underlying principles', 'significantly improved', 'results show', 'paper studies', 'outage probabilities', 'multiple antennas', 'multicell cooperation', 'broadcast signals']</t>
  </si>
  <si>
    <t>Multicell cooperation has been identified as one of the underlying principles for future wireless communication systems. This paper studies the benefits of multicell cooperation in broadcast TV network from an information theoretical perspective. We define outage capacity as the figure of merit and derive the broadcast coverage area to evaluate such system. Specifically, we calculate the broadcast coverage area with given common information rate and outage probabilities when multiple base stations collaboratively transmit the broadcast signals. For the general MIMO case where receivers have multiple antennas, we provide simulation results to illustrate the expanded coverage area. In all cases, our results show that the coverage of a TV broadcast network can be significantly improved by multicell cooperation. ¬© 2010 Hongxiang Li et al.</t>
  </si>
  <si>
    <t>60032270;60032270;60015481</t>
  </si>
  <si>
    <t>57189946349;7404043399;36100496000</t>
  </si>
  <si>
    <t>Li, Hongxiang;Khan, Samee Ullah;Liu, Hui</t>
  </si>
  <si>
    <t>Fargo;Seattle</t>
  </si>
  <si>
    <t>North Dakota State University;University of Washington</t>
  </si>
  <si>
    <t>60032270;60015481</t>
  </si>
  <si>
    <t>Broadcast network coverage with multicell cooperation</t>
  </si>
  <si>
    <t>10.1155/2010/218564</t>
  </si>
  <si>
    <t>2-s2.0-80052687998</t>
  </si>
  <si>
    <t>['viterbi decoding', 'sttc ).', 'simulation performance', 'real orthogonality', 'ones used', 'ofdm case', 'le ruyet', 'greater values', 'delay space', 'decoding schemes', 'decoding process', 'cyclic prefix', 'challenging compared', 'based fbmc']</t>
  </si>
  <si>
    <t>Orthogonally multiplexed Quadrature Amplitude Modulation (OQAM) with Filter-Bank-based MultiCarrier modulation (FBMC) is a multicarrier modulation scheme that can be considered an alternative to the conventional orthogonal frequency division multiplexing (OFDM) with cyclic prefix (CP) for transmission over multipath fading channels. However, as OQAM-based FBMC is based on real orthogonality, transmission over a complex-valued channel makes the decoding process more challenging compared to CP-OFDM case. Moreover, if we apply Multiple Input Multiple Output (MIMO) techniques to OQAM-based FBMC, the decoding schemes are different from the ones used in CP-OFDM. In this paper, we consider the combination of OQAM-based FBMC with single-delay Space-Time Trellis Coding (STTC). We extend the decoding process presented earlier in the case of Nt =2 transmit antennas to greater values of Nt. Then, for Nt ‚â•2, we make an analysis of the theoretical and simulation performance of ML and Viterbi decoding. Finally, to improve the performance of this method, we suggest an iterative decoding method. We show that the OQAM-based FBMC iterative decoding scheme can slightly outperform CP-OFDM. ¬© 2010 C. Lele and D. Le Ruyet.</t>
  </si>
  <si>
    <t>60014541;60014541</t>
  </si>
  <si>
    <t>6602372876;23103384700</t>
  </si>
  <si>
    <t>Le Ruyet, Didier;L√©l√©, Chrislin</t>
  </si>
  <si>
    <t>Conservatoire National des Arts et Metiers</t>
  </si>
  <si>
    <t>Le Ruyet D.</t>
  </si>
  <si>
    <t>Decoding schemes for FBMC with single-delay STTC</t>
  </si>
  <si>
    <t>10.1155/2010/689824</t>
  </si>
  <si>
    <t>2-s2.0-80052690971</t>
  </si>
  <si>
    <t>['triangle mom', 'suitable approach', 'radiation problems', 'present method', 'po method', 'po currents', 'physical optics', 'one wavelength', 'modeling represented', 'hybrid method', 'higher efficiency', 'article introduces', 'achieved efficiently', 'accurate results', 'accurate modeling']</t>
  </si>
  <si>
    <t>electrically large | hybrid method of moments and physical optics (MOM-PO) | Ludwig integral | nonuniform rational B-spline (NURBS)</t>
  </si>
  <si>
    <t>The hybrid method of moments and physical optics (MOM-PO) based on nonuniform rational B-spline (NURBS) modeling represented a suitable approach for dealing with electromagnetic (EM) radiation problems because of its higher efficiency and more accurate modeling than Triangle MOM-PO method.However, the invalidation in existing NURBS MOM-PO method occurs when the distance between antenna and scatterer is less than one wavelength. The reason is analyzed in detail in this article. This article introduces an improved NURBS MOM-PO method to overcome this problem. Ludwig integral combining with stationary phase method is utilized to calculate the integral of PO currents. Thus, both the efficiency and validity are ensured. Numerical results demonstrate that accurate results can be achieved efficiently in electrically large EM radiation problems by using the present method. ¬© 2010 Wiley Periodicals, Inc.</t>
  </si>
  <si>
    <t>2675-2679</t>
  </si>
  <si>
    <t>Improved NURBS MOM-PO method for analyzing antenna around electrically large platform</t>
  </si>
  <si>
    <t>10.1002/mop.25569</t>
  </si>
  <si>
    <t>2-s2.0-80053184781</t>
  </si>
  <si>
    <t>['wideband signals', 'uncorrelated noise', 'loss introduced', 'eighth order', 'direction perpendicular', 'delay taps', 'deep suppression', 'beamforming performance', 'beamforming application', 'banding concept', 'band aba', 'additional taps', 'aba using', 'aba operation']</t>
  </si>
  <si>
    <t>Adaptive antenna arrays | Array signal processing | Quadrature mirror filter | Sub-band adaptive beamforming</t>
  </si>
  <si>
    <t>The performance of a sub-band adaptive beamforming array (ABA) using different length quadrature mirror filter banks (QMF) for wideband signals is investigated. Delay taps have to be introduced to the full band ABA for wideband signals' operation for deep suppression of the interference. The addition of more taps may result in an increase of uncorrelated noise to the ABA operation. Hence an undesirable power loss at the direction perpendicular to the ABA may occur. The problem of the loss introduced by the additional taps is overcome by introducing a QMF based sub-banding concept. In this paper, different kernels QMF banks are used for the evaluation and hence the comparison of the beamforming application. The beamforming performance of the ABA using the short kernel QMF (eighth order) sub-band ABA is compared with that using a long kernel QMF (sixteenth order). The sub-band ABA with long kernel QMF shows improved signal gain and deep suppression of interference (similar to the short kernel QMF) in the direction perpendicular to the ABA, compared to the full band ABA.</t>
  </si>
  <si>
    <t>2073607X</t>
  </si>
  <si>
    <t>International Journal of Communication Networks and Information Security</t>
  </si>
  <si>
    <t>Chandran, Sathish</t>
  </si>
  <si>
    <t>Berhad</t>
  </si>
  <si>
    <t>Technology Park Malaysia</t>
  </si>
  <si>
    <t>Chandran S.</t>
  </si>
  <si>
    <t>Enhanced wideband adaptive arrays with different length quadrature mirror filter banks</t>
  </si>
  <si>
    <t>2-s2.0-80053515876</t>
  </si>
  <si>
    <t>['thick substrate', 'slot position', 'resonant frequencies', 'rectangular slot', 'good concordance', 'feeding point', 'changing differently', 'cavity structure', 'antenna dimension', 'antenna bandwidth', 'analyzed theoretically', '50 hz', '2 ghz']</t>
  </si>
  <si>
    <t>Patch antenna | Radiation admittance | Resonant cavity | Return loss | Slot</t>
  </si>
  <si>
    <t>In this paper, two single rectangular patch antennas with a slot are designed and analyzed theoretically from the concept of multi-cavity structure. The theoretical return loss parameters of the antenna electrical characteristics are in good concordance with the advanced design system (ADS) simulation. Two patch antennas with rectangular slot are designed in two different geometries relatively to the feeding point. A thick substrate is used to increase the antenna bandwidth with a good impedance bandwidth performance. The simulation of this antenna has been made by advanced design system (ADS) in the band of frequency between 50 Hz and 3.2 GHz; the simulation results show the presence of three resonant frequencies (fr1, fr2, fr3) and having the behaviour of a dual band frequency antenna for GSM, UMTS and WLAN system applications. An investigation on the antenna dimension and on the optimum slot position relatively to the feeding point has shown that the second and third resonant frequencies are dependent on the slot position and this dependency is changing differently for both resonant frequencies.</t>
  </si>
  <si>
    <t>104890734;60091645;60091645</t>
  </si>
  <si>
    <t>6507491242;24821211800;52363662000</t>
  </si>
  <si>
    <t>Rajhi, Adenen;Ghnimi, Said;Garssallah, Ali</t>
  </si>
  <si>
    <t>Tunisia;Tunisia</t>
  </si>
  <si>
    <t>Tunis;Tunis</t>
  </si>
  <si>
    <t>Universit√© de Tunis El Manar, Facult√© des Sciences de Tunis;Ecole Sup√©rieure de Technologie et d'Informatique</t>
  </si>
  <si>
    <t>60091645;104890734</t>
  </si>
  <si>
    <t>Rajhi A.</t>
  </si>
  <si>
    <t>Electrical characteristics of a dual-band microstrip patch antenna for GSM/UMTS/WLAN operations</t>
  </si>
  <si>
    <t>2-s2.0-80053528157</t>
  </si>
  <si>
    <t>2-s2.0-80054742916</t>
  </si>
  <si>
    <t>['tissue ablation', 'respectively ).', 'requires assessment', 'pm ),', 'percutaneous intervention', 'optimal setting', 'microwave ablation', 'linear relationship', 'largest ablation', 'bovine liver', 'ablative volume', 'ablation volume', '8 mm', '4 minutes', '2 minutes', '120 w', '100win pk']</t>
  </si>
  <si>
    <t>1.8 mm antenna | 2.45 GHz system | Microwave ablation</t>
  </si>
  <si>
    <t>Background: Microwave ablation (MWA) is a tissue destruction modality. Currently, a 5 mm antenna is approved for laparotomy. An internally cooled 1.8 mm antenna has been developed for the 2.45 GHz system and requires assessment for percutaneous intervention. Objective: Ex vivo assessment of tissue ablation for the 1.8 mm antenna. Methods: MWA was performed on ex vivo porcine kidney (PK), porcine muscle (PM), and bovine liver (BL) using a 2.45 GHz system (Acculis, Hampshire, UK) with 1.8 mm and 5 mm antennae over 2 minutes at selected power settings. The 1.8 mm antenna was tested at three power settings over three ablation durations. Ablative volume was compared. Results: Ablative volume for the 1.8 mm antenna at 120Wand for the 5 mm antenna at 100Win PK and PM was comparable (p = .13 and .08, respectively). Ablation volume was maximized at 120 W over 4 minutes in PK and PM. For BL, the 1.8 mm antenna at 60 and 120 W for 6 minutes provided the largest ablation (p&lt; .005 and p&lt; .001, respectively). Conclusions: Ablation volume for the 1.8 mm antenna was comparable to that for the 5 mm antenna, requiring higher power settings to offset smaller diameter. The optimal setting for PK and PM was 120 W for 4 minutes, whereas a linear relationship between ablative volume and duration at 60 and 120 W existed in BL. ¬© 2010 Decker Publishing.</t>
  </si>
  <si>
    <t>60030824;60030824;60030824;60030824;60030824;60030824;60030824</t>
  </si>
  <si>
    <t>36523074600;26533823900;56789023300;37016816100;6603490656;55905841600;6701415088</t>
  </si>
  <si>
    <t>Lau, Kwan N.;Agee, Neal;McKillop, Iain H.;Swan, Ryan Z.;Sindram, David;Martinie, John B.;Iannitti, David A.</t>
  </si>
  <si>
    <t>Charlotte</t>
  </si>
  <si>
    <t>Carolinas Medical Center</t>
  </si>
  <si>
    <t>Lau K.N.</t>
  </si>
  <si>
    <t>Ex vivo evaluation of a new 1.8 mm percutaneous microwave antenna using a 2.45 GHz system</t>
  </si>
  <si>
    <t>10.2310/6650.2010.000005</t>
  </si>
  <si>
    <t>2-s2.0-80054789495</t>
  </si>
  <si>
    <t>['rf identification', 'read range', 'neighboring patch', 'impedance bandwidth', 'global ultra', 'central loop', '840 mhz', '30 dbm', '3 meters']</t>
  </si>
  <si>
    <t>broadband antenna | compact antenna | low-profile antenna | patch antenna | RF identification (RFID) | tag antenna</t>
  </si>
  <si>
    <t>A compact broadband patch antenna is proposed in this paper for global ultra-high-frequency (UHF) RF identification (RFID) applications. The antenna is composed of four synchronous shorted patches that resonate at four different frequencies, broadening its impedance bandwidth. A central loop is incorporated to feed the four patches simultaneously, which provides the required input reactance for matching to the chip as well. Since the current of neighboring patch is vertical to each other that they can radiate well without canceling each other, the gain is stable over the whole frequency band. Prototype is fabricated and tested, which shows that the impedance bandwidth can cover the whole UHF RFID band (840 MHz - 960 MHz), and the read range is over 3 meters when EIRP is set to 30 dBm at the reader. ¬© 2010 Wiley Periodicals, Inc.</t>
  </si>
  <si>
    <t>2653-2657</t>
  </si>
  <si>
    <t>60006541-60025084;60025084-60005465;60006541-60000745;112392642</t>
  </si>
  <si>
    <t>55823505200;55220025700;26643168800;7102429449</t>
  </si>
  <si>
    <t>Huang, Jun Zh;Yang, Peng H.;Chew, Weng Cho;Ye, Terry Tao</t>
  </si>
  <si>
    <t>China;Hong Kong;China;United States;China</t>
  </si>
  <si>
    <t>Shanghai;Pokfulam;Chengdu;Urbana;Hong Kong</t>
  </si>
  <si>
    <t>Shanghai Jiao Tong University;The University of Hong Kong;University of Electronic Science and Technology of China;University of Illinois Urbana-Champaign;HK RandD Center for Logistics and Supply Chain Mangagement Enabling Technologies</t>
  </si>
  <si>
    <t>60025084;60006541;60005465;60000745;112392642</t>
  </si>
  <si>
    <t>Huang J.Z.</t>
  </si>
  <si>
    <t>A novel broadband patch antenna for universal UHF RFID tags</t>
  </si>
  <si>
    <t>10.1002/mop.25560</t>
  </si>
  <si>
    <t>2-s2.0-80055004302</t>
  </si>
  <si>
    <t>['wireless applications', 'proposed structure', 'planar array', 'packaged inside', 'microstrip antenna', 'measured vswr', 'element caspps', 'caspp fabricated', 'application platform', '6 db', '3 db', '20 db', '1 db']</t>
  </si>
  <si>
    <t>directive antenna | high-gain antenna | ISM | multilayer | planar antenna | stacked antenna | WLAN</t>
  </si>
  <si>
    <t>This article proposes efficient high gain with low sidelobe level (SLL) antenna structures using circular array of square parasitic patches (CASPPs) for wireless applications. The antenna structure consists of a microstrip antenna that feeds a CASPP fabricated on a low cost FR4 superstrate. The patches on superstrate are suspended in air at about Œªo/2. The structure with 19-element CASPPs is designed, fabricated, and tested. The measured VSWR is &lt;2 over 5.725-5.875 GHz frequency band. The antenna with a single square patch provides a gain of 12.6 dB; whereas, the antenna with 19-element CASPPs provides a gain of 18.3 dB with 93.4% efficiency, SLL of -26.1 dB, and front to back lobe ratio of &gt;20 dB. Antenna with CASPPs on finite ground requires 25% less ground plane size as compared to planar array. The proposed structure can be packaged inside an application platform. ¬© 2010 Wiley Periodicals, Inc.</t>
  </si>
  <si>
    <t>2812-2817</t>
  </si>
  <si>
    <t>Efficient high gain with low sidelobe level antenna structures using circular array of square parasitic patches on a superstrate layer</t>
  </si>
  <si>
    <t>10.1002/mop.25613</t>
  </si>
  <si>
    <t>2-s2.0-80155128985</t>
  </si>
  <si>
    <t>['simulated results', 'reflection coefficient', 'reasonable agreement', 'ratio bandwidth', 'radiation pattern', 'proposed antenna', 'first time', 'extra footprint', 'db axial', 'antenna gain', '7 %.']</t>
  </si>
  <si>
    <t>circular polarization | dielectric resonator antenna | underlaid hybrid couplers | wideband</t>
  </si>
  <si>
    <t>A compact wideband circularly polarized rectangular dielectric resonator antenna (DRA) with dual underlaid hybrid couplers is investigated for the first time. As no extra footprint is needed for the couplers, the proposed antenna is very compact. The dual hybrid couplers are connected to generate four quadrature signals that are fed to four sequentially rotated excitation strips stuck on the four side walls of the DRA. It is found that the 3-dB axial-ratio bandwidth of the proposed antenna can be as wide as 27.7%. The reflection coefficient, radiation pattern, and antenna gain of the proposed antenna are studied, and reasonable agreement between the measured and simulated results is observed. ¬© 2010 Wiley Periodicals, Inc.</t>
  </si>
  <si>
    <t>2789-2791</t>
  </si>
  <si>
    <t>60013983;60013983;60090708</t>
  </si>
  <si>
    <t>8369901700;56415172000;24825036300</t>
  </si>
  <si>
    <t>Pan, Yongmei;Leung, Kwok Wa;Lim, Eng Hock</t>
  </si>
  <si>
    <t>Compact wideband circularly polarized rectangular dielectric resonator antenna with dual underlaid hybrid couplers</t>
  </si>
  <si>
    <t>10.1002/mop.25591</t>
  </si>
  <si>
    <t>2-s2.0-80155129098</t>
  </si>
  <si>
    <t>['use crossovers', 'designed device', 'coupling slots']</t>
  </si>
  <si>
    <t>beam-forming network | Butler matrix | microstrip-slot-coupler | multilayer technology</t>
  </si>
  <si>
    <t>The design of a 4 √ó 4 Butler Matrix for use in a multibeam antenna array operating over a wide frequency band is presented. To achieve wideband characteristics, this beam-forming network uses two microstrip dielectric layers with coupling slots in a common ground plane. The designed device is compact in size and does not use crossovers. Its prototype is manufactured. Its performance is assessed via full-wave electromagnetic simulations and measurements. ¬© 2010 Wiley Periodicals, Inc.</t>
  </si>
  <si>
    <t>2632-2636</t>
  </si>
  <si>
    <t>35193912700;35570164700</t>
  </si>
  <si>
    <t>Ibrahim, Siti Zuraidah;Bialkowski, Marek E.</t>
  </si>
  <si>
    <t>Ibrahim S.</t>
  </si>
  <si>
    <t>Wideband 4 √ó 4 Butler Matrix employing microstrip-slot technique</t>
  </si>
  <si>
    <t>10.1002/mop.25577</t>
  </si>
  <si>
    <t>2-s2.0-80155141084</t>
  </si>
  <si>
    <t>['wider bandwidth', 'smaller size', 'proposed coupler', 'one end', 'nri coupled', 'novel dual', 'line coupler', 'layer coupler', 'layer back', 'high directivity', 'experimental results', 'design frequency', 'coupler exhibited', 'conventional dual', 'configuration consists', 'circuit area', 'back substrates', 'asymmetric coupled', '50 db', '5 ghz', '35 db', '15 db']</t>
  </si>
  <si>
    <t>dual-layer structure | high directivity | MS/NRI coupled-line coupler | smaller size | wider bandwidth</t>
  </si>
  <si>
    <t>A dual-layer, multi-aperture and multi-section asymmetric printed metamaterial MS/NRI coupled-line coupler is presented. The configuration consists of two-layer back-to-back substrates with five small coupling apertures on the center ground plane. In addition, asymmetric coupled-line sections connected in cascade with the coupling decreasing gradually from one end to the other. This novel dual-layer coupler with high directivity can operate in wider bandwidth. Furthermore, it has smaller size and lower insertion loss. The circuit area of the proposed coupler is only 70% of that of the conventional dual-layer coupler. Simulated and experimental results of the coupler exhibited a coupling of about -15 dB, isolation of about -50 dB, and directivity of about 35 dB at the design frequency from 3.25 to 5 GHz (with better than 45 dB directivity over 500 MHz). ¬© 2010 Wiley Periodicals, Inc.</t>
  </si>
  <si>
    <t>2706-2708</t>
  </si>
  <si>
    <t>36672178100;13805570700;57199375214;56195552800</t>
  </si>
  <si>
    <t>Zhao, Shiwei;Tang, Zongxi;Dai, Wei;Zhang, Biao</t>
  </si>
  <si>
    <t>A novel dual-layer high-directivity directional coupler using printed metamaterial MS/NRI coupled-line</t>
  </si>
  <si>
    <t>10.1002/mop.25573</t>
  </si>
  <si>
    <t>2-s2.0-80155141100</t>
  </si>
  <si>
    <t>['whole input', 'properly designed', 'practical applications', 'port folded', 'polarized fields', 'polarization diversity', 'paper describes', 'new low', 'low cross', 'gsm pcs', 'design frequency', 'dcs bands', 'average around', 'array consists', 'around 8', 'active two', '6 wavelengths', '30 db', '1800 mhz', '15 wavelengths']</t>
  </si>
  <si>
    <t>flat reflector antenna | low-profile antenna | polarization diversity antenna | two-port antenna</t>
  </si>
  <si>
    <t>This paper describes a new low-profile X antenna array separated 0.1-0.15 wavelengths from a flat or rimmed square reflector of 0.6 wavelengths in size. The array consists of two closely spaced elements: an active two-port folded-wire X antenna, which radiates two cross-polarized fields and a passive X element. This very compact double X reflector antenna has around 8-9 dBi peak directive gain, 12.5% bandwidth on average around the design frequency of 1800 MHz, a high interport isolation (about 25-30 dB) and low cross-polarization in the whole input-match frequency range. The practical applications of the properly designed and tuned double X reflector antenna may include among others, base station antennas with polarization diversity for GSM PCS or DCS bands, or for the whole UMTS band. ¬© 2010 Wiley Periodicals, Inc.</t>
  </si>
  <si>
    <t>2833-2837</t>
  </si>
  <si>
    <t>60007087;60007087;60007087;60005700</t>
  </si>
  <si>
    <t>7006587951;16416566800;56209665800;7006270851</t>
  </si>
  <si>
    <t>Hristov, Hristo D.;Carrasco, Hector;Feick, Rodolfo;Kirov, G. S.</t>
  </si>
  <si>
    <t>Chile;Bulgaria</t>
  </si>
  <si>
    <t>Valpara√≠so;Varna</t>
  </si>
  <si>
    <t>Universidad T√©cnica Federico Santa Mar√≠a;Technical University of Varna</t>
  </si>
  <si>
    <t>60007087;60005700</t>
  </si>
  <si>
    <t>Hristov H.</t>
  </si>
  <si>
    <t>Broadband two-port X antenna array with flat reflector for polarization diversity applications</t>
  </si>
  <si>
    <t>10.1002/mop.25616</t>
  </si>
  <si>
    <t>2-s2.0-80155143525</t>
  </si>
  <si>
    <t>['wideband performances', 'two c', 'slot aperture', 'shaped strips', 'printed sector', 'parasitic element', 'experimental results', 'embedded within', 'design procedure', 'better band', 'band operation', 'also discussed', '5 ghz']</t>
  </si>
  <si>
    <t>antenna | band-rejected | sector-shaped slot | tri-band | WLAN/WiMAX</t>
  </si>
  <si>
    <t>In this article, a tri-band-printed sector-shaped slot antenna with better band-rejected characteristics within the band of 4-5 GHz is presented. By using a pair parasitic elements along the microstrip feed line, wideband performances can be achieved, and then, with use of two strips perpendicular to the parasitic element, tri-band operation is able to be obtained. Furthermore, two C-shaped strips are embedded within the slot aperture to enable the better band-stop characteristics within band of 4-5 GHz. The antenna is calibrated for wireless local area network/worldwide interoperability microwave access applications, which cover the 2.4-2.69, 3.4-3.79, and 5.15-5.95 GHz frequency bands. Details of the proposed antenna configuration and design procedure are given; the experimental results are also discussed. ¬© 2010 Wiley Periodicals, Inc.</t>
  </si>
  <si>
    <t>2821-2825</t>
  </si>
  <si>
    <t>24767952100;29167648700;55554965100</t>
  </si>
  <si>
    <t>Zhang, Qiu Yi;Zeng, Rui Hua;Chu, Qing Xin</t>
  </si>
  <si>
    <t>Tri-band printed sector-shaped slot antenna for wireless local area network/worldwide interoperability microwave access applications</t>
  </si>
  <si>
    <t>10.1002/mop.25608</t>
  </si>
  <si>
    <t>2-s2.0-80155143560</t>
  </si>
  <si>
    <t>['well suited', 'small volume', 'sided structure', 'rfid applications', 'passive ultra', 'miniaturized quasi', 'lumped circuit', 'high frequency', 'fr4 substrate', 'eirp equal', 'appreciable gain', 'antenna size', 'antenna possesses', 'also designed', '939 mhz', '4 w']</t>
  </si>
  <si>
    <t>EIRP | monopole | quasi-lumped | RFID | tag antenna</t>
  </si>
  <si>
    <t>A novel miniature monopole tag antenna for passive Ultra-High Frequency (UHF) radio frequency identification (RFID) operation is presented.The antenna possesses a two-sided structure that is printed on an FR4 substrate and fed by a 50-œâ microstrip line. By properly using helical strips and vias, the antenna size can be reduced to a small volume of 10 (L) √ó 9.5 (W) √ó 0.8 (H) mm3 to be easily integrated within various portable devices. A miniaturized quasi-lumped circuit is also designed to attain a good impedance matching between the antenna and the chip. Experimental results demonstrate that the antenna has a suitable operating band about 914-939 MHz and also quite omnidirectional radiation pattern with appreciable gain. Moreover, the proposed compact tag antenna, capable of achieving a maximum readable range of about 5.6 m with an EIRP equal to 4 W, is well suited for RFID applications. ¬© 2010 Wiley Periodicals, Inc.</t>
  </si>
  <si>
    <t>2770-2772</t>
  </si>
  <si>
    <t>60027709;60078640;60027709;60011712</t>
  </si>
  <si>
    <t>24483332100;57223596100;56119434400;7405563427</t>
  </si>
  <si>
    <t>Liu, Hsien Wen;Ku, Chia Hao;Yang, Chang Fa;Wang, Te Shun</t>
  </si>
  <si>
    <t>A novel miniature monopole tag antenna for passive UHF RFID applications</t>
  </si>
  <si>
    <t>10.1002/mop.25596</t>
  </si>
  <si>
    <t>2-s2.0-80155143608</t>
  </si>
  <si>
    <t>['simultaneously enhancing', 'seven times', 'overall compactness', 'microstrip antennas', 'method provides', 'frequency range', 'design formulas', 'coupled msas', 'conventional ones', '900 mhz', '5 ghz']</t>
  </si>
  <si>
    <t>compact | genetic algorithm | microstrip antennas | modified ground plane | wide band</t>
  </si>
  <si>
    <t>A method for simultaneously enhancing the bandwidth and reducing the size of microstrip antennas (MSAs) using a modified ground plane (GP) has been proposed with design formulas. A comb-shaped truncated GP is used for this purpose. This method provides an overall compactness up to 85% for proximity-coupled MSAs in the frequency range of 900 MHz-5.5 GHz with an improvement in bandwidth up to seven times when compared with the conventional ones. ¬© 2010 Wiley Periodicals, Inc.</t>
  </si>
  <si>
    <t>2748-2753</t>
  </si>
  <si>
    <t>60115269;60115269;60115269;60031544</t>
  </si>
  <si>
    <t>55437029100;6508286905;7202710679;57218539158</t>
  </si>
  <si>
    <t>Mythili, P.;Mridula, S.;Paul, Binu;Mohanan, P.</t>
  </si>
  <si>
    <t>Mythili P.</t>
  </si>
  <si>
    <t>Design of compact microstrip antennas using a modified ground plane</t>
  </si>
  <si>
    <t>10.1002/mop.25592</t>
  </si>
  <si>
    <t>2-s2.0-80155143646</t>
  </si>
  <si>
    <t>['peculiar properties', 'one passing', 'movable objects', 'forward including', 'fixed angle', 'experimentally according', 'detecting immovable', 'described theoretically', 'composite right', 'broadside direction', 'beam passing', '7 ¬∞', '55 ¬∞.', '2 ghz']</t>
  </si>
  <si>
    <t>composite right/left-handed | defected ground structure | dual CRLH | metamaterials | multibeam | transmission lines</t>
  </si>
  <si>
    <t>A novel multibeam leaky-wave (LW) antenna is demonstrated in this letter.A beam passing through the defected ground structure is radiated at a fixed angle, while one passing through the D-composite right/left-handed metasurface moves from backward to forward including the broadside direction. The peculiar properties of both beams are described theoretically and experimentally according to the basic transmission line (TL) theory and Cherenkov radiation principles. By changing the frequency from 3.9 to 4.2 GHz, the angle of one beam changes from -7¬∞ to +10¬∞, whereas that of the other is fixed at 55¬∞. Therefore, the proposed multibeam LW antenna is suitable for detecting immovable and movable objects at the same time. ¬© 2010 Wiley Periodicals, Inc.</t>
  </si>
  <si>
    <t>2759-2762</t>
  </si>
  <si>
    <t>36630697500;55950056100</t>
  </si>
  <si>
    <t>Park, Woo Young;Lim, Sungjoon</t>
  </si>
  <si>
    <t>Multibeam leaky-wave antenna using slot and metasurface</t>
  </si>
  <si>
    <t>10.1002/mop.25587</t>
  </si>
  <si>
    <t>2-s2.0-80155143667</t>
  </si>
  <si>
    <t>['wideband applications', 'wide bandwidth', 'three factors', 'proposed dra', 'numerical results', 'good agreement', 'feeding patch', 'electromagnetic coupling', 'dra consists', 'dielectric resonator', 'crescent patch', 'compact circular', '15 ghz', '10 db']</t>
  </si>
  <si>
    <t>CPW fed | dielectric resonator antenna | ultra wideband</t>
  </si>
  <si>
    <t>A new dielectric resonator antenna (DRA) is introduced for ultra-wideband applications.In this structure, the DRA consists of three factors: a compact circular-shaped dielectric resonator, a crescent patch, and a CPW feed ground. With the electromagnetic coupling between the feeding patch and the dielectric resonator, a broadband impedance bandwidth is achieved. Measured results demonstrate that the proposed DRA has a wide bandwidth from 1.6 to 15 GHz, and the measured return losses are less than -10 dB in this band. The experimental and numerical results are carried out showing a good agreement. ¬© 2010 Wiley Periodicals, Inc.</t>
  </si>
  <si>
    <t>2709-2712</t>
  </si>
  <si>
    <t>Weng, Zi Bin;Wang, Xiao Ming;Jiao, Yong Chang;Zhang, Fu Shun</t>
  </si>
  <si>
    <t>CPW-fed dielectric resonator antenna for ultra-wideband applications</t>
  </si>
  <si>
    <t>10.1002/mop.25567</t>
  </si>
  <si>
    <t>2-s2.0-80155161893</t>
  </si>
  <si>
    <t>['upper bands', 'upper band', 'therefore cover', 'term evolution', 'small volume', 'proposed antenna', 'one higher', 'lower band', 'laptop computer', 'internal long', 'internal antenna', 'greatly enhance', 'embedded inside', 'efficient radiators', 'display ground', 'desired 698', '2690 mhz']</t>
  </si>
  <si>
    <t>coupled-fed loop antennas | internal laptop computer antennas | LTE antennas | mobile antennas | WWAN antennas</t>
  </si>
  <si>
    <t>A new antenna structure of internal long-term evolution/wireless wide area network (698-960/1710-2690 MHz) laptop computer antenna formed by a coupled-fed loop antenna connected with two branch radiators is presented. The two branch radiators consist of one longer strip and one shorter strip, both being efficient radiators and contributing multiresonant modes to greatly enhance the bandwidth of the antenna. The antenna's lower band is formed by a dual-resonant mode mainly contributed by the longer branch strip, while the upper band is formed by three resonant modes contributed respectively by one higher-order resonant mode of the longer branch strip, one resonant mode of the coupled-fed loop antenna alone, and one resonant mode of the shorter branch strip. The antenna's lower and upper bands can therefore cover the desired 698-960 and 1710-2690 MHz bands, respectively. The proposed antenna is suitable to be mounted at the top shielding metal wall of the display ground of the laptop computer and occupies a small volume of 4 √ó 10 √ó 75 mm3 above the top shielding metal wall, which makes it promising to be embedded inside the casing of the laptop computer as an internal antenna. Details of the proposed antenna are studied in the paper. ¬© 2010 Wiley Periodicals, Inc.</t>
  </si>
  <si>
    <t>2662-2667</t>
  </si>
  <si>
    <t>35460663000;36598793000</t>
  </si>
  <si>
    <t>Wong, Kin Lu;Ma, Pei Ji</t>
  </si>
  <si>
    <t>Coupled-fed loop antenna with branch radiators for internal LTE/WWAN laptop computer antenna</t>
  </si>
  <si>
    <t>10.1002/mop.25556</t>
  </si>
  <si>
    <t>2-s2.0-80155161977</t>
  </si>
  <si>
    <t>['strip line', 'simulation results', 'pcb board', 'experimentally studied', 'experimental results', 'chip capacitors', 'chip capacitor', 'bluetooth module', 'bluetooth application', 'average gains']</t>
  </si>
  <si>
    <t>Bluetooth application | chip capacitor | tunable antenna</t>
  </si>
  <si>
    <t>In this paper, a tunable antenna integrated with a Bluetooth module in printed circuit board (PCB) board for Bluetooth application was proposed and experimentally studied. The proposed tunable antenna consisted of meander-type stack antenna, Bluetooth module, strip line, and chip capacitors in PCB board. The simulation results for the effect of the variation of chip capacitor in PCB board for Bluetooth application were investigated. From the experimental results, the measured impedance bandwidth, defined by VSWR = 2, was obtained. Also, 3D radiation patterns and peak and average gains were measured and studied. ¬© 2010 Wiley Periodicals, Inc.</t>
  </si>
  <si>
    <t>2801-2804</t>
  </si>
  <si>
    <t>60002296;60004580</t>
  </si>
  <si>
    <t>7403587184;54395831100</t>
  </si>
  <si>
    <t>Yoon, Joong Han;Lee, Young Chul R.</t>
  </si>
  <si>
    <t>Masan;Busan</t>
  </si>
  <si>
    <t>Kyungnam University;Silla University</t>
  </si>
  <si>
    <t>60004580;60002296</t>
  </si>
  <si>
    <t>Tunable meander-type antenna integrated with a bluetooth module in PCB board</t>
  </si>
  <si>
    <t>10.1002/mop.25618</t>
  </si>
  <si>
    <t>2-s2.0-80155183716</t>
  </si>
  <si>
    <t>['wlan 11b', 'two antennas', 'sufficient gain', 'shape antenna', 'proposed antenna', 'pmp applications', 'pifa antenna', 'pattern diversities', 'orthogonally arranged', 'ground plane', 'ghz band', 'feed point', 'composite loop', 'compact sized', 'compact dual', 'bottom side', 'antenna made', '825 ghz', '5 ghz']</t>
  </si>
  <si>
    <t>composed loop and PIFA antenna | dual band | high isolation | MIMO antenna | WLAN</t>
  </si>
  <si>
    <t>A compact dual-band (WLAN 11b; 2.4 GHz ‚àº 2.5 GHz, 11a; 5.15 GHz ‚àº 5.825 GHz) 2-channel Multiple Input Multiple Output (MIMO) antenna for portable media player (PMP) applications is presented. The proposed antenna is composed of a planar inverted F-shape antenna (PIFA) operating at 2 GHz band and a loop antenna operating at 5-GHz band. The antenna made up of the composite loop and PIFA antenna (CLPA) with connecting line face to the feed point and is orthogonally arranged at the edge of the ground plane for reducing mutual coupling. The antenna shows polarization and pattern diversities with excellent isolation characteristics. The two antennas were connected with each other in the bottom side to improve the isolation at 5-GHz band. The proposed antenna has a sufficient gain in WLAN service band and is compact sized for the PMP applications. ¬© 2010 Wiley Periodicals, Inc.</t>
  </si>
  <si>
    <t>2808-2811</t>
  </si>
  <si>
    <t>36182052200;7402016338</t>
  </si>
  <si>
    <t>Yeom, Insu;Jung, Chang Won</t>
  </si>
  <si>
    <t>Yeom I.</t>
  </si>
  <si>
    <t>Compact dual-band Multiple Input Multiple Output antenna with high isolation performance</t>
  </si>
  <si>
    <t>10.1002/mop.25614</t>
  </si>
  <si>
    <t>2-s2.0-80155183730</t>
  </si>
  <si>
    <t>['wideband antenna', 'stop bands', 'stop band', 'resonant element', 'radiating part', 'notched ultra', 'frequency spectrum', 'distinctly separate', 'controlled independently', 'close proximity', 'article presents', 'article demonstrates']</t>
  </si>
  <si>
    <t>band-stop filters | coplanar waveguide | monopole antennas | ultra-wideband antennas</t>
  </si>
  <si>
    <t>This article presents a band-notched ultra-wideband antenna having a pair of stop bands.These stop bands are located in close proximity on the frequency spectrum. Each stop band is created by a resonant element that is distinctly separate from the radiating part of the antenna. For these reasons, each of the stop bands can be turned on and off independently. The article demonstrates that this could be achieved using six microwave switches. The location of the two stop bands can also be controlled independently. ¬© 2010 Wiley Periodicals, Inc.</t>
  </si>
  <si>
    <t>2743-2746</t>
  </si>
  <si>
    <t>55462305500;57213425197;7201658579</t>
  </si>
  <si>
    <t>Kelly, James R.;Hall, Peter S.;Gardner, Peter</t>
  </si>
  <si>
    <t>Ultra-wideband antenna with on/off band-notch control</t>
  </si>
  <si>
    <t>10.1002/mop.25603</t>
  </si>
  <si>
    <t>2-s2.0-80155183800</t>
  </si>
  <si>
    <t>['working frequencies', 'ring resonator', 'radiation patterns', 'presented technique', 'presented antenna', 'dual frequency', 'dual frequencies', '0 ghz']</t>
  </si>
  <si>
    <t>dipole | dual frequency | microstrip fed | planar antenna</t>
  </si>
  <si>
    <t>The planar rectangular split-ring resonator is applied to design the printed dipole antenna with a requirement of dual frequency in this letter.A dual-frequency antenna example is given, which works at 1.7 and 4.0 GHz. Any pair of working frequencies can be obtained by the presented technique. The antenna is simulated and fabricated. Its radiation characteristics including impedance bandwidth, radiation patterns, and gain are simulated, measured, and compared. The presented antenna has attractively good performances that the radiation patterns at dual frequencies are both dipolar. ¬© 2010 Wiley Periodicals, Inc.</t>
  </si>
  <si>
    <t>2765-2767</t>
  </si>
  <si>
    <t>55271584500;7203001464;36071625800;16320302100</t>
  </si>
  <si>
    <t>Hong, Tao;Gong, Shu Xi;Liu, Ying;Xu, Yun Xue</t>
  </si>
  <si>
    <t>Implementation and investigation of a dual-frequency antenna</t>
  </si>
  <si>
    <t>10.1002/mop.25583</t>
  </si>
  <si>
    <t>2-s2.0-80155183903</t>
  </si>
  <si>
    <t>['total dimension', 'structure requires', 'spatial efficiency', 'small space', 'real application', 'overall performance', 'one cable', 'great portion', 'cost required', 'article presents', 'antenna shape']</t>
  </si>
  <si>
    <t>ceramic patch | diplexer | ECS | folded dipole | triband antenna</t>
  </si>
  <si>
    <t>This article presents a design of a low profile triband antenna operating at three frequency bands (900, 1575, and 1800 MHz). The proposed antenna consists of two curved folded dipoles, a ceramic patch antenna, and a diplexer. Having the proposed antennas uniquely shaped, the total dimension of the structure requires very small space. The antenna shape is designed to improve the overall performance and the spatial efficiency. A diplexer following two folded dipole antennas can transfer the signal by using only one cable and thus, a great portion of the cost required for real application can be reduced. ¬© 2010 Wiley Periodicals, Inc.</t>
  </si>
  <si>
    <t>2798-2801</t>
  </si>
  <si>
    <t>60032144;60032144;60027652;106010531;60032144;60032144</t>
  </si>
  <si>
    <t>7601365934;55608723200;7409121065;26325036600;35248735600;55608574700</t>
  </si>
  <si>
    <t>Kim, Jeong Hoo;Kim, Dong Zo;Lee, Moon Que;Min, Sang Bo;Lee, Han Lim;Yu, Jong Won</t>
  </si>
  <si>
    <t>Korea Advanced Institute of Science and Technology;University of Seoul;Actenna Corporation</t>
  </si>
  <si>
    <t>60032144;60027652;106010531</t>
  </si>
  <si>
    <t>A design of low-profile triband antenna for emergency call system application</t>
  </si>
  <si>
    <t>10.1002/mop.25580</t>
  </si>
  <si>
    <t>2-s2.0-80155183912</t>
  </si>
  <si>
    <t>['triangular patch', 'shaped slits', 'operating bands', 'impedance matching', 'ghz band', 'experimentally investigated', 'design flow', 'clearly illustrated', 'capacitively loading', '8 ghz']</t>
  </si>
  <si>
    <t>capacitive loading | CPW | dual frequency | slot antenna | triangular-ring</t>
  </si>
  <si>
    <t>A novel coplanar equilateral triangular-ring slot antenna with dual frequency operation is proposed for WLAN (Wireless Local Area Network) system in the 2.4/5.2/5.8 GHz operating bands.Impedance matching for both lower and upper operating bands at 2.4 and 5.8 GHz, respectively, are achieved by capacitively loading the inner triangular patch. To excite the 5.2-GHz band, two T-shaped slits are inserted into the triangular patch. The design flow of this antenna is clearly illustrated, and a prototype was constructed and experimentally investigated. Good radiation patterns and stable gain variation are measured for all operating bands. ¬© 2010 Wiley Periodicals, Inc.</t>
  </si>
  <si>
    <t>2775-2780</t>
  </si>
  <si>
    <t>60006834;60004879;60004879;60006834</t>
  </si>
  <si>
    <t>18133466300;8273190800;54395596300;7004026337</t>
  </si>
  <si>
    <t>Chen, Ke Ren;Sim, Chow Yen Desmond;Hsieh, Yuan Pu;Row, Jeen Sheen</t>
  </si>
  <si>
    <t>CPW-fed equilateral triangular-ring slot antenna with capacitive loading</t>
  </si>
  <si>
    <t>10.1002/mop.25601</t>
  </si>
  <si>
    <t>2-s2.0-80155184819</t>
  </si>
  <si>
    <t>['wideband antenna', 'slot play', 'notched operation', 'mobile terminal', 'measurement results', 'important rule', 'impedance bandwidth', 'ground plane', 'good agreement', 'extra slot', 'easily achieved', 'approach consists', 'antenna prototypes', '95 ghz']</t>
  </si>
  <si>
    <t>mobile phone antenna | wideband antenna</t>
  </si>
  <si>
    <t>In this article, a low-profile and wideband antenna for mobile terminal is proposed by using a unique direct feed approach.In particular, the approach consists of a cut, a patch, and two vertical slots. It is found that both the patch and slot play an important rule in improving the impedance bandwidth of the antenna. Antenna prototypes were made and good agreement between the simulation and measurement results were obtained. The measured impedance bandwidth of the antenna at -6 dB level is from 0.78 to 3.95 GHz, which is sufficient to cover most of the current radio systems. In addition, a frequency-notched operation can be easily achieved by opening an extra slot on the ground plane. ¬© 2010 Wiley Periodicals, Inc.</t>
  </si>
  <si>
    <t>2724-2728</t>
  </si>
  <si>
    <t>Zhao, Anping</t>
  </si>
  <si>
    <t>Zhao A.</t>
  </si>
  <si>
    <t>Wideband and low-profile antenna for mobile terminals</t>
  </si>
  <si>
    <t>10.1002/mop.25589</t>
  </si>
  <si>
    <t>2-s2.0-80155184865</t>
  </si>
  <si>
    <t>['wave bands', 'radiation pattern', 'might arise', 'measured showing', 'designed keeping', 'consumer applications', 'common photolithography']</t>
  </si>
  <si>
    <t>double sided planar dipole | mm-wave systems | patch antenna | planar microstrip arrays | planar monopole</t>
  </si>
  <si>
    <t>Single planar element designs working at frequencies around 122 GHz are presented. The structures are designed keeping in mind future commercial applications that might arise in mm-wave bands. Therefore, structures are explored with different radiation patterns. The antennas are implemented using commercial substrate and common photolithography to meet low cost requirements of consumer applications. Matching and radiation pattern was measured showing very good agreement simulations. ¬© 2010 Wiley Periodicals, Inc.</t>
  </si>
  <si>
    <t>2685-2688</t>
  </si>
  <si>
    <t>60102539;60102539;60102539</t>
  </si>
  <si>
    <t>24764728700;24067064800;23009774600</t>
  </si>
  <si>
    <t>Herrero, Pablo;Jacob, Martin;Schoebel, Joerg</t>
  </si>
  <si>
    <t>Single elements for low cost planar antenna arrays for consumer applications beyond 100 GHz</t>
  </si>
  <si>
    <t>10.1002/mop.25563</t>
  </si>
  <si>
    <t>2-s2.0-80155193853</t>
  </si>
  <si>
    <t>['ultimate goal', 'symbol interference', 'promising technology', 'optimal ordering', 'ofdm signal', 'mmse sic', 'many services', 'isi ).', 'equalization techniques', 'delay spread', 'data transmission', 'compensate isi', 'combining ofdm', 'channel interference']</t>
  </si>
  <si>
    <t>Adaptive equalizations | Fading channels | Inter symbol interference | Raleigh fading</t>
  </si>
  <si>
    <t>In mobile communications systems, data transmission at high bit rates is essential for many services such as video, high quality audio and mobile integrated service digital network. When the data is transmitted at high bit rates, over mobile radio channels, the channel impulse response can extend over many symbol periods, which leads to Inter-symbol interference (ISI). Orthogonal Frequency Division Multiplexing (OFDM) is one of the promising technology to mitigate the ISI. In an OFDM signal the bandwidth is divided into many narrow sub-channels which are transmitted in parallel. Each sub-channel is typically chosen narrow enough to eliminate the effect of delay spread. By combining OFDM with CDMA dispersive fading limitations of the cellular mobile radio environment can be overcome and the effects of co-channel interference can be reduced. In this paper, the performances of equalization techniques by considering 2 transmit 2 receive antenna case (resulting in a 2√ó2 MIMO channel). Assume that the channel is a flat fading Rayleigh multipath channel and the modulation is BPSK. The ultimate goal is to provide universal personal and multimedia communication without regard to mobility or location with high data rates. To achieve such an objective we need a strong equalization techniques to compensate ISI. ‚Ä¢ Zero Forcing (ZF) equalization ‚Ä¢ Minimum Mean Square Error (MMSE) equalization ‚Ä¢ Zero Forcing equalization with Successive Interference Cancellation (ZF-SIC) ‚Ä¢ ZF_SIC with optimal ordering and ‚Ä¢ MIMO with MMSE SIC and optimal ordering.</t>
  </si>
  <si>
    <t>47-63</t>
  </si>
  <si>
    <t>International Journal of Smart Home</t>
  </si>
  <si>
    <t>60079432;;60075905</t>
  </si>
  <si>
    <t>54079777400;54080177700;9633098200</t>
  </si>
  <si>
    <t>Jagan Naveen, V.;Murali Krishna, K.;Raja Rajeswari, K.</t>
  </si>
  <si>
    <t>Rajam;Visakhapatnam</t>
  </si>
  <si>
    <t>GMR Institute of Technology;Andhra University College of Engineering</t>
  </si>
  <si>
    <t>60079432;60075905</t>
  </si>
  <si>
    <t>Jagan Naveen V.</t>
  </si>
  <si>
    <t>Performance analysis of equalization techniques for MIMO systems in wireless communication</t>
  </si>
  <si>
    <t>2-s2.0-80355142735</t>
  </si>
  <si>
    <t>['quadratic nonlinearity', 'qnlms filtering', 'provide performance', 'proposed schemes', 'linear channels', 'intensity detection', 'impulse response', 'converges faster', 'convergence comparisons', 'capacity povhm', 'also show', 'also require', 'adaptive filtering']</t>
  </si>
  <si>
    <t>least mean squares filtering | multistage adaptive filtering | quadratic channel estimation</t>
  </si>
  <si>
    <t>Page-oriented volume holographic memories (POVHM) is a quadratically nonlinear channel because of the intensity detection at its output. To combat the two-dimensional intersymbol interference in a high-capacity POVHM, equalization of the output intensity array requires identification of the quadratic and possibly spatially varying impulse response of the channel. Although conventional adaptive filtering schemes are devised for identification of linear channels, they also require the length of the impulse response to be known in advance. In this work, we develop multistage quadratic normalized least mean square (LMS) (MS-QNLMS) adaptive filtering and multistage Volterra normalized LMS (MS-VNLMS) filtering to estimate the channel under quadratic nonlinearity, which do not require the support or length of the impulse response to be known a priori. By employing extensive numerical experiments, we provide performance and convergence comparisons of the proposed schemes with respect to a true-order quadratic estimator. We also show that MS-QNLMS filtering has less computational complexity and converges faster and more robust to various channel parameters as compared to MS-VNLMS. ¬© 2010 Society of Photo-Optical Instrumentation Engineers.</t>
  </si>
  <si>
    <t>112438124;60008991</t>
  </si>
  <si>
    <t>49061178800;6602350453</t>
  </si>
  <si>
    <t>Karahanoglu, Nazim B.;Keskinoz, Mehmet</t>
  </si>
  <si>
    <t>Tuzla;Kocaeli</t>
  </si>
  <si>
    <t>Sabancƒ± √úniversitesi;Research Council of Turkey</t>
  </si>
  <si>
    <t>60008991;112438124</t>
  </si>
  <si>
    <t>Karahanoglu N.</t>
  </si>
  <si>
    <t>Multistage adaptive filtering for identification of page-oriented volume holographic memories</t>
  </si>
  <si>
    <t>10.1117/1.3314294</t>
  </si>
  <si>
    <t>2-s2.0-81355154148</t>
  </si>
  <si>
    <t>['radiating aperture', 'obtained results', 'numerical calculation', 'new approach', 'horn antenna', 'high accuracy']</t>
  </si>
  <si>
    <t>A new approach to the numerical calculation of the field of ultrawideband electromagnetic pulses in the radiating aperture of a horn antenna is studied. The approach is based on application of the concept of virtual electromagnetic waveguide and the method of nonstationary waveguide equations. It is shown that the proposed approach enables the control of the error in the obtained results and ensures a high accuracy of these results. ¬© Pleiades Publishing, Inc., 2010.</t>
  </si>
  <si>
    <t>1360-1367</t>
  </si>
  <si>
    <t>6603850872;6602459785</t>
  </si>
  <si>
    <t>Koroza, V. I.;Golikov, M. N.</t>
  </si>
  <si>
    <t>Koroza V.</t>
  </si>
  <si>
    <t>Calculation of the field distribution of an ultrawideband short electromagnetic pulse in the radiating aperture of an open-ended irregular waveguide</t>
  </si>
  <si>
    <t>10.1134/S1064226910120053</t>
  </si>
  <si>
    <t>2-s2.0-82955168204</t>
  </si>
  <si>
    <t>['tanaka masato', 'radiating conductor', 'power supply', 'optimally configured', 'microstrip antenna', 'metallic plate', 'made flexible', 'like substance', 'like material', 'jang jae', 'ground conductors', 'ground conductor', 'electrical connection', 'electrical characteristics', 'dielectric substance', 'desired characteristics', 'conversely made', 'conductive adhesives', 'cloth antenna']</t>
  </si>
  <si>
    <t>Tanaka Masato and Jang Jae-Hyeuk have invented a microstrip antenna to be embedded in clothes. The microstrip antenna has been made flexible by using conductive cloth as a radiating or ground conductor. This technology offers sufficient flexibility for the power supply by selecting flexible power supply materials and providing a conductive medium consisting of a metallic plate-like substance having conductive adhesives as a method of electrical connection between radiating and ground conductors. The dielectric substance is conversely made of felt, blanket, or cloth-like material that is flexible and insulated. The shape of the radiating conductor and the power supply's location are also closely related to the antenna's electrical characteristics. These parameters can be optimally configured to achieve a cloth antenna with the desired characteristics.</t>
  </si>
  <si>
    <t>239-241</t>
  </si>
  <si>
    <t>57200782015;54420326000</t>
  </si>
  <si>
    <t>Tanaka, Masato;Hyeuk, Jang Jae</t>
  </si>
  <si>
    <t>Microstrip antenna embedded in clothing</t>
  </si>
  <si>
    <t>2-s2.0-82955241322</t>
  </si>
  <si>
    <t>['transmit antennas', 'three low', 'systematic study', 'strictly proportional', 'spread multi', 'severely delay', 'receive antennas', 'practical implementations', 'optimum performance', 'often considered', 'isi channels', 'intersymbol interference', 'interference structure', 'input multi', 'gigd provides', 'general framework', 'gaussian approximation', 'computational complexity', 'carrier transmission', 'careful inspection', 'antenna interference']</t>
  </si>
  <si>
    <t>For single-carrier transmission over delay-spread multi-input multi-output (MIMO) channels, the computational complexity of the receiver is often considered as a bottleneck with respect to (w.r.t.) practical implementations. Multi-antenna interference (MAI) together with intersymbol interference (ISI) provides fundamental challenges for efficient and reliable data detection. In this paper, we carry out a systematic study on the interference structure of MIMO-ISI channels, and sequentially deduce three different Gaussian approximations to simplify the calculation of the global likelihood function. Using factor graphs as a general framework and applying the Gaussian approximation, three low-complexity iterative detection algorithms are derived, and their performances are compared by means of Monte Carlo simulations. After a careful inspection of their merits and demerits, we propose a graph-based iterative Gaussian detector (GIGD) for severely delay-spread MIMO channels. The GIGD is characterized by a strictly linear computational complexity w.r.t. the effective channel memory length, the number of transmit antennas, and the number of receive antennas. When the channel has a sparse ISI structure, the complexity of the GIGD is strictly proportional to the number of nonzero channel taps. Finally, the GIGD provides a near-optimum performance in terms of the bit error rate (BER) for repetition encoded MIMO systems. ¬© 2010 Tianbin Wo and Peter Adam Hoeher.</t>
  </si>
  <si>
    <t>60012345;60012345</t>
  </si>
  <si>
    <t>16176563600;7004568592</t>
  </si>
  <si>
    <t>Wo, Tianbin;Hoeher, Peter Adam</t>
  </si>
  <si>
    <t>Wo T.</t>
  </si>
  <si>
    <t>Low-complexity Gaussian detection for MIMO systems</t>
  </si>
  <si>
    <t>10.1155/2010/609509</t>
  </si>
  <si>
    <t>2-s2.0-83755186886</t>
  </si>
  <si>
    <t>['study presents', 'smi ).', 'proposed system', 'proposed algorithm', 'oftwo well', 'mutation process', 'modified algorithm', 'first chromosome', 'double crossovers', 'algorithm speed']</t>
  </si>
  <si>
    <t>Adaptive algorithm | Genetic algorithm | Iraq | Mean sguare error | MoM | Smart antenna</t>
  </si>
  <si>
    <t>This study presents a modified continuous genetic algorithm to optimize the performance of the smart antenna system. The chromosomes of this modified algorithm are assessed to double crossovers and blending. Moreover, the first chromosome is excluded from the mutation process in order to increase the algorithm speed. The performance of the proposed algorithm is compared with that oftwo well-known adaptive algorithms, namely; the Recursive Least Square (RLS) and Sample Matrix Inversion (SMI). The simulation results demonstrate that the proposed system has better output signal resolution and smaller mean square error. ¬© Medwell Journals, 2010.</t>
  </si>
  <si>
    <t>332-336</t>
  </si>
  <si>
    <t>60071174;60071174</t>
  </si>
  <si>
    <t>57217518106;50161946400</t>
  </si>
  <si>
    <t>Abdallah, Abdulkareem S.;Mousa, Falih M.</t>
  </si>
  <si>
    <t>Basra</t>
  </si>
  <si>
    <t>University of Basrah</t>
  </si>
  <si>
    <t>Abdallah A.S.</t>
  </si>
  <si>
    <t>A modified continuous genetic algoritinn for smart antenna system</t>
  </si>
  <si>
    <t>10.3923/jeasci.2010.332.336</t>
  </si>
  <si>
    <t>2-s2.0-84855167292</t>
  </si>
  <si>
    <t>['steel plates', 'radiation patterns', 'proposed antenna', 'proposed 2', 'practical butterworth', 'lower frequencies', 'highly bi', 'high frequency', 'helical elements', 'frequency responses', 'frequency band', 'experimental measurements', 'experimental investigation', 'directional type', 'consideration show', 'array corresponds', 'antenna within']</t>
  </si>
  <si>
    <t>Design | Experimental investigation | Frequency response | Helical antenna array | Mobile phone repeater | Radiation pattern</t>
  </si>
  <si>
    <t>In this study, the design, construction and experimental investigation of the performance of two-element helical antenna array for television and mobile phone networks operating at 400-900 MHz band are reported. The Chang Puak online simulator was employed to carry out the geometrical structural design, using 4 mm diameter copper pipe for the helical elements constructions, flat plate aluminium as the reflector, 110 mm diameter PVC pipe and steel plates as supports for the helical elements. The spacing of the helical elements of the array corresponds to the wavelengths of the upper, middle and lower frequencies of the desired frequency band. The experimental measurements of the frequency responses and radiation patterns of the proposed antenna array were carried out to analyze the performances of the antenna within the frequency band under consideration while varying the spacing between the helical elements. The results obtained show that practical Butterworth (flat) frequency responses were observed for the proposed antenna at the desired frequency band for all spacing under consideration. Also, the results of measured radiation patterns obtained at all resonant frequency within the desired frequency band for all spacing under consideration show that the proposed 2-element helical antenna array is highly bi-directional type. The antenna can be employed as a mobile phone signal booster's antenna and also as a Very High Frequency/Ultra High Frequency (VHF/UHF) television reception antenna. ¬© Medwell Journals, 2010.</t>
  </si>
  <si>
    <t>60004606;;60004606;101255814</t>
  </si>
  <si>
    <t>34972584100;54879259100;33367486500;54879406000</t>
  </si>
  <si>
    <t>Alade, M. O.;Salawu, M. A.;Adewumi, A. S.;Amalu, P. C.</t>
  </si>
  <si>
    <t>Ogbomoso;Oyo</t>
  </si>
  <si>
    <t>Ladoke Akintola University of Technology;Ajayi Crowther University</t>
  </si>
  <si>
    <t>60004606;101255814</t>
  </si>
  <si>
    <t>Alade M.</t>
  </si>
  <si>
    <t>Experimental investigation of the perfonnance of two-element helical antenna array for television and mobile phone networks operating at 400-900 MHz band</t>
  </si>
  <si>
    <t>10.3923/jeasci.2010.342.346</t>
  </si>
  <si>
    <t>2-s2.0-84855174738</t>
  </si>
  <si>
    <t>['widely used', 'various scenarios', 'unknown parameters', 'type information', 'two types', 'technology 2009', 'spreading factor', 'secondorder statistics', 'proposed method', 'preset threshold', 'matrix norms', 'matrix norm', 'dsss signals', 'correlation matrix', 'correlation matrices', 'cooperative receivers', 'cooperative contexts', 'code length', 'blind algorithm']</t>
  </si>
  <si>
    <t>Direct sequence spread spectrum (DSSS) signals are now widely used for communications. According to the relationship between spreading factor and code length, the DSSS signals can be divided into two types: the short-code (SC) and the long-code (LC) DSSS. For the cooperative receivers, the above type information is known in advance. However, under the non-cooperative contexts, such information becomes one of the unknown parameters of interest. To extract this information, a blind algorithm that is based on the secondorder statistics of the matrix norms of the signal correlation matrices is proposed in this study. A set of correlation matrices is constructed from the received signal samples following which the matrix norm of each correlation matrix is computed and normalised by the maximum. Then, by comparing the variance of the normalised matrix norms with a preset threshold, the type of the received DSSS signal can be identified. Simulation results verify the capability of the proposed method in various scenarios, such as multipath fading channel and multiple access interference. ¬© The Institution of Engineering and Technology 2009.</t>
  </si>
  <si>
    <t>78-88</t>
  </si>
  <si>
    <t>60024350;60024350;60024350;60024350</t>
  </si>
  <si>
    <t>26649120100;34770885000;7403697157;55746760800</t>
  </si>
  <si>
    <t>Qiu, P. Y.;Huang, Z. T.;Jiang, W. L.;Zhang, C.</t>
  </si>
  <si>
    <t>Qiu P.</t>
  </si>
  <si>
    <t>Blind classification of the short-code and the long-code direct sequence spread spectrum signals</t>
  </si>
  <si>
    <t>10.1049/iet-spr.2009.0033</t>
  </si>
  <si>
    <t>2-s2.0-84855523716</t>
  </si>
  <si>
    <t>['¬© 2012', 'wireless networks', 'volume gives', 'vld ),', 'unified treatment', 'transmission capacity', 'threshold ).', 'tc framework', 'stochastic geometry', 'spectrum management', 'spatial intensity', 'simple model', 'section 2', 'power control', 'performance metric', 'past decade', 'outage occurs', 'multiple antennas', 'key strength', 'interference cancellation', 'ignore interference', 'contrast vs', 'classical results', 'channel fading', 'basic model']</t>
  </si>
  <si>
    <t>Transmission capacity (TC) is a performance metric for wireless networks that measures the spatial intensity of successful transmissions per unit area, subject to a constraint on the permissible outage probability (where outage occurs when the signal to interference plus noise ratio (SINR) at a receiver is below a threshold). This volume gives a unified treatment of the TC framework that has been developed by the authors and their collaborators over the past decade. The mathematical framework underlying the analysis (reviewed in Section 2) is stochastic geometry: Poisson point processes model the locations of interferers, and (stable) shot noise processes represent the aggregate interference seen at a receiver. Section 3 presents TC results (exact, asymptotic, and bounds) on a simple model in order to illustrate a key strength of the framework: analytical tractability yields explicit performance dependence upon key model parameters. Section 4 presents enhancements to this basic model - channel fading, variable link distances (VLD), and multihop. Section 5 presents four network design case studies well-suited to TC: (i) spectrum management, (ii) interference cancellation, (iii) signal threshold transmission scheduling, and (iv) power control. Section 6 studies the TC when nodes have multiple antennas, which provides a contrast vs. classical results that ignore interference. ¬© 2012 S. Weber and J. G. Andrews.</t>
  </si>
  <si>
    <t>109-281</t>
  </si>
  <si>
    <t>1554057X</t>
  </si>
  <si>
    <t>Foundations and Trends in Networking</t>
  </si>
  <si>
    <t>60014662;60013372</t>
  </si>
  <si>
    <t>10044308700;55627508700</t>
  </si>
  <si>
    <t>Weber, Steven;Andrews, Jeffrey G.</t>
  </si>
  <si>
    <t>Philadelphia;Austin</t>
  </si>
  <si>
    <t>Drexel University;The University of Texas at Austin</t>
  </si>
  <si>
    <t>Transmission capacity of wireless networks</t>
  </si>
  <si>
    <t>10.1561/1300000032</t>
  </si>
  <si>
    <t>2-s2.0-84856011075</t>
  </si>
  <si>
    <t>51303060101-3</t>
  </si>
  <si>
    <t>['research work', 'radar antennas', 'processing capacity', 'opbar ),', 'one channel', 'modern radar', 'information acquiring', 'important trend', 'faces challenges']</t>
  </si>
  <si>
    <t>Mechanical scanning | Orthogonal polarization binary array radar (OPBAR) | Polarization measurement | Polarization scattering matrix | Radar target signatures | Spatial polarization characteristics</t>
  </si>
  <si>
    <t>Polarimetry is an important trend in the development of modern radar. The technique for measuring polarization scattering property of the target is the key for polarization radar realization, but it faces challenges in engineering. Here, a new theoretical model for target scattering characteristic measurement radar, named orthogonal polarization binary array radar (OPBAR), is proposed. The spatial polarization characteristics of the radar antennas are addressed. A new polarimetric algorithm that needs only one channel is designed. The polarization scattering matrix measurement can be implemented by processing received signal in a short time interval while antenna's beam mechanically scans the target. Through compactness field microwave dark room experiment, measurments of dynamic broadband polarimetry on OPBAR have been conducted and the validity of research work has been demonstrated. The result is helpful to exploiting the capability of current radar systems and enhancing their information acquiring and processing capacity. ¬© Science China Press and Springer-Verlag Berlin Heidelberg 2010.</t>
  </si>
  <si>
    <t>2687-2695</t>
  </si>
  <si>
    <t>60024350;60024350;60024350;60024350;60024350</t>
  </si>
  <si>
    <t>36083868700;7501867182;24923514100;55278044100;10044952200</t>
  </si>
  <si>
    <t>Dai, Huan Yao;Wang, Xue Song;Li, Yong Zhen;Luo, Jia;Xiao, Shun Ping</t>
  </si>
  <si>
    <t>Dai H.</t>
  </si>
  <si>
    <t>Spatial polarization characteristics and scattering matrix measurement of orthogonal polarization binary array radar</t>
  </si>
  <si>
    <t>10.1007/s11432-010-4107-5</t>
  </si>
  <si>
    <t>2-s2.0-84856226297</t>
  </si>
  <si>
    <t>['wireless channel', 'whole system', 'tag link', 'static architecture', 'simulation results', 'simulation environment', 'path loss', 'paper simulates', 'operating distance', 'modeling improvement', 'electrical model', 'data recovery', 'building blocks', 'also included', 'agilent technologies']</t>
  </si>
  <si>
    <t>Channel | Code | Electrical model | Reader | RFID | Simulation | Supply chain | Tag</t>
  </si>
  <si>
    <t>Radio Frequency IDentification (RFID) deployment is needed for efficient item identification. A simulation environment in HP-ADS (Advanced Design System of Agilent Technologies) of Ultra High Frequency RFID systems is constructed in this paper. This paper simulates the system through an electrical model. The tag is represented by a simple empirical model representing the antenna and the chip. The chip is modeled by its impedance which varies with the code. The tag's model is suitable for near and far field applications. A wireless channel with path loss and variable distance factors establishes the reader-tag link. The reader has a mono-static architecture. Performance of the whole system can be evaluated by changing the operating distance. Modeling improvement can be obtained by modifying the parameters of the building blocks. Finally, some simulation results are also included in this paper where data recovery is achieved.</t>
  </si>
  <si>
    <t>14-20</t>
  </si>
  <si>
    <t>60068771;100474442;60007592</t>
  </si>
  <si>
    <t>54923485200;57124702100;26031914500</t>
  </si>
  <si>
    <t>Chakra, Sara Abou;Farrukh, Usamah O.;Garcia, Beatriz Amante</t>
  </si>
  <si>
    <t>Lebanon;Spain;Lebanon</t>
  </si>
  <si>
    <t>Zouk Mosbeh;Barcelona;Beirut</t>
  </si>
  <si>
    <t>Notre Dame University, Lebanon;Universitat Polit√®cnica de Catalunya;Hariri Canadian University</t>
  </si>
  <si>
    <t>60068771;60007592;100474442</t>
  </si>
  <si>
    <t>Chakra S.</t>
  </si>
  <si>
    <t>Electrical model simulation for a UHF RFID system in near and far fields</t>
  </si>
  <si>
    <t>2-s2.0-84856267902</t>
  </si>
  <si>
    <t>['¬© 2010', 'second part', 'satisfy min', 'probing facility', 'posed problems', 'original information', 'noise subspace', 'many cases', 'frequency subspaces', 'dynamic computation', 'developing preconditioners', 'comes along', 'blurred signals', 'attractive alternative', 'approximation relative', 'approximately zero', '2001 ).', '2000 ).']</t>
  </si>
  <si>
    <t>Sparse approximate inverses M which satisfy min M AM-I F have shown to be an attractive alternative to classical smoothers like Jacobi or Gauss-Seidel (Tang and Wan; 2000). The static and dynamic computation of a SAI and a SPAI (Grote and Huckle; 1997), respectively, comes along with advantages like inherent parallelism and robustness with equal smoothing properties (Brker et al.; 2001). Here, we are interested in developing preconditioners that can incorporate probing conditions for improving the approximation relative to high- or low-frequency subspaces. We present analytically derived optimal smoothers for the discretization of the constant-coefficient Laplace operator. On this basis, we introduce probing conditions in the generalized Modified SPAI (MSPAI) approach (Huckle and Kallischko; 2007) which yields efficient smoothers for multigrid. In the second part, we transfer our approach to the domain of ill-posed problems to recover original information from blurred signals. Using the probing facility of MSPAI, we impose the preconditioner to act as approximately zero on the noise subspace. In combination with an iterative regularization method, it thus becomes possible to reconstruct the original information more accurately in many cases. A variety of numerical results demonstrate the usefulness of this approach. ¬© 2010 T. Huckle and M. Sedlacek.</t>
  </si>
  <si>
    <t>6701671266;35303163800</t>
  </si>
  <si>
    <t>Huckle, T.;Sedlacek, M.</t>
  </si>
  <si>
    <t>Smoothing and regularization with modified sparse approximate inverses</t>
  </si>
  <si>
    <t>10.1155/2010/930218</t>
  </si>
  <si>
    <t>2-s2.0-84856866909</t>
  </si>
  <si>
    <t>['whole dft', 'spectrum segment', 'signal modulation', 'radar system', 'modified dft', 'inversely used', 'easily extracted', 'computing complexity', 'backward structure']</t>
  </si>
  <si>
    <t>An efficient demodulation method designed for FMCW (Frequency-Modulated Continuous Wave) radar is presented. It is a kind of modified DFT (IDFT) algorithm; the spectrum segment of interest can be easily extracted from the original signal without calculating the whole DFT/FFT. It provides fast demodulation and extraction of desired frequency bands in our HFSWR (High-Frequency Surface Wave Radar) system. The proposed approach enhances the performances of radar system and reduces the computing complexity. The new structure could also be inversely used for signal modulation. And also arbitrary sampling rate conversion could be achieved with the combination of forward and backward structure. ¬© 2010 W. Shen and B.Wen.</t>
  </si>
  <si>
    <t>60029306-60028229;60029306</t>
  </si>
  <si>
    <t>55574196402;7102468843</t>
  </si>
  <si>
    <t>Shen, Wei;Wen, Biyang</t>
  </si>
  <si>
    <t>Wuhan;Hamburg</t>
  </si>
  <si>
    <t>Wuhan University;Universit√§t Hamburg</t>
  </si>
  <si>
    <t>60029306;60028229</t>
  </si>
  <si>
    <t>Shen W.</t>
  </si>
  <si>
    <t>A new demodulation and modulation method designed for FMCW Radar</t>
  </si>
  <si>
    <t>10.1155/2010/897429</t>
  </si>
  <si>
    <t>2-s2.0-84856876949</t>
  </si>
  <si>
    <t>['proposed solution', 'proposed limited', 'paper proposes', 'novel multiuser', 'multiplexing scheme', 'moderate probabilities', 'mobile receivers', 'linear filters', 'feedback overhead', 'feedback errors', 'decentralized solution', 'corresponding per', 'compensation mechanism', 'channel information']</t>
  </si>
  <si>
    <t>This paper proposes a novel multiuser (MU) multiplexing scheme for temporally correlated multiple-input, multiple-output (MIMO) channels, suitable for systems employing low-rate feedback links. A decentralized solution is obtained by the mobile receivers, which employ interference rejection combiner (IRC) linear filters and command the update of the corresponding per-user antenna transmit weights through compact feedback messages, thus avoiding explicit transmission of channel information. The proposed limited-feedback algorithm outperforms existing MU-MIMO solutions employing quantized matrices, operating at the same feedback overhead. A compensation mechanism is presented, which enables the proposed solution to operate under moderate probabilities of feedback errors, at the expense of a small downlink overhead. ¬© 2010 Eduardo Zacaras B et al.</t>
  </si>
  <si>
    <t>35146939500;7202886122;7003782620</t>
  </si>
  <si>
    <t>Zacar√≠as B, Eduardo;Werner, Stefan;Wichman, Risto</t>
  </si>
  <si>
    <t>Zacar√≠as B E.</t>
  </si>
  <si>
    <t>Decentralized limited-feedback multiuser MIMO for temporally correlated channels</t>
  </si>
  <si>
    <t>10.1155/2010/915653</t>
  </si>
  <si>
    <t>2-s2.0-84856946238</t>
  </si>
  <si>
    <t>['vulcan hills', 'transantarctic mountains', 'timber peak', 'suture bench', 'special interest', 'southwestern end', 'skinner ridge', 'shafer peak', 'seed ferns', 'sedimentary interbeds', 'section peak', 'runaway hills', 'permineralized wood', 'minute detail', 'mesa range', 'limb spines', 'leaf compressions', 'including antennae', 'fossil localities', 'exposure hill', 'compression fossils', 'blattid insect', 'arthropod fossils', 'archambault ridge', 'anderton glacier', 'adjacent parts']</t>
  </si>
  <si>
    <t>In contrast to the adjacent parts of the Transantarctic Mountains, the Mesozoic macrofossil record of north Victoria Land remains poorly documented. During the Ninth German Antarctic North Victoria Land Expedition (GANOVEX IX 2005/2006) twelve fossil sites in southern north Victoria Land were discovered and sampled. Fossils from the Triassic to Early Jurassic Section Peak Formation were collected from Archambault Ridge, Anderton Glacier, Skinner Ridge, Timber Peak, Vulcan Hills, Runaway Hills, Section Peak and Shafer Peak. These localities have yielded abundant fossil wood and compressions of horsetails, ferns, and seed ferns. In addition, several beetle elytra were found at Timber Peak. Fossil localities of the overlying Shafer Peak Formation and Exposure Hill-type deposits occur at Shafer Peak and in the Mount Carson area, and have yielded various trace fossils, permineralized wood, leaf compressions, and conchostracans. Two newly discovered fossil sites are associated with the late Early Jurassic Kirkpatrick lava flows. Upright-standing tree trunks have been recorded at Suture Bench, and highly fossiliferous sedimentary interbeds occur at the southwestern end of the Mesa Range. Of special interest is the exquisite fossil preservation at some of the sites. Compression fossils from Timber Peak and Shafer Peak contain wellpreserved cuticles, which is very rare in the Antarctic. An Early Jurassic permineralized deposit at Mount Carson contains structurally preserved ferns. Furthermore, the arthropod fossils from sedimentary interbeds at the Mesa Range are preserved in minute detail, including antennae and limb spines of a blattid insect.</t>
  </si>
  <si>
    <t>88-99</t>
  </si>
  <si>
    <t>Polarforschung</t>
  </si>
  <si>
    <t>60000401;60008988;60029507;60029507;60000401</t>
  </si>
  <si>
    <t>27367517000;7404422585;11939760700;16641067300;7004334474</t>
  </si>
  <si>
    <t>Bomfleur, Benjamin;Schneider, J√∂rg W.;Sch√∂ner, Robert;Viereck-G√∂tte, Lothar;Kerp, H.</t>
  </si>
  <si>
    <t>Jena;Freiberg;Munster</t>
  </si>
  <si>
    <t>Friedrich-Schiller-Universit√§t Jena;Technische Universit√§t Bergakademie Freiberg;Westf√§lische Wilhelms-Universit√§t M√ºnster</t>
  </si>
  <si>
    <t>60029507;60008988;60000401</t>
  </si>
  <si>
    <t>Bomfleur B.</t>
  </si>
  <si>
    <t>Fossil sites in the continental victoria and ferrar groups (Triassic-Jurassic) of North Victoria Land, Antarctica</t>
  </si>
  <si>
    <t>2-s2.0-84859000319</t>
  </si>
  <si>
    <t>['simulation results', 'scalar problem', 'radiation field', 'proposed reduction', 'field radiated', 'cross section', 'coinciding geometry', 'asymptotic representation']</t>
  </si>
  <si>
    <t>A method is developed for calculation of the field radiated by a system of vertically polarized dipoles in the presence of perfectly conducting cylinders whose axes are parallel to the axes of the dipoles. The asymptotic representation of a solution to the 3D vector scattering problem is analyzed. It is shown that the radiation field in the azimuthal plane corresponds to the results of the solution of the scalar problem for the coinciding geometry in the plane of the system's cross section. The correctness of the proposed reduction is confirmed by simulation results. ¬© Pleiades Publishing, Inc., 2010.</t>
  </si>
  <si>
    <t>1374-1379</t>
  </si>
  <si>
    <t>54394446700;55193055800</t>
  </si>
  <si>
    <t>Voitovich, N. I.;Khashimov, A. B.</t>
  </si>
  <si>
    <t>Voitovich N.</t>
  </si>
  <si>
    <t>On the correspondence of asymptotic solutions to 2D and 3D problems in antenna engineering</t>
  </si>
  <si>
    <t>10.1134/S1064226910120077</t>
  </si>
  <si>
    <t>2-s2.0-84859990050</t>
  </si>
  <si>
    <t>['widely used', 'systems capable', 'smart antennas', 'simulation study', 'signal environment', 'results indicate', 'research community', 'providing solution', 'proposed scheme', 'prime areas', 'paper presents', 'neural networks', 'neural estimation', 'increased capacity', 'important category', 'communication systems', 'blind adaptation', 'adaptive beamforming', '64 constellations']</t>
  </si>
  <si>
    <t>Adaptive array antenna | Beamforming | Direction of arrival (DOA) | Multilayer perceptron | Neural network</t>
  </si>
  <si>
    <t>Adaptive beamforming and direction of arrival (DOA) estimation are among the prime areas of research which draw the attention of research community to address the ever growing demand for increased capacity in mobile communication systems. Smart antennas, which are essentially adaptive array antennas coupled with intelligent signal processing have emerged as an important category of systems capable of providing solution to this problem. Neural networks are also being widely used for developing intelligent systems and influencing signal processing in communication systems. A decision directed approach is proposed for blind adaptation of smart antenna system using a complex neural estimation of parameters for beamforming. The paper presents a simulation study of the decision directed smart antenna system with neural estimation (DDSA-NE) for multi-quadrature amplitude modulated (M-QAM) signal environment with 4, 16, and 64 constellations. The results indicate the effectiveness of the proposed scheme.</t>
  </si>
  <si>
    <t>60012351;60012351</t>
  </si>
  <si>
    <t>8156131900;16549313300</t>
  </si>
  <si>
    <t>Mathur, Sanjay;Gangwar, R. P.S.</t>
  </si>
  <si>
    <t>Pantnagar</t>
  </si>
  <si>
    <t>Govind Ballabh Pant University of Agriculture and Technology</t>
  </si>
  <si>
    <t>Mathur S.</t>
  </si>
  <si>
    <t>A decision directed smart antenna system with neural estimation for M-quadrature amplitude modulated signals</t>
  </si>
  <si>
    <t>2-s2.0-84860727584</t>
  </si>
  <si>
    <t>['without cdo', 'wave applications', 'structural x', 'strongly affected', 'state route', 'sr ratios', 'solid solutions', 'sintering temperature', 'several samples', 'results revealed', 'range 1300', 'quality factor', 'perovskite structure', 'optimum density', 'microstructure developed', 'important candidates', 'formula baxsr1', 'five compositions', 'dispersive x', 'different ba', 'dielectric properties', 'dielectric constant', 'crystalline phases', 'conventional solid', 'cdo sintered', 'cadmium concentration', 'bst10 ceramic', 'best combination', 'antennas ).', '8 ghz', '20 mol', '2 h', '1 œºm']</t>
  </si>
  <si>
    <t>BaO | Dielectric properties | Keywords: microwave | Microstructure | SrO | TiO   and CdO 2</t>
  </si>
  <si>
    <t>Ceramic-based barium strontium titanate (BST) solid solutions with the formula BaxSr1-xTiO3 are very important candidates for millimetre-wave applications (e.g. filters and antennas). Several samples with and without CdO were prepared by means of the conventional solid-state route. Five compositions with (0.00‚â§ √ó ‚â§0.30) sintered at temperatures in the range 1300 - 1500 ¬∞C were investigated. Structural X-ray diffraction analysis confirmed their perovskite structure. The morphology of the sintered ceramic bodies was analysed by means of scanning electron microscopy (SEM) and energy-dispersive X-ray (EDAX) microanalysis. The cavity resonance method was used to measure the dielectric properties at microwave (MW) frequency range 40MHz - 8 GHz. The results revealed that the microwave dielectric characteristics were strongly affected by different Ba/Sr ratios, the cadmium concentration and the microstructure developed. The addition of CdO (0.10, 0.15 and 0.20 mol %) to BaxSr1-xTiO3 ceramic bodies decreased the sintering temperature, with optimum density being obtained at 1400 ¬∞C. The best combination of microwave dielectric characteristics was obtained for BST10 ceramic with 0.20 mol%CdO sintered at 1400 ¬∞C/2 h, with dielectric constant (Œµr) = 291, low dielectric loss = 0.0005 and quality factor (Q √ó f) = 3281 at 1.8 GHz). This can be attributed to its uniform grain morphologies and fine-grained (‚â§ 0.1 Œºm) crystalline phases that are round in shape. ¬© 2010 G√∂ller Verlag.</t>
  </si>
  <si>
    <t>Journal of Ceramic Science and Technology</t>
  </si>
  <si>
    <t>60014618;60014618;60014618;60016618</t>
  </si>
  <si>
    <t>6602618704;8693417000;15722531900;55233786000</t>
  </si>
  <si>
    <t>Aziz, Doaa A.Abdel;Nour, Wagdy N.;Reda, Aisha E.;Souya, Eglal R.</t>
  </si>
  <si>
    <t>Ain Shams University;National Research Centre</t>
  </si>
  <si>
    <t>60016618;60014618</t>
  </si>
  <si>
    <t>Aziz D.A.A.</t>
  </si>
  <si>
    <t>Effect of CdO addition on the microstructure and microwave dielectric properties of Ba&lt;inf&gt;x&lt;/inf&gt;Sr&lt;inf&gt;1-x&lt;/inf&gt;TiO&lt;inf&gt;3&lt;/inf&gt; ceramics</t>
  </si>
  <si>
    <t>10.4416/JCST2010-00001</t>
  </si>
  <si>
    <t>2-s2.0-84861589667</t>
  </si>
  <si>
    <t>['wireless channels', 'time block', 'spreading code', 'sess modulation', 'rayleigh fading', 'performance improvement', 'orthogonal space', 'noise ratio', 'mimo pn', 'low signal', 'iterative detection', 'input multiple', 'incorporate sess', 'fading effects', 'et al', 'effectively mitigate', '42 configuration', '22 case']</t>
  </si>
  <si>
    <t>Self-encoded spread spectrum (SESS) is a novel communication technique that derives its spreading code from the randomness of the source stream rather than using conventional pseudorandom noise (PN) code. In this paper, we propose to incorporate SESS in multiple-input multiple-output (MIMO) systems as a means to combat against fading effects in wireless channels. Orthogonal space-time block-coded MIMO technique is employed to achieve spatial diversity, and the inherent temporal diversity in SESS modulation is exploited with iterative detection. Simulation results demonstrate that MIMO-SESS can effectively mitigate the channel fading effect such that the system can achieve a bit error rate of 10 -4 with very low signal-to-noise ratio, from 3.3dB for a 22 antenna configuration to just less than 0dB for a 42 configuration under Rayleigh fading. The performance improvement for the 22 case is as much as 6.7dB when compared to an MIMO PN-coded spread spectrum system. ¬© 2010 Shichuan Ma et al.</t>
  </si>
  <si>
    <t>60026306;60026306;60026306;60026306</t>
  </si>
  <si>
    <t>35090249400;16319192700;7101912298;15039244100</t>
  </si>
  <si>
    <t>Ma, Shichuan;Nguyen, Lim;Jang, Won Mee;Yang, Yaoqing Lamar</t>
  </si>
  <si>
    <t>Ma S.</t>
  </si>
  <si>
    <t>MIMO self-encoded spread spectrum with iterative detection over rayleigh fading channels</t>
  </si>
  <si>
    <t>10.1155/2010/492079</t>
  </si>
  <si>
    <t>2-s2.0-84863136822</t>
  </si>
  <si>
    <t>['structural response', 'reflector antenna', 'radiation pattern', 'radiation characteristics', 'large deformation', 'initial structure', 'electrical performances']</t>
  </si>
  <si>
    <t>Radiation characteristic | Reflector antenna | Shock wave | Structural deformation</t>
  </si>
  <si>
    <t>The structural response of a reflector antenna was simulated by LS-DYNA. The structure-deformed reflector antenna under shock wave loading was used as the initial structure of the reflector antenna for calculating the radiation characteristics, which is a new numerical simulation method for investigating the electrical performances of reflector antennas subjected to shock wave loading. Moreover, the radiation characteristics of the reflector antenna under different shock wave loadings are studied. The numerical results show that large deformation of the reflector surface greatly affects the radiation pattern.</t>
  </si>
  <si>
    <t>25-27</t>
  </si>
  <si>
    <t>International Journal of Nonlinear Sciences and Numerical Simulation</t>
  </si>
  <si>
    <t>55964472000;7401516511;23981728800;7407966719</t>
  </si>
  <si>
    <t>Liu, Yan;Huang, Feng Lei;Yuan, Jun Ming;Zhang, Qing Ming</t>
  </si>
  <si>
    <t>Structural and electrical responses of reflector antenna subjected to shock wave loading</t>
  </si>
  <si>
    <t>10.1515/ijnsns.2010.11.s1.25</t>
  </si>
  <si>
    <t>2-s2.0-84863357969</t>
  </si>
  <si>
    <t>['vna ).', 'uhf band', 'respiration rates', 'reflection coefficient', 'proposed procedure', 'preliminary step', 'phase samples', 'measure heartbeat', 'main idea', 'lower frequencies', 'human thorax', 'collected data', 'clearly detectable', 'breathing data', 'body antenna', 'better sensitivity', 'allowed us']</t>
  </si>
  <si>
    <t>Heart and respiration rates | Microwave measurements</t>
  </si>
  <si>
    <t>In this letter, a technique to measure heartbeat and respiration rates through a single on-body antenna is addressed. The main idea is to extract the cardiopulmonary information induced on the reflection coefficient of a single antenna placed in proximity of the human thorax. As a preliminary step, phase samples of the antenna reflection coefficient have been collected by using a vector network analyzer (VNA). The heartbeat and respiration rates have been extracted from the collected data through well-known nonlinear filtering techniques that allowed us to isolate the two corresponding spectral components. The measured results show that the heartbeat and breathing data are clearly detectable, proving the effectiveness of the proposed procedure. A set of different UHF antennas has been considered, and it resulted that a better sensitivity is obtained at the lower frequencies of the UHF band. ¬© 2010 IEEE.</t>
  </si>
  <si>
    <t>60028868;60028868-108430811;60028868-108430811;60028868;60003500</t>
  </si>
  <si>
    <t>8944087900;7003596999;7006025870;7103074007;7102576479</t>
  </si>
  <si>
    <t>Serra, Andrea A.;Nepa, Paolo;Manara, Giuliano;Corsini, Giovanni;Volakis, John L.</t>
  </si>
  <si>
    <t>Pisa;Columbus;Pisa</t>
  </si>
  <si>
    <t>Universit√† di Pisa;The Ohio State University;Consortium Ubiquitous Technologies (CUBIT)</t>
  </si>
  <si>
    <t>60028868;60003500;108430811</t>
  </si>
  <si>
    <t>A single on-body antenna as a sensor for cardiopulmonary monitoring</t>
  </si>
  <si>
    <t>10.1109/LAWP.2010.2076409</t>
  </si>
  <si>
    <t>2-s2.0-84865515686</t>
  </si>
  <si>
    <t>['used according', 'target echo', 'subspace complementary', 'subarrays employed', 'strong interference', 'optimal number', 'mathematical expressions', 'direct signal', 'analytical expression']</t>
  </si>
  <si>
    <t>Overlaped array | Passive coherent location | Radar signal processing</t>
  </si>
  <si>
    <t>This paper expose soultions to mitigate the two major difficulties caused by the use of a passive coherent location system, namely the strong interference from the direct signal, canceled by the projection in a subspace complementary to the direct signal subspace, and the weakness of the target echo, resolve by using an overlapped antenna array made up of subarrays. The mathematical expressions of the signal covariance matrix and the noise covariance matrix are presented to describe the behavior of the matched filter output according to the number of subarrays employed. From the analytical expression of the eigenvalues, an equation is presented that determine the optimal number of subarrays to be used according to orientation of the target and to the number of antennae elements available to optimize the matched filter output. ¬© 2010 Lavoisier, Paris.</t>
  </si>
  <si>
    <t>389-419</t>
  </si>
  <si>
    <t>Traitement du Signal</t>
  </si>
  <si>
    <t>60032619;60032619;60032619</t>
  </si>
  <si>
    <t>7005889358;7006051182;7003312690</t>
  </si>
  <si>
    <t>Gill, Louis Philippe;Grenier, Dominic;Chouinard, Jean Yves</t>
  </si>
  <si>
    <t>Universit√© Laval</t>
  </si>
  <si>
    <t>Gill L.</t>
  </si>
  <si>
    <t>Overlapped array for passive coherent location of low power radar echos</t>
  </si>
  <si>
    <t>10.3166/TS.27.389-419</t>
  </si>
  <si>
    <t>2-s2.0-84866077776</t>
  </si>
  <si>
    <t>['time codes', 'rank criterion', 'quaternion algebra', 'pythagorean triples', 'new family', 'maximum likelihood', 'genie conditions']</t>
  </si>
  <si>
    <t>Genie conditions | Iterative probabilistic decoding | Quaternion algebra | Rank criterion | Space-time coding</t>
  </si>
  <si>
    <t>We study linear unitary precoding for multiple antenna transmissions. Our aim is to find a new precoder satisfying both the genie conditions and the non-vanishing determinant criterion. Such a precoder will be optimized for both maximum likelihood and iterative probabilistic decoding. By combining the rank criterion and the genie conditions, we propose a new family of space-time codes over ‚Ñ§[i] defined by Pythagorean triples. In this family, the space-time code associated with the triple (3,4,5) - or with the quaternion algebra - is optimal. We will refer to it as Aladdin-Pythagoras, or more simply, Aladdin's Code. ¬© 2010 Lavoisier, Paris.</t>
  </si>
  <si>
    <t>60072753;60072950</t>
  </si>
  <si>
    <t>7004185623;6507153072</t>
  </si>
  <si>
    <t>Boutros, Joseph J.;Randriambololona, Hugues</t>
  </si>
  <si>
    <t>France;Qatar</t>
  </si>
  <si>
    <t>Palaiseau;Doha</t>
  </si>
  <si>
    <t>Laboratoire Traitement et Communication de l'Information;Texas A&amp;M University at Qatar</t>
  </si>
  <si>
    <t>60072950;60072753</t>
  </si>
  <si>
    <t>Boutros J.J.</t>
  </si>
  <si>
    <t>The Aladdin-Pythagoras space-time code</t>
  </si>
  <si>
    <t>10.3166/TS.27.147-160</t>
  </si>
  <si>
    <t>2-s2.0-84866119988</t>
  </si>
  <si>
    <t>['vv yielded', 'validity test', 'statistical analysis', 'propagation yields', 'noise ratios', 'nlos scenarios', 'nlos respectively', 'empirical distribution', 'channel capacity', '4x4 mimo']</t>
  </si>
  <si>
    <t>Capacity | Channel characterization | MIMO | Polarization | Spatial channel</t>
  </si>
  <si>
    <t>In this paper, a 2x2 and a 4x4 indoor MIMO measurement campaign at a (2-5) GHz is presented. A statistical analysis to study the effects of a 2x2 and a 4x4 MIMO on the channel capacity with their respective received fixed signal to noise ratios were analyzed both in the LOS and in NLOS scenarios. Furthermore, investigations were carried out on all the possible wide band antenna polarizations in order to ascertain which mode of propagation yields a highly decorrelated spatial channel. The three received signal to noise ratios namely 10dB, 20dB and 30dB were used to model various received signal powers. It was found that copolar configurations HH and VV yielded the maximum capacity values both in the LOS and in NLOS respectively. Finally, a validity test was conducted and it was realized that the empirical distribution is similar and within the theoretical (i.i.d) distribution. ¬© (2010) Trans Tech Publications, Switzerland.</t>
  </si>
  <si>
    <t>94-103</t>
  </si>
  <si>
    <t>International Journal of Engineering Research in Africa</t>
  </si>
  <si>
    <t>60051184;60051184;60051184;60014907;60014907;60014907</t>
  </si>
  <si>
    <t>55241706100;6507153541;55502856000;55502180100;8342877900;6602146523</t>
  </si>
  <si>
    <t>Muhehe, J. D.;Muia, L. M.;Ogola, W. O.;Pardo, C. G.;Molina-Garcia-pardo, J.;Juan-Llacer, L.</t>
  </si>
  <si>
    <t>Kenya;Spain</t>
  </si>
  <si>
    <t>Egerton;Cartagena</t>
  </si>
  <si>
    <t>Egerton University;Universidad Politecnica de Cartagena</t>
  </si>
  <si>
    <t>60051184;60014907</t>
  </si>
  <si>
    <t>Muhehe J.</t>
  </si>
  <si>
    <t>Statistical analysis of polarized wide-band MIMO channels in an indoor environment</t>
  </si>
  <si>
    <t>10.4028/www.scientific.net/JERA.3.94</t>
  </si>
  <si>
    <t>2-s2.0-84870027833</t>
  </si>
  <si>
    <t>['transmission scheme', 'traffic demand', 'scheduling links', 'satisfy end', 'possible sets', 'layer formulation', 'joint routing', 'input multiple', 'get rid', 'cooperative multiple', 'complexity requiring']</t>
  </si>
  <si>
    <t>Column generation | Cooperative MIMO system | Cross-Layer Design | Wireless sensor networks</t>
  </si>
  <si>
    <t>In this work, we study the problem of determining the minimum scheduling length that can satisfy end-to-end (ETE) traffic demand in scheduling-based multihop WSNs with cooperative multiple-input multiple-output (MIMO) transmission scheme. Specifically, we present a cross-layer formulation for the joint routing, scheduling and stream control problem by incorporating various power and rate adaptation schemes, and taking into account an antenna beam pattern model and the signal-to-interference-and-noise (SINR) constraint at the receiver. In the context, we also propose column generation (CG) solutions to get rid of the complexity requiring the enumeration of all possible sets of scheduling links.</t>
  </si>
  <si>
    <t>648-652</t>
  </si>
  <si>
    <t>Liu, Jain Shing</t>
  </si>
  <si>
    <t>Sha-Lu</t>
  </si>
  <si>
    <t>Providence University Taiwan</t>
  </si>
  <si>
    <t>A cross-layer approach for cooperative MIMO multi-hop wireless sensor networks</t>
  </si>
  <si>
    <t>2-s2.0-84871180190</t>
  </si>
  <si>
    <t>['uwb applications', 'total size', 'square patch', 'result shows', 'proposed antenna', 'planar antenna', 'microwave circuitry', 'impedance bandwidth', 'ground plane', 'compact structure', 'antenna consists', '8 %.', '49 ghz']</t>
  </si>
  <si>
    <t>Partial ground plane | Planar antenna | Ultrawideband (UWB) antenna</t>
  </si>
  <si>
    <t>In this paper, a planar antenna for UWB applications has been proposed. The antenna consists of a square patch, a partial ground plane and a slot on the ground plane. The proposed antenna is easy to be integrated with microwave circuitry for low manufacturing cost. The flat type antenna has a compact structure and the total size is 14.5√ó14.5mm2. The result shows that the impedance bandwidth (VSWR‚â§ 2) of the proposed antenna is 12.49 GHz (2.95 to 15.44 GHz), which is equivalent to 135.8%. Details of the proposed compact planar UWB antenna design is presented and discussed.</t>
  </si>
  <si>
    <t>917-920</t>
  </si>
  <si>
    <t>60001821-60033059;60001821;60001821</t>
  </si>
  <si>
    <t>Bangladesh;Malaysia</t>
  </si>
  <si>
    <t>Chittagong;Bangi</t>
  </si>
  <si>
    <t>University of Chittagong;Universiti Kebangsaan Malaysia</t>
  </si>
  <si>
    <t>60033059;60001821</t>
  </si>
  <si>
    <t>Compact planar antenna for UWB applications</t>
  </si>
  <si>
    <t>2-s2.0-84871201550</t>
  </si>
  <si>
    <t>Best channel selection scheme | Cooperation diversity | MIMO relay networks | MMSE | QR decomposition | V-BLAST</t>
  </si>
  <si>
    <t>948-953</t>
  </si>
  <si>
    <t>2-s2.0-84871217430</t>
  </si>
  <si>
    <t>['wide scale', 'time series', 'therefore needed', 'ten years', 'statistically significant', 'square kilometres', 'small rates', 'since 2005', 'seven 1', 'seamless connection', 'satakunta network', 'retrieve information', 'posiva oy', 'pori made', 'pillar distances', 'ownership issues', 'overall conclusion', 'olkiluoto networks', 'observation pillars', 'network consists', 'national network', 'measurements started', 'local conditions', 'larger area', 'large movements', 'height differences', 'gps satellites', 'gps computation', 'global frames', 'geological survey', 'formerly geosatakunta', 'final choices', 'detected movements', 'deformation studies', 'dach ym', 'cadastral tasks', 'best tools', 'bernese 5', 'ashtech z12', 'area covering', 'also casted', 'accuracy achieved', '55 km', '3 years', '2 mm', '14 pillars']</t>
  </si>
  <si>
    <t>Bedrock | Crust | Finland | Global Positioning System | Horizontal movements | Measurement | Monitoring | Satakunta</t>
  </si>
  <si>
    <t>The Finnish Geodetic Institute (FGI) has performed GPS measurements in the Satakunta region since the mid-1990s. Crustal deformation studies at Olkiluoto nuclear power station have been conducted since 1995 based on a contract with Posiva Oy. In an area covering a few square kilometres, the accuracy achieved in ten years with semi-annually repeated GPS measurements is about 0.2 mm/y. In the mid-1990s, the FGI also established a permanent national GPS network, FinnRef¬Æ. This forms the basis for the Finnish reference frame, and offers a seamless connection to the European and global frames. The network can additionally be used for deformation studies, especially land uplift studies on a country-wide scale. FinnRef¬Æ also forms a basis for this research, as the observations are tied to it. One of the goals of the InnoGeo (formerly GeoSatakunta) project has been to retrieve information on the contemporary crustal deformations in the province of Satakunta. The GPS technique provides the best tools for observing horizontal movements over a larger area. The measurements started in 2003 in an area that differs from both the Olkiluoto local network and the national network. The Satakunta network is first of its kind in Finland, and in addition to the deformation studies, it was planned to be used by cities and municipalities in the area for surveying and cadastral tasks. Sites for the observation pillars were selected in co-operation with the Geological Survey of Finland, considering the variable geological structures of the area. The surveyors of the City of Pori made the final choices of sites, based on local conditions and land-ownership issues. They also casted the observation pillars. The original network consisted of seven 1.4 m tall concrete pillars. On the top of each pillar there is a stainless steel plate for mounting an antenna. In 2005-2006, the network was expanded with six new pillars towards the city of Rauma, which joined the project. Currently, the network consists of 14 pillars, including the permanent GPS point OLKI, which is a part of the FinnRef and Olkiluoto networks (see also Figure 1 and Table 1). The Satakunta network has been measured three times per year since January 2003 in co-operation between the FGI and the City of Pori, and since 2005, also with the City of Rauma. Ashtech Z12 or mZ dual frequency GPS receivers and Ashtech Choke Ring antennae have been used in all campaigns, each lasting at least 24 hours. Vectors, ranging from 10 to 55 km, have been computed with Bernese 5.0 software using double differenced observables, an ionosphere-free QIF algorithm (Dach ym. 2007) and IGS precise orbits for GPS satellites. We consider only pillar-to-pillar distances, because they are more robust in GPS computation than height differences. Some outliers in the time series and sites with an abnormally large scatter were detected, and these require further study. As an overall conclusion, no large movements have been observed, and all detected movements have been below 0.2 mm/y. However, such small rates are not statistically significant, and longer time series are therefore needed to improve our accuracy. We intend to continue our observations every 2-3 years in the future.</t>
  </si>
  <si>
    <t>141-166</t>
  </si>
  <si>
    <t>Tutkimusraportti - Geologian Tutkimuskeskus</t>
  </si>
  <si>
    <t>60031713;60031713</t>
  </si>
  <si>
    <t>7005646817;36683929900</t>
  </si>
  <si>
    <t>Poutanen, Markku;Ahola, Joel</t>
  </si>
  <si>
    <t>Masala</t>
  </si>
  <si>
    <t>Geodeettinen Laitos</t>
  </si>
  <si>
    <t>Poutanen M.</t>
  </si>
  <si>
    <t>Crustal deformation studies in Satakunta region using GPS measurements</t>
  </si>
  <si>
    <t>2-s2.0-84871220759</t>
  </si>
  <si>
    <t>['wireless interfaces', 'test beds', 'terrestrial form', 'routing scheme', 'primary application', 'node mobility', 'hence improve', 'graphically presented', 'forward paradigm', 'dtns depend', 'desktop simulator', 'contact opportunities', 'c language']</t>
  </si>
  <si>
    <t>Alunivdtnsim - Alagappa University Delay Tolerant Network Simulator | AUDTWMN- Alagappa University Delay Tolerant Water Monitoring Network | DTN - Delay and Disruption Tolerant Networking | LTP - Lick Lider Transmission Protocol</t>
  </si>
  <si>
    <t>Delay and Disruption Tolerant Networking is part of the Inter Planetary Internet with primary application being Deep Space Networks. Its Terrestrial form has interesting research applications such as Alagappa University Delay Tolerant Water Monitoring Network which doubles as test beds for improvising its routing scheme. DTNs depend on node mobility to deliver packets using a store-carry-and forward paradigm. Throwboxes are small and inexpensive stationary devices equipped with wireless interfaces and storage. We propose the use of Throwboxes to enhance the contact opportunities of the nodes and hence improve the Throughput. The enhancement is evaluated using Alunivdtnsim, a desktop simulator in C language and the results are graphically presented.</t>
  </si>
  <si>
    <t>904-912</t>
  </si>
  <si>
    <t>60016712;60016712</t>
  </si>
  <si>
    <t>42562093000;42561931100</t>
  </si>
  <si>
    <t>Sundararaj, Laveen;Vellaiyan, Palanisamy</t>
  </si>
  <si>
    <t>Karaikudi</t>
  </si>
  <si>
    <t>Alagappa University</t>
  </si>
  <si>
    <t>Sundararaj L.</t>
  </si>
  <si>
    <t>Throughput enhancement in AUDTWMN using Throwboxes - An overview</t>
  </si>
  <si>
    <t>2-s2.0-84871417969</t>
  </si>
  <si>
    <t>['return loss', 'proposed technique', 'printed antenna', 'good agreement', 'band frequency']</t>
  </si>
  <si>
    <t>CPW feed | Gain | Inset feed | Microstrip patch | Radiation pattern | Return loss | VSWR</t>
  </si>
  <si>
    <t>A simple impedance matching technique for inset feed grooved microstrip patch antenna based on the concept of coplanar waveguide feed line has been developed and investigated for a printed antenna at X-Band frequency of 10GHz. The proposed technique has been used in the design of Linear Grooved Microstrip patch antenna array. The characteristics of the antenna are determined in terms of Return loss, VSWR, gain, radiation pattern etc. The measured and simulated results presented are found to be in good agreement.</t>
  </si>
  <si>
    <t>704-709</t>
  </si>
  <si>
    <t>60059937;60059937</t>
  </si>
  <si>
    <t>57207497552;24723409000</t>
  </si>
  <si>
    <t>Aslam, Ayesha;Bhatti, F. A.</t>
  </si>
  <si>
    <t>National University of Sciences and Technology Pakistan</t>
  </si>
  <si>
    <t>Aslam A.</t>
  </si>
  <si>
    <t>Grooved linear microstrip patch antenna array</t>
  </si>
  <si>
    <t>2-s2.0-84871446120</t>
  </si>
  <si>
    <t>['wireless transmission', 'using msd', 'system gains', 'spectral efficiency', 'multiple copies', 'mimo systems', 'lower complexity', 'input multiple', 'improve quality', 'give rise', 'complexity due']</t>
  </si>
  <si>
    <t>Channel state information | Diversity | Multi- antenna | Rotated constellation | Space time Codes</t>
  </si>
  <si>
    <t>Multiple-input multiple-output (MIMO) systems are widely in use to improve quality, reliability of wireless transmission and increase the spectral efficiency. However in MIMO systems, multiple copies of data are received after experiencing various channel effects. The limitations on account of complexity due to number of antennas in case of conventional decoding techniques have been looked into. Accordingly we propose a modified sphere decoder (MSD-1) algorithm with lower complexity and give rise to system with high spectral efficiency. With the aim to increase signal diversity we apply rotated quadrature amplitude modulation (QAM) constellation in multi dimensional space. Finally, we propose a new architecture involving space time trellis code (STTC) concatenated with space time block code (STBC) using MSD-1 at the receiver for improving system performance. The system gains have been verified with channel state information (CSI) errors.</t>
  </si>
  <si>
    <t>439-443</t>
  </si>
  <si>
    <t>60114766;110260765;60000078</t>
  </si>
  <si>
    <t>57213924350;56371364400;6603502696</t>
  </si>
  <si>
    <t>Sharma, Sameru;Sharma, Sanjay;Engles, Derick</t>
  </si>
  <si>
    <t>Jammu;Amritsar;Jammu</t>
  </si>
  <si>
    <t>Government College of Engineering and Technology, Jammu;Guru Nanak Dev University;Power Development Department</t>
  </si>
  <si>
    <t>60114766;60000078;110260765</t>
  </si>
  <si>
    <t>Bandwidth efficient diversity scheme using STTC concatenated with STBC: MIMO systems</t>
  </si>
  <si>
    <t>2-s2.0-84871451003</t>
  </si>
  <si>
    <t>['two regions', 'sudden increase', 'solar maximum', 'solar activity', 'seasonal variations', 'seasonal variation', 'region echoes', 'region east', 'present study', 'post sunset', 'noon appears', 'igy indicating', 'fading rates', 'fading rate', 'enhances irregularities', 'december solstice', '6os dip']</t>
  </si>
  <si>
    <t>Diurnal variation | East-West drift | Fading rate | Ionospheric irregularities | Radio echoes | Seasonal variation | Vertical drift</t>
  </si>
  <si>
    <t>Fading rates of E- and F-region echoes observed at Ibadan (7.4oN, 3.9oE, 6oS dip) during the International Geophysical Year (IGY) 1958 and the International Quiet Year of the Sun (IQSY) 1964 are investigated for diurnal and seasonal variations. The fading rates of E- and F-region echoes are found to be of the same order of magnitude during the IQSY. However, the same is not true during IGY indicating that fading of F-region echoes is dependent on solar activity while that of E-region echoes is not as fading rate of E-region echoes are about the same during both epochs. The fading rate is found to be maximum at noon and minimum at sunrise and sunset for E-region echoes during both epochs and for F-region echoes during IQSY. During IGY, fading rate is maximum at noon; and minimum at sunrise and 2000 hrs LT (i.e. post sunset) at both epochs and for the two regions about same times of reversal of F-region East-West (EW) and E√óB vertical drift during solar maximum. The maximum at noon appears to be due to: (i) continuous daytime rise in hmF2 which enhances irregularities and (ii) spread F irregularities generated by sudden increase in E√óB plasma uplift not seen by the close-spaced antenna technique used in the present study. F-region fading rate is maximum during December solstice while E-region fading rates show no seasonal variation.</t>
  </si>
  <si>
    <t>194-202</t>
  </si>
  <si>
    <t>Somoye, E. O.</t>
  </si>
  <si>
    <t>Nigeria</t>
  </si>
  <si>
    <t>Lagos</t>
  </si>
  <si>
    <t>Lagos State University</t>
  </si>
  <si>
    <t>Somoye E.</t>
  </si>
  <si>
    <t>Diurnal and seasonal variation of fading rates of E- and F- region echoes during IGY and IQSY at the equatorial station of Ibadan</t>
  </si>
  <si>
    <t>2-s2.0-84873101019</t>
  </si>
  <si>
    <t>['return loss', 'network analyzer', 'mobile communication', 'low cost', 'input impedance', 'impedance matching', 'experimentally studied', 'dual resonance', 'band characteristic', '63 ghz', '1 mm']</t>
  </si>
  <si>
    <t>Dual-band antenna | Microstrip antenna | Network analyzer | Stacked rectangular patch antenna</t>
  </si>
  <si>
    <t>A dual-band characteristic of stacked rectangular microstrip antenna is experimentally studied. It is a probe fed antenna for impedance matching with 50Œ© coaxial cable. This antenna works well in the frequency range 2.86-4.63 GHz. It is basically a low cost, light weight medium gain antenna which is used for mobile communication. The variations of the length and width (1 mm) of the stacked rectangular patch antenna have been done. It is found to have dual resonance with increasing lower resonance frequency and almost constant upper resonance frequency with increases of the length and width of rectangular microstrip antenna. The input impedance and voltage standing wave ratio (VSWR) return loss have been measured with the help of network analyzer.</t>
  </si>
  <si>
    <t>60003287;60003287</t>
  </si>
  <si>
    <t>36054321200;7202965413</t>
  </si>
  <si>
    <t>Vishwakarma, Rajesh Kumar;Tiwari, Sanjay</t>
  </si>
  <si>
    <t>Raipur</t>
  </si>
  <si>
    <t>Pt. Ravishankar Shukla University</t>
  </si>
  <si>
    <t>Vishwakarma R.</t>
  </si>
  <si>
    <t>A dual-band stacked rectangular microstrip antenna</t>
  </si>
  <si>
    <t>2-s2.0-84873126942</t>
  </si>
  <si>
    <t>['wideband operations', 'two resonances', 'right angle', 'return loss', 'resonant structures', 'radiation patterns', 'proper design', 'polarization levels', 'microstrip line', 'low cross', 'impedance bandwidth', 'efficient coupling', '1 %.']</t>
  </si>
  <si>
    <t>Dielectric resonator antenna | Slot-fed wideband antenna</t>
  </si>
  <si>
    <t>In this paper, a slot-fed dielectric resonator antenna (DRA) with wideband operations in 4-6 GHz frequency band is presented. Slot represents coupling mechanism between resonators and the microstrip line. The DRA and slot are both resonant structures. The microstrip feed line is positioned at right angle to the center of the slot for efficient coupling. Together they yield a double resonant structure with low cross-polarization levels and identical radiation patterns. With proper design, the two resonances can be merged to achieve wide bandwidth. The rectangular dielectric resonator placed at the center of the rectangular ring slot provides an impedance bandwidth of 42.1%. The return loss and radiation patterns of these are presented.</t>
  </si>
  <si>
    <t>372-375</t>
  </si>
  <si>
    <t>6504305829;35269493600;6505847750</t>
  </si>
  <si>
    <t>Hadalgi, P. M.;Madhuri, R. G.;Mallikarjun, S. L.</t>
  </si>
  <si>
    <t>Hadalgi P.</t>
  </si>
  <si>
    <t>Slot-fed wideband dielectric resonator antenna for wireless applications</t>
  </si>
  <si>
    <t>2-s2.0-84873167554</t>
  </si>
  <si>
    <t>['wide band', 'rmsa ).', 'return loss', 'proposed antennas', 'multi band', 'modern communications', 'impedance bandwidth', 'experimental results', 'comparative study', '8mrmsaa operates', '8mrmsaa ).', '80 times', '4mrmsaa operates', '34 %)']</t>
  </si>
  <si>
    <t>Corporate feed | Modified rectangular microstrip array antenna (MRMSAA) | Multi band antenna | Wide band antenna</t>
  </si>
  <si>
    <t>A four-element modified rectangular microstrip array antenna (4MRMSAA) is designed and further extended to eight element modified rectangular microstrip array antenna (8MRMSAA). A comparative study is made between the proposed antennas. The experimental results show that 4MRMSAA operates for multi band and 8MRMSAA operates for wide band with an improvement (39.34%) in impedance bandwidth. This improvement in the impedance bandwidth of 8MRMSAA is 13.80 times more as compared to single rectangular radiating element (RMSA). The experimental results of the proposed antennas have been presented in terms of impedance bandwidth, return loss, gain, half power beam width (HPBW) and cross polarization levels. These multi band and wide band antennas have applications in modern communications and radar communication systems.</t>
  </si>
  <si>
    <t>156-162</t>
  </si>
  <si>
    <t>60031730;60031730</t>
  </si>
  <si>
    <t>6505847750;6504305829</t>
  </si>
  <si>
    <t>Mallikarjun, S. L.;Hadalgi, P. M.</t>
  </si>
  <si>
    <t>Mallikarjun S.</t>
  </si>
  <si>
    <t>Single layer modified rectangular microstrip array antenna for multi band and wide band applications</t>
  </si>
  <si>
    <t>2-s2.0-84873186930</t>
  </si>
  <si>
    <t>['total chlorophyll', 'synthesizes chlorophyll', 'spectral properties', 'photosynthetic apparatus', 'oxygenic photosynthesis', 'information concerning', 'harvesting complex']</t>
  </si>
  <si>
    <t>Acaryochloris marina | Chlorophyll D | Light-harvesting antenna | Oxygenic photosynthesis | Photosystem I | Photosystem II | Reaction center</t>
  </si>
  <si>
    <t>The current manuscript summarizes the information concerning the unique prokaryotic alga Acaryochloris marina Miyashita et Chihara, which synthesizes chlorophyll d as the main photosynthetic pigment (more than 95% of the total chlorophyll) involved in oxygenic photosynthesis. Spectral properties of chlorophyll d allow A. marina to use the near-infrared light efficiently for photosynthesis. We present the information about the photosynthetic apparatus, structure, and organization of the photosystems and light-harvesting complex of A marina, the occurrence of this alga in nature, and its forms of existence in vivo. ¬© Begell House Inc., 2010.</t>
  </si>
  <si>
    <t>99-115</t>
  </si>
  <si>
    <t>International Journal on Algae</t>
  </si>
  <si>
    <t>Onoiko, E. B.</t>
  </si>
  <si>
    <t>M.G. Kholodny Institute of Botany</t>
  </si>
  <si>
    <t>Onoiko E.</t>
  </si>
  <si>
    <t>Chlorophyll D - The main photosynthetic pigment of Acaryochloris marina miyashita et chihara (Cyanophyta)</t>
  </si>
  <si>
    <t>10.1615/InterJAlgae.v12.i2.10</t>
  </si>
  <si>
    <t>2-s2.0-84878365811</t>
  </si>
  <si>
    <t>Foundation for the National Institutes of Health</t>
  </si>
  <si>
    <t>FNIH</t>
  </si>
  <si>
    <t>['two sexes', 'three synapses', 'specific neuropil', 'single pheromone', 'sensory neurons', 'sends outputs', 'rights reserved', 'overtly dimorphic', 'optical imaging', 'numerical simplicity', 'neural circuits', 'mediated microlesioning', 'integrates inputs', 'genetically programmed', 'driven behaviours', 'descending neurons', 'anatomical organization']</t>
  </si>
  <si>
    <t>Drosophila show innate olfactory-driven behaviours that are observed in naive animals without previous learning or experience, suggesting that the neural circuits that mediate these behaviours are genetically programmed. Despite the numerical simplicity of the fly nervous system, features of the anatomical organization of the fly brain often confound the delineation of these circuits. Here we identify a neural circuit responsive to cVA, a pheromone that elicits sexually dimorphic behaviours. We have combined neural tracing using an improved photoactivatable green fluorescent protein (PA-GFP) with electrophysiology, optical imaging and laser-mediated microlesioning to map this circuit from the activation of sensory neurons in the antennae to the excitation of descending neurons in the ventral nerve cord. This circuit is concise and minimally comprises four neurons, connected by three synapses. Three of these neurons are overtly dimorphic and identify a male-specific neuropil that integrates inputs from multiple sensory systems and sends outputs to the ventral nerve cord. This neural pathway suggests a means by which a single pheromone can elicit different behaviours in the two sexes. ¬© 2010 Macmillan Publishers Limited. All rights reserved.</t>
  </si>
  <si>
    <t>686-690</t>
  </si>
  <si>
    <t>60030162;60030162-60002746;60030162-60017104;60030162;60001224;60030162</t>
  </si>
  <si>
    <t>6602408155;55118739300;7006465045;37030882200;6602848770;7006007097</t>
  </si>
  <si>
    <t>Ruta, Vanessa;Datta, Sandeep Robert;Vasconcelos, Maria Luisa;Freeland, Jessica;Looger, Loren L.;Axel, Richard</t>
  </si>
  <si>
    <t>United States;Portugal;United States;United States</t>
  </si>
  <si>
    <t>New York;Oeiras;Boston;Ashburn</t>
  </si>
  <si>
    <t>Columbia University;Instituto Gulbenkian de Ci√™ncia;Harvard Medical School;Howard Hughes Medical Institute Janelia Farm Research Campus</t>
  </si>
  <si>
    <t>60030162;60017104;60002746;60001224</t>
  </si>
  <si>
    <t>Ruta V.</t>
  </si>
  <si>
    <t>A dimorphic pheromone circuit in Drosophila from sensory input to descending output</t>
  </si>
  <si>
    <t>NATURE09554</t>
  </si>
  <si>
    <t>10.1038/nature09554</t>
  </si>
  <si>
    <t>2-s2.0-78649863185</t>
  </si>
  <si>
    <t>F32DC010936</t>
  </si>
  <si>
    <t>['taken together', 'specifically activated', 'rights reserved', 'poorly understood', 'often irritating', 'neurons projecting', 'molecular substrates', 'line mode', 'ir64a gene', 'highly selective', 'evoked physiological', 'drosophila melanogaster', 'distinct quality', 'dc4 glomerulus', 'behavioural responses', 'artificial stimulation', 'antennal lobe', 'acidity coding', 'acid detection']</t>
  </si>
  <si>
    <t>The odour of acids has a distinct quality that is perceived as sharp, pungent and often irritating. How acidity is sensed and translated into an appropriate behavioural response is poorly understood. Here we describe a functionally segregated population of olfactory sensory neurons in the fruitfly, Drosophila melanogaster, that are highly selective for acidity. These olfactory sensory neurons express IR64a, a member of the recently identified ionotropic receptor (IR) family of putative olfactory receptors2. In vivo calcium imaging showed that IR64a+ neurons projecting to the DC4 glomerulus in the antennal lobe are specifically activated by acids. Flies in which the function of IR64a+ neurons or the IR64a gene is disrupted had defects in acid-evoked physiological and behavioural responses, but their responses to non-acidic odorants remained unaffected. Furthermore, artificial stimulation of IR64a+ neurons elicited avoidance responses. Taken together, these results identify cellular and molecular substrates for acid detection in the Drosophila olfactory system and support a labelled-line mode of acidity coding at the periphery. ¬© 2010 Macmillan Publishers Limited. All rights reserved.</t>
  </si>
  <si>
    <t>691-695</t>
  </si>
  <si>
    <t>60024541;60024541;60016036-60112044;60024541-60123796;60016036;60016036;60024541</t>
  </si>
  <si>
    <t>8942461700;37031642800;7801687829;37031449600;56307443400;7006790661;8072972300</t>
  </si>
  <si>
    <t>Ai, Minrong;Min, Soohong;Grosjean, Yael;Leblanc, Charlotte;Bell, Rati;Benton, Richard;Suh, Greg S.B.</t>
  </si>
  <si>
    <t>France;France;United States;Switzerland</t>
  </si>
  <si>
    <t>Paris;Dijon;New York;Lausanne</t>
  </si>
  <si>
    <t>Universit√© de Paris;Centre des Sciences du Go√ªt et de l'Alimentation;NYU Grossman School of Medicine;Facult√© de biologie et de m√©decine</t>
  </si>
  <si>
    <t>60123796;60112044;60024541;60016036</t>
  </si>
  <si>
    <t>Ai M.</t>
  </si>
  <si>
    <t>Acid sensing by the Drosophila olfactory system</t>
  </si>
  <si>
    <t>NATURE09537</t>
  </si>
  <si>
    <t>10.1038/nature09537</t>
  </si>
  <si>
    <t>2-s2.0-78649874500</t>
  </si>
  <si>
    <t>['¬© 2010', 'three sites', 'term variations', 'surface wavefield', 'soil textures', 'soil conditions', 'previous studies', 'penetrating radar', 'novel characterization', 'moisture conditions', 'midlatitude climates', 'measurements obtained', 'less impacted', 'frequency dispersion', 'frequency antennas', 'dgw measurements', 'annual cycle', 'accurately replicated', '900 mhz']</t>
  </si>
  <si>
    <t>Direct ground wave (DGW) measurements obtained with ground-penetrating radar have been used in a number of previous studies to estimate volumetric water content in the shallow soil zone; however, these studies have generally involved controlled field experiments or measurements collected across limited natural ranges of soil moisture conditions. To further investigate the capacity of this method, we have undertaken an extensive field study using multifrequency (i.e., 225, 450, and 900 MHz) DGW measurements to monitor a complete annual cycle of soil water content variations typical of midlatitude climates at three sites with different soil textures. The use of common-midpoint surveys allowed us to understand the nature and evolution of the near-surface electromagnetic wavefields and their impact on DGW moisture predictions. We present the novel characterization of a wide-range of seasonal moisture dynamics including soil freezing and thawing process using multifrequency DGW measurements for a range of soil textures. These data showed significant temporal variations in both the near-surface wavefield and multifrequency DGW velocities corresponding to both seasonal and shorter-term variations in soil conditions. Although all of the measurement sites displayed similar temporal responses, the rate and magnitude of these velocity variations corresponded to varying soil water contents, which were controlled by the soil textural properties. Although there were no observed systematic differences in DGW velocities due to frequency dispersion for the 225-900 MHz range, the DGW measurements obtained using higher-frequency antennas was less impacted by near-surface wavefield interference due to their shorter signal pulse duration. DGW velocity measurements combined with an appropriate dielectric mixing formula provided quantitative predictions of soil water content that accurately replicated the soil sample data over the annual cycle of moisture conditions. ¬© 2010 by the American Geophysical Union.</t>
  </si>
  <si>
    <t>W11533</t>
  </si>
  <si>
    <t>26041080800;7006808449</t>
  </si>
  <si>
    <t>Steelman, Colby M.;Endres, Anthony L.</t>
  </si>
  <si>
    <t>Steelman C.M.</t>
  </si>
  <si>
    <t>An examination of direct ground wave soil moisture monitoring over an annual cycle of soil conditions</t>
  </si>
  <si>
    <t>10.1029/2009WR008815</t>
  </si>
  <si>
    <t>2-s2.0-78649507313</t>
  </si>
  <si>
    <t>['theoretical predictions', 'theoretical description', 'terrain parameters', 'terrain features', 'statistical saunders', 'statistical description', 'statistical approach', 'satellite communications', 'satellite antenna', 'rough terrain', 'pure statistical', 'propagation phenomena', 'paper addresses', 'overlay profile', 'new technique', 'movement surrounding', 'mixed residential', 'lutz model', 'limit gps', 'good predictor', 'fading phenomena', 'evans model', 'diffraction mechanisms', 'copyright 2010', 'consistent physical', 'based antenna', 'approach combines']</t>
  </si>
  <si>
    <t>This paper addresses the problem of prediction of probability of successful radio communication of any mobile or stationary subscriber located in areas of service such as complex urban environments characterized by nonline-of-sight propagation conditions, which limit GPS, Low Earth Orbit, and Medium Earth Orbit services in land-satellite communications. It presents a self-consistent physical-statistical approach for predicting fading phenomena usually occurring in land-satellite communication links caused by influence of the terrain features on radio signal propagation from the ground-based to the satellite antenna. This approach combines (1) the statistical description of the buildings array located on the rough terrain and the buildings' overlay profile, based on special probabilistic distributions of built-up terrain parameters, and (2) the theoretical description of propagation phenomena, taking into account multiple scattering, reflection, and diffraction mechanisms. A new technique is proposed for predicting the probability of fading phenomena occurring in land-satellite links using the so-called stochastic multiparametric model. Results of theoretical predictions are compared with those obtained from the "pure statistical" Lutz model and physical-statistical Saunders-Evans model, and then with experimental data obtained for different European cities. Obtained results show that the proposed stochastic approach can be used as a good predictor of fading phenomena in land-satellite communication links for different satellite constellation scenarios and elevations of satellites during their movement surrounding the Earth, with respect to the ground-based antenna for different land environments: rural, mixed residential, suburban, and urban. Copyright 2010 by the American Geophysical Union.</t>
  </si>
  <si>
    <t>RS6005</t>
  </si>
  <si>
    <t>7003773766;55631869500;55145417300</t>
  </si>
  <si>
    <t>Blaunstein, N.;Cohen, Y.;Hayakawa, M.</t>
  </si>
  <si>
    <t>Prediction of fading phenomena in land-satellite communication links</t>
  </si>
  <si>
    <t>10.1029/2010RS004352</t>
  </si>
  <si>
    <t>2-s2.0-78649510145</t>
  </si>
  <si>
    <t>['two room', 'temperature mock', 'pursued actively', 'prototype research', 'paper presents', 'located closer', 'innovative type', 'hom dampers', 'ferrite dampers', 'ferrite damper', 'experimentally demonstrated', 'cryogenic temperatures', 'charge high', 'ceramic break']</t>
  </si>
  <si>
    <t>Several future accelerator projects at Brookhaven for the Relativistic Heavy Ion Collider (RHIC) are based on energy recovery linacs (ERLs) with high-charge high-current electron beams. Their stable operation mandates effective higher-order-mode (HOM) damping. The development of HOM dampers for these projects is pursued actively at this laboratory. Strong HOM damping was experimentally demonstrated both at room and at superconducting (SC) temperatures in a prototype research and development (R&amp;D) five-cell niobium superconducting rf (SRF) cavity with ferrite dampers. Two room-temperature mock-up five-cell copper cavities were used to study various damper configurations with emphasis on capacitive antenna dampers. An innovative type of ferrite damper over a ceramic break for an R&amp;D SRF electron gun also was developed. For future SRF linacs longer cryomodules comprised of multiple superconducting cavities with reasonably short intercavity transitions are planned. In such a configuration, the dampers, located closer to the cavities, will be at cryogenic temperatures; this will impose additional constraints and complications. This paper presents the results of simulations and measurements of several damper configurations.¬© 2010 The American Physical Society.</t>
  </si>
  <si>
    <t>Physical Review Special Topics - Accelerators and Beams</t>
  </si>
  <si>
    <t>60006221;60006221;60006221;60006221;60006221;60006221;60006221;60006221</t>
  </si>
  <si>
    <t>56234656600;7006935889;11538806300;6602713034;55469686200;6603674498;55776725800;55487639300</t>
  </si>
  <si>
    <t>Hahn, H.;Ben-Zvi, I.;Calaga, R.;Hammons, L.;Johnson, E. C.;Kewisch, J.;Litvinenko, V. N.;Xu, Wencan</t>
  </si>
  <si>
    <t>Upton</t>
  </si>
  <si>
    <t>Brookhaven National Laboratory</t>
  </si>
  <si>
    <t>Hahn H.</t>
  </si>
  <si>
    <t>Higher-order-mode absorbers for energy recovery linac cryomodules at Brookhaven National Laboratory</t>
  </si>
  <si>
    <t>10.1103/PhysRevSTAB.13.121002</t>
  </si>
  <si>
    <t>2-s2.0-78651302737</t>
  </si>
  <si>
    <t>['threshold aperture', 'target ensembles', 'scattering problems', 'recoverable targets', 'overwhelming probability', 'numerical simulations', 'maximum number', 'logsquare factor', 'least proportional', 'compressed sensing', 'applied mathematics']</t>
  </si>
  <si>
    <t>Compressed sensing | Incoherence | Random sensor array | Rayleigh resolution | Threshold aperture</t>
  </si>
  <si>
    <t>The linear inverse source and scattering problems are studied from the perspective of compressed sensing. By introducing the sensor as well as target ensembles, the maximum number of recoverable targets is proved to be at least proportional to the number of measurement data modulo a logsquare factor with overwhelming probability. Important contributions include the discoveries of the threshold aperture, consistent with the classical Rayleigh criterion, and the incoherence effect induced by random antenna locations. The predictions of theorems are confirmed by numerical simulations. ¬© 2010 Society for Industrial and Applied Mathematics.</t>
  </si>
  <si>
    <t>595-618</t>
  </si>
  <si>
    <t>SIAM Journal on Imaging Sciences</t>
  </si>
  <si>
    <t>60014439;60014439;60031581</t>
  </si>
  <si>
    <t>7003965235;7003478276;20435133000</t>
  </si>
  <si>
    <t>Fannjiang, Albert C.;Strohmer, Thomas;Yan, Pengchong</t>
  </si>
  <si>
    <t>Pasadena;Davis</t>
  </si>
  <si>
    <t>California Institute of Technology;University of California, Davis</t>
  </si>
  <si>
    <t>60031581;60014439</t>
  </si>
  <si>
    <t>Fannjiang A.</t>
  </si>
  <si>
    <t>Compressed remote sensing of sparse objects</t>
  </si>
  <si>
    <t>10.1137/090757034</t>
  </si>
  <si>
    <t>2-s2.0-78651591980</t>
  </si>
  <si>
    <t>['¬© 2010', 'simultaneous trapping', 'metastable states', 'magic wavelengths', 'beryllium atom', 'also computed', '73a 30', '300 k', '04a 30']</t>
  </si>
  <si>
    <t>The polarizabilities of the three lowest states of the beryllium atom are determined from a large basis configuration interaction calculation. The polarizabilities of the 2s 21Se ground state (37.73a 30) and the 2s 2p 3P o0 metastable state (39.04a 30) are found to be very similar in size and magnitude. This leads to an anomalously small blackbody radiation shift at 300 K of -0.018(4) Hz for the 2s 21S e-2s2p 3P o0 clock transition. Magic wavelengths for simultaneous trapping of the ground and metastable states are also computed. ¬© 2010 The American Physical Society.</t>
  </si>
  <si>
    <t>Mitroy, J.</t>
  </si>
  <si>
    <t>Darwin</t>
  </si>
  <si>
    <t>Charles Darwin University</t>
  </si>
  <si>
    <t>Mitroy J.</t>
  </si>
  <si>
    <t>Polarizabilities of the beryllium clock transition</t>
  </si>
  <si>
    <t>10.1103/PhysRevA.82.052516</t>
  </si>
  <si>
    <t>2-s2.0-78649560430</t>
  </si>
  <si>
    <t>['yielding real', 'various tests', 'unprecedented details', 'thermosph √®', 'stability timing', 'slightly modified', 'shelf units', 'relative range', 'provide scientists', 'profiling experiment', 'pop payload', 'pop consists', 'orbiting spacecraft', 'new high', 'gps attitude', 'gap receivers', 'gap instrument', 'gap ).', 'frequency gps', 'first multi', 'considered capable', 'commercial objective', 'capacity store', 'associated antennas', 'arrival times']</t>
  </si>
  <si>
    <t>The CAScade, Smallsat and IOnospheric Polar Explorer, or CASSIOPE, is Canada's first multi-purpose small satellite, scheduled to be launched in 2011. It features two main payloads: the Enhanced Polar Outflow Probe, or e-POP, and Cascade. Together, they will achieve both a scientific and a commercial objective: e-POP will provide scientists with unprecedented details about the Earth's ionosphere, thermosph√®re, and magnetosphere, helping scientists better understand the cause and effects of potentially dangerous space weather, while Cascade will demonstrate a new high-capacity store-and-forward digital communications service. e-POP consists of eight scientific instruments, one of which is the GPS Attitude, Positioning, and Profiling experiment (GAP). GAP employs five dual-frequency GPS (Global Positioning System) receivers and associated antennas to provide the e-POP payload with high-resolution spatial positioning information, flight-path velocity determination, and real-time, high-stability timing. In addition, by measuring the arrival times of the GPS signal wave fronts at each antenna against a very stable time base, the relative range between antennas can be determined, yielding real-time spacecraft attitude determination. The GAP receivers are slightly modified, commercial, off-the-shelf units that required a series of tests before they could be considered capable for use on an orbiting spacecraft. In this paper, we describe the GAP instrument and the various tests that have been performed to qualify the instrument for spaceflight.</t>
  </si>
  <si>
    <t>233-243</t>
  </si>
  <si>
    <t>Geomatica</t>
  </si>
  <si>
    <t>7409761718;7201699820</t>
  </si>
  <si>
    <t>Kim, Don;Langley, Richard B.</t>
  </si>
  <si>
    <t>The gps attitude, positioning, and profiling experiment for the enhanced polar outflow probe platform on the canadian cassiope satellite</t>
  </si>
  <si>
    <t>2-s2.0-78649578533</t>
  </si>
  <si>
    <t>['¬© 2010', 'technique illuminates', 'system demonstration', 'stretchable electronics', 'severely deformed', 'royal society', 'rf radiation', 'revolutionary technology', 'realizing stretchable', 'promising route', 'power supply', 'potentially create', 'pdms ).', 'medical diagnostics', 'integrated device', 'health monitoring', 'great interest', 'fully embedded', 'flex foils', 'elastic substrates', 'demonstrated sensor', 'curvilinear electronics', 'article proposes', 'also carried']</t>
  </si>
  <si>
    <t>Stretchable electronics is a revolutionary technology that will potentially create a world of radically different electronic devices and systems that open up an entirely new spectrum of possibilities. This article proposes a microfluidic based solution for stretchable radio frequency (RF) electronics, using hybrid integration of active circuits assembled on flex foils and liquid alloy passive structures embedded in elastic substrates, e.g. polydimethylsiloxane (PDMS). This concept was employed to implement a 900 MHz stretchable RF radiation sensor, consisting of a large area elastic antenna and a cluster of conventional rigid components for RF power detection. The integrated radiation sensor except the power supply was fully embedded in a thin elastomeric substrate. Good electrical performance of the standalone stretchable antenna as well as the RF power detection sub-module was verified by experiments. The sensor successfully detected the RF radiation over 5 m distance in the system demonstration. Experiments on two-dimensional (2D) stretching up to 15%, folding and twisting of the demonstrated sensor were also carried out. Despite the integrated device was severely deformed, no failure in RF radiation sensing was observed in the tests. This technique illuminates a promising route of realizing stretchable and foldable large area integrated RF electronics that are of great interest to a variety of applications like wearable computing, health monitoring, medical diagnostics, and curvilinear electronics. ¬© 2010 The Royal Society of Chemistry.</t>
  </si>
  <si>
    <t>3227-3234</t>
  </si>
  <si>
    <t>Lab on a Chip</t>
  </si>
  <si>
    <t>60023238;60023238</t>
  </si>
  <si>
    <t>7404684647;35239242500</t>
  </si>
  <si>
    <t>Cheng, Shi;Wu, Zhigang</t>
  </si>
  <si>
    <t>Angstrom Laboratory</t>
  </si>
  <si>
    <t>Cheng S.</t>
  </si>
  <si>
    <t>Microfluidic stretchable RF electronics</t>
  </si>
  <si>
    <t>10.1039/c005159d</t>
  </si>
  <si>
    <t>2-s2.0-78149396093</t>
  </si>
  <si>
    <t>['way act', 'transfer step', 'time associated', 'spacer group', 'rund diad', 'royal society', 'rate determining', 'precursor state', 'octadentate dota', 'long rise', 'linked covalently', 'lanthanide acceptor', 'energy transfer', 'effective sensitisers', 'dependent upon', 'ct state', 'ct ).', 'chemistry 2010', 'centred luminescence', 'bimetallic complexes']</t>
  </si>
  <si>
    <t>A series of bimetallic complexes has been prepared in which an octadentate DOTA-monoamide pocket containing a bound lanthanide ion is linked covalently to a ReI or RuII bipyridyl unit via an alkyl spacer group. The transition metal chromophores incorporated in this way act as effective sensitisers for lanthanide-centred luminescence. The rate and efficiency of energy transfer are dependent upon the nature of the spacer group, and upon the nature of the lanthanide acceptor. For the RuNd diad, there is a long rise-time associated with the energy-transfer step, such that energy transfer is rate determining in H2O, but not in D2O. The results also lead us to suggest that energy transfer may precede formation of the 3M(Ru/Re)L(bpy)CT state and may be a competitive deactivation pathway for the precursor state (1M (Ru/Re)L(bpy)CT). ¬© The Royal Society of Chemistry 2010.</t>
  </si>
  <si>
    <t>10974-10983</t>
  </si>
  <si>
    <t>60003771;60003771-60023998;60026851;60003771;60022175;60003771-60026851</t>
  </si>
  <si>
    <t>26537837500;7102696735;14057718300;7006220579;7003329545;7006564794</t>
  </si>
  <si>
    <t>Perry, William S.;Pope, Simon J.A.;Allain, Cl√©mence;Coe, Benjamin J.;Kenwright, Alan M.;Faulkner, Stephen</t>
  </si>
  <si>
    <t>Oxford;Cardiff;Durham;Manchester</t>
  </si>
  <si>
    <t>University of Oxford;Cardiff University;Durham University;The University of Manchester</t>
  </si>
  <si>
    <t>60026851;60023998;60022175;60003771</t>
  </si>
  <si>
    <t>Perry W.</t>
  </si>
  <si>
    <t>Synthesis and photophysical properties of kinetically stable complexes containing a lanthanide ion and a transition metal antenna group</t>
  </si>
  <si>
    <t>10.1039/c0dt00877j</t>
  </si>
  <si>
    <t>2-s2.0-78149421974</t>
  </si>
  <si>
    <t>['western australia', 'veronicae sp', 'variously modified', 'second antennae', 'rich due', 'remote salinas', 'purpurea sp', 'northern territory', 'northern goldfields', 'mouritzi sp', 'laticaudata sp', 'lake carey', 'inner wheatbelt', 'highly differentiated', 'generically depauperate', 'far north', 'esperance hinterland', 'especially 11th', 'endangered due', 'eastern wheatbelt', 'boomeranga sp', 'bicorna sp', 'anthropogenic salinisation', 'although many', 'also parartemia']</t>
  </si>
  <si>
    <t>Dispersal | Lock and key amplexus | Parartemia longicaudata | Salinas | Taxonomy | Thoracopods</t>
  </si>
  <si>
    <t>The Australian anostracan fauna is generically depauperate, but species-rich due to radiation within Branchinella and also Parartemia. Most Parartemia, including the six new species, occur in Western Australia, with P. boomeranga sp. nov. in the inner Wheatbelt, P. mouritzi sp. nov. in the eastern Wheatbelt, P. purpurea sp. nov. in the Esperance hinterland, P. veronicae sp. nov. in the Goldfields, P. bicorna sp. nov. in Lake Carey in the northern Goldfields and P. laticaudata sp. nov. in the far north and the Northern Territory. All species use lock and key amplexus meaning that the second antennae of males are highly differentiated and in females the last few thoracomeres are variously modified and the 10th, and especially 11th, thoracopods much reduced. Although many of the new species occur in remote salinas, some are endangered due to anthropogenic salinisation. Copyright ¬© 2010 ¬∑ Magnolia Press.</t>
  </si>
  <si>
    <t>60017681-60028333</t>
  </si>
  <si>
    <t>Timms, Brian V.</t>
  </si>
  <si>
    <t>UNSW Sydney;Australian Museum</t>
  </si>
  <si>
    <t>60028333;60017681</t>
  </si>
  <si>
    <t>Timms B.V.</t>
  </si>
  <si>
    <t>Six new species of the brine shrimp Parartemia Sayce 1903 (Crustacea: Anostraca: Artemiina) in Western Australia</t>
  </si>
  <si>
    <t>10.11646/zootaxa.2715.1.1</t>
  </si>
  <si>
    <t>2-s2.0-78650155196</t>
  </si>
  <si>
    <t>['¬© 2010', 'wave propagation', 'swnt conductivity', 'strong emitter', 'spontaneous decay', 'several orders', 'resonance frequencies', 'q factor', 'practically unaffected', 'metallic single', 'high magnitude', 'frequency regime', 'field zone', 'field coupling', 'excited state', 'examined theoretically', 'emitter relative', 'emitter placed', 'electromagnetic field', 'antenna resonance']</t>
  </si>
  <si>
    <t>The spontaneous decay of an excited state of an emitter placed in the vicinity of a metallic single-wall carbon nanotube (SWNT) was examined theoretically. The emitter-SWNT coupling strongly depends on the position of the emitter relative to the SWNT, the length of the SWNT, the dipole transition frequency, and the orientation of the emitter. In the high-frequency regime, dips in the spectrum of the spontaneous decay rate exist at the resonance frequencies in the spectrum of the SWNT conductivity. In the intermediate-frequency regime, the SWNT conductivity is very low and the spontaneous decay rate is practically unaffected by the SWNT. In the low-frequency regime, the spectrum of the spontaneous decay rate contains resonances at the antennas resonance frequencies for surface-wave propagation in the SWNT. Enhancement of both the total and radiative spontaneous decay rates by several orders in magnitude is predicted at these resonance frequencies. The strong emitter-field coupling is achieved, in spite of the low- Q factor of the antenna resonances due to the very high magnitude of the electromagnetic field in the near-field zone. The vacuum Rabi oscillations of the population of the excited emitter state are exhibited when the emitter is coupled to an antenna resonance of the SWNT. ¬© 2010 The American Physical Society.</t>
  </si>
  <si>
    <t>60061193;60061193;60061193;60001439;60000060</t>
  </si>
  <si>
    <t>6505921832;7005177292;57189043843;53877620200;6603835136</t>
  </si>
  <si>
    <t>Nemilentsau, A. M.;Slepyan, G. Ya;Maksimenko, S. A.;Lakhtakia, A.;Rotkin, S. V.</t>
  </si>
  <si>
    <t>Belarus;United States;United States</t>
  </si>
  <si>
    <t>Minsk;University Park;Bethlehem</t>
  </si>
  <si>
    <t>Institute for Nuclear Problems of Belarusian State University;Pennsylvania State University;Lehigh University</t>
  </si>
  <si>
    <t>60061193;60001439;60000060</t>
  </si>
  <si>
    <t>Nemilentsau A.</t>
  </si>
  <si>
    <t>Spontaneous decay of the excited state of an emitter near a finite-length metallic carbon nanotube</t>
  </si>
  <si>
    <t>10.1103/PhysRevB.82.235411</t>
  </si>
  <si>
    <t>2-s2.0-78650924652</t>
  </si>
  <si>
    <t>['‚ àº0', 'surface bound', 'state emission', 'nanocrystalline tio2', 'ion exchanged', 'excited state', 'composite structures', 'adsorbed ru', 'adsorbed metal', '32 +*']</t>
  </si>
  <si>
    <t>Composite structures of Ru(bpy)2(4,4‚Ä≤-(PO 3H2)2bpy)2+ surface bound to nanocrystalline TiO2 with an overlayer of Ru(bpy)32+ ion exchanged into Nafion, FTOlnanoTiO2-[Ru(bpy) 2(4,4‚Ä≤-(PO3H2)2bpy)] 2+/Nafion, Ru(bpy)32+ (FTO = fluorine-doped tin oxide), have been prepared and characterized. Steady-state emission and time-resolved lifetime measurements demonstrate that energy transfer occurs from Nafion,Ru(bpy)32+* to adsorbed Ru(bpy) 2(4,4‚Ä≤-(PO3H2)2bpy) 2+ with an efficiency of ‚àº0.49. Energy transfer sensitizes photoinjection by the adsorbed metal-to-ligand charge transfer (MLCT) excited state by an "antenna effect." ¬© 2010 American Chemical Society.</t>
  </si>
  <si>
    <t>14772-14777</t>
  </si>
  <si>
    <t>60025111-60032205;60025111-60032205;60025111;60025111</t>
  </si>
  <si>
    <t>7801589642;36343607900;6701533511;35459150300</t>
  </si>
  <si>
    <t>Hoertz, Paul G.;Goldstein, Anna;Donley, Carrie;Meyer, Thomas J.</t>
  </si>
  <si>
    <t>Research Triangle Park;Chapel Hill</t>
  </si>
  <si>
    <t>RTI International;The University of North Carolina at Chapel Hill</t>
  </si>
  <si>
    <t>60032205;60025111</t>
  </si>
  <si>
    <t>Hoertz P.G.</t>
  </si>
  <si>
    <t>Using the voids. evidence for an antenna effect in dye-sensitized mesoporous TiO&lt;inf&gt;2&lt;/inf&gt; thin films</t>
  </si>
  <si>
    <t>10.1021/jp103867j</t>
  </si>
  <si>
    <t>2-s2.0-78650089154</t>
  </si>
  <si>
    <t>['white light', 'wavelength region', 'wavelength band', 'two subcomponents', 'term heating', 'temperature heating', 'subsequent decrease', 'second derivative', 'reaction centers', 'protective role', 'pigmentprotein complexes', 'photosystem ii', 'pea chloroplasts', 'outer antenna', 'nm peak', 'nm component', 'light evokes', 'integral intensity', 'inner antennas', 'inner antenna', 'essential disarrangement', 'energy transfer', 'energy funneling', 'additional components', '77 k', '694 nm', '693 nm', '689 nm', '675 nm', '5 min']</t>
  </si>
  <si>
    <t>Low temperature fluorescence spectra of chloroplasts | PS II | Short-term heating of chloroplasts</t>
  </si>
  <si>
    <t>Changes in antenna of photosystem II, induced by short-term heating, were studied using characteristics of a short-wavelength band in low-temperature fluorescence spectra (77 K) of pea chloroplasts. Heating for 5 min was carried out at 25 and 45¬∞C in the darkness or in the presence of white light with intensity of 260 or 1,400 (Œºmol/ m2s. Most modes of thermal treating induced a decrease in integral intensity of the band and an increase of its half-width. The changes were more prominent at high-temperature heating. The second derivative of the contour of a short-wavelength band showed its three components around 680, 685, and 693 nm, the first of which belongs to emission of the outer antenna of Photosystem II, and the other two to its inner antenna. As the fourth derivative shows, high-temperature heating in the presence of light evokes an appearance of some additional components in a short-wavelength region (654, 658, 661, 666, 672, and 675 nm) as well as of two additional components, 682 and 689 nm, in the region of 685-nm peak. Two subcomponents, 692 and 694 nm, can be detected in the 693-nm component. The results are discussed on the basis of the data concerning energy levels and pathways of energy transfer in pigmentprotein complexes of the outer and the inner antennas of photosystem II. It is assumed that a protective role of low light relates to inducing of an essential disarrangement in the outer and the inner antennas and of a subsequent decrease in energy funneling to reaction centers, which, in turn, lowers the extent of photoinhibition. ¬© Springer Science+Business Media B.V. 2010.</t>
  </si>
  <si>
    <t>239-246</t>
  </si>
  <si>
    <t>Kochubey, Svetlana M.</t>
  </si>
  <si>
    <t>Kochubey S.</t>
  </si>
  <si>
    <t>Changes in antenna of photosystem II induced by short-term heating</t>
  </si>
  <si>
    <t>10.1007/s11120-010-9599-8</t>
  </si>
  <si>
    <t>2-s2.0-78650875947</t>
  </si>
  <si>
    <t>['well defined', 'urosomal somites', 'two regions', 'three species', 'three sister', 'swimming legs', 'species pairs', 'six elements', 'second leg', 'scale patterns', 'remotely related', 'reduced armature', 'pinderi sp', 'pilbara region', 'natural allocation', 'mouth appendages', 'main differences', 'madibular endopod', 'habitus appearance', 'first record', 'fifth leg', 'dec ).', 'de laurentiis', 'cuticular windows', 'current members', 'cladistic analysis', 'body size', 'autapomorphic feature', 'australian species', 'armature patterns', 'antennal exopod', 'anal operculum', '12 members']</t>
  </si>
  <si>
    <t>Cladistics | Phylogeny | Pilbara | Stygofauna | Subterranean | Tethyan relics | Western Australia | Yilgarn | Zoogeography</t>
  </si>
  <si>
    <t>Three new freshwater ameirid species were discovered in the Western Australian subterranean habitats and described in this paper. They all proved to belong to the genus Nitocrellopsis Galassi, De Laurentiis &amp; Dole-Olivier, 1999, representing the first record of this genus in Australia. Nitocrellopsis operculata sp. nov. was collected in 2003 in the Pilbara region, during the Pilbara Regional Survey, led by the Western Australian Department of Environment and Conservation (DEC). It can be distinguished from all other congeners by the reduced armature of the antennal exopod, which is an autapomorphic feature. Also, no other species of Nitocrellopsis has cuticular windows on prosomal or urosomal somites, or six elements on the third exopodal segment of the second leg. Nitocrellopsis halsei sp. nov. and N. pinderi sp. nov. are sister-species, collected in 2007 in the neighbouring Yilgarn region, by the private environmental consulting company Bennelongia Pty Ltd. Numerous morphological similarities include somite ornamentation, armature patterns of the swimming legs and the fifth leg, as well as the shape and armature of the antennula, antenna and almost all mouth appendages, while the main differences between the two are observed in the body size and habitus appearance, caudal rami shape and size, presence/absence of large lateral pores on the fourth pedigerous somite, number of spinules on the anal operculum, number of setae on the madibular endopod, and shape of the exopod of the fifth leg. Although they differ from any other congener by a combination of characters, no significant autapomorphic features were observed. In order to find a more natural allocation of these three species, a cladistic analysis is performed on all current members of Nitocrellopsis and three outgroup taxa, based on 45 morphological characters. The resulting cladogram shows that the ingroup is well defined by at least four synapomorphies, but the Australian species from the two regions are only remotely related to each other, showing the importance of looking at small-scale patterns when inferring Gondwanan biogeography. Three sister-species pairs are recognized in the genus and a key to all 12 members is provided. ¬© EDP Sciences, 2010.</t>
  </si>
  <si>
    <t>249-280</t>
  </si>
  <si>
    <t>Annales de Limnologie</t>
  </si>
  <si>
    <t>60190740-60024872</t>
  </si>
  <si>
    <t>Karanovic, Tomislav</t>
  </si>
  <si>
    <t>Hobart;Seoul</t>
  </si>
  <si>
    <t>Institute for Marine and Antarctic Studies;Hanyang University</t>
  </si>
  <si>
    <t>60190740;60024872</t>
  </si>
  <si>
    <t>Karanovic T.</t>
  </si>
  <si>
    <t>First record of the harpacticoid genus Nitocrellopsis (Copepoda, Ameiridae) in Australia, with descriptions of Three new species</t>
  </si>
  <si>
    <t>10.1051/limn/2010021</t>
  </si>
  <si>
    <t>2-s2.0-78649720696</t>
  </si>
  <si>
    <t>['transcript level', 'spodoptera littoralis', 'slcxe10 expression', 'sex pheromones', 'sensitive sensilla', 'sensillar lumen', 'sensilla responding', 'results suggest', 'recombinant protein', 'recombinant cces', 'proposed functions', 'produced using', 'previously identified', 'plant volatiles', 'plant volatile', 'plant odours', 'plant odorant', 'physiological role', 'pheromone degradation', 'molecular biology', 'male antennae', 'lesser extent', 'intracellular cce', 'insecticide resistance', 'insect antennae', 'highly diversified', 'functionally characterized', 'functionally characterize', 'functional data', 'electrophysiology approaches', 'dietary detoxification', 'developmental processes', 'cces able', 'broad range', 'baculovirus system', 'antennal cces']</t>
  </si>
  <si>
    <t>Background: Carboxyl/cholinesterases (CCEs) are highly diversified in insects. These enzymes have a broad range of proposed functions, in neuro/developmental processes, dietary detoxification, insecticide resistance or hormone/ pheromone degradation. As few functional data are available on purified or recombinant CCEs, the physiological role of most of these enzymes is unknown. Concerning their role in olfaction, only two CCEs able to metabolize sex pheromones have been functionally characterized in insects. These enzymes are only expressed in the male antennae, and secreted into the lumen of the pheromone-sensitive sensilla. CCEs able to hydrolyze other odorants than sex pheromones, such as plant volatiles, have not been identified. Methodology: In Spodoptera littoralis, a major crop pest, a diversity of antennal CCEs has been previously identified. We have employed here a combination of molecular biology, biochemistry and electrophysiology approaches to functionally characterize an intracellular CCE, SlCXE10, whose predominant expression in the olfactory sensilla suggested a role in olfaction. A recombinant protein was produced using the baculovirus system and we tested its catabolic properties towards a plant volatile and the sex pheromone components. Conclusion: We showed that SlCXE10 could efficiently hydrolyze a green leaf volatile and to a lesser extent the sex pheromone components. The transcript level in male antennae was also strongly induced by exposure to this plant odorant. In antennae, SlCXE10 expression was associated with sensilla responding to the sex pheromones and to plant odours. These results suggest that a CCE-based intracellular metabolism of odorants could occur in insect antennae, in addition to the extracellular metabolism occurring within the sensillar lumen. This is the first functional characterization of an Odorant- Degrading Enzyme active towards a host plant volatile. ¬© 2010 Durand et al.</t>
  </si>
  <si>
    <t>e15026</t>
  </si>
  <si>
    <t>60106242;60103742;60106242;60106242;60106242;60106242;60106242;60001576;60106242</t>
  </si>
  <si>
    <t>36128432500;15834254800;8956823500;6506587606;35303227300;7004185407;6602848566;55957252500;56091423900</t>
  </si>
  <si>
    <t>Durand, Nicolas;Carot-Sans, Gerard;Chertemps, Thomas;Bozzolan, Fran√ßoise;Party, Virginie;Renou, Michel;Debernard, St√©phane;Rosell, Gloria;Ma√Øb√®che-Coisne, Martine</t>
  </si>
  <si>
    <t>Versailles;Barcelona;Barcelona</t>
  </si>
  <si>
    <t>Physiologie de l'Insecte Signalisation et Communication;CSIC - Instituto de Quimica Avanzada de Cataluna (IQAC);Universitat de Barcelona</t>
  </si>
  <si>
    <t>60106242;60103742;60001576</t>
  </si>
  <si>
    <t>Characterization of an antennal carboxylesterase from the pest moth Spodoptera littoralis degrading a host plant odorant</t>
  </si>
  <si>
    <t>10.1371/journal.pone.0015026</t>
  </si>
  <si>
    <t>2-s2.0-78649735338</t>
  </si>
  <si>
    <t>['tpps4 monomers', 'tpps4 molecules', 'tpps4 j', 'tpps4 complex', 'tpps 4', 'synthetic 22', 'sulfonate groups', 'residue polypeptide', 'previously shown', 'possible applications', 'peptide backbone', 'peptide adopts', 'new approach', 'neutral solutions', 'neutral ph', 'neutral conditions', 'low ph', 'high affinity', 'fluorescent sensors', 'energy transfer', 'detailed analysis', 'conformational change', 'bind tpps4', 'assembled aggregates', 'aggregate formation', 'acidic solutions']</t>
  </si>
  <si>
    <t>We used picosecond transient absorption and fluorescence lifetime spectroscopy to study singlet exciton annihilation and depolarization in self-assembled aggregates of meso-tetra(4-sulfonatophenyl)porphine (TPPS 4) and a synthetic 22-residue polypeptide. The polypeptide was designed and previously shown to bind three TPPS4 monomers via electrostatic interactions between the sulfonate groups and cationic lysine residues. Additionally, the peptide induces formation of TPPS4 J-aggregates in acidic solutions when the peptide secondary structure is disordered. In neutral solutions, the peptide adopts an Œ±-helical secondary structure that can bind TPPS4 with high affinity but J-aggregate formation is inhibited. Detailed analysis of excitation-power dependent transient absorption kinetics was used to obtain rate constants describing the energy transfer between TPPS4 molecules in an aggregate under acidic and neutral conditions. Independently, such analysis was confirmed by picosecond fluorescence emission depolarization measurements. We find that energy transfer between TPPS4 monomers in a peptide-TPPS4 complex is more than 30 times faster in acidic aqueous solution than in neutral solutions (9 vs 279 ps). This result was attributed to a conformational change of the peptide backbone from disordered at low pH to Œ±-helical at neutral pH and suggests a new approach to control intermolecular energy transfer with possible applications in fluorescent sensors or biomimetic light harvesting antennas. ¬© 2010 American Chemical Society.</t>
  </si>
  <si>
    <t>16029-16035</t>
  </si>
  <si>
    <t>60016602-60030451;60105695;60016602;60105695</t>
  </si>
  <si>
    <t>55904486700;37090912000;7103037805;7003455508</t>
  </si>
  <si>
    <t>Kuciauskas, Darius;Kiskis, Juris;Caputo, Gregory A.;Gulbinas, Vidmantas</t>
  </si>
  <si>
    <t>Lithuania;United States;United States</t>
  </si>
  <si>
    <t>Vilnius;Golden;Glassboro</t>
  </si>
  <si>
    <t>Fizini≈≥ ir Technologijos Moksl≈≥ Centras;National Renewable Energy Laboratory;Rowan University</t>
  </si>
  <si>
    <t>60105695;60030451;60016602</t>
  </si>
  <si>
    <t>Kuciauskas D.</t>
  </si>
  <si>
    <t>Exciton annihilation and energy transfer in self-assembled peptide-porphyrin complexes depends on peptide secondary structure</t>
  </si>
  <si>
    <t>10.1021/jp108685n</t>
  </si>
  <si>
    <t>2-s2.0-78650155824</t>
  </si>
  <si>
    <t>['¬© 2010', 'sound source', 'small aperture', 'measured results', 'hearing mechanisms', 'hearing mechanism', 'good degree']</t>
  </si>
  <si>
    <t>Many insects possess acute directional hearing capabilities and are able to localise a sound source of interest with a good degree of precision. An analogy can be drawn between the hearing mechanisms of such insects and a two-element, electrically small antenna array. Presented is a biomimetic electrically small antenna array that mimics the hearing mechanism of an insect with hyperacute directional hearing capability. A prototype of such an antenna has been fabricated and its simulated and measured results are presented. Such biomimetic antenna arrays could be used in numerous applications ranging from miniaturised RF sensors and direction finding systems to small aperture, high-resolution microwave imaging systems and radars. ¬© 2010 The Institution of Engineering and Technology.</t>
  </si>
  <si>
    <t>1650-1651</t>
  </si>
  <si>
    <t>6602939320;24764689300;36453998700</t>
  </si>
  <si>
    <t>Behdad, N.;Al-Joumayly, M.;Li, M.</t>
  </si>
  <si>
    <t>Behdad N.</t>
  </si>
  <si>
    <t>Biomimetic electrically small antennas</t>
  </si>
  <si>
    <t>10.1049/el.2010.8034</t>
  </si>
  <si>
    <t>2-s2.0-78650357761</t>
  </si>
  <si>
    <t>['¬© 2010', 'simply composed', 'shaped stub', 'proposed antenna', 'new resonance', 'monopole radiator', 'desired bandwidths', 'band operation', 'band applications', 'band antenna']</t>
  </si>
  <si>
    <t>A novel compact printed antenna design with a h-shaped stub for dual-band operation is presented. The proposed antenna is simply composed of a h-shaped stub resonator and a monopole radiator. The special asymmetry h-shaped stub extended from the ground can achieve a new resonance as well as reduced antenna size. Based on this concept, a prototype of the dual-band antenna has been designed, fabricated and tested. Experimental results show the antenna covers 2.36-2.58 and 4.53-6.38GHz with 10dB return loss, covering the desired bandwidths of WLAN and C-band applications. ¬© 2010 The Institution of Engineering and Technology.</t>
  </si>
  <si>
    <t>1644-1645</t>
  </si>
  <si>
    <t>55726438400;25229387400;57221230915;36678043400</t>
  </si>
  <si>
    <t>Hu, W.;Yin, Y. Z.;Yang, X.;Ren, X. S.</t>
  </si>
  <si>
    <t>Compact printed antenna with h-shaped stub for dual-band operation</t>
  </si>
  <si>
    <t>10.1049/el.2010.3008</t>
  </si>
  <si>
    <t>2-s2.0-78650389535</t>
  </si>
  <si>
    <t>['¬© 2010', 'sparse constraint', 'simulations demonstrate', 'performance enhancement', 'improve performance', 'deeper nulling', 'array gains']</t>
  </si>
  <si>
    <t>A sparse beam pattern constraint could suppress the sidelobe of the minimum variance distortionless response beamformer. But the array gains of the practical beam pattern are not in standard sparse distribution but dense in the mainlobe and sparse in the sidelobes. To improve performance, while revising the sparse constraint only on the sidelobe, a total variation minimisation of the whole beam pattern is incorporated to encourage large array gains accumulated in the mainlobe and small trivial array gains gathered in the sidelobes. Simulations demonstrate that performance enhancement is considerable for its lower sidelobe level and deeper nulling for interference, while robustness against the steering angle mismatch is maintained. ¬© 2010 The Institution of Engineering and Technology.</t>
  </si>
  <si>
    <t>1697-1699</t>
  </si>
  <si>
    <t>36806237100;55668718600</t>
  </si>
  <si>
    <t>Liu, Y.;Wan, Q.</t>
  </si>
  <si>
    <t>Robust beamformer based on total variation minimisation and sparse-constraint</t>
  </si>
  <si>
    <t>10.1049/el.2010.8730</t>
  </si>
  <si>
    <t>2-s2.0-80053063442</t>
  </si>
  <si>
    <t>['¬© 2010', 'paired automatically', 'noncircular signals', 'new way', 'multiple targets', 'estimate doas']</t>
  </si>
  <si>
    <t>A novel conjugate ESPRIT (C-ESPRIT) algorithm is proposed to estimate the direction of arrival (DOA) and direction of departure (DOD) for bistatic MIMO radar. It employs the properties of noncircular signals to construct a new virtual array first, the virtual antenna number of which is twice that of the MIMO virtual array. It then exploits the rotational invariance property of the new virtual array to estimate DOAs and DODs of multiple targets through ESPRIT which are paired automatically in a new way. This algorithm can provide more precise angle estimation and can detect more targets than well-known classical subspace methods. Simulation results validate these conclusions. ¬© 2010 The Institution of Engineering and Technology.</t>
  </si>
  <si>
    <t>1692-1694</t>
  </si>
  <si>
    <t>25223962700;9337267900;35110145600</t>
  </si>
  <si>
    <t>Yang, M. L.;Chen, B. X.;Yang, X. Y.</t>
  </si>
  <si>
    <t>Yang M.</t>
  </si>
  <si>
    <t>Conjugate ESPRIT algorithm for bistatic MIMO radar</t>
  </si>
  <si>
    <t>10.1049/el.2010.2306</t>
  </si>
  <si>
    <t>2-s2.0-80053068925</t>
  </si>
  <si>
    <t>['transparent parts', 'theoretical study', 'required sensitivity', 'photonic implementation', 'much smaller', 'limited high', 'geometrical dimensions', 'generally considered', 'field concentrators', 'end result', 'dielectric rf', 'dielectric near', 'conventional metal']</t>
  </si>
  <si>
    <t>Electric field sensor | electro-optical modulator | microwave photonic receiver | microwave receiver | optical resonator | whispering gallery modes</t>
  </si>
  <si>
    <t>We report on a theoretical study of an all-dielectric microwave photonic receiver based on the optical whispering gallery mode resonator technology. We show that dielectric near-field concentrators of microwave radiation utilized with an all-dielectric whispering gallery mode microwave photonic receiver front-end result in achieving sensitivity levels comparable to the sensitivity of conventional metal-containing electronic receivers. On the other hand, a dielectric resonator antenna that relies upon conventional diffraction-limited high-Q microwave modes does not provide the required sensitivity. We find fundamental restrictions on the sensitivity of the receiver without specifying its design, and note that the receiver can be more generally considered as a photonic implementation of an electric (E-) field sensor with an electric field probe made of all-dielectric RF-transparent parts. The geometrical dimensions of the electric field probe can be much smaller than the wavelength of the measured electromagnetic field in the material. Our theoretical calculations show that the sensor allows detecting electric fields in a broad frequency range (100 Hz20 GHz) with sensitivity exceeding 10 ŒºV/[Hz 1/2 m]. ¬© 2010 IEEE.</t>
  </si>
  <si>
    <t>3427-3438</t>
  </si>
  <si>
    <t>60136549;60136549;60136549;60136549;60136549</t>
  </si>
  <si>
    <t>7005181399;6603717385;7003327353;26640718900;7005382150</t>
  </si>
  <si>
    <t>Matsko, Andrey B.;Savchenkov, Anatoliy A.;Ilchenko, Vladimir S.;Seidel, David;Maleki, Lute</t>
  </si>
  <si>
    <t>OEwaves, Inc.</t>
  </si>
  <si>
    <t>Matsko A.B.</t>
  </si>
  <si>
    <t>On the sensitivity of all-dielectric microwave photonic receivers</t>
  </si>
  <si>
    <t>10.1109/JLT.2010.2082493</t>
  </si>
  <si>
    <t>2-s2.0-78649778083</t>
  </si>
  <si>
    <t>['years 1993', 'wide range', 'vertical profile', 'user products', 'unwanted echoes', 'technical properties', 'solar observations', 'serve society', 'radar data', 'radar analysis', 'principles used', 'network design', 'individual radars', 'image processing', 'high quality', 'flood protection', 'electrical calibration', 'doppler data', 'dimensional data', 'data quality', 'cross sections', 'cloud tops', 'careful processing', 'basic infrastructure', 'antenna pointing', '8 c']</t>
  </si>
  <si>
    <t>The Finnish Meteorological Institute designed, acquired and installed a network of 8 C-band Doppler radars during the years 1993-2005. We describe the principles used in the network design, the basic infrastructure of the network, as well as the technical properties of the radars. Data quality is improved by filtering of unwanted echoes and thresholding, and the electrical calibration of power and the antenna pointing is controlled by paired- radar analysis and solar observations. The radar data are used to serve society in a wide range of applications from aviation weather service to flood protection. High quality of end-user products is achieved by maintaining optimal measurements of individual radars, homogeneity of the entire radar network, and careful processing of the data. Volume scans consisting of 11 elevation angles have been designed to give simultaneously good qual- ity precipitation data near the surface, secondly, good quality wind profiles based on the Doppler data, and thirdly, three-dimensional data (cloud tops and cross sections) for the requirements of aviation. Doppler-filtering, image processing and adjustment for vertical profile of reflectivity are applied to improve the data quality. ¬© 2010 Helsinki 30 December 2010.</t>
  </si>
  <si>
    <t>579-594</t>
  </si>
  <si>
    <t>Boreal Environment Research</t>
  </si>
  <si>
    <t>60033178;60033178;60033178;60033178;60033178</t>
  </si>
  <si>
    <t>7801405534;6701843750;22134737000;55798412800;35392584500</t>
  </si>
  <si>
    <t>Saltikoff, Elena;Huuskonen, Asko;Hohti, Harri;Koistinen, Jarmo;J√§rvinen, Heikki</t>
  </si>
  <si>
    <t>Helsinki</t>
  </si>
  <si>
    <t>Finnish Meteorological Institute</t>
  </si>
  <si>
    <t>Saltikoff E.</t>
  </si>
  <si>
    <t>Quality assurance in the FMI doppler weather radar network</t>
  </si>
  <si>
    <t>2-s2.0-78649781280</t>
  </si>
  <si>
    <t>['¬© 2010', 'two bh', 'small number', 'signal bursts', 'relative contributions', 'physical properties', 'periastron passage', 'one year', 'ns systems', 'ns binaries', 'model b', 'lisa observations', 'likely survival', 'likely detection', 'high eccentricities', 'galactic numbers', 'four ns', 'common envelope', 'close dcos', 'calculations indicate', 'bh systems', 'bh binaries']</t>
  </si>
  <si>
    <t>Binaries: close | Gravitation | Stars: evolution | Stars: neutron</t>
  </si>
  <si>
    <t>We study the Galactic field population of double compact objects (DCOs; NS-NS, BH-NS, BH-BH binaries) to investigate the number (if any) of these systems that can potentially be detected with the Laser Interferometer Space Antenna (LISA) at low gravitational wave frequencies. We calculate the Galactic numbers and physical properties of these binaries and show their relative contributions from the disk, bulge, and halo. Although the Galaxy hosts ‚àº105 DCO binaries emitting low-frequency gravitational waves, only a handful of these objects in the disk will be detectable with LISA, but none from the halo or bulge. This is because the bulk of these binaries are NS-NS systems with high eccentricities and long orbital periods (weeks/months) causing inefficient signal accumulation (a small number of signal bursts at periastron passage in one year of LISA observations) and rendering them undetectable in the majority of these cases. We adopt two evolutionary models that differ in their treatment of the common envelope (CE) phase that is a major (and still mostly unknown) process in the formation of close DCOs. Depending on the evolutionary model adopted, our calculations indicate the likely detection of about four NS-NS binaries and two BH-BH systems (model A; likely survival of progenitors through CE) or only a couple of NS-NS binaries (model B; suppression of the DCO formation due to CE mergers). ¬© 2010 The American Astronomical Society.</t>
  </si>
  <si>
    <t>816-823</t>
  </si>
  <si>
    <t>60013756-60021976;60021976;60013756</t>
  </si>
  <si>
    <t>10639720200;6603133534;7003903755</t>
  </si>
  <si>
    <t>Belczynski, Krzysztof;Benacquista, Matthew;Bulik, Tomasz</t>
  </si>
  <si>
    <t>United States;Poland</t>
  </si>
  <si>
    <t>Brownsville;Warsaw</t>
  </si>
  <si>
    <t>University of Texas at Brownsville and Texas Southmost College;University of Warsaw</t>
  </si>
  <si>
    <t>60021976;60013756</t>
  </si>
  <si>
    <t>Belczynski K.</t>
  </si>
  <si>
    <t>Double compact objects as low-frequency gravitational wave sources</t>
  </si>
  <si>
    <t>10.1088/0004-637X/725/1/816</t>
  </si>
  <si>
    <t>2-s2.0-78650026942</t>
  </si>
  <si>
    <t>['volatile extracts', 'sweet potato', 'significant role', 'pests based', 'olfactometer studies', 'male antenna', 'logical response', 'host plant', 'headspace volatiles', 'genotype cip', 'formicarius weevils', 'formicarius revealed', 'female c', 'female antenna', 'fab .).', 'electroantennogram studies', 'directed behaviour', 'differential emission', 'aerial parts', '6 showed', '6 attracted']</t>
  </si>
  <si>
    <t>Cylas formicarius | Electroantennogram | Genotypes | Headspace volatiles | Sweet potato</t>
  </si>
  <si>
    <t>Sweet potato (Ipomoea batatas L.) plays a significant role as host plant, in the olfactory-directed behaviour of weevil Cylas formicarius (Fab.). C. formicarius infestation pattern of sweet potato genotypes, viz. Goutam, Sourin, Gouri and CIP-6 showed that CIP-6 was the most susceptible. Electroantennogram studies with C. formicarius revealed that the electrophysio-logical response of female antenna to the volatile extracts of aerial plant parts and roots was higher than the male antenna. In olfactometer studies, the headspace volatiles of genotype CIP-6 attracted more number of female C. formicarius weevils than volatiles of Gouri, Goutam and Sourin. Variation in the preference of sweet potato genotypes to C. formicarius is attributed to differential emission of volatiles from the aerial parts and roots. This mechanism is helpful in the identification of resistant sweet potato genotypes to pests based on the volatiles they release, and the process of selection of such genotypes can be called 'volatile assisted selection'.</t>
  </si>
  <si>
    <t>Current Science</t>
  </si>
  <si>
    <t>60080513;60070213;60023994;60023994;60023994</t>
  </si>
  <si>
    <t>26665469900;6603439386;57203774636;56404646600;56705629300</t>
  </si>
  <si>
    <t>Korada, Rajasekhara Rao;Naskar, S. K.;Prasad, A. R.;Prasuna, A. L.;Jyothi, K. N.</t>
  </si>
  <si>
    <t>Bhubaneswar;Thiruvananthapuram;Hyderabad</t>
  </si>
  <si>
    <t>ICAR - Central Tuber Crops Research Institute, Bhubaneswar;ICAR - Central Tuber Crops Research Institute, Thiruvananthapuram;Indian Institute of Chemical Technology</t>
  </si>
  <si>
    <t>60080513;60070213;60023994</t>
  </si>
  <si>
    <t>Korada R.</t>
  </si>
  <si>
    <t>Differential volatile emission from sweet potato plant: Mechanism of resistance in sweet potato for weevil Cylas formicarius (Fab.)</t>
  </si>
  <si>
    <t>2-s2.0-78650443097</t>
  </si>
  <si>
    <t>['speed v', 'pulse scope', 'measured pairs', 'doppler shifts']</t>
  </si>
  <si>
    <t>A technique for determining the linear wind speed V for each pulse scope of a single Doppler radar only is proposed a relation for calculating the speed V in terms of the measured pairs of the Doppler shifts for two antenna azimuths is presented.</t>
  </si>
  <si>
    <t>699-706</t>
  </si>
  <si>
    <t>Kravchenko, Nikolai Ivanovich</t>
  </si>
  <si>
    <t>Kravchenko N.</t>
  </si>
  <si>
    <t>Determination of the linear wind speed using a single-positioned doppler meteorological all-round-looking radar</t>
  </si>
  <si>
    <t>10.1615/TelecomRadEng.v69.i8.50</t>
  </si>
  <si>
    <t>2-s2.0-78649857443</t>
  </si>
  <si>
    <t>['¬© 2010', 'total correlation', 'standard tests', 'simulations demonstrate', 'significant fraction', 'relative entropy', 'reaction center', 'quantum discord', 'quantum correlations', 'physiological temperatures', 'numerical simulations', 'much lower', 'many cases', 'major efforts', 'general equality', 'first picosecond', 'excitation subspace', 'excitation restriction', 'entanglement without', 'entanglement admits', 'chlorosome antenna', 'biological systems', 'also simulate', 'accessible degrees']</t>
  </si>
  <si>
    <t>One of the major efforts in the quantum biological program is to subject biological systems to standard tests or measures of quantumness. These tests and measures should elucidate whether nontrivial quantum effects may be present in biological systems. Two such measures of quantum correlations are the quantum discord and the relative entropy of entanglement. Here, we show that the relative entropy of entanglement admits a simple analytic form when dynamics and accessible degrees of freedom are restricted to a zero- and single-excitation subspace. We also simulate and calculate the amount of quantum discord that is present in the Fenna-Matthews-Olson protein complex during the transfer of an excitation from a chlorosome antenna to a reaction center. We find that the single-excitation quantum discord and single-excitation relative entropy of entanglement are equal for all of our numerical simulations, but a proof of their general equality for this setting evades us for now. Also, some of our simulations demonstrate that the relative entropy of entanglement without the single-excitation restriction is much lower than the quantum discord. The first picosecond of dynamics is the relevant time scale for the transfer of the excitation, according to some sources in the literature. Our simulation results indicate that quantum correlations contribute a significant fraction of the total correlation during this first picosecond in many cases, at both cryogenic and physiological temperatures. ¬© 2010 The American Physical Society.</t>
  </si>
  <si>
    <t>60002494;60002494;60007566;60017672-60015300</t>
  </si>
  <si>
    <t>6506527807;16687140600;35224414300;6602999468</t>
  </si>
  <si>
    <t>Br√°dler, Kamil;Wilde, Mark M.;Vinjanampathy, Sai;Uskov, Dmitry B.</t>
  </si>
  <si>
    <t>United States;Italy;United States;Canada</t>
  </si>
  <si>
    <t>New Orleans;Brescia;Baton Rouge;Montreal</t>
  </si>
  <si>
    <t>Tulane University;Universit√† degli Studi di Brescia;Louisiana State University;Universit√© McGill</t>
  </si>
  <si>
    <t>60017672;60015300;60007566;60002494</t>
  </si>
  <si>
    <t>Br√°dler K.</t>
  </si>
  <si>
    <t>Identifying the quantum correlations in light-harvesting complexes</t>
  </si>
  <si>
    <t>10.1103/PhysRevA.82.062310</t>
  </si>
  <si>
    <t>2-s2.0-78650986345</t>
  </si>
  <si>
    <t>['¬© 2010', 'visible range', 'trivalent metal', 'royal society', 'ray diffraction', 'pyramidal square', 'polymeric material', 'original size', 'organic solvents', 'methyl methacrylate', 'low temperatures', 'exhibit curie', 'eu luminescence', 'eu cluster', 'emission properties', 'elemental analyses', 'efficient antenna', 'also retained', '5d0 state', '420 nm', '10 ],']</t>
  </si>
  <si>
    <t>Three pentanuclear lanthanoid hydroxo clusters of composition [Ln(OH) 5(abzm)10], where Ln = Eu, Tb, Ho and abzm = di(4-allyloxy)benzoylmethanide, have been prepared. The structures have been characterised by means of IR, Raman, elemental analyses and X-ray diffraction, showing a pyramidal square-based cluster core. The clusters (Tb and Ho) exhibit Curie-Weiss Law behaviour, displaying antiferromagnetic ordering at low temperatures. The emission properties of the Eu cluster demonstrate the abzm- ligand is an efficient antenna (Œªex = 420 nm) only for the sensitisation of Eu luminescence in the visible range, via energy transfer to the 5D0 state of the trivalent metal. The clusters have been reacted in the presence of methyl methacrylate and azobisisobutyronitrile to prepare reinforced polymers via radical polymerisation. The obtained materials exhibit swelling upon immersion into organic solvents up to ‚âà 110% of their original size, in agreement with the presence of cluster-crosslinked polymeric chains. Also, no loss of transparency was observed in the preparation of the materials. The characteristic red emission of the Eu cluster in also retained in the polymeric material. ¬© 2010 The Royal Society of Chemistry.</t>
  </si>
  <si>
    <t>11227-11234</t>
  </si>
  <si>
    <t>60019578;60031226;60019578;60031226;60019578;60031226;60031806;60031806;60031806</t>
  </si>
  <si>
    <t>55571974800;7407728980;12345234500;6505797832;7005253121;7102368846;8092760500;7101692484;7201419326</t>
  </si>
  <si>
    <t>Andrews, Philip C.;Brown, David H.;Fraser, Benjamin H.;Gorham, Nicole T.;Junk, Peter C.;Massi, Massimiliano;St Pierre, Timothy G.;Skelton, Brian W.;Woodward, Robert C.</t>
  </si>
  <si>
    <t>Perth;Perth;Melbourne</t>
  </si>
  <si>
    <t>The University of Western Australia;Curtin University;Monash University</t>
  </si>
  <si>
    <t>60031806;60031226;60019578</t>
  </si>
  <si>
    <t>Andrews P.C.</t>
  </si>
  <si>
    <t>Multifunctional hybrid materials based on transparent poly(methyl methacrylate) reinforced by lanthanoid hydroxo clusters</t>
  </si>
  <si>
    <t>10.1039/c0dt00947d</t>
  </si>
  <si>
    <t>2-s2.0-78649247083</t>
  </si>
  <si>
    <t>['¬© 2010', 'undoped ones', 'swnts ),', 'swnt bundles', 'substitutional doping', 'single swnts', 'resonance frequencies', 'polarizability spectra', 'nitrogen increases', 'metallic single', 'infrared regimes', 'electromagnetic characteristics', 'either nitrogen', 'either boron', 'effective conductivity', 'doping exclusively', 'doped bundles', 'depolarizing field', 'composite materials', 'caused enhancement', 'axial polarizability', 'antenna resonances', 'antenna efficiency', 'also due']</t>
  </si>
  <si>
    <t>Substitutional doping of bundles and composite materials, containing a mixture of semiconducting and metallic single-wall carbon nanotubes (SWNTs), by either nitrogen or boron atoms substantially alters their electromagnetic characteristics in the terahertz and the far-infrared regimes. Metallization of semiconducting SWNTs caused by doping exclusively by either boron or nitrogen increases the axial polarizability, the antenna efficiency, and the intensity enhancement factor of SWNT bundles; likewise, the conductivity of SWNT-based composite materials is enhanced by substitutional doping. The frequencies of the antenna resonances in the axial-polarizability spectra of the doped bundles are blueshifted in comparison with the resonance frequencies in the undoped ones. The doping-caused enhancement of the effective conductivity of SWNT-based composite materials in the far-infrared regime may occur not only due to the enhancement of conductivities of single SWNTs but also due to the decrease in the depolarizing field. ¬© 2010 The American Physical Society.</t>
  </si>
  <si>
    <t>60061193;60061193;60061193;60061193;60061193;60084538;60001439</t>
  </si>
  <si>
    <t>6505921832;13609773100;7005177292;57200289247;57189043843;7004158880;53877620200</t>
  </si>
  <si>
    <t>Nemilentsau, A. M.;Shuba, M. V.;Slepyan, G. Ya;Kuzhir, P. P.;Maksimenko, S. A.;D'Yachkov, P. N.;Lakhtakia, A.</t>
  </si>
  <si>
    <t>Russian Federation;Belarus;United States</t>
  </si>
  <si>
    <t>Moscow;Minsk;University Park</t>
  </si>
  <si>
    <t>Kurnakov Institute of General and Inorganic Chemistry, Russian Academy of Sciences;Institute for Nuclear Problems of Belarusian State University;Pennsylvania State University</t>
  </si>
  <si>
    <t>60084538;60061193;60001439</t>
  </si>
  <si>
    <t>Substitutional doping of carbon nanotubes to control their electromagnetic characteristics</t>
  </si>
  <si>
    <t>10.1103/PhysRevB.82.235424</t>
  </si>
  <si>
    <t>2-s2.0-78650895830</t>
  </si>
  <si>
    <t>['ztd differences', 'time application', 'technique could', 'starec antenna', 'standard deviation', 'spatial variability', 'southern hemisphere', 'south america', 'site scatter', 'similarly affected', 'range 4', 'propagation delays', 'previous work', 'potentially linked', 'potential contributor', 'neutral atmosphere', 'mets ).', 'median bias', 'large site', 'instrumental changes', 'high stability', 'good spatial', 'elsevier ltd', 'day averages', 'data processing', 'climate studies', 'average ),', '8 mm', '52 doris', '5 mm', '4 mm', '35 sites', '2008 period', '2 mm', '12 mm']</t>
  </si>
  <si>
    <t>Climate | DORIS | Geodesy | GPS | Meteorology | Tropospheric delays</t>
  </si>
  <si>
    <t>Doppler Orbitography Radiopositioning Integrated by Satellite (DORIS) and Global Positioning System (GPS) techniques are similarly affected by propagation delays in the neutral atmosphere (troposphere) and hence make use of similar data processing strategies for reducing this effect. We compare Zenith Tropospheric Delays (ZTDs) estimated from 52 DORIS and GPS station pairs co-located at 35 sites over the 2005-2008 period. We find an overall systematic negative mean bias of -4 mm and a median bias of -2 mm, with a large site-to-site scatter and especially stronger biases over South America, potentially linked to remaining problems related to the South Atlantic Anomaly (SAA) in the current DORIS data processing. The standard deviation of ZTD differences is in the range 4-12 mm over the globe (8 mm on average), with larger values located in the southern hemisphere. The spatial variability of differences is consistent with previous work but remains largely unexplained. DORIS is shown to be much less sensitive to instrumental changes than GPS (only the switch from Alcatel to Starec antenna at Toulouse is detected as an offset of -4 mm in the ZTD time series). On the opposite, discontinuities and spurious annual signals are found in the GPS ZTD solutions. A discontinuity of +5 mm is found on 5 November 2006, linked to the switch from relative to absolute GPS antenna models used in the data processing. The use of modified GPS antennas (e.g. at GODE) or improved antenna models is shown to reduce the spurious annual signal (e.g. from 5 mm to 2 mm at METS). Overall, the agreement between both techniques is good, though DORIS shows a significantly larger random scatter. The high stability and good spatial and temporal coverage make DORIS a potential candidate technique for meteorology and climate studies as long as reasonable time averaging can be applied (e.g. differences are reduced from 8.6 to 2.4 mm with 5-day averages) and no real-time application is considered. This technique could be considered as a potential contributor to Global Geodetic Observing System (GGOS) for climatology. ¬© 2010 Published by Elsevier Ltd. on behalf of COSPAR.</t>
  </si>
  <si>
    <t>1648-1660</t>
  </si>
  <si>
    <t>60073356;60073356-60001970;60111051;60073356</t>
  </si>
  <si>
    <t>7004330067;7102962927;36903747600;15833909700</t>
  </si>
  <si>
    <t>Bock, Olivier;Willis, Pascal;Lacarra, Ma√Øt√©;Bosser, Pierre</t>
  </si>
  <si>
    <t>Laboratoire d'Oc√©anographie et du Climat : Exp√©rimentations et Approches Num√©riques;IGN Institut Geographique National;Institut de Physique du Globe de Paris</t>
  </si>
  <si>
    <t>60111051;60073356;60001970</t>
  </si>
  <si>
    <t>Bock O.</t>
  </si>
  <si>
    <t>An inter-comparison of zenith tropospheric delays derived from DORIS and GPS data</t>
  </si>
  <si>
    <t>S0273117710003509</t>
  </si>
  <si>
    <t>10.1016/j.asr.2010.05.018</t>
  </si>
  <si>
    <t>2-s2.0-78149284848</t>
  </si>
  <si>
    <t>['vaccinium uliginosum', 'vaccinium decreased', 'uv exclusion', 'term responses', 'six years', 'screening capacity', 'salix increased', 'salix arctica', 'results demonstrate', 'plant responses', 'ozone layer', 'northeast greenland', 'negative effects', 'marginally non', 'leaf content', 'integrating antennae', 'growing season', 'fully recovered', 'different strategies', 'dependent parameters', 'current level', 'b reduction', 'ambient uv', 'absorbing compounds']</t>
  </si>
  <si>
    <t>Chlorophyll fluorescence | F /F V M | JIP-test | Salix arctica | UV-B | Vaccinium uliginosum | Zackenberg</t>
  </si>
  <si>
    <t>Long-term responses of ambient solar ultraviolet (UV) radiation were investigated on Salix arctica and Vaccinium uliginosum in a High Arctic heath ecosystem in Zackenberg, northeast Greenland. Over a period of six years, UV exclusion was conducted in the growing season by means of filters: 60% UV-B reduction, 90% UV-B+UV-A reduction, UV transparent filter control, and an open control without filter. Plant responses were evaluated using specific leaf area, leaf content of UV-B absorbing compounds and PSII performance parameters derived from chlorophyll-a fluorescence induction curves. Based on the JIP-test, we calculated the total performance index PItotal, which includes the integrating antennae, the PSII reaction center, intersystem electron transport and reduction of PSI end acceptors-dependent parameters. In both species, UV exclusion significantly decreased the content of UV-B-absorbing compounds. Salix increased its specific leaf area, while Vaccinium decreased it. UV exclusion increased the PItotal in both species during all six years of experimentation. This response was governed by a significantly decreased RC/ABS, a marginally non-significant increased ETo/TRo and a significantly increased TRo/ABS=FV/FM and REo/ETo. These results demonstrate the current level of ambient UV-B to decrease PSII performance significantly in these High Arctic plants. It appears that the two plant species both have improved their UV-screening capacity, but through different strategies, although this did not sufficiently prevent negative effects of the ambient UV radiation. We argue the decreased PSII performance to be part of a response decreasing plant carbon uptake. We speculate the negative effects on PSII performance mediated by ambient UV irradiance to be present in years where warming induces early snowmelt, exposing the vegetation to high spring UV-B, and to be present in the future to the degree the ozone layer is not fully recovered. ¬© 2010 Elsevier GmbH.</t>
  </si>
  <si>
    <t>1542-1549</t>
  </si>
  <si>
    <t>60011373;60011373;60030840;60030840;60030840;60011373;60030840;60011373;60122675</t>
  </si>
  <si>
    <t>12042162800;7005744555;6603585592;7005648605;23396113600;16634767800;23987476500;36191605900;7101860638</t>
  </si>
  <si>
    <t>Albert, Kristian R.;Mikkelsen, Teis N.;Ro-Poulsen, Helge;Michelsen, Anders;Arndal, Marie F.;Bredahl, Linda;H√•kansson, Kirsten B.;Boesgaard, Kristine;Schmidt, Niels Martin</t>
  </si>
  <si>
    <t>Denmark;Denmark;Denmark</t>
  </si>
  <si>
    <t>Roskilde;Copenhagen;Lyngby</t>
  </si>
  <si>
    <t>Danish Centre For Environment And Energy;K√∏benhavns Universitet;Danmarks Tekniske Universitet</t>
  </si>
  <si>
    <t>60122675;60030840;60011373</t>
  </si>
  <si>
    <t>Albert K.R.</t>
  </si>
  <si>
    <t>Improved UV-B screening capacity does not prevent negative effects of ambient UV irradiance on PSII performance in High Arctic plants. Results from a six year UV exclusion study</t>
  </si>
  <si>
    <t>S0176161710003007</t>
  </si>
  <si>
    <t>10.1016/j.jplph.2010.05.023</t>
  </si>
  <si>
    <t>2-s2.0-78149415804</t>
  </si>
  <si>
    <t>['uninfected gill', 'uninfected fish', 'ultrastructure studies', 'significant differences', 'secondary lamella', 'second antennae', 'sea bream', 'rodlet cells', 'provoked hyperplasia', 'primary lamellae', 'primary lamella', 'parasitized fish', 'occluded arteries', 'neutral muco', 'mucus granules', 'mucous cells', 'infection ranging', 'infected gills', 'infected gill', 'free within', 'ergasilus sieboldi', 'eccentric electron', 'blood vessels', 'assess pathology', '74 %)', '01 ).', '01 ),']</t>
  </si>
  <si>
    <t>Aquaculture | Crustacean ectoparasite | Gill cell responses | Mucous cells | Sea bream</t>
  </si>
  <si>
    <t>Light and ultrastructure studies were carried out on gill of sea bream, Sparus aurata L., naturally infected with Ergasilus sieboldi (Copepoda) to assess pathology and host cell responses. Thirty S. aurata were examined, and 23 (74%) were infected, the intensity of infection ranging from 3 to 50 parasites per host. The copepod encircled gill lamellae with its second antennae, occluded arteries, compressed the epithelium, provoked hyperplasia and haemorrhage, and often caused tissue disruption. Adjacent to the site of attachment, rodlet cells (RCs), mast cells (MCs) and mucous cells were observed. In parasitized fish, mucous cells were more abundant in infected gills than in uninfected (t-test, P&lt;0.01), while no significant differences were encountered in the numbers of RCs and MCs between gill of infected and uninfected fish (t-test, P&gt;0.01). In both infected and uninfected gill, the RCs were within the primary lamella and also sometimes occurred in secondary lamella. In healthy and infected gill, MCs were free within the connective tissue inside and outside the blood vessels of the primary lamellae and made close contact with vascular endothelial cells. Infected and uninfected gill mucous cells stained positively for neutral muco-substances (PAS positive). In all sea bream, gill mucous cells presented a central or eccentric electron-dense core within the mucus granules. ¬© 2010 Elsevier B.V.</t>
  </si>
  <si>
    <t>359-365</t>
  </si>
  <si>
    <t>Veterinary Parasitology</t>
  </si>
  <si>
    <t>60024690;60024690;60024690;60024690;60024690</t>
  </si>
  <si>
    <t>7004308922;35278395700;57189926241;6506146259;6602844775</t>
  </si>
  <si>
    <t>Dezfuli, B. S.;Squerzanti, S.;Fabbri, S.;Castaldelli, G.;Giari, L.</t>
  </si>
  <si>
    <t>Ferrara</t>
  </si>
  <si>
    <t>University of Ferrara</t>
  </si>
  <si>
    <t>Dezfuli B.</t>
  </si>
  <si>
    <t>Cellular response in semi-intensively cultured sea bream gills to Ergasilus sieboldi (Copepoda) with emphasis on the distribution, histochemistry and fine structure of mucous cells</t>
  </si>
  <si>
    <t>S0304401710004656</t>
  </si>
  <si>
    <t>10.1016/j.vetpar.2010.08.024</t>
  </si>
  <si>
    <t>2-s2.0-78649333508</t>
  </si>
  <si>
    <t>['unit vectors', 'significantly influence', 'rights reserved', 'attitude angles', '50 %.']</t>
  </si>
  <si>
    <t>Attitude determination | Double difference | Global positioning system | Noise analysis | Total least squares</t>
  </si>
  <si>
    <t>A noise suppression method is developed for attitude determination using the global positioning system. The influence of noise on attitude determination application is analyzed to determine the relationship of errors. In order to suppress the noise, the total least squares method is utilized for double difference carrier phase measurements and unit vectors between satellites and antennas. Experimental results indicate that compared to the traditional least squares method without noise suppression, the accuracy of the measurement of attitude angles is increased by about 30-50%. The increased computation time of this method does not significantly influence the real time performance for land vehicle application. ¬© 2010 Elsevier Inc. All rights reserved.</t>
  </si>
  <si>
    <t>3985-3992</t>
  </si>
  <si>
    <t>60016835;60016835-60013789;60016835;60016835</t>
  </si>
  <si>
    <t>36634991600;56927041100;8834620700;7202031160</t>
  </si>
  <si>
    <t>Xiao, Xuan;Wang, Bo;Wang, Shunting;Fu, Mengyin</t>
  </si>
  <si>
    <t>Beijing Institute of Technology;Beihang University</t>
  </si>
  <si>
    <t>60016835;60013789</t>
  </si>
  <si>
    <t>Xiao X.</t>
  </si>
  <si>
    <t>Noise analysis and suppression method in attitude determination using the global positioning system (GPS)</t>
  </si>
  <si>
    <t>S0096300310010222</t>
  </si>
  <si>
    <t>10.1016/j.amc.2010.10.004</t>
  </si>
  <si>
    <t>2-s2.0-78649991047</t>
  </si>
  <si>
    <t>['¬© 2010', 'undergoes relaxation', 'transfer process', 'still present', 'slow rates', 'qy region', 'qy range', 'plant photosynthesis', 'photosystem ii', 'key components', 'intermediate states', 'harvesting pigment', 'fully populated', 'energy states', 'energy chl', 'converts sunlight', 'complexes show', 'chls b', 'chls a604', 'chl 602', 'biophysical society', 'antenna complexes', '5 ps']</t>
  </si>
  <si>
    <t>Antenna complexes are key components of plant photosynthesis, the process that converts sunlight, CO2, and water into oxygen and sugars. We report the first (to our knowledge) femtosecond transient absorption study on the light-harvesting pigment-protein complexes CP26 (Lhcb5) and CP24 (Lhcb6) of Photosystem II. The complexes are excited at three different wavelengths in the chlorophyll (Chl) Qy region. Both complexes show a single subpicosecond Chl b to Chl a transfer process. In addition, a reduction in the population of the intermediate states (in the 660-670 nm range) as compared to lightharvesting complex II is correlated in CP26 to the absence of both Chls a604 and b605. However, Chl forms around 670 nm are still present in the Chl a Qy range, which undergoes relaxation with slow rates (10-15 ps). This reduction in intermediate-state amplitude CP24 shows a distinctive narrow band at 670 nm connected with Chls b and decaying to the low-energy Chl a states in 3-5 ps. This 670 nm band, which is fully populated in 0.6 ps together with the Chl a low-energy states, is proposed to originate from Chl 602 or 603. In this study, we monitored the energy flow within two minor complexes, and our results may help elucidate these structures in the future. ¬© 2010 by the Biophysical Society.</t>
  </si>
  <si>
    <t>4056-4065</t>
  </si>
  <si>
    <t>60008734;60085410;60085410;60008734</t>
  </si>
  <si>
    <t>37079296500;21741407300;7005812451;35599806700</t>
  </si>
  <si>
    <t>Marin, Alessandro;Passarini, Francesca;Croce, Roberta;Van Grondelle, Rienk</t>
  </si>
  <si>
    <t>Groningen;Amsterdam</t>
  </si>
  <si>
    <t>University of Groningen, Groningen Biomolecular Sciences and Biotechnology Institute (GBB);Vrije Universiteit Amsterdam</t>
  </si>
  <si>
    <t>60085410;60008734</t>
  </si>
  <si>
    <t>Marin A.</t>
  </si>
  <si>
    <t>Energy transfer pathways in the CP24 and CP26 antenna complexes of higher plant photosystem II: A comparative study</t>
  </si>
  <si>
    <t>S0006349510013226</t>
  </si>
  <si>
    <t>10.1016/j.bpj.2010.10.034</t>
  </si>
  <si>
    <t>2-s2.0-78650222060</t>
  </si>
  <si>
    <t>E2007-08052</t>
  </si>
  <si>
    <t>['‚ àº830', '‚ àº600', 'two types', 'resonances appear', 'plasmon resonances', 'order resonances', 'optical nanoantennas', 'experimentally investigated', 'difference time', 'bow angle']</t>
  </si>
  <si>
    <t>Plasmon resonances in silver Bowtie nanoantennas have been numerically and experimentally investigated with varying the bow angle. Finite-difference time-domain simulation demonstrates one fundamental and two types of high-order resonances. With the increase in the bow angle, the peak of the fundamental resonance first blueshifts, and then redshifts. Two types of high-order resonances, which are prone to be excited at large bow angles, are assigned to the charge/current oscillations either between the corners or between the edges of the nanoprisms. Experimentally, far-field extinction measurement to lithogragphically fabricated Bowtie nanoantenna arrays corroborates our interpretation. As far as a 300 nm long, large angle silver Bowtie antenna is concerned, the resonances appear at the wavelengths of ‚àº830, ‚àº600, and ‚àº400 nm, respectively, in accordance with the simulation. The spectrally resolved multiple resonances illustrate the diversity of the excitation in optical nanoantennas and imply potential applications in nanophotonics. ¬© 2010 American Institute of Physics.</t>
  </si>
  <si>
    <t>60023736;60023736;60023736;60023736;60011447</t>
  </si>
  <si>
    <t>56598956700;6603683662;6506063306;55341371600;9747031800</t>
  </si>
  <si>
    <t>Ding, Wei;Bachelot, Renaud;Kostcheev, Sergei;Royer, Pascal;Espiau De Lamaestre, Roch</t>
  </si>
  <si>
    <t>Troyes;Grenoble</t>
  </si>
  <si>
    <t>Universit√© de Technologie de Troyes;CEA Grenoble</t>
  </si>
  <si>
    <t>60023736;60011447</t>
  </si>
  <si>
    <t>Ding W.</t>
  </si>
  <si>
    <t>Surface plasmon resonances in silver Bowtie nanoantennas with varied bow angles</t>
  </si>
  <si>
    <t>10.1063/1.3524504</t>
  </si>
  <si>
    <t>2-s2.0-78650866790</t>
  </si>
  <si>
    <t>Canadian Institute for Advanced Research</t>
  </si>
  <si>
    <t>CIFAR</t>
  </si>
  <si>
    <t>['transport dynamics', 'terahertz setup', 'reproduced using', 'reflectivity dynamics', 'photoexcited carriers', 'model reproducing', 'instrumental response', 'induced traps', 'identical proton', 'gradual filling', 'gaas surface', 'domain spectrometer', 'differential transmission', 'correctly describes', 'biexponential function', '66 œºj']</t>
  </si>
  <si>
    <t>We present a model reproducing the instrumental response of a time-domain spectrometer that integrates photoconductive transmitter and receiver antennas made on identical proton-bombarded GaAs substrates. This model is used to determine the ultrafast capture time of the photoexcited carriers by the ion-bombardment-induced traps. A 0.5 ps capture time can be extracted for a low laser pump fluence of 0.66 ŒºJ/cm2 per pulse. This carrier trapping time gets longer as the pump fluence increases. This behavior is explained by a gradual filling of the traps that are distributed over a 1 Œºm depth from the GaAs surface. This interpretation is supported by time-resolved measurements obtained on the same photoconductive material using both an 820 nm pump/terahertz-probe transmission experiment and a degenerate 760 nm pump/probe reflectivity experiment. The differential transmission and reflectivity dynamics are reproduced using a biexponential function which correctly describes the photoexcited carrier relaxation and transport dynamics in this material. The strong agreement observed between these different measurements reinforces the validity of the theoretical model used to reproduce the instrumental response of the terahertz setup. ¬© 2010 American Institute of Physics.</t>
  </si>
  <si>
    <t>60011832-60018491;60011832;60011832;60018491;60018491-60082875;60011832-60082875;60011832</t>
  </si>
  <si>
    <t>24779127100;55947137200;24757866600;7401502688;7101655684;7202879669;8246293800</t>
  </si>
  <si>
    <t>Savard, S.;Allard, J. F.;Bernier, M.;Petersen, J. C.;Dodge, J. S.;Fournier, P.;Morris, D.</t>
  </si>
  <si>
    <t>Toronto;Burnaby;Sherbrooke</t>
  </si>
  <si>
    <t>Canadian Institute for Advanced Research;Simon Fraser University;Universit√© de Sherbrooke</t>
  </si>
  <si>
    <t>60082875;60018491;60011832</t>
  </si>
  <si>
    <t>Savard S.</t>
  </si>
  <si>
    <t>Photoexcited carrier relaxation dynamics and terahertz response of photoconductive antennas made on proton bombarded GaAs materials</t>
  </si>
  <si>
    <t>10.1063/1.3524539</t>
  </si>
  <si>
    <t>2-s2.0-78650896820</t>
  </si>
  <si>
    <t>['standard figure', 'quality factor', 'purcell factor', 'plasmonic resonances', 'plasmon antennas', 'mode volume', 'exact calculations']</t>
  </si>
  <si>
    <t>The Purcell factor is the standard figure of merit for spontaneous emission enhancement in microcavities and has also been proposed to describe emission enhancements for plasmonic resonances. A comparison of quality factor, mode volume, and Purcell factor for single and coupled plasmon spheres to exact calculations of emission rates shows that a Purcell factor derived from quality factor and mode volume does not describe emission changes due to plasmon antennas. ¬© 2010 Optical Society of America.</t>
  </si>
  <si>
    <t>4208-4210</t>
  </si>
  <si>
    <t>Koenderink, A. F.</t>
  </si>
  <si>
    <t>FOM Institute for Atomic and Molecular Physics - AMOLF</t>
  </si>
  <si>
    <t>Koenderink A.F.</t>
  </si>
  <si>
    <t>On the use of Purcell factors for plasmon antennas</t>
  </si>
  <si>
    <t>10.1364/OL.35.004208</t>
  </si>
  <si>
    <t>2-s2.0-79251509264</t>
  </si>
  <si>
    <t>['parallel resonances', 'opposite sign', 'mainly due', 'loop antenna', 'input impedance', 'first time', 'copyright 2010', 'cm ).', 'characteristic modes']</t>
  </si>
  <si>
    <t>The series and parallel resonances of an antenna's input impedance are explained through the theory of characteristic modes (CM). We are showing for the first time that the parallel resonance phenomenon corresponds to the interaction of at least two nearby CM, each having eigenvalues of opposite sign. Additionally, the series resonance phenomenon is shown to be mainly due to the resonance of a single characteristic mode. Analysis of a simple wire dipole antenna, an edge-fed patch antenna, and a loop antenna are used to validate this finding. Copyright 2010 by the American Geophysical Union.</t>
  </si>
  <si>
    <t>RS6012</t>
  </si>
  <si>
    <t>Discussion of series and parallel resonance phenomena in the input impedance of antennas</t>
  </si>
  <si>
    <t>10.1029/2010RS004353</t>
  </si>
  <si>
    <t>2-s2.0-78649983519</t>
  </si>
  <si>
    <t>CCF-0829950</t>
  </si>
  <si>
    <t>['{-} 21', '{-} 16', 'wave design', 'operating bandwidth', 'minimum transmissions', 'frequency range', 'finite integration', 'field coupling', 'excellent agreement', 'circular ring', 'broadcasting network', 'baseline topology', 'additional validation', '5 db', '222 thz', '1750 nm', '172 thz']</t>
  </si>
  <si>
    <t>Multicore interconnection | on-chip broadcast | optical antenna | silicon photonics | silicon-on-insulator (SOI) wafer</t>
  </si>
  <si>
    <t>An on-chip wireless optical broadcast network for future multicore CPU interconnections is introduced in this paper. A baseline topology is composed of 32 identical transmitting/receiving optical dielectric rod antennas arranged around a circular ring. To ensure balanced power distribution between the channels, the optical antenna design was governed by the antennas' far-field radiation pattern and near-field coupling. Over the frequency range of 172 THz (1750 nm) and 222 THz (1350 nm), the broadcasting network has average and minimum transmissions of {-}16 and {-}21.5 dB, respectively. The overall transmission efficiency is maintained above 70% throughout the operating bandwidth. Results are confirmed by the full-wave simulations based on finite integration and finite element methods. For additional validation, an eight-channel microwave broadcasting network is fabricated, and excellent agreement between the full-wave design and measurements are obtained. ¬© 2006 IEEE.</t>
  </si>
  <si>
    <t>3569-3577</t>
  </si>
  <si>
    <t>57213228383;57054921700;35238599900;7005956719;7007076790</t>
  </si>
  <si>
    <t>Zhou, Hongyu;Li, Zheng;Shang, Li;Mickelson, Alan;Filipovic, Dejan S.</t>
  </si>
  <si>
    <t>On-chip wireless optical broadcast interconnection network</t>
  </si>
  <si>
    <t>10.1109/JLT.2010.2091105</t>
  </si>
  <si>
    <t>2-s2.0-78649986123</t>
  </si>
  <si>
    <t>Semiconductor Research Corporation</t>
  </si>
  <si>
    <t>SRC</t>
  </si>
  <si>
    <t>['transition features', 'return loss', 'proposed 3', 'novel 3', 'mm total', 'letter reports', 'integrated topology', 'insertion loss', 'good performance', 'experiments verify', 'easy integration', 'cpwcpw transition', 'broadband 3', '75 db', '45 db', '25 db', '15 db', '110 ghz', '100 ghz']</t>
  </si>
  <si>
    <t>2-D transition | 3-D transition | broadband transition | coplanar waveguide (CPW) | integration | microstrip | millimeter-wave</t>
  </si>
  <si>
    <t>This letter reports on broadband 3-D and 2-D transitions on flexible organic liquid crystal polymer (LCP) substrate with return loss below 15 dB for frequencies up to 110 GHz. The presented novel 3-D coplanar waveguidecoplanar waveguidemicrostrip (CPWCPWMSTRIP) transition features an insertion loss (IL) of 0.45 dB for a 3.3-mm total (longitudinal) length of transition, while the novel 3-D CPWCPW transition has an IL of 0.25 dB for a 2.8-mm (longitudinal) length of transition. These transitions require strategically placed vias and tapering of the CPW ground planes in order to suppress radiation loss and optimize the performance over a very broad frequency range. This letter also includes a 90¬∞ CPW bend that shows a return loss lower than 15 dB up to 100 GHz and an insertion loss of 0.75 dB for a 6.35-mm total length of the transition. All these transitions are simple to realize and are compatible with low-cost substrate fabrication guidelines allowing for the easy integration of ICs in 3-D modules, especially in compact automotive radar applications and beam-steering wideband antenna arrays. An example of the integration of the proposed 3-D transitions with a practical antenna array is presented, and experiments verify the very good performance of the integrated topology up to 100 GHz. ¬© 2010 IEEE.</t>
  </si>
  <si>
    <t>1080-1083</t>
  </si>
  <si>
    <t>60019647;60002347-60021939;60002347;60002347;60019647;60019647</t>
  </si>
  <si>
    <t>21834821200;36668989100;55999575700;36626428500;12241678300;7003916876</t>
  </si>
  <si>
    <t>Rida, Amin;Margomeno, Alexandros;Lee, Jae Seung;Schmalenberg, Paul;Nikolaou, Symeon;Tentzeris, Manos M.</t>
  </si>
  <si>
    <t>United States;United States;Japan</t>
  </si>
  <si>
    <t>Malibu;Atlanta;Toyota</t>
  </si>
  <si>
    <t>HRL Laboratories;Georgia Institute of Technology;Toyota Motor Corporation</t>
  </si>
  <si>
    <t>60021939;60019647;60002347</t>
  </si>
  <si>
    <t>Rida A.</t>
  </si>
  <si>
    <t>Integrated wideband 2-D and 3-D transitions for millimeter-wave RF front-ends</t>
  </si>
  <si>
    <t>10.1109/LAWP.2010.2091714</t>
  </si>
  <si>
    <t>2-s2.0-78649989146</t>
  </si>
  <si>
    <t>['receiving antenna', 'precise description', 'new technique', 'letter deals', 'grid finite', 'efficiently simulating', 'efficiently analyze', 'duplex link', 'difference time', 'body devices', 'bilateral dual']</t>
  </si>
  <si>
    <t>Body area network | finite-difference time-domain (FDTD) method | on-body transmission</t>
  </si>
  <si>
    <t>This letter deals with a new technique to efficiently analyze on-body radio channel problems. The bilateral dual-grid finite-difference time-domain (FDTD) method is applied to determine the transmission between two on-body devices, considering various positions of the receiving antenna on the chest of the body. This new technique aims at efficiently simulating a full-duplex link where both transmitting and receiving antennas require a precise description while their environment does not imply a particularly fine mesh. Comparisons to measurements show good agreement, and results are obtained in a considerably reduced computation time. ¬© 2010 IEEE.</t>
  </si>
  <si>
    <t>1073-1075</t>
  </si>
  <si>
    <t>60104201;60085092;60104201;60085092;60104201;60085092</t>
  </si>
  <si>
    <t>55404285200;35072482800;7005398972;7003360986;6602548333;16025698500</t>
  </si>
  <si>
    <t>Miry, C√©line;Alves, Thierry;Gillard, Rapha√´l;Laheurte, Jean Marc;Loison, Renaud;Poussot, Benoit</t>
  </si>
  <si>
    <t>Rennes;Marne-la-Vallee</t>
  </si>
  <si>
    <t>Universit√© europ√©enne de Bretagne;Universit√© Paris-Est</t>
  </si>
  <si>
    <t>60104201;60085092</t>
  </si>
  <si>
    <t>Analysis of the transmission between on-body devices using the bilateral dual-grid FDTD technique</t>
  </si>
  <si>
    <t>10.1109/LAWP.2010.2090645</t>
  </si>
  <si>
    <t>2-s2.0-78649990545</t>
  </si>
  <si>
    <t>['resistor load', 'opposite position', 'impedance bandwidth', 'fabricated antenna', 'cp radiation', '8 db', '5 %.']</t>
  </si>
  <si>
    <t>Broadband | capacitive coupled feed | circular polarization (CP) | microstrip antenna (MPA) | resistor load</t>
  </si>
  <si>
    <t>A single-feed circular polarized (CP) rectangular microstrip antenna (MPA) is proposed. Capacitive disk coupling feed is used in the design. By connecting a resistor load to another capacitive disk at the opposite position, CP radiation over a wide frequency range is realized. Experimental results show that the fabricated antenna has an impedance bandwidth ( S11 return loss) of 78.7% and a 3-dB axial ratio (AR) bandwidth of 27.5%. The peak gain level is about 6.8 dB. As a result, this antenna can be used in occasions when wide AR CP performance is desired. ¬© 2010 IEEE.</t>
  </si>
  <si>
    <t>1065-1068</t>
  </si>
  <si>
    <t>55311398900;8633836500;10042689200;55983489200</t>
  </si>
  <si>
    <t>Cao, Wenquan;Zhang, Bangning;Yu, Tongbin;Li, Hongbin</t>
  </si>
  <si>
    <t>Cao W.</t>
  </si>
  <si>
    <t>A single-feed broadband circular polarized rectangular microstrip antenna with chip-resistor loading</t>
  </si>
  <si>
    <t>10.1109/LAWP.2010.2090859</t>
  </si>
  <si>
    <t>2-s2.0-78649992230</t>
  </si>
  <si>
    <t>['wall thickness', 'surface conditions', 'successfully demonstrated', 'representative two', 'primary defects', 'phased array', 'partial bond', 'nuclear applications', 'nondestructive evaluation', 'mechanical engineers', 'material temperature', 'inspecting butt', 'increasing use', 'important tool', 'highly dependent', 'hdpe piping', 'greatly increases', 'fused joints', 'dimensional image', 'density polyethylene', 'cold fusion', 'analyzed using']</t>
  </si>
  <si>
    <t>With the increasing use of high-density polyethylene (HDPE) piping for nuclear applications, nondestructive evaluation is an important tool for evaluation of the integrity in fused joints. This paper will discuss the method of using ultrasonic phased array for inspecting butt-fusion (BF) joints in HDPE piping. The benefit of phased array is the ability to perform a volumetric inspection using multiple angles, which greatly increases the probability of detection of defects and allows the data to be analyzed using a representative two-dimensional image of the joint. It has been determined that successfully producing BF joints is highly dependent on environmental and mating-surface conditions. The primary defects of concern are lack-of-fusion, an area of the joint where there is no bond, cold fusion, an area of partial bond, and inclusion. Phased array has successfully demonstrated the ability of detecting and characterizing these defects using low frequency ultrasound. Factors addressed include joint location, wall thickness, material temperature, transducer wedge material, and manual versus automated data acquisition. ¬© 2010 American Society of Mechanical Engineers.</t>
  </si>
  <si>
    <t>Journal of Pressure Vessel Technology, Transactions of the ASME</t>
  </si>
  <si>
    <t>60075284;60075284;60005767</t>
  </si>
  <si>
    <t>36091073400;36091978300;56250069800</t>
  </si>
  <si>
    <t>Frederick, Caleb;Porter, Allen;Zimmerman, David</t>
  </si>
  <si>
    <t>San Jose;Charlotte</t>
  </si>
  <si>
    <t>Structural Integrity Associates;Duke Energy</t>
  </si>
  <si>
    <t>60075284;60005767</t>
  </si>
  <si>
    <t>Frederick C.</t>
  </si>
  <si>
    <t>High-density polyethylene piping butt-fusion joint examination using ultrasonic phased array</t>
  </si>
  <si>
    <t>10.1115/1.4001212</t>
  </si>
  <si>
    <t>2-s2.0-78649995116</t>
  </si>
  <si>
    <t>['variable band', 'substrate connect', 'notched function', 'inverted l', 'filtering characteristics', 'epoxy substrate', 'around 3', '6 mm', '6 ghz']</t>
  </si>
  <si>
    <t>Band rejection | band-notched | L-shaped stubs | monopole | multifiltering | shorting pins | ultrawideband (UWB)</t>
  </si>
  <si>
    <t>In this letter, a simple rectangular monopole antenna with variable band-notched function is proposed. The antenna is constructed on an FR4-epoxy substrate with thickness of 1.6 mm and Œµr =4.4. The proposed antenna shows ultrawideband (UWB) characteristics from around 3 up to 10.6 GHz for VSWR &lt;2. Two shorting pins running through the substrate connect the patch to the inverted L-shaped stubs printed on the bottom of the substrate to create multifiltering function. By changing the stubs' lengths, the proposed antenna shows variable single- and double-filtering characteristics. ¬© 2010 IEEE.</t>
  </si>
  <si>
    <t>1076-1079</t>
  </si>
  <si>
    <t>36669091200;24474815100;55913973000</t>
  </si>
  <si>
    <t>Mardani, Hossein;Ghobadi, Changiz;Nourinia, Javad</t>
  </si>
  <si>
    <t>Mardani H.</t>
  </si>
  <si>
    <t>A simple compact monopole antenna with variable single- and double-filtering function for UWB applications</t>
  </si>
  <si>
    <t>10.1109/LAWP.2010.2091391</t>
  </si>
  <si>
    <t>2-s2.0-78649995395</t>
  </si>
  <si>
    <t>EP/D036666/1</t>
  </si>
  <si>
    <t>['variable nature', 'required levels', 'potential applicability', 'paper describes', 'hf band', 'heterogeneous arrays', 'experiments indicate', 'copyright 2010', 'communications within', 'also presented']</t>
  </si>
  <si>
    <t>Measurements have been made over a 255 km radio path between Durham and Leicester in the UK in order to investigate the potential applicability of multiple input multiple output (MIMO) techniques to communications within the HF band. This paper describes the results from experiments in which compact heterogeneous antenna arrays have been employed. The results of these experiments indicate that traditional spaced HF antenna arrays can be replaced by compact, active, heterogeneous arrays in order to achieve the required levels of decorrelation between the various antenna elements. An example case study is also presented which highlights the importance of the variable nature of the ionosphere in the context of HF-MIMO radio links. Copyright 2010 by the American Geophysical Union.</t>
  </si>
  <si>
    <t>RS6013</t>
  </si>
  <si>
    <t>60033125;60033125;60022175;60022175;60033125</t>
  </si>
  <si>
    <t>16024250000;35548735200;16024553900;7003713925;24821642300</t>
  </si>
  <si>
    <t>Gunashekar, S. D.;Warrington, E. M.;Feeney, S. M.;Salous, S.;Abbasi, N. M.</t>
  </si>
  <si>
    <t>Leicester;Durham</t>
  </si>
  <si>
    <t>University of Leicester;Durham University</t>
  </si>
  <si>
    <t>60033125;60022175</t>
  </si>
  <si>
    <t>Gunashekar S.</t>
  </si>
  <si>
    <t>MIMO communications within the HF band using compact antenna arrays</t>
  </si>
  <si>
    <t>10.1029/2010RS004416</t>
  </si>
  <si>
    <t>2-s2.0-78650020677</t>
  </si>
  <si>
    <t>['shorting strips', 'respectively investigated', 'resonant frequency', 'reconfigurable prototype', 'reconfigurable antennas', 'radiation characteristic', 'radiating patch', 'microstrip antenna', 'experimental results', 'electrical switching', 'coplanar annular', 'beam radiation', 'antenna radiation', '6 ghz']</t>
  </si>
  <si>
    <t>Conical radiation | patch antenna | reconfigurable antenna</t>
  </si>
  <si>
    <t>A design for frequency-reconfigurable antennas with conical-beam radiation is described. The design is based on the TM 02 mode of a coplanar annular-ring microstrip antenna, and several shorting strips are symmetrically placed along the circumference of the radiating patch to vary its resonant frequency. The effects of the number of the shorting strips on the resonant frequency and radiation characteristic are respectively investigated. The obtained results indicate that the resonant frequency of the microstrip antenna has an increase of 33% when the number of the shorting strips is varied from 0 to 16. In addition, the antenna radiation can remain the conical beam pattern with the increasing of frequency. A frequency-reconfigurable prototype with electrical switching between 4.8 and 6 GHz has also been fabricated, and the experimental results are given. ¬© 2010 IEEE.</t>
  </si>
  <si>
    <t>1088-1091</t>
  </si>
  <si>
    <t>7004026337;7404860940</t>
  </si>
  <si>
    <t>Row, Jeen Sheen;Lin, Ting Yi</t>
  </si>
  <si>
    <t>Frequency-reconfigurable coplanar patch antenna with conical radiation</t>
  </si>
  <si>
    <t>10.1109/LAWP.2010.2093118</t>
  </si>
  <si>
    <t>2-s2.0-78650021959</t>
  </si>
  <si>
    <t>E022050205</t>
  </si>
  <si>
    <t>['symmetrical patterns', 'shaped patch', 'operational bands', 'novel designs', 'low profile', 'longer arm', 'little effect', 'free space', 'flexibly tuned', 'enhanced bandwidth', 'compact dual', 'certain parts', 'band antenna', 'antenna 2', 'antenna 1', '77 ghz', '016 œªr1']</t>
  </si>
  <si>
    <t>Asymmetric M-shaped patch | compact | dual/triple-band | frequency tuning ability | microstrip antenna</t>
  </si>
  <si>
    <t>Novel designs for compact dual/triple-band microstrip antennas are proposed with an asymmetric M-shaped patch. The designs utilize vias on the longer arm of the patch for the purposes of compactness and separating of the operational bands. As the two resonant frequencies of antenna 1 are related to certain parts of the patch, one resonant frequency can be flexibly tuned with little effect on the other. A prototype of antenna 1 operating at 2.44 and 5.77 GHz is fabricated and measured. It has a low profile of 0.016 Œªr1 where Œªr1 is the wavelength of the first resonant frequency Œªr1 = 2.44~$GHz at free space, and a compact patch size of 0.‚ñ†195Œªr1√ó 0.‚ñ†177Œªr1. The antenna also presents low cross polarization and symmetrical patterns in both E- and H-planes. Finally, a triple-band antenna (antenna 2) with enhanced bandwidth is designed. ¬© 2010 IEEE.</t>
  </si>
  <si>
    <t>1069-1072</t>
  </si>
  <si>
    <t>55152059000;55276453500;57198468151</t>
  </si>
  <si>
    <t>Peng, Lin;Ruan, Cheng Li;Wu, Xiao Hua</t>
  </si>
  <si>
    <t>Design and operation of dual/triple-band asymmetric M-shaped microstrip patch antennas</t>
  </si>
  <si>
    <t>10.1109/LAWP.2010.2091671</t>
  </si>
  <si>
    <t>2-s2.0-78650024888</t>
  </si>
  <si>
    <t>['system capacity', 'slot antennas', 'ofdm demonstrator', 'nlos scenario', 'los scenario', 'investigated based', 'indoor environments', 'channel measurements']</t>
  </si>
  <si>
    <t>Multiple-inputmultiple-output (MIMO) | orthogonal frequency division multiplexing (OFDM) | reconfigurable antennas</t>
  </si>
  <si>
    <t>The effect of circular polarization diversity on the capacity of a multiple-inputmultiple-output orthogonal frequency division multiplexing (MIMO-OFDM) system is investigated based on channel measurements. In this letter, polarization reconfigurable U-slot antennas are incorporated in a 2√ó2 MIMO-OFDM demonstrator, and the channel measurements are conducted in both line-of-sight (LOS) and non-LoS (NLOS) indoor environments. Measured results show that transmit/receive antennas radiating different polarizations are able to improve the system capacity significantly compared to antennas with the same polarization in a LOS scenario, while the extent of the improvement is reduced in a NLOS scenario. Furthermore, the factors that can affect the system capacity in both scenarios are analyzed. ¬© 2010 IEEE.</t>
  </si>
  <si>
    <t>1092-1095</t>
  </si>
  <si>
    <t>60025578-60019544-60001481;60001481;60025578</t>
  </si>
  <si>
    <t>55737920300;55911871600;7403280923</t>
  </si>
  <si>
    <t>Qin, Pei Yuan;Guo, Y. Jay;Liang, Chang Hong</t>
  </si>
  <si>
    <t>Xi'an;North Ryde;Sydney</t>
  </si>
  <si>
    <t>Xidian University;Macquarie University;CSIRO Ict Centre</t>
  </si>
  <si>
    <t>60025578;60019544;60001481</t>
  </si>
  <si>
    <t>Effect of antenna polarization diversity on MIMO system capacity</t>
  </si>
  <si>
    <t>10.1109/LAWP.2010.2093116</t>
  </si>
  <si>
    <t>2-s2.0-78650030842</t>
  </si>
  <si>
    <t>['various issues', 'uhf band', 'statistics related', 'particular focus', 'evaporation duct', 'direct relevance', 'coastal regions']</t>
  </si>
  <si>
    <t>This paper presents long-term statistics additional to those previously published pertaining to evaporation duct propagation of UHF radio waves in the British Channel Islands, with particular focus on a completely over-sea 50 km transhorizon path. The importance of the evaporation duct as an anomalous propagation mechanism in marine and coastal regions is highlighted. In particular, the influence of various atmospheric parameters on the performance of a popular operational evaporation duct model is examined. The strengths and weaknesses of this model are evaluated under specific atmospheric conditions. The relationship between the continually varying evaporation duct height and transmitter-receiver antenna geometries is analyzed, and a range of statistics related to the implications of this relationship on the received signal strength is presented. The various issues under investigation are of direct relevance in the planning of long-range, over-sea radio systems operating in the UHF band, and have implications for the radio regulatory work carried out by organizations such as the International Telecommunication Union. Copyright ¬© 2010 by the American Geophysical Union.</t>
  </si>
  <si>
    <t>RS6010</t>
  </si>
  <si>
    <t>60033125;60033125;60033125</t>
  </si>
  <si>
    <t>16024250000;35548735200;7006250533</t>
  </si>
  <si>
    <t>Gunashekar, S. D.;Warrington, E. M.;Siddle, D. R.</t>
  </si>
  <si>
    <t>Leicester</t>
  </si>
  <si>
    <t>University of Leicester</t>
  </si>
  <si>
    <t>Long-term statistics related to evaporation duct propagation of 2 GHz radio waves in the English Channel</t>
  </si>
  <si>
    <t>10.1029/2009RS004339</t>
  </si>
  <si>
    <t>2-s2.0-78650035324</t>
  </si>
  <si>
    <t>['true background', 'tip shaft', 'surface molecules', 'spatial separation', 'plasmonic grating', 'optical field', 'nanoscale excitation', 'localized spp', 'free nanospectroscopy', 'field transduction', 'enhanced contrast', 'efficient delivery', 'demonstrate tip', 'coupling element', 'conical tips']</t>
  </si>
  <si>
    <t>True nanoscale optical spectroscopy requires the efficient delivery of light for a spatially nanoconfined excitation. We utilize adiabatic plasmon focusing to concentrate an optical field into the apex of a scanning probe tip of ‚àº10 nm in radius. The conical tips with the ability for two-stage optical mode matching of the surface plasmon polariton (SPP) grating-coupling and the adiabatic propagating SPP conversion into a localized SPP at the tip apex represent a special optical antenna concept for far-field transduction into nanoscale excitation. The resulting high nanofocusing efficiency and the spatial separation of the plasmonic grating-coupling element on the tip shaft from the near-field apex probe region allows for true background-free nanospectroscopy. As an application, we demonstrate tip-enhanced Raman spectroscopy (TERS) of surface molecules with enhanced contrast and its extension into the near-IR with 800 nm excitation. ¬© 2010 American Chemical Society.</t>
  </si>
  <si>
    <t>3427-3432</t>
  </si>
  <si>
    <t>60015481-60000221;60015481-60000221;60015481-60000221;60015481-60000221</t>
  </si>
  <si>
    <t>26030913000;7003599419;24588319700;7004520052</t>
  </si>
  <si>
    <t>Berweger, Samuel;Atkin, Joanna M.;Olmon, Robert L.;Raschke, Markus B.</t>
  </si>
  <si>
    <t>Seattle;Boulder</t>
  </si>
  <si>
    <t>University of Washington;University of Colorado Boulder</t>
  </si>
  <si>
    <t>60015481;60000221</t>
  </si>
  <si>
    <t>Berweger S.</t>
  </si>
  <si>
    <t>Adiabatic tip-plasmon focusing for nano-raman spectroscopy</t>
  </si>
  <si>
    <t>10.1021/jz101289z</t>
  </si>
  <si>
    <t>2-s2.0-78650388013</t>
  </si>
  <si>
    <t>['¬© 2010', 'transmission failures', 'steep decrease', 'spatial reuse', 'saturation throughput', 'results demonstrate', 'potential benefit', 'optimum beamwidth', 'negative impact', 'left unaddressed', 'intended receiver', 'directional csma', 'directional antennas', 'deafness problem', 'deafness offsets', 'deafness index', 'critical problem', 'collision avoidance', 'ca protocol', 'ca ignore', 'authors study', 'authors develop', 'analytical framework', 'also propose']</t>
  </si>
  <si>
    <t>Although directional antennas can increase the spatial reuse in wireless ad hoc networks, the directional carrier sense multiple access/collision avoidance (CSMA/CA) protocols encounter unprecedented challenges that can offset this potential benefit. One critical problem is known as deafness that occurs when a transmitter repeatedly fails to communicate with its intended receiver because the receiver is beamformed towards another direction. The deafness problem has not yet been analytically studied since existing analytical models for directional CSMA/CA ignore the effect of deafness. In this study, the authors develop an analytical framework for directional CSMA/CA, which is the first analytical model to consider the problem of deafness as a source of transmission failures in multi-hop wireless networks with directional antennas. They also propose a deafness index to quantify the negative impact of deafness. Using their framework, the authors study the tradeoff between spatial reuse and deafness when a directional CSMA/CA protocol is employed. Their results demonstrate that decreasing the antenna beamwidth increases the saturation throughput up to a certain limit corresponding to an optimum beamwidth. However, by further lowering the beamwidth, the negative impact of deafness offsets the benefits of spatial reuse and results in a steep decrease in the saturation throughput. These results prove analytically that deafness is a critical problem if left unaddressed. ¬© 2010 The Institution of Engineering and Technology.</t>
  </si>
  <si>
    <t>2252-2261</t>
  </si>
  <si>
    <t>14631690000;9640144300</t>
  </si>
  <si>
    <t>Bazan, O.;Jaseemuddin, M.</t>
  </si>
  <si>
    <t>Bazan O.</t>
  </si>
  <si>
    <t>Performance analysis of directional CSMA/CA in the presence of deafness</t>
  </si>
  <si>
    <t>10.1049/iet-com.2009.0782</t>
  </si>
  <si>
    <t>2-s2.0-78649934546</t>
  </si>
  <si>
    <t>['uniform materials', 'rights reserved', 'resonant metamaterials', 'required gradient', 'optics lens', 'new two', 'luneburg lenses', 'index materials', 'imaging lens', 'gain antenna', 'different polarizations', 'approximate transformation', 'aberration problem', '3d lens', '18 ghz']</t>
  </si>
  <si>
    <t>Luneburg lenses have superior performance compared with conventional lenses made of uniform materials with specially designed surfaces, but they are restricted by the difficulty of manufacturing the required gradient-index materials and their spherical focal surfaces. Recently, a new two-dimensional (2D) imaging lens was proposed and realized using transformation optics. Such a 2D lens overcomes the aberration problem, has a flattened focal surface and is valid for extremely large viewing angles. Here, we show the design, realization and measurement of a three-dimensional (3D) approximate transformation-optics lens in the microwave frequency band. The 3D lens is made of non-resonant metamaterials, which are fabricated with multilayered dielectric plates by drilling inhomogeneous holes. Simulation and experimental results demonstrate excellent performance of the 3D lens for different polarizations over a broad frequency band from 12.4 to 18 GHz. It can also be used as a high-gain antenna to radiate or receive narrow beams in large scanning angles. ¬© 2010 Macmillan Publishers Limited. All rights reserved.</t>
  </si>
  <si>
    <t>Three-dimensional broadband and broad-angle transformation-optics lens</t>
  </si>
  <si>
    <t>NCOMMS1126</t>
  </si>
  <si>
    <t>10.1038/ncomms1126</t>
  </si>
  <si>
    <t>2-s2.0-78650044678</t>
  </si>
  <si>
    <t>['various ways', 'transferred power', 'test object', 'statistical approach', 'standard deviation', 'mutual coupling', 'multipath simulators', 'measurement uncertainty', 'equipment uses', 'array elements']</t>
  </si>
  <si>
    <t>Antenna array mutual coupling | antenna measurements | measurement errors | multipath simulator (MPS)</t>
  </si>
  <si>
    <t>Multipath simulators are attracting much interest as tools for mobile terminal tests. The equipment uses an array of antenna elements placed around the test object, and signals to the test object are distributed over the array in various ways. The array antennas cause unwanted scattering, resulting in increased disturbance level in the room, with consequences to the measurement uncertainty. In this letter, a quantification of the measurement uncertainty is found through a study of the mutual coupling between the array elements. A statistical approach is applied, and an expression for the standard deviation in transferred power is derived. Measurements are presented that verify the expression. ¬© 2010 IEEE.</t>
  </si>
  <si>
    <t>1103-1106</t>
  </si>
  <si>
    <t>Hallbjorner, Paul</t>
  </si>
  <si>
    <t>Boras</t>
  </si>
  <si>
    <t>RISE, SP Technical Research Institute of Sweden</t>
  </si>
  <si>
    <t>Hallbjorner P.</t>
  </si>
  <si>
    <t>Measurement uncertainty in multipath simulators due to scattering within the antenna arrayTheoretical model based on mutual coupling</t>
  </si>
  <si>
    <t>10.1109/LAWP.2010.2094598</t>
  </si>
  <si>
    <t>2-s2.0-78650110997</t>
  </si>
  <si>
    <t>['transmitter power', 'thermovision technique', 'spacing collar', 'radio transmitters', 'paper deals', 'heating characteristic', 'graphically presented', 'capacity frame', 'capacitor frame', 'aerial systems']</t>
  </si>
  <si>
    <t>Aerial system | Capacitor frame | Feeder line | Junction | Radio transmitters | Spacing collar | Thermogram | Thermovison</t>
  </si>
  <si>
    <t>The paper deals with possibilities of use of thermovision technique in diagnostics of aerial systems of radio transmitters. Graphically presented: heating characteristic of the junction at the transmitter power of 60 % (slack and polluted junction); relationship between temperature of connection (feeder - line, capacitor frame) spacing collar and power; relationship between temperature rise amount of connection and feeder line upon power; thermogram of the junction feeder line - spacing collar, capacity frame; thermogram of the junction feeder line - spacing collar.</t>
  </si>
  <si>
    <t>342-344</t>
  </si>
  <si>
    <t>60005088;60005088</t>
  </si>
  <si>
    <t>15046970300;15046364700</t>
  </si>
  <si>
    <t>≈†imko, Milan;Chupaƒç, Milan</t>
  </si>
  <si>
    <t>Zilina</t>
  </si>
  <si>
    <t>University of ≈Ωilina</t>
  </si>
  <si>
    <t>≈†imko M.</t>
  </si>
  <si>
    <t>Method of measurement of radio transmitters antenna systems</t>
  </si>
  <si>
    <t>2-s2.0-78650147259</t>
  </si>
  <si>
    <t>['signals received', 'radio receiving', 'pc ),', 'logarithmic receivers', 'electromagnetic pulses', 'calculated automatically']</t>
  </si>
  <si>
    <t>Electromagnetic radiation | Electrostatic discharge | Radio receiver | Spark discharge | Transient field</t>
  </si>
  <si>
    <t>The method and model of the radio receiving, shortwave, devices for electrostatic spark discharges (ESDs) detection and localisation were presented. The coordinates of the place of ESDs as a sources of electromagnetic pulses were calculated automatically (by PC), by comparison of directions of signals received by shortwave, logarithmic receivers with orthogonal loop antennas.</t>
  </si>
  <si>
    <t>46-48</t>
  </si>
  <si>
    <t>60031598;109717009</t>
  </si>
  <si>
    <t>55899596200;57189457368</t>
  </si>
  <si>
    <t>Grabarczyk, Zygmunt;Tarkowski, Pawe≈Ç</t>
  </si>
  <si>
    <t>Centralny Instytut Ochrony Pracy;KRYPTON POLSKA Sp. z o.o.</t>
  </si>
  <si>
    <t>Grabarczyk Z.</t>
  </si>
  <si>
    <t>Radioelectronic methods for ESD detection and localization</t>
  </si>
  <si>
    <t>2-s2.0-78650162154</t>
  </si>
  <si>
    <t>['tunnel environments', 'took place', 'polarization diversity', 'measurement campaign', 'l9 tunnels', 'internet services', 'current construction', 'conclusions focused', 'authors present', 'antenna spacing']</t>
  </si>
  <si>
    <t>C-band measurements | channel capacity | electromagnetic propagation | multiple antennas | multiple-input-multiple-output (MIMO) | tunnels</t>
  </si>
  <si>
    <t>The demand of video and Internet services in underground transport systems has triggered the need to increase wireless transmission capacity in tunnel environments. The current construction of the new L9 subway line in Barcelona, Spain, has provided the opportunity to characterize a 2 √ó2 MIMO channel at $C$-band with the objective of increasing the capacity to provide video surveillance inside subway coaches. In this letter, the authors present the measurement campaign that took place at the L9 tunnels, the statistical study derived from the raw data obtained during that campaign, and a set of conclusions focused on determining the design tradeoffs inside tunnels in terms of antenna spacing and polarization diversity. ¬© 2010 IEEE.</t>
  </si>
  <si>
    <t>1099-1102</t>
  </si>
  <si>
    <t>60007592;60007592;60007592</t>
  </si>
  <si>
    <t>36241055400;24483499200;56883021900</t>
  </si>
  <si>
    <t>Valdesueiro, Javier Alonso;Izquierdo, Benjamin;Romeu, Jordi</t>
  </si>
  <si>
    <t>Valdesueiro J.</t>
  </si>
  <si>
    <t>On 2 √ó 2 MIMO observable capacity in subway tunnels at C-Band: An experimental approach</t>
  </si>
  <si>
    <t>10.1109/LAWP.2010.2095816</t>
  </si>
  <si>
    <t>2-s2.0-78650166836</t>
  </si>
  <si>
    <t>['¬© 2010', 'warmer gas', 'rotational temperature', 'rights reserved', 'made possible', 'line profiles', 'like distribution', 'isocyanide species', 'iram telescopes', 'iram 30', 'identified toward', 'frequency range', 'fractional abundance', 'e .,', 'distinct lines', 'containing molecules', 'common metal', 'column density', 'circumstellar envelope', 'asymmetric top', '3 mk']</t>
  </si>
  <si>
    <t>Astrochemistry | Circumstellar matter | Line: identification | Stars: AGB and post-AGB</t>
  </si>
  <si>
    <t>A new interstellar molecule, KCN, has been identified toward the circumstellar envelope of the carbon-rich asymptotic giant branch star, IRC+10216 - the fifthmetal cyanide species to be detected in space. Fourteen rotational transitions of this T-shaped, asymmetric top were searched for in the frequency range of 83-250 GHz using the Arizona Radio Observatory (ARO) 12 m Kitt Peak antenna, the IRAM 30 m telescope, and the ARO Submillimeter Telescope. Distinct lines were measured for 10 of these transitions, including the K a = 1 and 2 asymmetry components of the J = 11‚Üí10 and J = 10‚Üí9 transitions, i.e., the K-ladder structure distinct to an asymmetric top. These data are some of themost sensitive astronomical spectra at Œª‚àº1 and 3mmobtained to date, with 3œÉ noise levels ‚àº0.3 mK, made possible by new ALMA technology. The line profiles from the ARO and IRAM telescopes are consistent with a shell-like distribution for KCN with r outer ‚àº 15‚Ä≥, but with an inner shell radius that extends into warmer gas. The column density for KCN in IRC+10216 was found to be N tot ‚âà 1.0√ó1012 cm-2 with a rotational temperature of Trot ‚àº 53 K. The fractional abundance was calculated to be f(KCN/H2) ‚àº 6√ó10-10, comparable to that of KCl. The presence of KCN in IRC+10216, along with MgNC, MgCN, NaCN, and AlNC, suggests that cyanide/isocyanide species are the most common metal-containing molecules in carbon-rich circumstellar gas. ¬© 2010. The American Astronomical Society. All rights reserved.</t>
  </si>
  <si>
    <t>60010065;60006164;60003174;60028677;60001753;60010065</t>
  </si>
  <si>
    <t>18635347500;36679204200;14321376700;35769114600;6701386152;7005981409</t>
  </si>
  <si>
    <t>Pulliam, R. L.;Savage, C.;Ag√∫ndez, M.;Cernicharo, J.;Gu√©lin, M.;Ziurys, L. M.</t>
  </si>
  <si>
    <t>Spain;United States;United States;France;France</t>
  </si>
  <si>
    <t>Torrejon de Ardoz;Tucson;Los Alamos;Meudon;Saint Martin d'Heres</t>
  </si>
  <si>
    <t>Centro de Astrobiolog√≠a (CSIC-INTA);The University of Arizona;Los Alamos National Laboratory;LUTH - Laboratoire de l'Univers et de ses Theories;IRAM Institut de RadioAstronomie Millim√©trique</t>
  </si>
  <si>
    <t>60028677;60010065;60006164;60003174;60001753</t>
  </si>
  <si>
    <t>Pulliam R.L.</t>
  </si>
  <si>
    <t>Identification of KCN in IRC+10216: Evidence for selective cyanide chemistry</t>
  </si>
  <si>
    <t>10.1088/2041-8205/725/2/L181</t>
  </si>
  <si>
    <t>2-s2.0-78650231864</t>
  </si>
  <si>
    <t>['wavelength perforations', 'unique self', 'space filling', 'plasmonic regime', 'new class', 'emission enhancement', 'conventional bow', 'antennae operate', 'antenna surface']</t>
  </si>
  <si>
    <t>We present a new class of plasmonic photoconductive THz emitters based on a complementary Sierpinski gasket fractal geometry. Due to the presence of sub-wavelength perforations on the surface of the antenna, these antennae operate in the plasmonic regime. By utilizing the unique self-similar and space filling of the tailored fractal surface and the plasmonic surface current spatial distribution, photoconductive THz emitters exhibiting superior performance (~80% increase in the emitted THz radiation power) to conventional bow-tie and Sierpinski gasket THz emitters are demonstrated. It is shown that the self-similarity of the surface plasmon current present on the antenna surface is responsible for this emission enhancement. ¬© 2010 Optical Society of America.</t>
  </si>
  <si>
    <t>27336-27345</t>
  </si>
  <si>
    <t>24503431500;35579213000</t>
  </si>
  <si>
    <t>Maraghechi, P.;Elezzabi, A. Y.</t>
  </si>
  <si>
    <t>Maraghechi P.</t>
  </si>
  <si>
    <t>Enhanced THz radiation emission from plasmonic complementary Sierpinski fractal emitters</t>
  </si>
  <si>
    <t>10.1364/OE.18.027336</t>
  </si>
  <si>
    <t>2-s2.0-78650550607</t>
  </si>
  <si>
    <t>['view point', 'unit structure', 'two bands', 'steerable left', 'refraction angle', 'opposite signs', 'modified due', 'lattice constant', 'ieice trans', 'g point', 'brillouin zone', 'binding picture', 'band width', 'also show', 'accidental degeneracy', '2006 )]']</t>
  </si>
  <si>
    <t>We reformulate the problem of a steerable left-handed antenna reported by Matsuzawa et al. [IEICE Trans. Electron. E89-C, 1337 (2006)] from the view point of structural electromagnetic resonance of the unit structure. We show that there are two such resonances with different spatial symmetries in the relevant frequency range, which result in the formation of two electromagnetic bands with opposite signs of curvature at the G point of the Brillouin zone. We derive an expression of dispersion curves based on the tight-binding picture and show that the dispersion of the two bands is linear in the vicinity of the G point in the case of accidental degeneracy only if the symmetry of the two resonance states satisfies certain conditions. We also show that the refraction angle can be designed by changing the lattice constant of the arrayed unit structures, since the band width is modified due to the change in the electromagnetic transfer integral. ¬© 2010 Optical Society of America.</t>
  </si>
  <si>
    <t>27371-27386</t>
  </si>
  <si>
    <t>60002414-60014256;60002414</t>
  </si>
  <si>
    <t>7006308146;34874423700</t>
  </si>
  <si>
    <t>Sakoda, Kazuaki;Zhou, Haifeng</t>
  </si>
  <si>
    <t>Tsukuba;Tsukuba</t>
  </si>
  <si>
    <t>University of Tsukuba;National Institute for Materials Science</t>
  </si>
  <si>
    <t>60014256;60002414</t>
  </si>
  <si>
    <t>Sakoda K.</t>
  </si>
  <si>
    <t>Role of structural electromagnetic resonances in a steerable left-handed antenna</t>
  </si>
  <si>
    <t>10.1364/OE.18.027371</t>
  </si>
  <si>
    <t>2-s2.0-78650583520</t>
  </si>
  <si>
    <t>['¬© 2010', 'waves lisa', 'vector waves', 'vector signals', 'unique tool', 'type waves', 'two vector', 'transverse waves', 'testing einstein', 'test einstein', 'tensor polarizations', 'studying low', 'space administration', 'scientific tasks', 'scalar signals', 'polarization components', 'next decade', 'low part', 'lisa time', 'gravity accounts', 'gravitational waves', 'good sensitivity', 'general theory', 'frequency band', 'frequencies larger', 'equally sensitive', 'dynamical properties', 'directly measuring', 'direct observation']</t>
  </si>
  <si>
    <t>The direct observation of gravitational waves will provide a unique tool for probing the dynamical properties of highly compact astrophysical objects, mapping ultrarelativistic regions of space-time, and testing Einstein's general theory of relativity. LISA (Laser Interferometer Space Antenna), a joint National Aeronautics and Space Administration and European Space Agency mission to be launched in the next decade, will perform these scientific tasks by detecting and studying low-frequency cosmic gravitational waves through their influence on the phases of six modulated laser beams exchanged between three remote spacecraft. By directly measuring the polarization components of the waves LISA will detect, we will be able to test Einstein's theory of relativity with good sensitivity. Since a gravitational wave signal predicted by the most general relativistic metric theory of gravity accounts for six polarization modes (the usual two Einstein's tensor polarizations as well as two vector and two scalar wave components), we have derived the LISA time-delay interferometric responses and estimated their sensitivities to vector- and scalar-type waves. We find that (i) at frequencies larger than roughly the inverse of the one-way light time (6√ó10‚äÉ-2Hz), LISA is more than ten times sensitive to scalar-longitudinal and vector signals than to tensor and scalar-transverse waves, and (ii) in the low part of its frequency band is equally sensitive to tensor and vector waves and somewhat less sensitive to scalar signals. ¬© 2010 The American Physical Society.</t>
  </si>
  <si>
    <t>60009037;60012729-60025299</t>
  </si>
  <si>
    <t>7003271412;24334013600</t>
  </si>
  <si>
    <t>Tinto, Massimo;Alves, M√°rcio Eduardo Da Silva</t>
  </si>
  <si>
    <t>Itajuba;Sao Jose dos Campos;Pasadena</t>
  </si>
  <si>
    <t>Universidade Federal de Itajub√°;Instituto Nacional de Pesquisas Espaciais;Jet Propulsion Laboratory</t>
  </si>
  <si>
    <t>60025299;60012729;60009037</t>
  </si>
  <si>
    <t>Tinto M.</t>
  </si>
  <si>
    <t>LISA sensitivities to gravitational waves from relativistic metric theories of gravity</t>
  </si>
  <si>
    <t>10.1103/PhysRevD.82.122003</t>
  </si>
  <si>
    <t>2-s2.0-78651332315</t>
  </si>
  <si>
    <t>['phenomena influences', 'measuring antenna', 'measurements accuracy', 'conducting objects']</t>
  </si>
  <si>
    <t>Electromagnetic field | Induced electromotive force method | Measurements | Numerical methods</t>
  </si>
  <si>
    <t>The paper presents mutual interactions between measuring antenna and conducting objects. This phenomena influences on measurements accuracy which results can be loaded with few dozen percent error. Presented analysis use numerical method and electromotive force induced method.</t>
  </si>
  <si>
    <t>D≈Çugosz, Tomasz</t>
  </si>
  <si>
    <t>Wroc≈Çaw University of Science and Technology</t>
  </si>
  <si>
    <t>D≈Çugosz T.</t>
  </si>
  <si>
    <t>Analytical and numerical methods in the analysis of electromagnetic field measurement accuracy</t>
  </si>
  <si>
    <t>2-s2.0-78650190054</t>
  </si>
  <si>
    <t>['type species', 'two locations', 'recent fieldwork', 'new taxon', 'new species', 'median carina', 'high level', 'far found', 'dorsodistal margin', 'collecting efforts']</t>
  </si>
  <si>
    <t>Recent fieldwork in the Shoal Creek drainage of the Tennessee River drainage in Tennessee has uncovered the presence of a new species of crayfish in the formerly monotypic genus Barbicambarus. The new species differs from the type species in possessing a median carina, less dense setae on the antennae, a less angular central projection, a spine at the dorsodistal margin of the merus of the cheliped, and a high level of divergence in the COI gene region. Collecting efforts have so far found the new taxon at only two locations and it is thought to be rare. ¬© 2010 Biological Society of Washington.</t>
  </si>
  <si>
    <t>324-334</t>
  </si>
  <si>
    <t>60007313;60017470</t>
  </si>
  <si>
    <t>55574187464;8534318500</t>
  </si>
  <si>
    <t>Taylor, Christopher A.;Schuster, Guenter A.</t>
  </si>
  <si>
    <t>Richmond;Champaign</t>
  </si>
  <si>
    <t>Eastern Kentucky University;Illinois Natural History Survey</t>
  </si>
  <si>
    <t>60017470;60007313</t>
  </si>
  <si>
    <t>Taylor C.</t>
  </si>
  <si>
    <t>Monotypic no more, a description of a new crayfish of the genus Barbicambarus Hobbs, 1969 (Decapoda: Cambaridae) from the Tennessee River drainage using morphology and molecules</t>
  </si>
  <si>
    <t>10.2988/10-15.1</t>
  </si>
  <si>
    <t>2-s2.0-78650534015</t>
  </si>
  <si>
    <t>['ventral cirri', 'single pair', 'quite similar', 'polychaeta ),', 'pharyngeal tooth', 'perhaps also', 'parapodial lobes', 'nuchal lappets', 'new polychaete', 'new genus', 'median antenna', 'long shafts', 'incertae sedis', 'filiform blades', 'family phyllodocidae', 'enigmatic genus', 'distally enlarged', 'compound chaetae', 'acritagasyllis longichaetosus']</t>
  </si>
  <si>
    <t>In this paper a description of Acritagasyllis longichaetosus, an enigmatic genus and species of Syllidae (Polychaeta), is given. The new genus is characterized by a lack of palps, eyes, and median antenna, having a single pair of tentacular (peristomial) cirri, distinct ventral cirri fused all along their length to parapodial lobes, a slender, coiled pharynx without trepan but with a pharyngeal tooth, compound chaetae with long shafts, distally enlarged and spinose, and long, filiform blades, quite similar to those belonging to members of the family Phyllodocidae. These characters are very unusual and unique among syllids. Some characters, like the presence of nuchal lappets, bayonet-shaped simple chaetae, and perhaps also the fusion of ventral cirri to parapodial lobes, bear some resemblance to those of species of Autolytinae. However, this new polychaete does not fit into this subfamily as it possesses ventral cirri, the chaetae are very different, and it lacks a trepan in the pharynx, nor can it be placed into any other subfamily, being an "incertae sedis" among the genera of Syllidae. ¬© 2010 Biological Society of Washington.</t>
  </si>
  <si>
    <t>251-257</t>
  </si>
  <si>
    <t>60026796;60026796;109008464</t>
  </si>
  <si>
    <t>36699989300;56405706000;7005814926</t>
  </si>
  <si>
    <t>Lucas, Yolanda;Mart√≠n, Guillermo San;Sikorski, Andrey</t>
  </si>
  <si>
    <t>Spain;Norway</t>
  </si>
  <si>
    <t>Madrid;Tromso</t>
  </si>
  <si>
    <t>Universidad Aut√≥noma de Madrid;Aqvaplan-niva A.S. the Polar Environmental Centre</t>
  </si>
  <si>
    <t>60026796;109008464</t>
  </si>
  <si>
    <t>Lucas Y.</t>
  </si>
  <si>
    <t>A new genus and species of Syllidae (Annelida: Polychaeta) from off the coast of Norway with unusual morphological characters and an uncertain systematic position</t>
  </si>
  <si>
    <t>10.2988/09-11.1</t>
  </si>
  <si>
    <t>2-s2.0-78650543795</t>
  </si>
  <si>
    <t>['turpion ltd', 'ingap heterostruc', 'developed based', 'design made', 'cavity length', '8 mm', '5 œºs', '360 lm', '170 œºj']</t>
  </si>
  <si>
    <t>Diode laser | Leaky-wave semiconductor laser | Narrow directional pattern</t>
  </si>
  <si>
    <t>A leaky-wave semiconductor laser diode has been developed based on the InGaAs/GaAs/InGaP heterostruc- ture. This design made it possible to obtain a high radiation output in a narrow angular range (about 1¬∞- 2¬∞) with an energy of 170 ŒºJ in a laser with a cavity length of 0.8 mm and a stripe contact width of 360 lm, pumped by a single current pulse with an amplitude of 88 A and width of 5 Œºs. ¬© 2010 Kvantovaya Elektronika and Turpion Ltd.</t>
  </si>
  <si>
    <t>Quantum Electronics</t>
  </si>
  <si>
    <t>60115148;60008673;60008673;60115148;60008673;60008673;60008673</t>
  </si>
  <si>
    <t>35415740600;7004651426;57202059002;7006063365;7005735674;36717873100;6602313333</t>
  </si>
  <si>
    <t>Aleshkin, V. Ya;Babushkina, T. S.;Biryukov, A. A.;Dubinov, A. A.;Zvonkov, B. N.;Kolesnikov, M. N.;Nekorkin, S. M.</t>
  </si>
  <si>
    <t>The Institute for Physics of Microstructures of the Russian Academy of Sciences;Lobachevsky State University of Nizhni Novgorod</t>
  </si>
  <si>
    <t>60115148;60008673</t>
  </si>
  <si>
    <t>Aleshkin V.</t>
  </si>
  <si>
    <t>Leaky-wave semiconductor laser with improved energetic characteristics and very narrow dirrectional pattern</t>
  </si>
  <si>
    <t>10.1070/QE2010v040n10ABEH014405</t>
  </si>
  <si>
    <t>2-s2.0-78650258013</t>
  </si>
  <si>
    <t>['¬© 2010', 'quantum limit', 'overall performance', 'noise temperature', 'local oscillator', 'improved technology', 'gain bandwidth', 'free system', 'electron bolometer', 'device fabrication', 'detecting element', 'beam lithography', 'au bi', 'antenna structures', 'antenna structure', '800 k', '5ghz depending', '15 times']</t>
  </si>
  <si>
    <t>Hot-electron bolometer (HEB) mixers are used in many low noise heterodyne radio astronomical receivers. Their noise temperature is at the level of 10-15 times the quantum limit, and their gain bandwidth is from 2GHz to slightly more than 5GHz depending on the type of substrate material used for a device fabrication. The HEB mixers presented in this Letter are a complex multilayer thin-film structure containing an ultra-thin superconducting film of NbN as a detecting element, and a thick normal metal layer as an antenna structure. The overall performance of the device has been improved by optimisation of the HEB mixer fabrication steps starting with ultra-thin NbN films, followed by NbN/Au bi-layers for antenna structures. Patterning was achieved using electron-beam lithography and lift-off processes. The noise temperature of the HEB mixer fabricated with the improved technology is about 800 K, as measured in a cryogenic-free system with a quantum cascade laser as a local oscillator. ¬© 2010 The Institution of Engineering and Technology.</t>
  </si>
  <si>
    <t>60102538;60007798;60007798;60102538</t>
  </si>
  <si>
    <t>55403960000;7402498907;7003445705;55551245400</t>
  </si>
  <si>
    <t>Il'in, K. S.;Semenov, A. D.;H√ºbers, H. W.;Siegel, M.</t>
  </si>
  <si>
    <t>Karlsruher Institut f√ºr Technologie;Deutsches Zentrum fur Luft- Und Raumfahrt</t>
  </si>
  <si>
    <t>60102538;60007798</t>
  </si>
  <si>
    <t>Il'in K.</t>
  </si>
  <si>
    <t>Hot-electron bolometer mixers for terahertz radiation</t>
  </si>
  <si>
    <t>10.1049/el.2010.3415</t>
  </si>
  <si>
    <t>2-s2.0-80053269987</t>
  </si>
  <si>
    <t>['type hexaferrite', 'top rpas', 'ports 1', 'measured permeability', 'input multiple', 'ferrite 2', 'ferrite 1', 'experimentally con', 'dielectric 2', 'design parameters', 'antenna performance', '95 cm3', '5 ghz']</t>
  </si>
  <si>
    <t>Miniaturized ferrite ring patch antennas (RPAs) were designed and fabricated for multiple-input multiple-out (MIMO) applications. Design parameters of higher-order mode ferrite RPAs, 1-RPA and 2-RPA, were optimized, and antenna performance of the ferrite 1-RPA was evaluated. The Z-type hexaferrite and 2%-weight borosilicate glass composite was used for the ferrite antenna disk. The measured permeability (Œºr) and permittivity (Œµr) of the hexaferrite were 2.59 and 5.7, respectively, at 2.5 GHz. Three-mode orthogonal radiation of the ferrite 1-RPA was experimentally con-rmed. With regard to the ferrite 2-RPA, excellent isolation (-40 dB) between ports 1 and 2 was achieved at 2.5 GHz. This excellent isolation property is attributed to both mode 3 orthogonal radiations of the bottom and top RPAs. The volumes of the 1-and 2-RPA were reduced to 14.5% and 34.5%, respectively, from 95 cm3 of a dielectric 2-circular patch antenna (2-CPA) volume.</t>
  </si>
  <si>
    <t>53-74</t>
  </si>
  <si>
    <t>60025371;60025371;60025371;60025371;60025371;60025371;60017742;60017742</t>
  </si>
  <si>
    <t>7202714554;7403393257;57211862614;36967673100;25626274400;25626244300;55161892500;35932484000</t>
  </si>
  <si>
    <t>Bae, S.;Hong, Y. K.;Lee, J. J.;Park, J. H.;Jalli, J.;Abo, G.;Kwon, H. M.;Jayasooriya, C. K.K.</t>
  </si>
  <si>
    <t>Tuscaloosa;Wichita</t>
  </si>
  <si>
    <t>The University of Alabama;Wichita State University</t>
  </si>
  <si>
    <t>60025371;60017742</t>
  </si>
  <si>
    <t>Bae S.</t>
  </si>
  <si>
    <t>Miniature and higher-order mode ferrite mimo ring patch antenna for mobile commu-nication system</t>
  </si>
  <si>
    <t>10.2528/PIERB10071910</t>
  </si>
  <si>
    <t>2-s2.0-78650321721</t>
  </si>
  <si>
    <t>['turn antenna', 'transformer concept', 'seconds whereas', 'results compared', 'resonant frequency', 'resonance circuit', 'research limitations', 'proximity effects', 'parasitic capacitances', 'parameter extraction', 'medium frequencies', 'inductors via', 'inductive coupling', 'inductive cells', 'homogeneous materials', 'first self', 'computationally much', 'accurate simulation', 'accurate modeling']</t>
  </si>
  <si>
    <t>Circuits | Coils | Modelling | Radio waves | Resonance</t>
  </si>
  <si>
    <t>Purpose: The purpose of this paper is to offer a fast and accurate simulation method for printed spiral radio frequency identification coils and to extract the parameters of an equivalent resonance circuit. Design/methodology/ approach: The frequency-dependent port impedance of a rectangular spiral multi-turn antenna is simulated with the non-retarded partial element equivalent circuit (PEEC) method. The discretization settings needed for an accurate modeling of skin and proximity effects at medium frequencies as well as parasitic capacitances are discussed. Two different PEEC approaches are used, a magneto-quasi-static (resistive and inductive cells) model and a non-retarded (capacitive cells included) model in order to extract a reduced equivalent resonance circuit which is beneficial to describe the inductive coupling to further inductors via the transformer concept. Findings: With optimized mesh settings, the extremely fast simulation can be carried out just in seconds whereas the results compared to a computationally much more expensive CST Microwave Studio¬Æ reference solution as well as an analytical direct current solution show errors of only about a few percent. Research limitations/implications: The methodology is limited to frequencies up to the first self-resonant frequency of the coil. In addition, piecewise-homogeneous materials are implied. Originality/value: Specialized mesh settings allow for a very fast and accurate simulation of rectangular spiral inductors. A method for the parameter extraction of a resonance circuit is proposed by evaluating two different PEEC models. ¬© Emerald Group Publishing Limited.</t>
  </si>
  <si>
    <t>1453-1463</t>
  </si>
  <si>
    <t>57194417138;24469969000;7006068674</t>
  </si>
  <si>
    <t>Scholz, Peter;Ackermann, Wolfgang;Weiland, Thomas</t>
  </si>
  <si>
    <t>Scholz P.</t>
  </si>
  <si>
    <t>PEEC antenna modeling of rectangular spiral inductors for RFID systems</t>
  </si>
  <si>
    <t>10.1108/03321641011078526</t>
  </si>
  <si>
    <t>2-s2.0-78650326366</t>
  </si>
  <si>
    <t>['¬© 2010', 'transmission coefficient', 'reflection coefficient', 'realize phased', 'phase shifter', 'good performance', 'g .,', 'element antenna', 'electrical engineers', 'designed based', 'design accuracy', 'core components', 'confirmed throughout', 'circuit patterns', '8 db', '34 db', '27 db']</t>
  </si>
  <si>
    <t>Antenna | Mems switch | Phase shifter | Phased-Array | Power divider</t>
  </si>
  <si>
    <t>In order to study the basic subjects needed to realize phased-array antennas especially for mobile system applications, we have developed core components for the antenna. Wilkinson power divider, a switched-line phase shifter, a single-element patch antenna and a 4-element patch array antenna were designed for 2.5 GHz operation. Low loss MEMS shunt switches were employed for the phase shifter. All the circuits were formed on a glass-epoxy base printed circuit board. The circuit patterns were designed based on the simulation by Sonnet, a 3D planar electromagnetic field solver software. Good performance was achieved in these components, e.g., the transmission coefficient (S 21) of-1.8 dB with 91.8 degrees phase shift for a phase shifter, the reflection coefficient (S11) of-27 dB for a single-element antenna and the reflection coefficient (S11) of-34 dB for a patch array antenna. Also, the design accuracy for the core components was confirmed throughout this work. ¬© 2010 The Institute of Electrical Engineers of Japan.</t>
  </si>
  <si>
    <t>537-542</t>
  </si>
  <si>
    <t>IEEJ Transactions on Sensors and Micromachines</t>
  </si>
  <si>
    <t>60105159;60105159-60101699;60105159-60075986;60105159;60105159</t>
  </si>
  <si>
    <t>57198611826;36441005100;36723079000;56838222000;56096170900</t>
  </si>
  <si>
    <t>Suzuki, Karebu;Ado, Hiroto;Yagi, Keita;Furutsuka, Takashi;Suzuki, Kenichiro</t>
  </si>
  <si>
    <t>Kusatsu;Tokyo;Tokyo</t>
  </si>
  <si>
    <t>Ritsumeikan University Biwako-Kusatsu Campus;Mitsubishi Electric Corporation;Japan Patent Office</t>
  </si>
  <si>
    <t>60105159;60101699;60075986</t>
  </si>
  <si>
    <t>Suzuki K.</t>
  </si>
  <si>
    <t>Study on a phased-array antenna with MEMS switches</t>
  </si>
  <si>
    <t>10.1541/ieejsmas.130.537</t>
  </si>
  <si>
    <t>2-s2.0-78650330473</t>
  </si>
  <si>
    <t>['user intervention', 'simple form', 'scale factor', 'proposed algorithm', 'natural phenomenon', 'evolutionary algorithm', 'ea ).', 'differential evolution', 'de population', 'crossover probability', 'convergence speed', 'competitive yet', 'article describes', 'adaptation technique', 'adaptation strategy']</t>
  </si>
  <si>
    <t>In this article, a novel numerical technique, called Fitness Adaptive Differential Evolution (FiADE) for optimizing certain pre-defined antenna configuration to attain best possible radiation characteristics is presented. Differential Evolution (DE), inspired by the natural phenomenon of theory of evolution of life on earth, employs the similar computational steps as by any other Evolutionary Algorithm (EA). Scale Factor and Crossover Probability are two very important control parameter of DE.This article describes a very competitive yet very simple form of adaptation technique for tuning the scale factor, on the run, without any user intervention. The adaptation strategy is based on the fitness function value of individuals in DE population. The feasibility, efficiency and effectiveness of the proposed algorithm in the field of electromagnetism are examined over a set of well-known antenna configurations optimization problems. Comparison with the some very popular and powerful metaheuristics reflects the superiority of this simple parameter automation strategy in terms of accuracy, convergence speed, and robustness.</t>
  </si>
  <si>
    <t>291-319</t>
  </si>
  <si>
    <t>60020825;60020825;60020825;60020825</t>
  </si>
  <si>
    <t>36442206600;57203496465;57196730217;24729258600</t>
  </si>
  <si>
    <t>Chowdhury, A.;Ghosh, A.;Giri, R.;Das, S.</t>
  </si>
  <si>
    <t>Optimization of antenna configuration with a fitness-adaptive differential evolution algorithm</t>
  </si>
  <si>
    <t>10.2528/PIERB10080703</t>
  </si>
  <si>
    <t>2-s2.0-78650334714</t>
  </si>
  <si>
    <t>['valenzuela model', 'temporal correlation', 'subsequent clusters', 'simulation results', 'power law', 'multipath components', 'modified saleh', 'large number', 'hercules c', 'frequency variables', 'first cluster', 'distance dependence', 'delay spread', 'channel path', 'average values']</t>
  </si>
  <si>
    <t>The results of an ultrawideband (UWB) measurement campaign carried out in a Hercules C-130 military cargo airplane are presented. The environment encompasses several metallic surfaces resulting in a large number of multipath components. Path-loss factor n representing the distance dependence of the channel path-loss is calculated for various frequency centers and bandwidths. A path-gain calculation model based on the concept of seperability of distance and frequency variables is proposed and comparison to measurements is given. Furthermore, time dispersion parameters, namely mean excess delay and root mean square (r.m.s.) delay spread are examined and their dependence on transmitter-receiver antennas separation is investigated. A power law is then employed to model the relation between the number of multipath components and the r.m.s delay spread. The temporal correlation between adjacent path amplitudes is found to be negligible. A modified Saleh-Valenzuela model is invoked to describe the clustering of multipaths, where a different power decay factor is used for the rays of the first cluster as opposed to subsequent clusters. Moreover, the Weibull distribution models the small scale channel fading with a lognormally distributed shape parameter. The average values of this parameter imply severe fading conditions. Finally, simulation results of the proposed statistical model are compared to measured data demonstrating reasonable agreement.</t>
  </si>
  <si>
    <t>69-100</t>
  </si>
  <si>
    <t>36085217100;6603851788</t>
  </si>
  <si>
    <t>Spiliotopoulos, C. G.;Kanatas, A. G.</t>
  </si>
  <si>
    <t>Spiliotopoulos C.</t>
  </si>
  <si>
    <t>Channel measurements and modelling in a military cargo airplane</t>
  </si>
  <si>
    <t>10.2528/PIERB10080604</t>
  </si>
  <si>
    <t>2-s2.0-78650336271</t>
  </si>
  <si>
    <t>['reliable simulation', 'proposed algorithm', 'planar antenna', 'optimized device', 'optimization process', 'microwave structures', 'manifold mapping', 'key component', 'extractable parameters', 'coarse model', 'based framework']</t>
  </si>
  <si>
    <t>A computationally efficient surrogate-based framework for reliable simulation-driven design optimization of microwave structures is described. The key component of our algorithm is manifold mapping, a response correction technique that aligns the coarse model (computationally cheap representation of the structure under consideration) with the accurate but CPU-intensive (fine) model of the optimized device. The parameters of the manifold mapping surrogate are explicitly calculated based on the fine model data accumulated during the optimization process. Also, manifold mapping does not use any extractable parameters, which makes it easy to implement. Robustness and excellent convergence properties of the proposed algorithm are demonstrated through the design of several microwave devices including microstrip filters and a planar antenna.</t>
  </si>
  <si>
    <t>361-382</t>
  </si>
  <si>
    <t>60071140;60012708</t>
  </si>
  <si>
    <t>57204542925;35558421800</t>
  </si>
  <si>
    <t>Koziel, S.;Ciaurri, D. Echeverr√≠a</t>
  </si>
  <si>
    <t>Iceland;United States</t>
  </si>
  <si>
    <t>101 Reykjav√≠k;Palo Alto</t>
  </si>
  <si>
    <t>Reykjavik University;Stanford University</t>
  </si>
  <si>
    <t>Reliable simulation-driven design optimization of microwave structures using manifold mapping</t>
  </si>
  <si>
    <t>10.2528/PIERB10090202</t>
  </si>
  <si>
    <t>2-s2.0-78650338694</t>
  </si>
  <si>
    <t>['¬© 2010', 'space environment', 'rights reserved', 'paper shows', 'namely z', 'membrane thickness', 'main factors', 'ios press', 'inflation rate', 'inflatable structures', 'folded configurations', 'deployment stabilization', 'deployment simulation', 'deployment process', 'deployment motion', 'deployment concepts', 'deployment behavior', 'control volume']</t>
  </si>
  <si>
    <t>Control volume | deployment | folded pattern | stabilization</t>
  </si>
  <si>
    <t>The deployment simulation of folded inflatable antenna beam is important to understand inflatable deployment behavior in space environment as well as guiding and improving future packaging and deployment concepts. This paper shows a finite element analyzing method of the deployment motion, which is based on a control volume (CV) approach. The ideal gas law and explicit integral method are used to simulate the deployment process. Three folded configurations, namely Z-folded/coiled/ telescopically-folded configurations are investigated. Furthermore, for Z-folded inflatable beam, the effects of inflation rate and membrane thickness on deployment behavior are discussed. The simulation results show that the main factors to affect the deployment stabilization of inflatable structures are the corresponding folded configuration, inflation rate and membrane thickness. ¬© 2010 - IOS Press and the authors. All rights reserved.</t>
  </si>
  <si>
    <t>1513-1527</t>
  </si>
  <si>
    <t>60003977;60003977;60003977;60003977</t>
  </si>
  <si>
    <t>36072005200;26538200600;55822313400;25623925500</t>
  </si>
  <si>
    <t>Li, Bin;Tan, Dewei;Yang, Zhichun;Wen, Jinpeng</t>
  </si>
  <si>
    <t>Li B.</t>
  </si>
  <si>
    <t>Deployment simulation and comparison of inflatable antenna beam with different folded configurations</t>
  </si>
  <si>
    <t>10.3233/JAE-2010-1280</t>
  </si>
  <si>
    <t>2-s2.0-78650344746</t>
  </si>
  <si>
    <t>['two sub', 'spline curve', 'rectangular slot', 'radiation characteristics', 'proposed design', 'notched behavior', 'impedance matching', 'experimental results', 'bands unii1', 'antenna geometry']</t>
  </si>
  <si>
    <t>In this paper, a planar monopole antenna for UltraWideband (UWB) communications with a notched behavior in the two sub-bands UNII1 and UNII2 of the Wireless Local Area Network (WLAN) band is presented. The antenna geometry is described by means of a spline curve and a rectangular slot. Numerical and experimental results are reported to assess the effectiveness of the proposed design in terms of impedance matching and radiation characteristics.</t>
  </si>
  <si>
    <t>277-292</t>
  </si>
  <si>
    <t>55912908500;6701615935;22035972900;7005085831</t>
  </si>
  <si>
    <t>Lizzi, L.;Oliveri, G.;Rocca, P.;Massa, A.</t>
  </si>
  <si>
    <t>Planar monopole UWB antenna with UNII1/UNII2 WLAN-band notched characteristics</t>
  </si>
  <si>
    <t>10.2528/PIERB10080511</t>
  </si>
  <si>
    <t>2-s2.0-78650349694</t>
  </si>
  <si>
    <t>['using two', 'using non', 'static conductivity', 'results obtained', 'realistic model', 'proposed algorithm', 'plastic pipes', 'ground soil', 'gpr system', 'gpr problems', 'electromagnetic simulation', 'dispersion properties', 'developed algorithm', 'coupling coefficient', 'buried targets']</t>
  </si>
  <si>
    <t>A realistic model of ground soil is developed for the electromagnetic simulation of Ground Penetrating Radar (GPR) systems. A three dimensional Finite Difference Time Domain (FDTD) algorithm is formulated to model dispersive media using N-term Debye permittivity function with static conductivity. The formulation of the algorithm is based on the concept of the Piecewise Linear Recursive Convolution (PLRC) in order to simulate the dispersion properties of soil as a two-term Debye medium. This approach of ground modeling enhances the accuracy and reliability of results obtained for GPR problems. The developed algorithm is validated when simulating practical GPR Systems used to detect different objects buried in Puerto-Rico and San Antonio clay loams. The proposed algorithm is employed to compare the impact of using two-term Debye model to simulate real soil on the coupling coefficient between transmitting and receiving antennas due to the absence and presence of buried targets to that of using non-dispersive soil model. The effect of soil moisture content on the performance of GPR system in detecting buried objects such as metallic and plastic pipes is investigated.</t>
  </si>
  <si>
    <t>335-359</t>
  </si>
  <si>
    <t>60003593;60005916</t>
  </si>
  <si>
    <t>57190844251;7005081532</t>
  </si>
  <si>
    <t>Atteia, G. E.;Hussein, K. F.A.</t>
  </si>
  <si>
    <t>Cairo;Zagazig</t>
  </si>
  <si>
    <t>Electronics Research Institute of Cairo;Zagazig University</t>
  </si>
  <si>
    <t>60005916;60003593</t>
  </si>
  <si>
    <t>Atteia G.</t>
  </si>
  <si>
    <t>Realistic model of dispersive soils using PLRC-FDTD with applications to gpr systems</t>
  </si>
  <si>
    <t>10.2528/PIERB10083102</t>
  </si>
  <si>
    <t>2-s2.0-78650352239</t>
  </si>
  <si>
    <t>['used could', 'substituting sfss', 'sio 2', 'reflection properties', 'range 2', 'microwave absorbers', 'magnetic films', 'laser etching', 'argon pressure', 'afss ).', 'absorption properties', '84 db', '5 db', '36 ghz', '18 ghz']</t>
  </si>
  <si>
    <t>FeCoB-SiO thin films 2 | fractal | frequency selective surfaces (FSSs) | microwave absorbers | Soft magnetic materials</t>
  </si>
  <si>
    <t>The effects of FeCoB-SiO2 -film-based fractal frequency selective surface (FSS) on the absorption properties of multilayer microwave absorbers (MMA) were investigated in detail. These magnetic films were prepared in argon pressure by radio frequency magnetron sputtering targets of SiO 2 and Fe40Co40B20. Laser etching was used to fabricate FSS samples using the prepared magnetic films (SFSS) and comparative nonmagnetic aluminum film (AFSS). The reflection properties of the MMAs were measured in the range 2-18 GHz. The combined samples decreased the reflectivity by 50% and increased the bandwidths under -5 dB by 100% by substituting SFSS for AFSS, with the absorbing peak frequencies almost kept unchanged. The 0.67-mm-thick MMA samples that SFSS and AFSS both used could further enhance the minimum peak vale to -9.84 dB and broaden the bandwidth under -5 dB to 5.36 GHz. As a consequence, magnetic-film-based fractal FSSs are able to strongly improve absorption characteristics in microwave absorbers. ¬© 2010 IEEE.</t>
  </si>
  <si>
    <t>1949307X</t>
  </si>
  <si>
    <t>IEEE Magnetics Letters</t>
  </si>
  <si>
    <t>60025761;60025761;60025761;60025761;60025761</t>
  </si>
  <si>
    <t>36239907800;9234864800;36722438700;55747753117;7005540076</t>
  </si>
  <si>
    <t>Liao, Zhangqi;Nie, Yan;Ren, Wenyi;Wang, Xian;Gong, Rongzhou</t>
  </si>
  <si>
    <t>Liao Z.</t>
  </si>
  <si>
    <t>Effect of FeCoB-SiO&lt;inf&gt;2&lt;/inf&gt;-film-based fractal frequency selective surface on the absorption properties of microwave absorbers</t>
  </si>
  <si>
    <t>10.1109/LMAG.2010.2076400</t>
  </si>
  <si>
    <t>2-s2.0-78650370234</t>
  </si>
  <si>
    <t>['wide swath', 'transmits pulses', 'several sub', 'scansar operation', 'sar images', 'results show', 'range beam', 'prf ),', 'performance indexes', 'operation separates', 'noise ratio', 'nearspace slow', 'design method', 'design example', 'calculating expressions', 'aperture scansar']</t>
  </si>
  <si>
    <t>Because the nearspace slow-moving platform borne synthetic aperture radar (SAR) can realize high resolution imaging using low pulse repetition frequency (PRF), a full-aperture ScanSAR (FA-ScanSAR) operation, which switches the range beam pulse by pulse, was proposed for wide swath imaging. This operation separates the wide swath into several sub-swaths, and each of which can be illuminated by a narrow range beam. The SAR antenna switches the range beam to point at each of the sub-swaths in turn, transmits pulses and receives echoes pulse by pulse. The design method of main system parameters and the calculating expressions of the performance indexes are addressed in the paper. A design example is given to compare the performance of the conventional strip operation, ScanSAR and FA-ScanSAR operation. The results show that FA-ScanSAR operation can obtain high resolution by full aperture accumulation in wide swath and improve the signal-to-noise ratio of SAR images for the nearspace slow-moving platform borne SAR.</t>
  </si>
  <si>
    <t>56420982800;7501878473;24759148700;36098722200</t>
  </si>
  <si>
    <t>Sun, B.;Chen, J.;Li, C. S.;Zhou, Y. Q.</t>
  </si>
  <si>
    <t>Sun B.</t>
  </si>
  <si>
    <t>Fa-scansar: Full aperture scanning pulse by pulse for the nearspace slow-moving platform borne sar</t>
  </si>
  <si>
    <t>10.2528/PIERB10061304</t>
  </si>
  <si>
    <t>2-s2.0-78650381812</t>
  </si>
  <si>
    <t>['various polymers', 'vacuum processes', 'unique feature', 'surface patterning', 'sufficient wetting', 'research limitations', 'reel technology', 'printing process', 'present details', 'polymer film', 'plasma printing', 'paper focuses', 'packaging technology', 'p3t covers', 'p3t ),', 'new reel', 'fpc ).', 'flexible films', 'electronic applications', 'electroless plating', 'dielectric carrier', 'copper metallisations', 'concept underlying', 'component assembly', 'called plasma', 'ambient pressure', 'activated areas', '400 mm', '1 n']</t>
  </si>
  <si>
    <t>Dielectric properties | Films (states of matter) | Polymers | Printed circuits | Surface treatment</t>
  </si>
  <si>
    <t>Purpose: The purpose of this paper is to present details of the plasma printing and packaging technology (P3T), a new reel-to-reel technology under development for the cost and resource efficient manufacture of flexible printed circuits (FPC). Design/methodology/approach: The first two process steps of P3T include reel-to-reel patterned activation of polymer film at ambient pressure in the so-called plasma-printing process and subsequent selective electroless plating of the plasma-activated areas of the polymer film. The concept underlying the P3T project includes processing of flexible films with widths up to 400 mm. Findings: Copper, palladium and nickel metal structures with widths down to less than 100Œºm were produced on various polymers. Peel strengths according to the German DIN Standard 53494 of copper on polyimide film reached values in the region of 1 N/mm, sufficient for electronic applications. Sufficient wetting of the solder on copper metallisations and solderability were found. Research limitations/implications: P3T covers the whole manufacturing chain for FPCs from surface patterning of the dielectric carrier to component assembly and soldering. This paper focuses, however, essentially on the first two process steps including plasma activation and electroless plating. Originality/value: A unique feature of the flexible circuit manufacturing technology presented here is the combination of the additive-technique, the absence of vacuum processes, the continuous production mode and the ability to process polymer carrier films with widths of 400 mm. ¬© Emerald Group Publishing Limited.</t>
  </si>
  <si>
    <t>18-21</t>
  </si>
  <si>
    <t>60001594;60001594;60001594;60001594;100351983;100351983;100351983;100351983;109398987</t>
  </si>
  <si>
    <t>16306201100;25960427600;28767634200;7005074789;6701373229;25030123300;36722033600;56633452600;25030743000</t>
  </si>
  <si>
    <t>Borris, Jochen;Thomas, Michael;Dohse, Antje;Klages, Claus Peter;M√∂bius, Andreas;Elbick, Danica;Prinz, Ulrich;Wandner, Karl Heinz;Weidlich, Ernst Rudolf</t>
  </si>
  <si>
    <t>Braunschweig;Hamm;Langenfeld</t>
  </si>
  <si>
    <t>Fraunhofer Institute for Surface Engineering and Thin Films IST;GRT GmbH and Co. KG;Enthone GmbH</t>
  </si>
  <si>
    <t>60001594;109398987;100351983</t>
  </si>
  <si>
    <t>Borris J.</t>
  </si>
  <si>
    <t>P&lt;sup&gt;3&lt;/sup&gt;T - A new technology for the cost and resource efficient inline production of flexible printed circuits, RFID antennas and biosensors</t>
  </si>
  <si>
    <t>10.1108/03056121011087195</t>
  </si>
  <si>
    <t>2-s2.0-78650391281</t>
  </si>
  <si>
    <t>['¬© 2010', 'vector optimizer', 'tuning works', 'take advantage', 'scalar optimizer', 'rights reserved', 'one based', 'novel formula', 'isa synthesis', 'ios press', 'great deal', 'efficient way', 'dual bands']</t>
  </si>
  <si>
    <t>constraint handling | evolutionary algorithm | Inverted-S antenna | response surface model</t>
  </si>
  <si>
    <t>The design of dual-frequency band Inverted-S Antennas (ISA) involves a great deal of tuning works. In this point of view, two optimal methodologies are proposed to synthesis this type of antennas in a more efficient way. The two optimal methodologies, one based on a vector optimizer and the other on scalar optimizer, take advantage of a novel formula to optimize the bandwidths in dual bands. The scalar methodology employs some constraint handling technique to improve its speed of convergence, while the vector methodology without using any preference information strives to accelerate its convergence by means of response surface models. The comparison of numerical results shows the feasibility of the proposed optimal methodology for ISA synthesis. Also, the advantages and limitations of the methodologies are discussed. ¬© 2010 - IOS Press and the authors. All rights reserved.</t>
  </si>
  <si>
    <t>1049-1055</t>
  </si>
  <si>
    <t>60003970-60032987;60032987;60003970;60003970</t>
  </si>
  <si>
    <t>56096573900;55806552500;35723471100;7103412413</t>
  </si>
  <si>
    <t>Liu, Lei;Lu, Junwei;Yang, Shiyou;Ni, Guangzheng</t>
  </si>
  <si>
    <t>Brisbane;Hangzhou</t>
  </si>
  <si>
    <t>Griffith University;Zhejiang University</t>
  </si>
  <si>
    <t>60032987;60003970</t>
  </si>
  <si>
    <t>Multi-objective design optimization of an inverted-S antenna</t>
  </si>
  <si>
    <t>10.3233/JAE-2010-1219</t>
  </si>
  <si>
    <t>2-s2.0-78650392150</t>
  </si>
  <si>
    <t>['uniformly excited', 'thinning percentage', 'sidelobe levels', 'sidelobe level', 'scanning angle', 'planar array', 'kept equal', 'fully populated', 'fnbw ).', 'fixed fnbw', 'broadside along', 'beam peak', '45 percent']</t>
  </si>
  <si>
    <t>Scanning a planar array in the x-z plane directs the beam peak to any direction off the broadside along the same plane. Reduction of sidelobe level in concentric ring array of isotropic antennas scanned in the x-z plane result in a wide first null beamwidth (FNBW). In this paper, the authors propose pattern synthesis methods to reduce the sidelobe levels with fixed FNBW by making the scanned array thinned based on two different global optimization algorithms, namely Gravitational Search Algorithm (GSA) and modified Particle Swarm Optimization (PSO) algorithm. The thinning percentage of the array is kept more than 45 percent and the first null beamwidth (FNBW) is kept equal to or less than that of a fully populated, uniformly excited and 0.5Œª spaced concentric circular ring array of same scanning angle and same number of elements and rings.</t>
  </si>
  <si>
    <t>331-348</t>
  </si>
  <si>
    <t>60103561;60103561;60076411</t>
  </si>
  <si>
    <t>57216084250;55917752200;56425563500</t>
  </si>
  <si>
    <t>Chatterjee, A.;Mahanti, G. K.;Pathak, N.</t>
  </si>
  <si>
    <t>Durgapur;Bankura</t>
  </si>
  <si>
    <t>National Institute of Technology, Durgapur;Bankura Unnayani Institute of Engineering</t>
  </si>
  <si>
    <t>60103561;60076411</t>
  </si>
  <si>
    <t>Chatterjee A.</t>
  </si>
  <si>
    <t>Comparative performance of gravitational search algorithm and modified particle Swarm optimization algorithm for synthesis of thinned scanned concentric ring array antenna</t>
  </si>
  <si>
    <t>10.2528/PIERB10080405</t>
  </si>
  <si>
    <t>2-s2.0-78650396519</t>
  </si>
  <si>
    <t>['subsurface radiolocation', 'simulation results', 'particular conditions', 'major contributors', 'load antenna', 'improved method', 'impedance observed', 'good agreement', 'empirical data', 'electrode contact', 'earth impedances', 'earth impedance', 'copyright 2010', 'cave rescue']</t>
  </si>
  <si>
    <t>Through-the-earth (TTE) communications are relevant in applications such as caving, tunnel and cave rescue, mining, and subsurface radiolocation. The majority of the TTE communication systems use ground electrodes as load antenna. Wires, electrode contact, and earth impedances are the major contributors to the impedance observed by the transmitter. In this paper, state-of-art models found in the literature are reviewed, and an improved method to measure the earth impedance is presented. The paper also proposes an optimal circuit model for earth impedance between electrodes as a function of frequency, as a consequence of the particular conditions of the application. The model is validated with measurements for different soil conditions, showing a good agreement between empirical data and the simulation results. Copyright 2010 by the American Geophysical Union.</t>
  </si>
  <si>
    <t>RS6015</t>
  </si>
  <si>
    <t>60016809;60016809;60016809;60016809;60016809;60016809</t>
  </si>
  <si>
    <t>36681880200;57197194168;7801588201;6507167071;6603143132;6701677376</t>
  </si>
  <si>
    <t>Bataller, Vanessa;Mu√±oz, Antonio;Gaud√≥, Pilar Molina;Mediano, Arturo;Cuch√≠, Jos√© A.;Villarroel, Jos√© L.</t>
  </si>
  <si>
    <t>Bataller V.</t>
  </si>
  <si>
    <t>Earth impedance model for through-the-earth communication applications with electrodes</t>
  </si>
  <si>
    <t>10.1029/2010RS004406</t>
  </si>
  <si>
    <t>2-s2.0-78650400870</t>
  </si>
  <si>
    <t>['¬© 2010', 'rights reserved', 'radial cable', 'mainly used', 'ios press', 'initial pre', 'attenuation quotient', 'active control']</t>
  </si>
  <si>
    <t>Active control | FEM | geometry nonlinear structure</t>
  </si>
  <si>
    <t>Active control is mainly used in geometry linear structure. In the article, we discuss the feasibility of active control for a geometry nonlinear structure, circular truss antenna. The simulation result shows the maximal active force amplitude and attenuation quotient is related with the effect of decreasing vibration closely. Improper parameters cause the "over- counteract" or "under-counteract" phenomenon in the fixed dominated time interval. In addition, we find proper active control doesn't cause the evident local cable mode in the receiving surface stretched by cables when the initial pre-strain of radial cable is enough. ¬© 2010 - IOS Press and the authors. All rights reserved.</t>
  </si>
  <si>
    <t>1573-1577</t>
  </si>
  <si>
    <t>60018308;60018308;100400346</t>
  </si>
  <si>
    <t>57192547764;7202089784;15926339300</t>
  </si>
  <si>
    <t>Yang, Yi;Yan, Guirong;Tang, Shan</t>
  </si>
  <si>
    <t>Xi'an;Wuhan</t>
  </si>
  <si>
    <t>Xi'an Jiaotong University;Changjiang Institute of Survey, Planning, Design and Research</t>
  </si>
  <si>
    <t>60018308;100400346</t>
  </si>
  <si>
    <t>Active control feasibility analysis of flexible circular truss antenna</t>
  </si>
  <si>
    <t>10.3233/JAE-2010-1286</t>
  </si>
  <si>
    <t>2-s2.0-78650408063</t>
  </si>
  <si>
    <t>['silicon film', 'sheath edge', 'promising candidate', 'polymer surface', 'plasma generation', 'multiple low', 'ion energies', 'inductance antenna', 'generation processing', 'control technologies', '10 ev']</t>
  </si>
  <si>
    <t>Hard x-ray photoelectron spectroscopy | Inductively-coupled plasma | Low inductance antenna | Low-damage process | Organic-inorganic device</t>
  </si>
  <si>
    <t>Plasma generation and control technologies for processing of polymers have been developed with multiple low-inductance antenna (LIA) units, as a promising candidate for next-generation processing of hybrid flexible devices. Properties of argon-oxygen mixture plasmas sustained with multiple LIA units have been investigated in terms of ion energies bombarding onto polymer surface. Ion energy distribution at the sheath edge of the argon-oxygen mixture plasmas showed considerable suppression of ion energies as small as or less than 10 eV. Effects of the plasma exposure onto polymers have been examined using hard x-ray photoelectron spectroscopy (HXPES) in terms of chemical bonding states of the polymer surface and the interface between polymer and silicon film. ¬© 2010 Elsevier B.V.</t>
  </si>
  <si>
    <t>Surface and Coatings Technology</t>
  </si>
  <si>
    <t>60024322-60015682;60024322-60015682;60024322-60015682;60011047-60015682;60000264-60015682;60000264-60015682</t>
  </si>
  <si>
    <t>7004203671;55535308400;18635173500;7004068078;56460858600;57194376236</t>
  </si>
  <si>
    <t>Setsuhara, Yuichi;Cho, Ken;Takenaka, Kosuke;Shiratani, Masaharu;Sekine, Makoto;Hori, Masaru</t>
  </si>
  <si>
    <t>Suita;Kawaguchi;Fukuoka;Nagoya</t>
  </si>
  <si>
    <t>Osaka University;Japan Science and Technology Agency;Kyushu University;Nagoya University</t>
  </si>
  <si>
    <t>60024322;60015682;60011047;60000264</t>
  </si>
  <si>
    <t>Low-damage plasma processing of polymers for development of organic-inorganic flexible devices</t>
  </si>
  <si>
    <t>S0257897210006808</t>
  </si>
  <si>
    <t>10.1016/j.surfcoat.2010.08.031</t>
  </si>
  <si>
    <t>2-s2.0-78649960184</t>
  </si>
  <si>
    <t>NSC 99-2221-E-182-033</t>
  </si>
  <si>
    <t>['stacked patches', 'simulation results', 'proposed via', 'narrow bandwidth', 'letter presents', 'experimental 28', 'design concept']</t>
  </si>
  <si>
    <t>Local Multipoint Distribution Service (LMDS) antenna | low-temperature cofired ceramic (LTCC) patch antenna | stacked patch | via-wall structure | wideband patch antenna</t>
  </si>
  <si>
    <t>This letter presents a wideband patch antenna on a low-temperature cofired ceramic substrate for Local Multipoint Distribution Service band applications. Conventional rectangular patch antennas have a narrow bandwidth. The proposed via-wall structure enhances the electric field coupling between the stacked patches to achieve wideband characteristics. We designed same-side and opposite-side feeding configurations and report on the fabrication of an experimental 28-GHz antenna used to validate the design concept. Measurements correlate well with the simulation results, achieving a 10-dB impedance bandwidth of 25.4% (23.4-30.2 GHz). ¬© 2006 IEEE.</t>
  </si>
  <si>
    <t>1111-1114</t>
  </si>
  <si>
    <t>60020351;60020351;60020351</t>
  </si>
  <si>
    <t>7202995427;36727151600;36727839700</t>
  </si>
  <si>
    <t>Chin, Kuo Sheng;Chang, Ho Ting;Liu, Jia An</t>
  </si>
  <si>
    <t>Chang Gung University</t>
  </si>
  <si>
    <t>Chin K.</t>
  </si>
  <si>
    <t>Design of LTCC wideband patch antenna for LMDS band applications</t>
  </si>
  <si>
    <t>10.1109/LAWP.2010.2095406</t>
  </si>
  <si>
    <t>2-s2.0-78650338275</t>
  </si>
  <si>
    <t>['pyramidal horns', 'fresnel zone', 'experimental investigations', 'electrodynamic interaction', 'business media']</t>
  </si>
  <si>
    <t>antenna | gain | microwave band</t>
  </si>
  <si>
    <t>A model of the electrodynamic interaction of pyramidal horns in the Fresnel zone to take into account the curvature of the wavefront when measuring the gain is proposed. The results of experimental investigations to reduce the error in measuring the gain in the Fresnel zone are presented. ¬© 2010 Springer Science+Business Media, Inc.</t>
  </si>
  <si>
    <t>1067-1072</t>
  </si>
  <si>
    <t>60095465;60095465;60095465</t>
  </si>
  <si>
    <t>57212234614;16448088400;25951653000</t>
  </si>
  <si>
    <t>Smirnov, A. P.;Malai, I. M.;Titarenko, A. V.</t>
  </si>
  <si>
    <t>Russian Federation Ministry of Defence</t>
  </si>
  <si>
    <t>Smirnov A.</t>
  </si>
  <si>
    <t>Calculation of the correction factors to reduce the error in measuring the gain of microwave measuring antennas in the fresnel zone radio measurements</t>
  </si>
  <si>
    <t>10.1007/s11018-010-9620-9</t>
  </si>
  <si>
    <t>2-s2.0-78650350930</t>
  </si>
  <si>
    <t>['unmatched monopole', 'total size', 'simple equations', 'series reactance', 'multiband serca', 'measured efficiency', 'matching network', 'lowest frequency', 'harmonic frequencies', 'frequency ranges', 'first outlined', 'broadband double', '78 ghz', '59 mm3', '43 ghz', '2 tl', '1 ghz']</t>
  </si>
  <si>
    <t>Broadband matching network | printed monopole antenna</t>
  </si>
  <si>
    <t>A series reactance-canceling (SERCA) transmission-line (TL) matching network is proposed, which replaces the series resonant circuit of a double-tuned Wheeler matching network with a Œªg/2 TL in order to achieve a broadband double-tuned matching response around the design frequency f0 while also introducing additional matching bands at harmonic frequencies of f0. The reactance cancellation property of the Œªg/2 TL is first outlined, followed by simple equations for the design of multiband SERCA-TL matching networks. A SERCA-TL matching network is subsequently embedded within a printed circular monopole antenna, and it is demonstrated that the lowest frequency of operation can be reduced from 4.43 GHz for the unmatched monopole to 2.1 GHz. Thus, a compact, multiband, and highly efficient antenna is achieved that operates in the frequency ranges of 2.14.31 and 6.356.78 GHz. The total size of the antenna is 20 √ó 50.3 √ó 1.59 mm3, and the measured efficiency is on the order of 80%90% within the bands of operation. ¬© 2006 IEEE.</t>
  </si>
  <si>
    <t>1107-1110</t>
  </si>
  <si>
    <t>6603209463;7004469751</t>
  </si>
  <si>
    <t>Antoniades, Marco A.;Eleftheriades, George V.</t>
  </si>
  <si>
    <t>Antoniades M.</t>
  </si>
  <si>
    <t>A multiband monopole antenna with an embedded reactance-cancelling transmission-line matching network</t>
  </si>
  <si>
    <t>10.1109/LAWP.2010.2095453</t>
  </si>
  <si>
    <t>2-s2.0-78650357432</t>
  </si>
  <si>
    <t>['spatial flexibility', 'return loss', 'ratio bandwidth', 'measurement results', 'feed network', 'element high', 'db axial']</t>
  </si>
  <si>
    <t>Antenna array | circular polarization | feed network | microstrip antenna</t>
  </si>
  <si>
    <t>In this letter, a four-element high-gain circularly polarized microstrip antenna array operating in the Ka-band is proposed. The sequentially rotated seriesparallel stub technique is employed in constructing the feed network to allow symmetrical positioning of microstrip patch elements, resulting in good axial ratio of polarization. In addition, an L-shaped matching branch is used to offer good impedance matching and spatial flexibility for positioning patch elements. Both simulation and measurement results are presented. They agree with each other well and demonstrate much better 3-dB axial-ratio bandwidth and return loss than the single patch antenna. ¬© 2006 IEEE.</t>
  </si>
  <si>
    <t>1115-1118</t>
  </si>
  <si>
    <t>60013789;60013789;60015913;60025578</t>
  </si>
  <si>
    <t>15921977400;57196198354;7409467196;35787172100</t>
  </si>
  <si>
    <t>Chen, Aixin;Zhang, Yanjun;Chen, Zhizhang;Cao, Shunfeng</t>
  </si>
  <si>
    <t>Xi'an;Halifax;Beijing</t>
  </si>
  <si>
    <t>Xidian University;Dalhousie University;Beihang University</t>
  </si>
  <si>
    <t>60025578;60015913;60013789</t>
  </si>
  <si>
    <t>Chen A.</t>
  </si>
  <si>
    <t>A Ka-band high-gain circularly polarized microstrip antenna array</t>
  </si>
  <si>
    <t>10.1109/LAWP.2010.2093866</t>
  </si>
  <si>
    <t>2-s2.0-78650367046</t>
  </si>
  <si>
    <t>['wide bandwidth', 'performance improvement', 'normalized impedance', 'miniaturization factor', 'low loss', 'loss ni', 'ferrite substrate', 'compact size', 'co ferrite', '76mn 0', '216 mhz', '200 mhz']</t>
  </si>
  <si>
    <t>antenna | ferrite | magnetic loss | magnetodielectric | Soft magnetic materials | terrestrial digital multimedia broadcasting (T-DMB)</t>
  </si>
  <si>
    <t>In this paper, a low-loss Ni-Mn-Co ferrite (Ni0.76Mn 0.24-xCoxFe2O4 with x = 0-0.04) has been developed for miniaturization and performance improvement of mobile handset antennas. The developed ferrite material has almost equal permittivity and permeability of 7-9, as well as sufficiently low dielectric and magnetic loss tangent less than 0.001 and 0.01 below 200 MHz, respectively. Miniaturization factor of about 8 and normalized impedance of about 1 were obtained at 200 MHz. A helical antenna operating at terrestrial digital multimedia broadcasting (T-DMB, 174-216 MHz) band was fabricated on the ferrite substrate, which has compact size, low loss, wide bandwidth, and good radiation performance. ¬© 2010 IEEE.</t>
  </si>
  <si>
    <t>107019462;107019462;107019462;107019462;107019462;107019462</t>
  </si>
  <si>
    <t>35072749700;34980017700;6602310459;57191670542;24724469500;26531819600</t>
  </si>
  <si>
    <t>Ji, Jeong Keun;Ahn, Won Ki;Kum, Jun Sig;Park, Sang Hoon;Kim, Gi Ho;Seong, Won Mo</t>
  </si>
  <si>
    <t>Miniaturized T-DMB antenna with a low-loss Ni-Mn-Co ferrite for mobile handset applications</t>
  </si>
  <si>
    <t>10.1109/LMAG.2009.2038580</t>
  </si>
  <si>
    <t>2-s2.0-78650395553</t>
  </si>
  <si>
    <t>U.S. Department of Homeland Security</t>
  </si>
  <si>
    <t>2008-ST-061-ML0002</t>
  </si>
  <si>
    <t>DHS</t>
  </si>
  <si>
    <t>['simulation results', 'radiation resistance', 'novel design', 'multiple frequencies', 'letter consists', 'ka ranges', 'input impedances', 'hf band', 'helical elements', 'floating platforms', 'easily transportable', 'easily matched', 'design presented', 'coastal sites', 'circuit mode', 'antenna suitable', 'also compact', '7 mhz', '1 mhz']</t>
  </si>
  <si>
    <t>Coastal radar | electrically small antenna | ESA | helical | high-frequency (HF) antenna | meandering line | meandering line antenna (MLA)</t>
  </si>
  <si>
    <t>A novel design for an electrically small high-frequency (HF) antenna suitable for coastal radar applications is presented. The principle design objectives were to develop an HF antenna resonant at multiple frequencies that is also compact and easily transportable for deployment to coastal sites and on floating platforms. The compact antenna achieves practical performance values for radiation resistance, bandwidth, and gain while maintaining small values of ka. The design presented in this letter consists of a meandering line antenna composed of helical elements and switchable folded arms. The value of ka ranges down to 0.16 at 5.7 MHz. The antenna is self-resonant at multiple frequencies including 5.7, 16.1, 20.6, and 28.1 MHz for open-circuit mode and 15.1, 18.5, and 26.1 for the short-circuit mode. In all cases, input impedances were easily matched to 50-Œ© coaxial feed lines, and the achieved bandwidths ranged from 1% to 12% within the HF band (330 MHz). The antenna is 90 cm high with a small ground disk of 60 cm diameter. Simulation results and prototype experimental measurements are presented. ¬© 2006 IEEE.</t>
  </si>
  <si>
    <t>1119-1122</t>
  </si>
  <si>
    <t>60013791;60013791;60013791;60013791</t>
  </si>
  <si>
    <t>56390897400;7102027367;24469582500;34769915200</t>
  </si>
  <si>
    <t>Baker, James;Youn, Hyoung Sun;Celik, Nuri;Iskander, Magdy F.</t>
  </si>
  <si>
    <t>Honolulu</t>
  </si>
  <si>
    <t>University of Hawai ªi at MƒÅnoa</t>
  </si>
  <si>
    <t>Baker J.</t>
  </si>
  <si>
    <t>Low-profile multifrequency HF antenna design for coastal radar applications</t>
  </si>
  <si>
    <t>10.1109/LAWP.2010.2096552</t>
  </si>
  <si>
    <t>2-s2.0-78650395557</t>
  </si>
  <si>
    <t>['¬© 2010', 'oxo moiety', 'natural light', 'methyl 31', 'labeled specifically', 'harvesting antennae', 'chemical society', 'carbonyl group', 'cadmium complexes']</t>
  </si>
  <si>
    <t>Zinc and cadmium complexes of methyl 31- demethylbacteriopheophorbide-d 18O-labeled specifically at the 131- oxo moiety were prepared. The FT-IR vibrational band of the 13-carbonyl group was shifted to a much lower wavenumber by their self-aggregation, similarly as in natural light-harvesting antennae. ¬© 2010 The Chemical Society of Japan.</t>
  </si>
  <si>
    <t>1548-1550</t>
  </si>
  <si>
    <t>60105159;60105159</t>
  </si>
  <si>
    <t>7006346090;7102465433</t>
  </si>
  <si>
    <t>Tamiaki, Hitoshi;Morishita, Hidetada</t>
  </si>
  <si>
    <t>Kusatsu</t>
  </si>
  <si>
    <t>Ritsumeikan University Biwako-Kusatsu Campus</t>
  </si>
  <si>
    <t>Tamiaki H.</t>
  </si>
  <si>
    <t>Vibrational spectroscopic analysis of self-aggregates of synthetic Zinc and cadmium 13&lt;sup&gt;1&lt;/sup&gt;-&lt;sup&gt;18&lt;/sup&gt;O-labeled bacteriochlorophyll-d analogs</t>
  </si>
  <si>
    <t>10.1246/bcsj.20100174</t>
  </si>
  <si>
    <t>2-s2.0-78650462288</t>
  </si>
  <si>
    <t>['uniaxial tension', 'principally possible', 'polymer threads', 'polymer materials', 'obtaining information', 'mechanical vibrations', 'fracture moment', 'experimentally study', 'electromagnetic signals', 'effective method', 'constant load', '1000 hz']</t>
  </si>
  <si>
    <t>antenna | deformation | electromagnetic radiation | fiber structure | fracture | load | microcrack | tension</t>
  </si>
  <si>
    <t>We experimentally study the behavior of polymer threads in uniaxial tension with the use of a constant load and mechanical vibrations up to 1000 Hz. The deformation of polymer threads results in the appearance of electromagnetic signals which can be registered in the radio frequency band. We propose and test an effective method for obtaining information by analyzing the electromagnetic signals for determining the pre-fracture moment of polymer materials. We show that it is principally possible to use electromagnetic radiation (EMR) effect to investigate the dynamics of polymer thread breaking. ¬© 2010 Allerton Press, Inc.</t>
  </si>
  <si>
    <t>Mechanics of Solids</t>
  </si>
  <si>
    <t>6505789062;6701891962</t>
  </si>
  <si>
    <t>Churmaev, O. M.;Chursin, A. S.</t>
  </si>
  <si>
    <t>Churmaev O.</t>
  </si>
  <si>
    <t>Study of Rusar-type polymer fibrous materials in uniaxial compression using the electromagnetic radiation effect</t>
  </si>
  <si>
    <t>10.3103/S0025654410050110</t>
  </si>
  <si>
    <t>2-s2.0-78650459073</t>
  </si>
  <si>
    <t>['two methods', 'somewhat better', 'sector bs', 'results indicate', 'particularly better', 'overall performance', 'link level', 'every sense', 'conventional 3', 'base station', 'antenna diversity', 'antenna concepts', '4mrc concept']</t>
  </si>
  <si>
    <t>Doa-direction of arrival | Mrc - maximal ratio combining | Rake-receiver | Ue - universal equipment | Uplink | Wcdmawideband code division multiple access</t>
  </si>
  <si>
    <t>In this paper the performance of the RAKE receiver concepts implemented at the base station (BS) receiver is studied as an approach to improve the coverage and capacity in a wideband code division multiple access (WCDMA) uplink. The effects of the different propagation environments and the BS antenna solutions on the WCDMA base station performance are investigated in macro cellular environment. The studied macro cellular antenna configurations include beam forming, antenna diversity with maximum ratio combining (MRC) and a combination of those two. Based on the results from the link level, the capacity and the coverage of each antenna concepts are compared to a conventional 3- sector BS with two receiving antennas per sector. The results indicate that no solution is optimal in every sense. However, the 4-branch diversity receiver (4MRC) is somewhat better than the other two methods in terms of overall performance and capacity, especially with high data rates and low mobile speed. From the cell range point of view the 4MRC concept is shown to be particularly better than the other concepts.</t>
  </si>
  <si>
    <t>Journal of Electrical and Electronics Engineering</t>
  </si>
  <si>
    <t>60026575;;60026575</t>
  </si>
  <si>
    <t>36696992900;36696225100;36696622900</t>
  </si>
  <si>
    <t>Popa, Sorin;Harn, Adrian;Morgo≈ü, Lucian</t>
  </si>
  <si>
    <t>Oradea</t>
  </si>
  <si>
    <t>Universitatea din Oradea</t>
  </si>
  <si>
    <t>Popa S.</t>
  </si>
  <si>
    <t>Analyzing the performance of rake receiver to improve macro cell coverage on uplink connection in 3G systems</t>
  </si>
  <si>
    <t>2-s2.0-78650461110</t>
  </si>
  <si>
    <t>['switched p', 'simply switched', 'simple structure', 'shaped slots', 'proposed antenna', 'patch side', 'n diodes', 'letter describes', 'handed cps', 'ground plane', 'four l', 'current path', 'cp sense', 'cp radiation', 'cp direction', 'bias circuits', '4 ghz']</t>
  </si>
  <si>
    <t>Circular polarization (CP) | microstrip patch antenna | polarization diversity | reconfigurable antenna | slotted ground</t>
  </si>
  <si>
    <t>This letter describes a square patch antenna with a switchable circular polarization (CP) sense. The proposed antenna has four L-shaped slots on the ground plane, and the CP radiation can be generated by current perturbation due to the slotted ground plane. Because the CP sense of the proposed antenna is altered by the current path that is redirected with switched p-i-n diodes on the slots, the CP direction of the proposed antenna can be simply switched between the right-handed and left-handed CPs. As the slot and bias circuits are not placed on the patch side, the proposed antenna has a simple structure and can radiate a CP wave without altering the main beam direction. The experimental results show that antennas have excellent switchable radiation performance at 2.4 GHz. ¬© 2006 IEEE.</t>
  </si>
  <si>
    <t>1161-1164</t>
  </si>
  <si>
    <t>60107890;60001558;60005273;60005273;60025615;60005273</t>
  </si>
  <si>
    <t>24922356700;13105601200;24070938100;26656068900;35208305900;55699604800</t>
  </si>
  <si>
    <t>Yoon, Won Sang;Baik, Jung Woo;Lee, Hun Sung;Pyo, Seongmin;Han, Sang Min;Kim, Young Sik</t>
  </si>
  <si>
    <t>Seoul;Asan;Seoul;Daejeon</t>
  </si>
  <si>
    <t>Hanwha Systems;Soonchunhyang University;Korea University;Electronics and Telecommunications Research Institute</t>
  </si>
  <si>
    <t>60107890;60025615;60005273;60001558</t>
  </si>
  <si>
    <t>Yoon W.S.</t>
  </si>
  <si>
    <t>A reconfigurable circularly polarized microstrip antenna with a slotted ground plane</t>
  </si>
  <si>
    <t>10.1109/LAWP.2010.2096794</t>
  </si>
  <si>
    <t>2-s2.0-78650528775</t>
  </si>
  <si>
    <t>['term evolution', 'multibranch strips', 'multiband operations', 'laptop computer', 'internal antenna', 'f antenna', 'embedded inside', 'compact size', 'antenna consists', '5 ghz', '5 \\,(', '4 ghz', '33963646 mhz']</t>
  </si>
  <si>
    <t>GPS | inverted-F antenna (IFA) | laptop computer | Long-Term Evolution (LTE),WiMAX | wireless wide area network (WWAN) | WLAN</t>
  </si>
  <si>
    <t>An inverted-F antenna with multiband operations for Long-Term Evolution (LTE700/2300/2500), wireless wide area network (WWAN), GPS, WiMAX (2.3/2.5/3.5 GHz), and WLAN (2.4 GHz) applications is presented. The antenna consists of multibranch strips and is fabricated on both sides of an Al2 O 3 ceramic substrate, which has a compact size of 97 (L) √ó 11.2 (W) √ó 0.5\,(T)mm3 to be embedded inside the laptop computer as an internal antenna. Four operating bands covering 646983, 15031589, 16962963, and 33963646 MHz for the LTE, WWAN, GPS, WiMAX (2.3/2.5/3.5 GHz) and WLAN (2.4 GHz) systems are achieved with good radiation efficiencies. ¬© 2006 IEEE.</t>
  </si>
  <si>
    <t>1169-1173</t>
  </si>
  <si>
    <t>60027709;60027709;60027709;60027709;60027709</t>
  </si>
  <si>
    <t>36470188700;36699978900;36700049100;56119434400;7407157877</t>
  </si>
  <si>
    <t>Hu, Chuan Ling;Lee, Wen Feng;Lee, Ye Ee;Yang, Chang Fa;Lin, Shun Tian</t>
  </si>
  <si>
    <t>A compact multiband inverted-F antenna for LTE/WWAN/GPS/WiMAX/WLAN operations in the laptop computer</t>
  </si>
  <si>
    <t>10.1109/LAWP.2010.2098387</t>
  </si>
  <si>
    <t>2-s2.0-78650544128</t>
  </si>
  <si>
    <t>['tilting technique', 'severe deterioration', 'radiation performance', 'one prototype', 'line slot', 'letter investigates', 'improve matching', 'correction procedure', 'array antennas']</t>
  </si>
  <si>
    <t>Optimization methods | slot arrays | traveling wave arrays | waveguide arrays</t>
  </si>
  <si>
    <t>This letter investigates the performance of beam-tilting technique when applied to improve matching of linearly polarized radial-line slot-array antennas. The application of a full-wave analysis reveals a severe deterioration of radiation patterns even for small tilt angles. An iterative optimization procedure is proposed in order to restore the radiation performance in conjunction with the desired matching enhancement. Performance and limitations of the correction procedure are discussed in terms of the beam pointing direction. One prototype is fabricated, and measurements are reported to validate the conclusions of this letter. ¬© 2006 IEEE.</t>
  </si>
  <si>
    <t>1165-1168</t>
  </si>
  <si>
    <t>57204814021;55665654200;22986745200;16647171300</t>
  </si>
  <si>
    <t>Herranz, Jose I.;Valero-Nogueira, Alejandro;Vico, Felipe;Rodrigo, Vicent M.</t>
  </si>
  <si>
    <t>Herranz J.I.</t>
  </si>
  <si>
    <t>Optimization of beam-tilted linearly polarized radial-line slot-array antennas</t>
  </si>
  <si>
    <t>10.1109/LAWP.2010.2096495</t>
  </si>
  <si>
    <t>2-s2.0-78650553824</t>
  </si>
  <si>
    <t>['wimax band', 'small size', 'shaped notches', 'radiation patterns', 'radiation patch', 'notched characteristics', 'monopole antenna', 'modified g', 'inserting two', 'ground plane', 'good candidate', 'frequency band', 'feeding line', 'fabricated antenna', 'dual band', 'designed antenna', 'additional resonances', '8 ghz', '16 ghz', '123 %.']</t>
  </si>
  <si>
    <t>Dual notched bands | G-slot | planar monopole antenna | ultrawideband (UWB) antenna</t>
  </si>
  <si>
    <t>A compact printed ultrawideband (UWB) monopole antenna with dual band-notched characteristics is presented. By inserting two I-shaped notches in both sides of the microstrip feed line on the ground plane, additional resonances are excited, and hence the bandwidth is increased up to 123%. Two notched frequency bands are achieved by embedding a pair of Œ≥-shaped stubs in the radiation patch and a modified G-slot defected ground structure in the feeding line. The designed antenna has a small size of 20 √ó 18mm 2 and operates over the frequency band between 2.8 and 11.8 GHz for VSWR &lt;2, with one notch frequency band at 3.33.8 GHz (WiMAX band) and the other at 5.16 GHz (WLAN band). The VSWR and radiation patterns of the fabricated antenna are presented, which prove that the designed antenna is a good candidate for various UWB applications. ¬© 2006 IEEE.</t>
  </si>
  <si>
    <t>60104552;60104552;60016972</t>
  </si>
  <si>
    <t>36473028000;14527009100;57213341634</t>
  </si>
  <si>
    <t>Abdollahvand, M.;Dadashzadeh, G.;Mostafa, D.</t>
  </si>
  <si>
    <t>Parsabad;Tehran</t>
  </si>
  <si>
    <t>Islamic Azad University, Parsabad Moghan Branch;Shahed University</t>
  </si>
  <si>
    <t>60104552;60016972</t>
  </si>
  <si>
    <t>Compact dual band-notched printed monopole antenna for UWB application</t>
  </si>
  <si>
    <t>10.1109/LAWP.2010.2091250</t>
  </si>
  <si>
    <t>2-s2.0-78650559090</t>
  </si>
  <si>
    <t>['targeted capability', 'successfully demonstrating', 'reflection magnitude', 'first time', 'entire structure', 'dynamic control', 'design methodology']</t>
  </si>
  <si>
    <t>Beamwidth | FabryPerot antenna | partially reflective surface (PRS) | reconfigurable antenna | zoomable antenna</t>
  </si>
  <si>
    <t>The dynamic control of the beamwidth of a partially reflective surface (PRS) antenna is reported for the first time. First, a design methodology is proposed by revisiting the PRS antenna theory from the perspective of its reconfigurable beamwidth operation, which is achieved by the control of the reflection magnitude of the PRS. The proposed PRS design only requires one varactor diode per PRS unit cell and a common control voltage for the entire structure. Finally, a fully operational reconfigurable antenna has been fabricated and measured, successfully demonstrating the targeted capability. ¬© 2006 IEEE.</t>
  </si>
  <si>
    <t>1157-1160</t>
  </si>
  <si>
    <t>60008408-60016688;60008408</t>
  </si>
  <si>
    <t>16024056400;35618374900</t>
  </si>
  <si>
    <t>Debogovic, Tomislav;Bartolic, Juraj</t>
  </si>
  <si>
    <t>Spain;Croatia</t>
  </si>
  <si>
    <t>Castelldefels;Zagreb</t>
  </si>
  <si>
    <t>Centre Tecnol√≥gic de Telecomunicacions de Catalunya;University of Zagreb</t>
  </si>
  <si>
    <t>60016688;60008408</t>
  </si>
  <si>
    <t>Debogovic T.</t>
  </si>
  <si>
    <t>Partially reflective surface antenna with dynamic beamwidth control</t>
  </si>
  <si>
    <t>10.1109/LAWP.2010.2098386</t>
  </si>
  <si>
    <t>2-s2.0-78650570825</t>
  </si>
  <si>
    <t>['starting point', 'space applications', 'significant coupling', 'reflector antenna', 'plane array', 'letter presents', 'ghz band', 'filters }}', 'constructive way', 'band reflector', 'antenna performance', 'antenna design']</t>
  </si>
  <si>
    <t>Coupling | electromagnetic band-gap (EBG) structure | focal plane arrays | reflector antennas</t>
  </si>
  <si>
    <t>This letter presents a first step toward the design of an enhanced multifeed EBG structure that serves as a focal-plane array for a K-band reflector for space applications in the 29.530-GHz band. The desired Earth coverage is the starting point for the antenna design. As shown in this letter, significant coupling can deteriorate the performance of the multifeed EBG antenna. In order to demonstrate this, the results are compared to those of the single-feed reflector antenna. Filters are then connected to the multifeed antenna ports to control the coupling in a constructive way and obtain good radiation characteristics. Finally, the global feed architecture {EBG structure}} + {filters}} is used to illuminate a reflector antenna in order to characterize the antenna performance (C/I ratio, EoC gain). ¬© 2006 IEEE.</t>
  </si>
  <si>
    <t>1152-1156</t>
  </si>
  <si>
    <t>60027892;60027892;60027892;60027892;60027892;60027892;60017694;60019894;60019894;60031159</t>
  </si>
  <si>
    <t>16024130200;16023902200;7004028651;36240736100;7004379934;6603055868;36240731700;6507214244;7005512902;7003592642</t>
  </si>
  <si>
    <t>Chreim, H.;Chantalat, R.;Th√®venot, M.;Naeem, U.;Bila, S.;Mon√©di√®re, T.;Palacin, B.;Cailloce, Y.;Caille, G.;De Maagt, P.</t>
  </si>
  <si>
    <t>Netherlands;France;France;France</t>
  </si>
  <si>
    <t>Noordwijk aan Zee;Limoges;Toulouse;Paris</t>
  </si>
  <si>
    <t>ESTEC - European Space Research and Technology Centre;XLIM Institut de Recherche;Thales Alenia Space;CNES Centre National d'Etudes Spatiales</t>
  </si>
  <si>
    <t>60031159;60027892;60019894;60017694</t>
  </si>
  <si>
    <t>Chreim H.</t>
  </si>
  <si>
    <t>An enhanced Ka-band reflector focal-plane array using a multifeed EBG structure</t>
  </si>
  <si>
    <t>10.1109/LAWP.2010.2096796</t>
  </si>
  <si>
    <t>2-s2.0-78650573207</t>
  </si>
  <si>
    <t>['wimax applications', 'simpler structure', 'simple slots', 'realizing triple', 'ground plane', 'compact triple', 'band characteristics', 'antennas designed', '7 ghz', '6 ghz', '5 ghz']</t>
  </si>
  <si>
    <t>Microstrip slot antenna | triple-band antenna | WLAN/WiMAX</t>
  </si>
  <si>
    <t>A compact triple-band microstrip slot antenna applied to WLAN/WiMAX applications is proposed in this letter. This antenna has a simpler structure than other antennas designed for realizing triple-band characteristics. It is just composed of a microstrip feed line, a substrate, and a ground plane on which some simple slots are etched. Then, to prove the validation of the design, a prototype is fabricated and measured. The experimental data show that the antenna can provide three impedance bandwidths of 600 MHz centered at 2.7 GHz, 430 MHz centered at 3.5 GHz, and 1300 MHz centered at 5.6 GHz. ¬© 2006 IEEE.</t>
  </si>
  <si>
    <t>1178-1181</t>
  </si>
  <si>
    <t>60025578;60025578;60013789;60025578;60025578</t>
  </si>
  <si>
    <t>36699414800;26660279500;55601483000;43861495700;55942909000</t>
  </si>
  <si>
    <t>Dang, Lin;Lei, Zhen Ya;Xie, Yong Jun;Ning, Gao Li;Fan, Jun</t>
  </si>
  <si>
    <t>Xi'an;Beijing</t>
  </si>
  <si>
    <t>Xidian University;Beihang University</t>
  </si>
  <si>
    <t>60025578;60013789</t>
  </si>
  <si>
    <t>Dang L.</t>
  </si>
  <si>
    <t>A compact microstrip slot triple-band antenna for WLAN/WiMAX applications</t>
  </si>
  <si>
    <t>10.1109/LAWP.2010.2098433</t>
  </si>
  <si>
    <t>2-s2.0-78650581697</t>
  </si>
  <si>
    <t>['studies performed', 'stomodeal opening', 'stages described', 'scanning microscopy', 'previous staging', 'nervous system', 'nereidid annelids', 'mature worms', 'marine biology', 'mainly referring', 'light microscopy', 'larval stages', 'larvae raised', 'important steps', 'important resource', 'first occurrence', 'even slightly', 'easily identified', 'dissecting scope', 'different temperatures', 'developmental stages', 'developmental landmarks', 'confocal laser', 'comprehensive list', 'ciliary bands', 'available online', 'annelids belong', 'also provide', '16 stages']</t>
  </si>
  <si>
    <t>Background: The polychaete annelid Platynereis dumerilii is an emerging model organism for the study of molecular developmental processes, evolution, neurobiology and marine biology. Annelids belong to the Lophotrochozoa, the so far understudied third major branch of bilaterian animals besides deuterostomes and ecdysozoans. P. dumerilii has proven highly relevant to explore ancient bilaterian conditions via comparison to the deuterostomes, because it has accumulated less evolutionary change than conventional ecdysozoan models. Previous staging was mainly referring to hours post fertilization but did not allow matching stages between studies performed at (even slightly) different temperatures. To overcome this, and to provide a first comprehensive description of P. dumerilii normal development, a temperature-independent staging system is needed.Results: Platynereis dumerilii normal development is subdivided into 16 stages, starting with the zygote and ending with the death of the mature worms after delivering their gametes. The stages described can be easily identified by conventional light microscopy or even by dissecting scope. Developmental landmarks such as the beginning of phototaxis, the visibility of the stomodeal opening and of the chaetae, the first occurrence of the ciliary bands, the formation of the parapodia, the extension of antennae and cirri, the onset of feeding and other characteristics are used to define different developmental stages. The morphology of all larval stages as well as of juveniles and adults is documented by light microscopy. We also provide an overview of important steps in the development of the nervous system and of the musculature, using fluorescent labeling techniques and confocal laser-scanning microscopy. Timing of each developmental stage refers to hours post fertilization at 18 ¬± 0.1¬∞C. For comparison, we determined the pace of development of larvae raised at 14¬∞C, 16¬∞C, 20¬∞C, 25¬∞C, 28¬∞C and 30¬∞C. A staging ontology representing the comprehensive list of developmental stages of P. dumerilii is available online.Conclusions: Our atlas of Platynereis dumerilii normal development represents an important resource for the growing Platynereis community and can also be applied to other nereidid annelids. ¬© 2010 Fischer et al; licensee BioMed Central Ltd.</t>
  </si>
  <si>
    <t>60007257;60007257-60024322;60007257</t>
  </si>
  <si>
    <t>35310155500;6701689598;7003366390</t>
  </si>
  <si>
    <t>Fischer, Antje H.L.;Henrich, Thorsten;Arendt, Detlev</t>
  </si>
  <si>
    <t>Suita;Heidelberg</t>
  </si>
  <si>
    <t>Osaka University;European Molecular Biology Laboratory Heidelberg</t>
  </si>
  <si>
    <t>60024322;60007257</t>
  </si>
  <si>
    <t>Fischer A.</t>
  </si>
  <si>
    <t>The normal development of Platynereis dumerilii (Nereididae, Annelida)</t>
  </si>
  <si>
    <t>10.1186/1742-9994-7-31</t>
  </si>
  <si>
    <t>2-s2.0-78650601917</t>
  </si>
  <si>
    <t>['torsatron u', 'positive ions', 'plasma formation', 'antenna region']</t>
  </si>
  <si>
    <t>A possibility of RF field harmonic generation is shown in the process of plasma formation and heating in the torsatron U-3M when the RF field interacts with a volume spatial charge of positive ions in the near-antenna region.</t>
  </si>
  <si>
    <t>31-33</t>
  </si>
  <si>
    <t>60008794;60008794;60008794;60008794;60008794</t>
  </si>
  <si>
    <t>6506311371;57193817475;7003302635;6603396290;57207209694</t>
  </si>
  <si>
    <t>Berezhnyj, V. L.;Berezhnaya, I. V.;Voitsenya, V. S.;Pinos, I. B.;Filippov, V. V.</t>
  </si>
  <si>
    <t>National Science Center Kharkov Institute of Physics and Technology</t>
  </si>
  <si>
    <t>Berezhnyj V.L.</t>
  </si>
  <si>
    <t>On a possible mechanism of RF field harmonic generation in the near-antenna plasma region in the uragan-3m</t>
  </si>
  <si>
    <t>2-s2.0-78650610594</t>
  </si>
  <si>
    <t>['3m torsatron']</t>
  </si>
  <si>
    <t>The experiments on Uragan-3M torsatron (stellarator) on Alfv√©n resonance heating are presented. Usage of the three-half turn antenna provides plasma density increase and heating of the electron plasma component.</t>
  </si>
  <si>
    <t>34-36</t>
  </si>
  <si>
    <t>60008794;60008794;60008794;60008794;60008794;60008794;60008794;60008794;60026838;60004280;60008794;60008794;60008794;60008794;60004280;60008794;60008794;60008794;60008794;60008794;60008794;60008794;60008794</t>
  </si>
  <si>
    <t>8447514100;6603348593;6508373597;36632579000;6506311371;7402523235;6601970421;7102129803;7202145169;7403189436;7102770327;6506449795;36701722800;55406090900;55948075900;36701743600;6603760688;7202854070;7006289739;6602533022;6504071252;56278874600;7003302635</t>
  </si>
  <si>
    <t>Moiseenko, V. E.;Dreval, M. B.;Burchenko, P. Ya;Losin, A. V.;Berezhnyj, V. L.;Bondarenko, V. N.;Chechkin, V. V.;Grigor'eva, L. I.;Hartmann, D.;Koch, R.;Konovalov, V. G.;Kotsubanov, V. D.;Kramskoi, Ye D.;Kulaga, A. E.;Lyssoivan, A. I.;Mironov, V. K.;Pavlichenko, R. O.;Romanov, V. S.;Shapoval, A. N.;Skibenko, A. I.;Slavnyi, A. S.;Tereshin, V. I.;Voitsenya, V. S.</t>
  </si>
  <si>
    <t>Germany;Ukraine;Belgium</t>
  </si>
  <si>
    <t>Garching bei Munchen;Kharkiv;Brussels</t>
  </si>
  <si>
    <t>Max Planck Institute for Plasma Physics;National Science Center Kharkov Institute of Physics and Technology;Koninklijke Militaire School - Ecole Royale Militaire</t>
  </si>
  <si>
    <t>60026838;60008794;60004280</t>
  </si>
  <si>
    <t>Moiseenko V.E.</t>
  </si>
  <si>
    <t>RF heating below ion-cyclotron frequencies in uragan torsatrons</t>
  </si>
  <si>
    <t>2-s2.0-78650616963</t>
  </si>
  <si>
    <t>['œâcd +.', 'scenario envisaged', 'plasma codes', 'paper presents', 'fundamental icr', 'elevated icwc', 'day tokamaks', 'conditioning output', 'axis location', 'analyzed using', 'alternative technique']</t>
  </si>
  <si>
    <t>Encouraging results recently obtained with alternative ion cyclotron wall conditioning (ICWC) in the present-day tokamaks and stellarators have elevated ICWC to the status of one of the most promising techniques available to ITER for routine interpulse conditioning in the presence of the permanent high toroidal magnetic field. The paper presents a study of ICWC discharge performance and optimization of the conditioning output in the largest tokamak JET using the standard ICRF heating antenna A2 in a scenario envisaged at ITER full field, BT=5.3 T: on-axis location of the fundamental ICR for deuterium, œâ=œâcD+. The perspective of application of the alternative technique in ITER is analyzed using the 3-D MWS electromagnetic code, 1-D RF full wave and 0-D plasma codes.</t>
  </si>
  <si>
    <t>60004280;60003729;60102528;60004280-60003729;60102528;60004280;60004280;60004280;60008662;60004280;60002062;60002062;60102528;60004280;60008662;60026838;60026838;60004280;60003729;60008662;60008662;60004280;60003729-105169998;60102528;60002062;60004280;60004280;60008662;60068524;60008662;60026838-60033316;60102528;60004956;60002062;60001104;60004280;60020943</t>
  </si>
  <si>
    <t>55948075900;8718557400;7005176192;8962921200;6603110179;7403189436;6504192576;11839323400;7004231538;7005905016;7006336049;35722887700;7004112259;6603835365;22633661300;7005852933;56200118000;6602186973;7007178221;15049326100;57191832307;7004522318;7003379961;12141456200;6701841220;7003385770;9272131400;57214107813;8447514100;6603160622;7003267283;57198615336;55572699500;7403072343;56096074800;6603666557;16680338800</t>
  </si>
  <si>
    <t>Lyssoivan, A. I.;Douai, D.;Philipps, V.;Wauters, T.;Brezinsek, S.;Koch, R.;Kyrytsya, V.;Lerche, E.;Mayoral, M. L.;Ongena, J.;Pitts, R. A.;Sch√ºller, F. C.;Sergienko, G.;van Eester, D.;Blackman, T.;Bobkov, V.;De la Cal, E.;Durodi√©, F.;Gauthier, E.;Gerbaud, T.;Graham, M.;Jachmich, S.;Joffrin, E.;Kreter, A.;Lamalle, P. U.;Lomas, P.;Louche, F.;Maslov, M.;Moiseenko, V. E.;Monakhov, I.;Noterdaeme, J. M.;Paul, M. K.;Plyusnin, V.;Shimada, M.;Tsalas, M.;van Schoor, M. V.;Vdovin, V. L.</t>
  </si>
  <si>
    <t>Germany;Ukraine;Belgium;Germany;Russian Federation;United Kingdom;Portugal;Belgium;France;France;Greece;United Kingdom</t>
  </si>
  <si>
    <t>Garching bei Munchen;Kharkiv;Ghent;Garching bei Munchen;Moscow;Oxfordshire;Lisbon;Brussels;Saint Paul lez Durance;Saint-Paul-lez-Durance;Athens;Abingdon</t>
  </si>
  <si>
    <t>EURATOM Association, Germany;Institute of Plasma Physics, Kharkov;Universiteit Gent;Max Planck Institute for Plasma Physics;National Research Centre "Kurchatov Institute";Euratom Ukaea Fusion Association;Instituto Superior T√©cnico;Koninklijke Militaire School - Ecole Royale Militaire;CEA Cadarache;ITER;Demokritos National Centre for Scientific Research;Culham Science Centre</t>
  </si>
  <si>
    <t>60102528;60068524;60033316;60026838;60020943;60008662;60004956;60004280;60003729;60002062;60001104;105169998</t>
  </si>
  <si>
    <t>Lyssoivan A.I.</t>
  </si>
  <si>
    <t>Simulation of ITER ICWC scenarios in jet</t>
  </si>
  <si>
    <t>2-s2.0-78650619511</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</si>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</sst>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11"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BD76E-F9F4-EF4C-BE46-A0BB69A74D38}">
  <dimension ref="A1:AW2127"/>
  <sheetViews>
    <sheetView tabSelected="1" topLeftCell="AD1" workbookViewId="0">
      <selection activeCell="AN2" sqref="AN2"/>
    </sheetView>
  </sheetViews>
  <sheetFormatPr baseColWidth="10" defaultRowHeight="16" x14ac:dyDescent="0.2"/>
  <sheetData>
    <row r="1" spans="1:49" s="20" customFormat="1" x14ac:dyDescent="0.2">
      <c r="A1" s="12"/>
      <c r="B1" s="12" t="s">
        <v>27058</v>
      </c>
      <c r="C1" s="12" t="s">
        <v>27059</v>
      </c>
      <c r="D1" s="12" t="s">
        <v>27060</v>
      </c>
      <c r="E1" s="12" t="s">
        <v>27061</v>
      </c>
      <c r="F1" s="12" t="s">
        <v>27062</v>
      </c>
      <c r="G1" s="12" t="s">
        <v>27063</v>
      </c>
      <c r="H1" s="12" t="s">
        <v>27064</v>
      </c>
      <c r="I1" s="12" t="s">
        <v>27065</v>
      </c>
      <c r="J1" s="12" t="s">
        <v>27066</v>
      </c>
      <c r="K1" s="12" t="s">
        <v>27067</v>
      </c>
      <c r="L1" s="12" t="s">
        <v>27068</v>
      </c>
      <c r="M1" s="12" t="s">
        <v>27069</v>
      </c>
      <c r="N1" s="12" t="s">
        <v>27070</v>
      </c>
      <c r="O1" s="12" t="s">
        <v>27071</v>
      </c>
      <c r="P1" s="12" t="s">
        <v>27072</v>
      </c>
      <c r="Q1" s="12" t="s">
        <v>27073</v>
      </c>
      <c r="R1" s="13" t="s">
        <v>27074</v>
      </c>
      <c r="S1" s="12" t="s">
        <v>27075</v>
      </c>
      <c r="T1" s="12" t="s">
        <v>27075</v>
      </c>
      <c r="U1" s="12" t="s">
        <v>27076</v>
      </c>
      <c r="V1" s="13" t="s">
        <v>27077</v>
      </c>
      <c r="W1" s="12" t="s">
        <v>27078</v>
      </c>
      <c r="X1" s="14" t="s">
        <v>27079</v>
      </c>
      <c r="Y1" s="15" t="s">
        <v>27080</v>
      </c>
      <c r="Z1" s="16" t="s">
        <v>27081</v>
      </c>
      <c r="AA1" s="12" t="s">
        <v>27082</v>
      </c>
      <c r="AB1" s="12" t="s">
        <v>27083</v>
      </c>
      <c r="AC1" s="12" t="s">
        <v>27084</v>
      </c>
      <c r="AD1" s="12" t="s">
        <v>27085</v>
      </c>
      <c r="AE1" s="12" t="s">
        <v>27086</v>
      </c>
      <c r="AF1" s="12" t="s">
        <v>27087</v>
      </c>
      <c r="AG1" s="12" t="s">
        <v>27088</v>
      </c>
      <c r="AH1" s="12" t="s">
        <v>27089</v>
      </c>
      <c r="AI1" s="12" t="s">
        <v>27090</v>
      </c>
      <c r="AJ1" s="12" t="s">
        <v>27091</v>
      </c>
      <c r="AK1" s="14" t="s">
        <v>27092</v>
      </c>
      <c r="AL1" s="12" t="s">
        <v>27093</v>
      </c>
      <c r="AM1" s="17" t="s">
        <v>27094</v>
      </c>
      <c r="AN1" s="18" t="s">
        <v>27095</v>
      </c>
      <c r="AO1" s="18" t="s">
        <v>27081</v>
      </c>
      <c r="AP1" s="12" t="s">
        <v>27096</v>
      </c>
      <c r="AQ1" s="12" t="s">
        <v>27097</v>
      </c>
      <c r="AR1" s="12" t="s">
        <v>27098</v>
      </c>
      <c r="AS1" s="12" t="s">
        <v>27099</v>
      </c>
      <c r="AT1" s="14" t="s">
        <v>27100</v>
      </c>
      <c r="AU1" s="19" t="s">
        <v>27101</v>
      </c>
      <c r="AV1" s="19" t="s">
        <v>27102</v>
      </c>
      <c r="AW1" s="19" t="s">
        <v>27103</v>
      </c>
    </row>
    <row r="2" spans="1:49" x14ac:dyDescent="0.2">
      <c r="A2">
        <v>0</v>
      </c>
      <c r="B2" t="s">
        <v>27057</v>
      </c>
      <c r="F2" t="s">
        <v>27056</v>
      </c>
      <c r="G2" t="s">
        <v>7</v>
      </c>
      <c r="H2" t="s">
        <v>6</v>
      </c>
      <c r="I2" t="s">
        <v>27055</v>
      </c>
      <c r="J2" t="s">
        <v>27054</v>
      </c>
      <c r="K2" t="s">
        <v>27053</v>
      </c>
      <c r="L2" t="s">
        <v>27052</v>
      </c>
      <c r="M2" t="s">
        <v>27051</v>
      </c>
      <c r="N2">
        <v>37</v>
      </c>
      <c r="O2" t="s">
        <v>27050</v>
      </c>
      <c r="P2" t="s">
        <v>27049</v>
      </c>
      <c r="Q2" t="s">
        <v>27048</v>
      </c>
      <c r="R2" s="7">
        <v>40543</v>
      </c>
      <c r="S2" s="8">
        <f t="shared" ref="S2:S65" si="0">YEAR(R2)</f>
        <v>2010</v>
      </c>
      <c r="T2" s="8">
        <v>2010</v>
      </c>
      <c r="U2" s="8">
        <f t="shared" ref="U2:U65" si="1">2022-T2</f>
        <v>12</v>
      </c>
      <c r="V2" s="7">
        <v>2010</v>
      </c>
      <c r="W2" t="s">
        <v>21052</v>
      </c>
      <c r="X2" s="2">
        <v>0.216</v>
      </c>
      <c r="Y2" s="6">
        <f t="shared" ref="Y2:Y65" si="2">(X2-$Z$4)/($Z$3-$Z$4)</f>
        <v>5.765996636501962E-3</v>
      </c>
      <c r="AA2">
        <v>16829344</v>
      </c>
      <c r="AB2">
        <v>19700182270</v>
      </c>
      <c r="AD2" t="s">
        <v>1</v>
      </c>
      <c r="AF2">
        <v>6</v>
      </c>
      <c r="AH2" t="s">
        <v>2009</v>
      </c>
      <c r="AI2" t="s">
        <v>27047</v>
      </c>
      <c r="AK2" t="s">
        <v>27046</v>
      </c>
      <c r="AL2">
        <v>1</v>
      </c>
      <c r="AM2" s="5">
        <f t="shared" ref="AM2:AM65" si="3">AL2/U2</f>
        <v>8.3333333333333329E-2</v>
      </c>
      <c r="AN2" s="4">
        <f t="shared" ref="AN2:AN65" si="4">(AM2-$AO$4)/($AO$3-$AO$4)</f>
        <v>1.2621481761958852E-4</v>
      </c>
      <c r="AO2" s="3"/>
      <c r="AP2">
        <v>0</v>
      </c>
      <c r="AR2" t="s">
        <v>0</v>
      </c>
      <c r="AT2" s="2" t="s">
        <v>16</v>
      </c>
      <c r="AU2" s="1">
        <f t="shared" ref="AU2:AU65" si="5">(Y2*0.7+AN2*0.3)*100</f>
        <v>0.40740620908372488</v>
      </c>
      <c r="AV2" s="1">
        <f t="shared" ref="AV2:AV65" si="6">(Y2*0.5+AN2*0.5)*100</f>
        <v>0.29461057270607754</v>
      </c>
      <c r="AW2" s="1">
        <f t="shared" ref="AW2:AW65" si="7">(Y2*0.3+AN2*0.7)*100</f>
        <v>0.18181493632843004</v>
      </c>
    </row>
    <row r="3" spans="1:49" x14ac:dyDescent="0.2">
      <c r="A3">
        <v>1</v>
      </c>
      <c r="B3" t="s">
        <v>27045</v>
      </c>
      <c r="F3" t="s">
        <v>27044</v>
      </c>
      <c r="G3" t="s">
        <v>7</v>
      </c>
      <c r="H3" t="s">
        <v>6</v>
      </c>
      <c r="I3" t="s">
        <v>27043</v>
      </c>
      <c r="J3" t="s">
        <v>27042</v>
      </c>
      <c r="K3" t="s">
        <v>27041</v>
      </c>
      <c r="L3" t="s">
        <v>27040</v>
      </c>
      <c r="M3" t="s">
        <v>27039</v>
      </c>
      <c r="N3">
        <v>23</v>
      </c>
      <c r="O3" t="s">
        <v>27038</v>
      </c>
      <c r="P3" t="s">
        <v>27037</v>
      </c>
      <c r="Q3" t="s">
        <v>27036</v>
      </c>
      <c r="R3" s="7">
        <v>40543</v>
      </c>
      <c r="S3" s="8">
        <f t="shared" si="0"/>
        <v>2010</v>
      </c>
      <c r="T3" s="8">
        <v>2010</v>
      </c>
      <c r="U3" s="8">
        <f t="shared" si="1"/>
        <v>12</v>
      </c>
      <c r="V3" s="7">
        <v>2010</v>
      </c>
      <c r="W3" t="s">
        <v>21052</v>
      </c>
      <c r="X3" s="2">
        <v>0.216</v>
      </c>
      <c r="Y3" s="6">
        <f t="shared" si="2"/>
        <v>5.765996636501962E-3</v>
      </c>
      <c r="Z3">
        <v>37.460999999999999</v>
      </c>
      <c r="AA3">
        <v>16829344</v>
      </c>
      <c r="AB3">
        <v>19700182270</v>
      </c>
      <c r="AD3" t="s">
        <v>1</v>
      </c>
      <c r="AF3">
        <v>6</v>
      </c>
      <c r="AH3" t="s">
        <v>27035</v>
      </c>
      <c r="AI3" t="s">
        <v>27034</v>
      </c>
      <c r="AK3" t="s">
        <v>27033</v>
      </c>
      <c r="AL3">
        <v>1</v>
      </c>
      <c r="AM3" s="5">
        <f t="shared" si="3"/>
        <v>8.3333333333333329E-2</v>
      </c>
      <c r="AN3" s="4">
        <f t="shared" si="4"/>
        <v>1.2621481761958852E-4</v>
      </c>
      <c r="AO3" s="3">
        <v>660.25</v>
      </c>
      <c r="AP3">
        <v>0</v>
      </c>
      <c r="AR3" t="s">
        <v>0</v>
      </c>
      <c r="AT3" s="2" t="s">
        <v>16</v>
      </c>
      <c r="AU3" s="1">
        <f t="shared" si="5"/>
        <v>0.40740620908372488</v>
      </c>
      <c r="AV3" s="1">
        <f t="shared" si="6"/>
        <v>0.29461057270607754</v>
      </c>
      <c r="AW3" s="1">
        <f t="shared" si="7"/>
        <v>0.18181493632843004</v>
      </c>
    </row>
    <row r="4" spans="1:49" x14ac:dyDescent="0.2">
      <c r="A4">
        <v>2</v>
      </c>
      <c r="B4" t="s">
        <v>27032</v>
      </c>
      <c r="F4" t="s">
        <v>27031</v>
      </c>
      <c r="G4" t="s">
        <v>7</v>
      </c>
      <c r="H4" t="s">
        <v>6</v>
      </c>
      <c r="I4" t="s">
        <v>27030</v>
      </c>
      <c r="J4">
        <v>60008794</v>
      </c>
      <c r="K4" t="s">
        <v>27029</v>
      </c>
      <c r="L4" t="s">
        <v>716</v>
      </c>
      <c r="M4" t="s">
        <v>715</v>
      </c>
      <c r="N4">
        <v>5</v>
      </c>
      <c r="O4" t="s">
        <v>27028</v>
      </c>
      <c r="P4" t="s">
        <v>27027</v>
      </c>
      <c r="Q4" t="s">
        <v>27026</v>
      </c>
      <c r="R4" s="7">
        <v>40543</v>
      </c>
      <c r="S4" s="8">
        <f t="shared" si="0"/>
        <v>2010</v>
      </c>
      <c r="T4" s="8">
        <v>2010</v>
      </c>
      <c r="U4" s="8">
        <f t="shared" si="1"/>
        <v>12</v>
      </c>
      <c r="V4" s="7">
        <v>2010</v>
      </c>
      <c r="W4" t="s">
        <v>21052</v>
      </c>
      <c r="X4" s="2">
        <v>0.216</v>
      </c>
      <c r="Y4" s="6">
        <f t="shared" si="2"/>
        <v>5.765996636501962E-3</v>
      </c>
      <c r="Z4">
        <v>0</v>
      </c>
      <c r="AA4">
        <v>16829344</v>
      </c>
      <c r="AB4">
        <v>19700182270</v>
      </c>
      <c r="AD4" t="s">
        <v>1</v>
      </c>
      <c r="AF4">
        <v>6</v>
      </c>
      <c r="AH4" t="s">
        <v>27025</v>
      </c>
      <c r="AI4" t="s">
        <v>27024</v>
      </c>
      <c r="AK4" t="s">
        <v>27023</v>
      </c>
      <c r="AL4">
        <v>4</v>
      </c>
      <c r="AM4" s="5">
        <f t="shared" si="3"/>
        <v>0.33333333333333331</v>
      </c>
      <c r="AN4" s="4">
        <f t="shared" si="4"/>
        <v>5.048592704783541E-4</v>
      </c>
      <c r="AO4" s="3">
        <v>0</v>
      </c>
      <c r="AP4">
        <v>0</v>
      </c>
      <c r="AR4" t="s">
        <v>0</v>
      </c>
      <c r="AT4" s="2" t="s">
        <v>16</v>
      </c>
      <c r="AU4" s="1">
        <f t="shared" si="5"/>
        <v>0.41876554266948796</v>
      </c>
      <c r="AV4" s="1">
        <f t="shared" si="6"/>
        <v>0.3135427953490158</v>
      </c>
      <c r="AW4" s="1">
        <f t="shared" si="7"/>
        <v>0.20832004802854362</v>
      </c>
    </row>
    <row r="5" spans="1:49" x14ac:dyDescent="0.2">
      <c r="A5">
        <v>3</v>
      </c>
      <c r="B5" t="s">
        <v>27022</v>
      </c>
      <c r="C5" t="s">
        <v>27021</v>
      </c>
      <c r="F5" t="s">
        <v>27020</v>
      </c>
      <c r="G5" t="s">
        <v>7</v>
      </c>
      <c r="H5" t="s">
        <v>6</v>
      </c>
      <c r="I5" t="s">
        <v>27019</v>
      </c>
      <c r="J5" t="s">
        <v>27018</v>
      </c>
      <c r="K5" t="s">
        <v>27017</v>
      </c>
      <c r="L5" t="s">
        <v>27016</v>
      </c>
      <c r="M5" t="s">
        <v>637</v>
      </c>
      <c r="N5">
        <v>3</v>
      </c>
      <c r="O5" t="s">
        <v>27015</v>
      </c>
      <c r="P5" t="s">
        <v>27014</v>
      </c>
      <c r="Q5" t="s">
        <v>27013</v>
      </c>
      <c r="R5" s="7">
        <v>40542</v>
      </c>
      <c r="S5" s="8">
        <f t="shared" si="0"/>
        <v>2010</v>
      </c>
      <c r="T5" s="8">
        <v>2010</v>
      </c>
      <c r="U5" s="8">
        <f t="shared" si="1"/>
        <v>12</v>
      </c>
      <c r="V5" s="7">
        <v>40542</v>
      </c>
      <c r="W5" t="s">
        <v>13074</v>
      </c>
      <c r="X5" s="2">
        <v>1.2969999999999999</v>
      </c>
      <c r="Y5" s="6">
        <f t="shared" si="2"/>
        <v>3.4622674247884469E-2</v>
      </c>
      <c r="AB5">
        <v>130152</v>
      </c>
      <c r="AC5">
        <v>17429994</v>
      </c>
      <c r="AD5" t="s">
        <v>1</v>
      </c>
      <c r="AE5">
        <v>7</v>
      </c>
      <c r="AG5">
        <v>31</v>
      </c>
      <c r="AI5" t="s">
        <v>27012</v>
      </c>
      <c r="AK5" t="s">
        <v>27011</v>
      </c>
      <c r="AL5">
        <v>113</v>
      </c>
      <c r="AM5" s="5">
        <f t="shared" si="3"/>
        <v>9.4166666666666661</v>
      </c>
      <c r="AN5" s="4">
        <f t="shared" si="4"/>
        <v>1.4262274391013505E-2</v>
      </c>
      <c r="AO5" s="3"/>
      <c r="AP5">
        <v>1</v>
      </c>
      <c r="AR5" t="s">
        <v>0</v>
      </c>
      <c r="AT5" s="2">
        <v>3.1720000000000002</v>
      </c>
      <c r="AU5" s="1">
        <f t="shared" si="5"/>
        <v>2.8514554290823177</v>
      </c>
      <c r="AV5" s="1">
        <f t="shared" si="6"/>
        <v>2.4442474319448988</v>
      </c>
      <c r="AW5" s="1">
        <f t="shared" si="7"/>
        <v>2.037039434807479</v>
      </c>
    </row>
    <row r="6" spans="1:49" x14ac:dyDescent="0.2">
      <c r="A6">
        <v>4</v>
      </c>
      <c r="B6" t="s">
        <v>27010</v>
      </c>
      <c r="C6" t="s">
        <v>27009</v>
      </c>
      <c r="F6" t="s">
        <v>27008</v>
      </c>
      <c r="G6" t="s">
        <v>7</v>
      </c>
      <c r="H6" t="s">
        <v>6</v>
      </c>
      <c r="I6" t="s">
        <v>27007</v>
      </c>
      <c r="J6" t="s">
        <v>27006</v>
      </c>
      <c r="K6" t="s">
        <v>27005</v>
      </c>
      <c r="L6" t="s">
        <v>27004</v>
      </c>
      <c r="M6" t="s">
        <v>80</v>
      </c>
      <c r="N6">
        <v>5</v>
      </c>
      <c r="O6" t="s">
        <v>27003</v>
      </c>
      <c r="P6" t="s">
        <v>27002</v>
      </c>
      <c r="Q6" t="s">
        <v>27001</v>
      </c>
      <c r="R6" s="7">
        <v>40542</v>
      </c>
      <c r="S6" s="8">
        <f t="shared" si="0"/>
        <v>2010</v>
      </c>
      <c r="T6" s="8">
        <v>2010</v>
      </c>
      <c r="U6" s="8">
        <f t="shared" si="1"/>
        <v>12</v>
      </c>
      <c r="V6" s="7">
        <v>2010</v>
      </c>
      <c r="W6" t="s">
        <v>456</v>
      </c>
      <c r="X6" s="2">
        <v>1.3280000000000001</v>
      </c>
      <c r="Y6" s="6">
        <f t="shared" si="2"/>
        <v>3.5450201542937994E-2</v>
      </c>
      <c r="AA6">
        <v>15361225</v>
      </c>
      <c r="AB6">
        <v>18894</v>
      </c>
      <c r="AD6" t="s">
        <v>1</v>
      </c>
      <c r="AE6">
        <v>9</v>
      </c>
      <c r="AG6">
        <v>5661801</v>
      </c>
      <c r="AH6" t="s">
        <v>27000</v>
      </c>
      <c r="AI6" t="s">
        <v>26999</v>
      </c>
      <c r="AJ6" t="s">
        <v>26998</v>
      </c>
      <c r="AK6" t="s">
        <v>26997</v>
      </c>
      <c r="AL6">
        <v>165</v>
      </c>
      <c r="AM6" s="5">
        <f t="shared" si="3"/>
        <v>13.75</v>
      </c>
      <c r="AN6" s="4">
        <f t="shared" si="4"/>
        <v>2.0825444907232107E-2</v>
      </c>
      <c r="AO6" s="3"/>
      <c r="AP6">
        <v>0</v>
      </c>
      <c r="AQ6" t="s">
        <v>24</v>
      </c>
      <c r="AR6">
        <v>607771040</v>
      </c>
      <c r="AS6" t="s">
        <v>23</v>
      </c>
      <c r="AT6" s="2">
        <v>3.8340000000000001</v>
      </c>
      <c r="AU6" s="1">
        <f t="shared" si="5"/>
        <v>3.1062774552226227</v>
      </c>
      <c r="AV6" s="1">
        <f t="shared" si="6"/>
        <v>2.813782322508505</v>
      </c>
      <c r="AW6" s="1">
        <f t="shared" si="7"/>
        <v>2.5212871897943869</v>
      </c>
    </row>
    <row r="7" spans="1:49" x14ac:dyDescent="0.2">
      <c r="A7">
        <v>5</v>
      </c>
      <c r="B7" t="s">
        <v>26996</v>
      </c>
      <c r="C7" t="s">
        <v>26995</v>
      </c>
      <c r="F7" t="s">
        <v>26994</v>
      </c>
      <c r="G7" t="s">
        <v>7</v>
      </c>
      <c r="H7" t="s">
        <v>6</v>
      </c>
      <c r="I7" t="s">
        <v>26993</v>
      </c>
      <c r="J7" t="s">
        <v>26992</v>
      </c>
      <c r="K7" t="s">
        <v>26991</v>
      </c>
      <c r="L7" t="s">
        <v>26990</v>
      </c>
      <c r="M7" t="s">
        <v>26989</v>
      </c>
      <c r="N7">
        <v>10</v>
      </c>
      <c r="O7" t="s">
        <v>26988</v>
      </c>
      <c r="P7" t="s">
        <v>26987</v>
      </c>
      <c r="Q7" t="s">
        <v>26986</v>
      </c>
      <c r="R7" s="7">
        <v>40542</v>
      </c>
      <c r="S7" s="8">
        <f t="shared" si="0"/>
        <v>2010</v>
      </c>
      <c r="T7" s="8">
        <v>2010</v>
      </c>
      <c r="U7" s="8">
        <f t="shared" si="1"/>
        <v>12</v>
      </c>
      <c r="V7" s="7">
        <v>2010</v>
      </c>
      <c r="W7" t="s">
        <v>456</v>
      </c>
      <c r="X7" s="2">
        <v>1.3280000000000001</v>
      </c>
      <c r="Y7" s="6">
        <f t="shared" si="2"/>
        <v>3.5450201542937994E-2</v>
      </c>
      <c r="AA7">
        <v>15361225</v>
      </c>
      <c r="AB7">
        <v>18894</v>
      </c>
      <c r="AD7" t="s">
        <v>1</v>
      </c>
      <c r="AE7">
        <v>9</v>
      </c>
      <c r="AG7">
        <v>5658104</v>
      </c>
      <c r="AH7" t="s">
        <v>26985</v>
      </c>
      <c r="AI7" t="s">
        <v>26984</v>
      </c>
      <c r="AJ7" t="s">
        <v>26983</v>
      </c>
      <c r="AK7" t="s">
        <v>26982</v>
      </c>
      <c r="AL7">
        <v>15</v>
      </c>
      <c r="AM7" s="5">
        <f t="shared" si="3"/>
        <v>1.25</v>
      </c>
      <c r="AN7" s="4">
        <f t="shared" si="4"/>
        <v>1.8932222642938281E-3</v>
      </c>
      <c r="AO7" s="3"/>
      <c r="AP7">
        <v>0</v>
      </c>
      <c r="AR7" t="s">
        <v>0</v>
      </c>
      <c r="AT7" s="2">
        <v>3.8340000000000001</v>
      </c>
      <c r="AU7" s="1">
        <f t="shared" si="5"/>
        <v>2.5383107759344745</v>
      </c>
      <c r="AV7" s="1">
        <f t="shared" si="6"/>
        <v>1.8671711903615913</v>
      </c>
      <c r="AW7" s="1">
        <f t="shared" si="7"/>
        <v>1.1960316047887078</v>
      </c>
    </row>
    <row r="8" spans="1:49" x14ac:dyDescent="0.2">
      <c r="A8">
        <v>6</v>
      </c>
      <c r="B8" t="s">
        <v>26981</v>
      </c>
      <c r="C8" t="s">
        <v>26980</v>
      </c>
      <c r="F8" t="s">
        <v>26979</v>
      </c>
      <c r="G8" t="s">
        <v>7</v>
      </c>
      <c r="H8" t="s">
        <v>6</v>
      </c>
      <c r="I8" t="s">
        <v>26978</v>
      </c>
      <c r="J8" t="s">
        <v>26977</v>
      </c>
      <c r="K8" t="s">
        <v>26976</v>
      </c>
      <c r="L8" t="s">
        <v>26975</v>
      </c>
      <c r="M8" t="s">
        <v>26974</v>
      </c>
      <c r="N8">
        <v>2</v>
      </c>
      <c r="O8" t="s">
        <v>26973</v>
      </c>
      <c r="P8" t="s">
        <v>26972</v>
      </c>
      <c r="Q8" t="s">
        <v>26971</v>
      </c>
      <c r="R8" s="7">
        <v>40542</v>
      </c>
      <c r="S8" s="8">
        <f t="shared" si="0"/>
        <v>2010</v>
      </c>
      <c r="T8" s="8">
        <v>2010</v>
      </c>
      <c r="U8" s="8">
        <f t="shared" si="1"/>
        <v>12</v>
      </c>
      <c r="V8" s="7">
        <v>2010</v>
      </c>
      <c r="W8" t="s">
        <v>456</v>
      </c>
      <c r="X8" s="2">
        <v>1.3280000000000001</v>
      </c>
      <c r="Y8" s="6">
        <f t="shared" si="2"/>
        <v>3.5450201542937994E-2</v>
      </c>
      <c r="AA8">
        <v>15361225</v>
      </c>
      <c r="AB8">
        <v>18894</v>
      </c>
      <c r="AD8" t="s">
        <v>1</v>
      </c>
      <c r="AE8">
        <v>9</v>
      </c>
      <c r="AG8">
        <v>5661802</v>
      </c>
      <c r="AH8" t="s">
        <v>26970</v>
      </c>
      <c r="AI8" t="s">
        <v>26969</v>
      </c>
      <c r="AJ8" t="s">
        <v>26968</v>
      </c>
      <c r="AK8" t="s">
        <v>26967</v>
      </c>
      <c r="AL8">
        <v>34</v>
      </c>
      <c r="AM8" s="5">
        <f t="shared" si="3"/>
        <v>2.8333333333333335</v>
      </c>
      <c r="AN8" s="4">
        <f t="shared" si="4"/>
        <v>4.2913037990660102E-3</v>
      </c>
      <c r="AO8" s="3"/>
      <c r="AP8">
        <v>0</v>
      </c>
      <c r="AQ8" t="s">
        <v>2252</v>
      </c>
      <c r="AR8" t="s">
        <v>0</v>
      </c>
      <c r="AS8" t="s">
        <v>2251</v>
      </c>
      <c r="AT8" s="2">
        <v>3.8340000000000001</v>
      </c>
      <c r="AU8" s="1">
        <f t="shared" si="5"/>
        <v>2.61025322197764</v>
      </c>
      <c r="AV8" s="1">
        <f t="shared" si="6"/>
        <v>1.9870752671002003</v>
      </c>
      <c r="AW8" s="1">
        <f t="shared" si="7"/>
        <v>1.3638973122227604</v>
      </c>
    </row>
    <row r="9" spans="1:49" x14ac:dyDescent="0.2">
      <c r="A9">
        <v>7</v>
      </c>
      <c r="B9" t="s">
        <v>26966</v>
      </c>
      <c r="C9" t="s">
        <v>26965</v>
      </c>
      <c r="F9" t="s">
        <v>26964</v>
      </c>
      <c r="G9" t="s">
        <v>7</v>
      </c>
      <c r="H9" t="s">
        <v>6</v>
      </c>
      <c r="I9" t="s">
        <v>13499</v>
      </c>
      <c r="J9" t="s">
        <v>26963</v>
      </c>
      <c r="K9" t="s">
        <v>26962</v>
      </c>
      <c r="L9" t="s">
        <v>26961</v>
      </c>
      <c r="M9" t="s">
        <v>564</v>
      </c>
      <c r="N9">
        <v>3</v>
      </c>
      <c r="O9" t="s">
        <v>26960</v>
      </c>
      <c r="P9" t="s">
        <v>26959</v>
      </c>
      <c r="Q9" t="s">
        <v>26958</v>
      </c>
      <c r="R9" s="7">
        <v>40542</v>
      </c>
      <c r="S9" s="8">
        <f t="shared" si="0"/>
        <v>2010</v>
      </c>
      <c r="T9" s="8">
        <v>2010</v>
      </c>
      <c r="U9" s="8">
        <f t="shared" si="1"/>
        <v>12</v>
      </c>
      <c r="V9" s="7">
        <v>2010</v>
      </c>
      <c r="W9" t="s">
        <v>456</v>
      </c>
      <c r="X9" s="2">
        <v>1.3280000000000001</v>
      </c>
      <c r="Y9" s="6">
        <f t="shared" si="2"/>
        <v>3.5450201542937994E-2</v>
      </c>
      <c r="AA9">
        <v>15361225</v>
      </c>
      <c r="AB9">
        <v>18894</v>
      </c>
      <c r="AD9" t="s">
        <v>1</v>
      </c>
      <c r="AE9">
        <v>9</v>
      </c>
      <c r="AG9">
        <v>5624558</v>
      </c>
      <c r="AH9" t="s">
        <v>2369</v>
      </c>
      <c r="AI9" t="s">
        <v>26957</v>
      </c>
      <c r="AJ9" t="s">
        <v>26956</v>
      </c>
      <c r="AK9" t="s">
        <v>26955</v>
      </c>
      <c r="AL9">
        <v>128</v>
      </c>
      <c r="AM9" s="5">
        <f t="shared" si="3"/>
        <v>10.666666666666666</v>
      </c>
      <c r="AN9" s="4">
        <f t="shared" si="4"/>
        <v>1.6155496655307331E-2</v>
      </c>
      <c r="AO9" s="3"/>
      <c r="AP9">
        <v>0</v>
      </c>
      <c r="AQ9" t="s">
        <v>1168</v>
      </c>
      <c r="AR9" t="s">
        <v>0</v>
      </c>
      <c r="AS9" t="s">
        <v>1167</v>
      </c>
      <c r="AT9" s="2">
        <v>3.8340000000000001</v>
      </c>
      <c r="AU9" s="1">
        <f t="shared" si="5"/>
        <v>2.9661790076648797</v>
      </c>
      <c r="AV9" s="1">
        <f t="shared" si="6"/>
        <v>2.5802849099122662</v>
      </c>
      <c r="AW9" s="1">
        <f t="shared" si="7"/>
        <v>2.1943908121596531</v>
      </c>
    </row>
    <row r="10" spans="1:49" x14ac:dyDescent="0.2">
      <c r="A10">
        <v>8</v>
      </c>
      <c r="B10" t="s">
        <v>26954</v>
      </c>
      <c r="C10" t="s">
        <v>26953</v>
      </c>
      <c r="F10" t="s">
        <v>26952</v>
      </c>
      <c r="G10" t="s">
        <v>7</v>
      </c>
      <c r="H10" t="s">
        <v>6</v>
      </c>
      <c r="I10" t="s">
        <v>26951</v>
      </c>
      <c r="J10">
        <v>60117547</v>
      </c>
      <c r="K10" t="s">
        <v>1039</v>
      </c>
      <c r="L10" t="s">
        <v>1038</v>
      </c>
      <c r="M10" t="s">
        <v>438</v>
      </c>
      <c r="N10">
        <v>4</v>
      </c>
      <c r="O10" t="s">
        <v>26950</v>
      </c>
      <c r="P10" t="s">
        <v>26949</v>
      </c>
      <c r="Q10" t="s">
        <v>1037</v>
      </c>
      <c r="R10" s="7">
        <v>40542</v>
      </c>
      <c r="S10" s="8">
        <f t="shared" si="0"/>
        <v>2010</v>
      </c>
      <c r="T10" s="8">
        <v>2010</v>
      </c>
      <c r="U10" s="8">
        <f t="shared" si="1"/>
        <v>12</v>
      </c>
      <c r="V10" s="7">
        <v>2010</v>
      </c>
      <c r="W10" t="s">
        <v>456</v>
      </c>
      <c r="X10" s="2">
        <v>1.3280000000000001</v>
      </c>
      <c r="Y10" s="6">
        <f t="shared" si="2"/>
        <v>3.5450201542937994E-2</v>
      </c>
      <c r="AA10">
        <v>15361225</v>
      </c>
      <c r="AB10">
        <v>18894</v>
      </c>
      <c r="AD10" t="s">
        <v>1</v>
      </c>
      <c r="AE10">
        <v>9</v>
      </c>
      <c r="AG10">
        <v>5657228</v>
      </c>
      <c r="AH10" t="s">
        <v>26948</v>
      </c>
      <c r="AI10" t="s">
        <v>26947</v>
      </c>
      <c r="AJ10" t="s">
        <v>26946</v>
      </c>
      <c r="AK10" t="s">
        <v>26945</v>
      </c>
      <c r="AL10">
        <v>12</v>
      </c>
      <c r="AM10" s="5">
        <f t="shared" si="3"/>
        <v>1</v>
      </c>
      <c r="AN10" s="4">
        <f t="shared" si="4"/>
        <v>1.5145778114350624E-3</v>
      </c>
      <c r="AO10" s="3"/>
      <c r="AP10">
        <v>0</v>
      </c>
      <c r="AR10" t="s">
        <v>1939</v>
      </c>
      <c r="AT10" s="2">
        <v>3.8340000000000001</v>
      </c>
      <c r="AU10" s="1">
        <f t="shared" si="5"/>
        <v>2.5269514423487114</v>
      </c>
      <c r="AV10" s="1">
        <f t="shared" si="6"/>
        <v>1.8482389677186528</v>
      </c>
      <c r="AW10" s="1">
        <f t="shared" si="7"/>
        <v>1.1695264930885942</v>
      </c>
    </row>
    <row r="11" spans="1:49" x14ac:dyDescent="0.2">
      <c r="A11">
        <v>9</v>
      </c>
      <c r="B11" t="s">
        <v>26944</v>
      </c>
      <c r="C11" t="s">
        <v>26943</v>
      </c>
      <c r="F11" t="s">
        <v>26942</v>
      </c>
      <c r="G11" t="s">
        <v>7</v>
      </c>
      <c r="H11" t="s">
        <v>6</v>
      </c>
      <c r="I11" t="s">
        <v>1361</v>
      </c>
      <c r="J11">
        <v>60027709</v>
      </c>
      <c r="K11" t="s">
        <v>900</v>
      </c>
      <c r="L11" t="s">
        <v>233</v>
      </c>
      <c r="M11" t="s">
        <v>156</v>
      </c>
      <c r="N11">
        <v>5</v>
      </c>
      <c r="O11" t="s">
        <v>26941</v>
      </c>
      <c r="P11" t="s">
        <v>26940</v>
      </c>
      <c r="Q11" t="s">
        <v>26939</v>
      </c>
      <c r="R11" s="7">
        <v>40542</v>
      </c>
      <c r="S11" s="8">
        <f t="shared" si="0"/>
        <v>2010</v>
      </c>
      <c r="T11" s="8">
        <v>2010</v>
      </c>
      <c r="U11" s="8">
        <f t="shared" si="1"/>
        <v>12</v>
      </c>
      <c r="V11" s="7">
        <v>2010</v>
      </c>
      <c r="W11" t="s">
        <v>456</v>
      </c>
      <c r="X11" s="2">
        <v>1.3280000000000001</v>
      </c>
      <c r="Y11" s="6">
        <f t="shared" si="2"/>
        <v>3.5450201542937994E-2</v>
      </c>
      <c r="AA11">
        <v>15361225</v>
      </c>
      <c r="AB11">
        <v>18894</v>
      </c>
      <c r="AD11" t="s">
        <v>1</v>
      </c>
      <c r="AE11">
        <v>9</v>
      </c>
      <c r="AG11">
        <v>5661803</v>
      </c>
      <c r="AH11" t="s">
        <v>26938</v>
      </c>
      <c r="AI11" t="s">
        <v>26937</v>
      </c>
      <c r="AJ11" t="s">
        <v>26936</v>
      </c>
      <c r="AK11" t="s">
        <v>26935</v>
      </c>
      <c r="AL11">
        <v>33</v>
      </c>
      <c r="AM11" s="5">
        <f t="shared" si="3"/>
        <v>2.75</v>
      </c>
      <c r="AN11" s="4">
        <f t="shared" si="4"/>
        <v>4.1650889814464215E-3</v>
      </c>
      <c r="AO11" s="3"/>
      <c r="AP11">
        <v>0</v>
      </c>
      <c r="AR11" t="s">
        <v>0</v>
      </c>
      <c r="AT11" s="2">
        <v>3.8340000000000001</v>
      </c>
      <c r="AU11" s="1">
        <f t="shared" si="5"/>
        <v>2.6064667774490524</v>
      </c>
      <c r="AV11" s="1">
        <f t="shared" si="6"/>
        <v>1.9807645262192208</v>
      </c>
      <c r="AW11" s="1">
        <f t="shared" si="7"/>
        <v>1.3550622749893892</v>
      </c>
    </row>
    <row r="12" spans="1:49" x14ac:dyDescent="0.2">
      <c r="A12">
        <v>10</v>
      </c>
      <c r="B12" t="s">
        <v>26934</v>
      </c>
      <c r="C12" t="s">
        <v>26933</v>
      </c>
      <c r="F12" t="s">
        <v>26932</v>
      </c>
      <c r="G12" t="s">
        <v>7</v>
      </c>
      <c r="H12" t="s">
        <v>6</v>
      </c>
      <c r="I12" t="s">
        <v>26931</v>
      </c>
      <c r="J12" t="s">
        <v>26930</v>
      </c>
      <c r="K12" t="s">
        <v>26929</v>
      </c>
      <c r="L12" t="s">
        <v>26928</v>
      </c>
      <c r="M12" t="s">
        <v>840</v>
      </c>
      <c r="N12">
        <v>6</v>
      </c>
      <c r="O12" t="s">
        <v>26927</v>
      </c>
      <c r="P12" t="s">
        <v>26926</v>
      </c>
      <c r="Q12" t="s">
        <v>26925</v>
      </c>
      <c r="R12" s="7">
        <v>40542</v>
      </c>
      <c r="S12" s="8">
        <f t="shared" si="0"/>
        <v>2010</v>
      </c>
      <c r="T12" s="8">
        <v>2010</v>
      </c>
      <c r="U12" s="8">
        <f t="shared" si="1"/>
        <v>12</v>
      </c>
      <c r="V12" s="7">
        <v>2010</v>
      </c>
      <c r="W12" t="s">
        <v>456</v>
      </c>
      <c r="X12" s="2">
        <v>1.3280000000000001</v>
      </c>
      <c r="Y12" s="6">
        <f t="shared" si="2"/>
        <v>3.5450201542937994E-2</v>
      </c>
      <c r="AA12">
        <v>15361225</v>
      </c>
      <c r="AB12">
        <v>18894</v>
      </c>
      <c r="AD12" t="s">
        <v>1</v>
      </c>
      <c r="AE12">
        <v>9</v>
      </c>
      <c r="AG12">
        <v>5657230</v>
      </c>
      <c r="AH12" t="s">
        <v>26924</v>
      </c>
      <c r="AI12" t="s">
        <v>26923</v>
      </c>
      <c r="AJ12" t="s">
        <v>26922</v>
      </c>
      <c r="AK12" t="s">
        <v>26921</v>
      </c>
      <c r="AL12">
        <v>65</v>
      </c>
      <c r="AM12" s="5">
        <f t="shared" si="3"/>
        <v>5.416666666666667</v>
      </c>
      <c r="AN12" s="4">
        <f t="shared" si="4"/>
        <v>8.2039631452732551E-3</v>
      </c>
      <c r="AO12" s="3"/>
      <c r="AP12">
        <v>0</v>
      </c>
      <c r="AR12" t="s">
        <v>0</v>
      </c>
      <c r="AT12" s="2">
        <v>3.8340000000000001</v>
      </c>
      <c r="AU12" s="1">
        <f t="shared" si="5"/>
        <v>2.7276330023638571</v>
      </c>
      <c r="AV12" s="1">
        <f t="shared" si="6"/>
        <v>2.1827082344105624</v>
      </c>
      <c r="AW12" s="1">
        <f t="shared" si="7"/>
        <v>1.6377834664572675</v>
      </c>
    </row>
    <row r="13" spans="1:49" x14ac:dyDescent="0.2">
      <c r="A13">
        <v>11</v>
      </c>
      <c r="B13" t="s">
        <v>26920</v>
      </c>
      <c r="F13" t="s">
        <v>26919</v>
      </c>
      <c r="G13" t="s">
        <v>7</v>
      </c>
      <c r="H13" t="s">
        <v>6</v>
      </c>
      <c r="I13" t="s">
        <v>26918</v>
      </c>
      <c r="J13">
        <v>60026575</v>
      </c>
      <c r="K13" t="s">
        <v>26917</v>
      </c>
      <c r="L13" t="s">
        <v>26916</v>
      </c>
      <c r="M13" t="s">
        <v>943</v>
      </c>
      <c r="N13">
        <v>3</v>
      </c>
      <c r="O13" t="s">
        <v>26915</v>
      </c>
      <c r="P13" t="s">
        <v>26914</v>
      </c>
      <c r="Q13" t="s">
        <v>26913</v>
      </c>
      <c r="R13" s="7">
        <v>40541</v>
      </c>
      <c r="S13" s="8">
        <f t="shared" si="0"/>
        <v>2010</v>
      </c>
      <c r="T13" s="8">
        <v>2010</v>
      </c>
      <c r="U13" s="8">
        <f t="shared" si="1"/>
        <v>12</v>
      </c>
      <c r="V13" s="7">
        <v>2010</v>
      </c>
      <c r="W13" t="s">
        <v>26912</v>
      </c>
      <c r="X13" s="2">
        <v>0.16400000000000001</v>
      </c>
      <c r="Y13" s="6">
        <f t="shared" si="2"/>
        <v>4.3778863351218601E-3</v>
      </c>
      <c r="AA13">
        <v>18446035</v>
      </c>
      <c r="AB13">
        <v>19700183048</v>
      </c>
      <c r="AC13">
        <v>20672128</v>
      </c>
      <c r="AD13" t="s">
        <v>1</v>
      </c>
      <c r="AE13">
        <v>3</v>
      </c>
      <c r="AF13">
        <v>1</v>
      </c>
      <c r="AH13" t="s">
        <v>19754</v>
      </c>
      <c r="AI13" t="s">
        <v>26911</v>
      </c>
      <c r="AJ13" t="s">
        <v>26910</v>
      </c>
      <c r="AK13" t="s">
        <v>26909</v>
      </c>
      <c r="AL13">
        <v>0</v>
      </c>
      <c r="AM13" s="5">
        <f t="shared" si="3"/>
        <v>0</v>
      </c>
      <c r="AN13" s="4">
        <f t="shared" si="4"/>
        <v>0</v>
      </c>
      <c r="AO13" s="3"/>
      <c r="AP13">
        <v>0</v>
      </c>
      <c r="AR13" t="s">
        <v>0</v>
      </c>
      <c r="AT13" s="2" t="s">
        <v>16</v>
      </c>
      <c r="AU13" s="1">
        <f t="shared" si="5"/>
        <v>0.30645204345853022</v>
      </c>
      <c r="AV13" s="1">
        <f t="shared" si="6"/>
        <v>0.218894316756093</v>
      </c>
      <c r="AW13" s="1">
        <f t="shared" si="7"/>
        <v>0.13133659005365581</v>
      </c>
    </row>
    <row r="14" spans="1:49" x14ac:dyDescent="0.2">
      <c r="A14">
        <v>12</v>
      </c>
      <c r="B14" t="s">
        <v>26908</v>
      </c>
      <c r="C14" t="s">
        <v>26907</v>
      </c>
      <c r="F14" t="s">
        <v>26906</v>
      </c>
      <c r="G14" t="s">
        <v>7</v>
      </c>
      <c r="H14" t="s">
        <v>6</v>
      </c>
      <c r="I14" t="s">
        <v>26905</v>
      </c>
      <c r="N14">
        <v>2</v>
      </c>
      <c r="O14" t="s">
        <v>26904</v>
      </c>
      <c r="P14" t="s">
        <v>26903</v>
      </c>
      <c r="Q14" t="s">
        <v>1517</v>
      </c>
      <c r="R14" s="7">
        <v>40541</v>
      </c>
      <c r="S14" s="8">
        <f t="shared" si="0"/>
        <v>2010</v>
      </c>
      <c r="T14" s="8">
        <v>2010</v>
      </c>
      <c r="U14" s="8">
        <f t="shared" si="1"/>
        <v>12</v>
      </c>
      <c r="V14" s="7">
        <v>2010</v>
      </c>
      <c r="W14" t="s">
        <v>26902</v>
      </c>
      <c r="X14" s="2">
        <v>0.28299999999999997</v>
      </c>
      <c r="Y14" s="6">
        <f t="shared" si="2"/>
        <v>7.5545233709724781E-3</v>
      </c>
      <c r="AA14">
        <v>256544</v>
      </c>
      <c r="AB14">
        <v>14497</v>
      </c>
      <c r="AD14" t="s">
        <v>1</v>
      </c>
      <c r="AE14">
        <v>45</v>
      </c>
      <c r="AF14">
        <v>5</v>
      </c>
      <c r="AH14" t="s">
        <v>1764</v>
      </c>
      <c r="AI14" t="s">
        <v>26901</v>
      </c>
      <c r="AJ14" t="s">
        <v>26900</v>
      </c>
      <c r="AK14" t="s">
        <v>26899</v>
      </c>
      <c r="AL14">
        <v>0</v>
      </c>
      <c r="AM14" s="5">
        <f t="shared" si="3"/>
        <v>0</v>
      </c>
      <c r="AN14" s="4">
        <f t="shared" si="4"/>
        <v>0</v>
      </c>
      <c r="AO14" s="3"/>
      <c r="AP14">
        <v>0</v>
      </c>
      <c r="AR14" t="s">
        <v>0</v>
      </c>
      <c r="AT14" s="2">
        <v>0.45200000000000001</v>
      </c>
      <c r="AU14" s="1">
        <f t="shared" si="5"/>
        <v>0.52881663596807349</v>
      </c>
      <c r="AV14" s="1">
        <f t="shared" si="6"/>
        <v>0.3777261685486239</v>
      </c>
      <c r="AW14" s="1">
        <f t="shared" si="7"/>
        <v>0.22663570112917433</v>
      </c>
    </row>
    <row r="15" spans="1:49" x14ac:dyDescent="0.2">
      <c r="A15">
        <v>13</v>
      </c>
      <c r="B15" t="s">
        <v>26898</v>
      </c>
      <c r="C15" t="s">
        <v>26897</v>
      </c>
      <c r="F15" t="s">
        <v>26896</v>
      </c>
      <c r="G15" t="s">
        <v>7</v>
      </c>
      <c r="H15" t="s">
        <v>6</v>
      </c>
      <c r="I15" t="s">
        <v>26895</v>
      </c>
      <c r="J15">
        <v>60105159</v>
      </c>
      <c r="K15" t="s">
        <v>26894</v>
      </c>
      <c r="L15" t="s">
        <v>26893</v>
      </c>
      <c r="M15" t="s">
        <v>35</v>
      </c>
      <c r="N15">
        <v>2</v>
      </c>
      <c r="O15" t="s">
        <v>26892</v>
      </c>
      <c r="P15" t="s">
        <v>26891</v>
      </c>
      <c r="Q15" t="s">
        <v>26890</v>
      </c>
      <c r="R15" s="7">
        <v>40540</v>
      </c>
      <c r="S15" s="8">
        <f t="shared" si="0"/>
        <v>2010</v>
      </c>
      <c r="T15" s="8">
        <v>2010</v>
      </c>
      <c r="U15" s="8">
        <f t="shared" si="1"/>
        <v>12</v>
      </c>
      <c r="V15" s="7">
        <v>2010</v>
      </c>
      <c r="W15" t="s">
        <v>17647</v>
      </c>
      <c r="X15" s="2">
        <v>1.145</v>
      </c>
      <c r="Y15" s="6">
        <f t="shared" si="2"/>
        <v>3.0565121059234941E-2</v>
      </c>
      <c r="AA15">
        <v>92673</v>
      </c>
      <c r="AB15">
        <v>23345</v>
      </c>
      <c r="AC15">
        <v>13480634</v>
      </c>
      <c r="AD15" t="s">
        <v>1</v>
      </c>
      <c r="AE15">
        <v>83</v>
      </c>
      <c r="AF15">
        <v>12</v>
      </c>
      <c r="AH15" t="s">
        <v>26889</v>
      </c>
      <c r="AI15" t="s">
        <v>26888</v>
      </c>
      <c r="AK15" t="s">
        <v>26887</v>
      </c>
      <c r="AL15">
        <v>0</v>
      </c>
      <c r="AM15" s="5">
        <f t="shared" si="3"/>
        <v>0</v>
      </c>
      <c r="AN15" s="4">
        <f t="shared" si="4"/>
        <v>0</v>
      </c>
      <c r="AO15" s="3"/>
      <c r="AP15">
        <v>0</v>
      </c>
      <c r="AR15" t="s">
        <v>0</v>
      </c>
      <c r="AT15" s="2" t="s">
        <v>16</v>
      </c>
      <c r="AU15" s="1">
        <f t="shared" si="5"/>
        <v>2.1395584741464457</v>
      </c>
      <c r="AV15" s="1">
        <f t="shared" si="6"/>
        <v>1.528256052961747</v>
      </c>
      <c r="AW15" s="1">
        <f t="shared" si="7"/>
        <v>0.91695363177704825</v>
      </c>
    </row>
    <row r="16" spans="1:49" x14ac:dyDescent="0.2">
      <c r="A16">
        <v>14</v>
      </c>
      <c r="B16" t="s">
        <v>26886</v>
      </c>
      <c r="C16" t="s">
        <v>26885</v>
      </c>
      <c r="F16" t="s">
        <v>26884</v>
      </c>
      <c r="G16" t="s">
        <v>7</v>
      </c>
      <c r="H16" t="s">
        <v>6</v>
      </c>
      <c r="I16" t="s">
        <v>26883</v>
      </c>
      <c r="J16">
        <v>60013791</v>
      </c>
      <c r="K16" t="s">
        <v>26882</v>
      </c>
      <c r="L16" t="s">
        <v>26881</v>
      </c>
      <c r="M16" t="s">
        <v>9</v>
      </c>
      <c r="N16">
        <v>4</v>
      </c>
      <c r="O16" t="s">
        <v>26880</v>
      </c>
      <c r="P16" t="s">
        <v>26879</v>
      </c>
      <c r="Q16" t="s">
        <v>26878</v>
      </c>
      <c r="R16" s="7">
        <v>40539</v>
      </c>
      <c r="S16" s="8">
        <f t="shared" si="0"/>
        <v>2010</v>
      </c>
      <c r="T16" s="8">
        <v>2010</v>
      </c>
      <c r="U16" s="8">
        <f t="shared" si="1"/>
        <v>12</v>
      </c>
      <c r="V16" s="7">
        <v>2010</v>
      </c>
      <c r="W16" t="s">
        <v>456</v>
      </c>
      <c r="X16" s="2">
        <v>1.3280000000000001</v>
      </c>
      <c r="Y16" s="6">
        <f t="shared" si="2"/>
        <v>3.5450201542937994E-2</v>
      </c>
      <c r="AA16">
        <v>15361225</v>
      </c>
      <c r="AB16">
        <v>18894</v>
      </c>
      <c r="AD16" t="s">
        <v>1</v>
      </c>
      <c r="AE16">
        <v>9</v>
      </c>
      <c r="AG16">
        <v>5657229</v>
      </c>
      <c r="AH16" t="s">
        <v>26877</v>
      </c>
      <c r="AI16" t="s">
        <v>26876</v>
      </c>
      <c r="AJ16" t="s">
        <v>26875</v>
      </c>
      <c r="AK16" t="s">
        <v>26874</v>
      </c>
      <c r="AL16">
        <v>15</v>
      </c>
      <c r="AM16" s="5">
        <f t="shared" si="3"/>
        <v>1.25</v>
      </c>
      <c r="AN16" s="4">
        <f t="shared" si="4"/>
        <v>1.8932222642938281E-3</v>
      </c>
      <c r="AO16" s="3"/>
      <c r="AP16">
        <v>0</v>
      </c>
      <c r="AQ16" t="s">
        <v>26873</v>
      </c>
      <c r="AR16" t="s">
        <v>26872</v>
      </c>
      <c r="AS16" t="s">
        <v>26871</v>
      </c>
      <c r="AT16" s="2">
        <v>3.8340000000000001</v>
      </c>
      <c r="AU16" s="1">
        <f t="shared" si="5"/>
        <v>2.5383107759344745</v>
      </c>
      <c r="AV16" s="1">
        <f t="shared" si="6"/>
        <v>1.8671711903615913</v>
      </c>
      <c r="AW16" s="1">
        <f t="shared" si="7"/>
        <v>1.1960316047887078</v>
      </c>
    </row>
    <row r="17" spans="1:49" x14ac:dyDescent="0.2">
      <c r="A17">
        <v>15</v>
      </c>
      <c r="B17" t="s">
        <v>26870</v>
      </c>
      <c r="C17" t="s">
        <v>26869</v>
      </c>
      <c r="F17" t="s">
        <v>26868</v>
      </c>
      <c r="G17" t="s">
        <v>7</v>
      </c>
      <c r="H17" t="s">
        <v>6</v>
      </c>
      <c r="I17" t="s">
        <v>1627</v>
      </c>
      <c r="J17">
        <v>107019462</v>
      </c>
      <c r="K17" t="s">
        <v>1626</v>
      </c>
      <c r="L17" t="s">
        <v>116</v>
      </c>
      <c r="M17" t="s">
        <v>115</v>
      </c>
      <c r="N17">
        <v>6</v>
      </c>
      <c r="O17" t="s">
        <v>26867</v>
      </c>
      <c r="P17" t="s">
        <v>26866</v>
      </c>
      <c r="Q17" t="s">
        <v>26865</v>
      </c>
      <c r="R17" s="7">
        <v>40539</v>
      </c>
      <c r="S17" s="8">
        <f t="shared" si="0"/>
        <v>2010</v>
      </c>
      <c r="T17" s="8">
        <v>2010</v>
      </c>
      <c r="U17" s="8">
        <f t="shared" si="1"/>
        <v>12</v>
      </c>
      <c r="V17" s="7">
        <v>2010</v>
      </c>
      <c r="W17" t="s">
        <v>26720</v>
      </c>
      <c r="X17" s="2">
        <v>0.42799999999999999</v>
      </c>
      <c r="Y17" s="6">
        <f t="shared" si="2"/>
        <v>1.1425215557513147E-2</v>
      </c>
      <c r="AA17" t="s">
        <v>26719</v>
      </c>
      <c r="AB17">
        <v>19600157902</v>
      </c>
      <c r="AD17" t="s">
        <v>1</v>
      </c>
      <c r="AE17">
        <v>1</v>
      </c>
      <c r="AG17">
        <v>5372313</v>
      </c>
      <c r="AI17" t="s">
        <v>26864</v>
      </c>
      <c r="AJ17" t="s">
        <v>26863</v>
      </c>
      <c r="AK17" t="s">
        <v>26862</v>
      </c>
      <c r="AL17">
        <v>22</v>
      </c>
      <c r="AM17" s="5">
        <f t="shared" si="3"/>
        <v>1.8333333333333333</v>
      </c>
      <c r="AN17" s="4">
        <f t="shared" si="4"/>
        <v>2.7767259876309478E-3</v>
      </c>
      <c r="AO17" s="3"/>
      <c r="AP17">
        <v>0</v>
      </c>
      <c r="AQ17" t="s">
        <v>273</v>
      </c>
      <c r="AR17" t="s">
        <v>0</v>
      </c>
      <c r="AS17" t="s">
        <v>272</v>
      </c>
      <c r="AT17" s="2">
        <v>1.5489999999999999</v>
      </c>
      <c r="AU17" s="1">
        <f t="shared" si="5"/>
        <v>0.88306686865484885</v>
      </c>
      <c r="AV17" s="1">
        <f t="shared" si="6"/>
        <v>0.71009707725720483</v>
      </c>
      <c r="AW17" s="1">
        <f t="shared" si="7"/>
        <v>0.53712728585956082</v>
      </c>
    </row>
    <row r="18" spans="1:49" x14ac:dyDescent="0.2">
      <c r="A18">
        <v>16</v>
      </c>
      <c r="B18" t="s">
        <v>26861</v>
      </c>
      <c r="C18" t="s">
        <v>26860</v>
      </c>
      <c r="F18" t="s">
        <v>26859</v>
      </c>
      <c r="G18" t="s">
        <v>7</v>
      </c>
      <c r="H18" t="s">
        <v>6</v>
      </c>
      <c r="I18" t="s">
        <v>26858</v>
      </c>
      <c r="J18" t="s">
        <v>26857</v>
      </c>
      <c r="K18" t="s">
        <v>26856</v>
      </c>
      <c r="L18" t="s">
        <v>26855</v>
      </c>
      <c r="M18" t="s">
        <v>23530</v>
      </c>
      <c r="N18">
        <v>4</v>
      </c>
      <c r="O18" t="s">
        <v>26854</v>
      </c>
      <c r="P18" t="s">
        <v>26853</v>
      </c>
      <c r="Q18" t="s">
        <v>26852</v>
      </c>
      <c r="R18" s="7">
        <v>40539</v>
      </c>
      <c r="S18" s="8">
        <f t="shared" si="0"/>
        <v>2010</v>
      </c>
      <c r="T18" s="8">
        <v>2010</v>
      </c>
      <c r="U18" s="8">
        <f t="shared" si="1"/>
        <v>12</v>
      </c>
      <c r="V18" s="7">
        <v>2010</v>
      </c>
      <c r="W18" t="s">
        <v>456</v>
      </c>
      <c r="X18" s="2">
        <v>1.3280000000000001</v>
      </c>
      <c r="Y18" s="6">
        <f t="shared" si="2"/>
        <v>3.5450201542937994E-2</v>
      </c>
      <c r="AA18">
        <v>15361225</v>
      </c>
      <c r="AB18">
        <v>18894</v>
      </c>
      <c r="AD18" t="s">
        <v>1</v>
      </c>
      <c r="AE18">
        <v>9</v>
      </c>
      <c r="AG18">
        <v>5640638</v>
      </c>
      <c r="AH18" t="s">
        <v>26851</v>
      </c>
      <c r="AI18" t="s">
        <v>26850</v>
      </c>
      <c r="AJ18" t="s">
        <v>26849</v>
      </c>
      <c r="AK18" t="s">
        <v>26848</v>
      </c>
      <c r="AL18">
        <v>85</v>
      </c>
      <c r="AM18" s="5">
        <f t="shared" si="3"/>
        <v>7.083333333333333</v>
      </c>
      <c r="AN18" s="4">
        <f t="shared" si="4"/>
        <v>1.0728259497665026E-2</v>
      </c>
      <c r="AO18" s="3"/>
      <c r="AP18">
        <v>0</v>
      </c>
      <c r="AQ18" t="s">
        <v>24</v>
      </c>
      <c r="AR18">
        <v>11076031</v>
      </c>
      <c r="AS18" t="s">
        <v>23</v>
      </c>
      <c r="AT18" s="2">
        <v>3.8340000000000001</v>
      </c>
      <c r="AU18" s="1">
        <f t="shared" si="5"/>
        <v>2.8033618929356101</v>
      </c>
      <c r="AV18" s="1">
        <f t="shared" si="6"/>
        <v>2.3089230520301509</v>
      </c>
      <c r="AW18" s="1">
        <f t="shared" si="7"/>
        <v>1.8144842111246915</v>
      </c>
    </row>
    <row r="19" spans="1:49" x14ac:dyDescent="0.2">
      <c r="A19">
        <v>17</v>
      </c>
      <c r="B19" t="s">
        <v>26847</v>
      </c>
      <c r="C19" t="s">
        <v>26846</v>
      </c>
      <c r="F19" t="s">
        <v>26845</v>
      </c>
      <c r="G19" t="s">
        <v>7</v>
      </c>
      <c r="H19" t="s">
        <v>6</v>
      </c>
      <c r="I19" t="s">
        <v>26844</v>
      </c>
      <c r="J19">
        <v>60016849</v>
      </c>
      <c r="K19" t="s">
        <v>1507</v>
      </c>
      <c r="L19" t="s">
        <v>314</v>
      </c>
      <c r="M19" t="s">
        <v>89</v>
      </c>
      <c r="N19">
        <v>2</v>
      </c>
      <c r="O19" t="s">
        <v>26843</v>
      </c>
      <c r="P19" t="s">
        <v>26842</v>
      </c>
      <c r="Q19" t="s">
        <v>1506</v>
      </c>
      <c r="R19" s="7">
        <v>40539</v>
      </c>
      <c r="S19" s="8">
        <f t="shared" si="0"/>
        <v>2010</v>
      </c>
      <c r="T19" s="8">
        <v>2010</v>
      </c>
      <c r="U19" s="8">
        <f t="shared" si="1"/>
        <v>12</v>
      </c>
      <c r="V19" s="7">
        <v>2010</v>
      </c>
      <c r="W19" t="s">
        <v>456</v>
      </c>
      <c r="X19" s="2">
        <v>1.3280000000000001</v>
      </c>
      <c r="Y19" s="6">
        <f t="shared" si="2"/>
        <v>3.5450201542937994E-2</v>
      </c>
      <c r="AA19">
        <v>15361225</v>
      </c>
      <c r="AB19">
        <v>18894</v>
      </c>
      <c r="AD19" t="s">
        <v>1</v>
      </c>
      <c r="AE19">
        <v>9</v>
      </c>
      <c r="AG19">
        <v>5645656</v>
      </c>
      <c r="AH19" t="s">
        <v>26841</v>
      </c>
      <c r="AI19" t="s">
        <v>26840</v>
      </c>
      <c r="AJ19" t="s">
        <v>26839</v>
      </c>
      <c r="AK19" t="s">
        <v>26838</v>
      </c>
      <c r="AL19">
        <v>8</v>
      </c>
      <c r="AM19" s="5">
        <f t="shared" si="3"/>
        <v>0.66666666666666663</v>
      </c>
      <c r="AN19" s="4">
        <f t="shared" si="4"/>
        <v>1.0097185409567082E-3</v>
      </c>
      <c r="AO19" s="3"/>
      <c r="AP19">
        <v>0</v>
      </c>
      <c r="AR19" t="s">
        <v>0</v>
      </c>
      <c r="AS19" t="s">
        <v>1749</v>
      </c>
      <c r="AT19" s="2">
        <v>3.8340000000000001</v>
      </c>
      <c r="AU19" s="1">
        <f t="shared" si="5"/>
        <v>2.5118056642343607</v>
      </c>
      <c r="AV19" s="1">
        <f t="shared" si="6"/>
        <v>1.8229960041947351</v>
      </c>
      <c r="AW19" s="1">
        <f t="shared" si="7"/>
        <v>1.1341863441551092</v>
      </c>
    </row>
    <row r="20" spans="1:49" x14ac:dyDescent="0.2">
      <c r="A20">
        <v>18</v>
      </c>
      <c r="B20" t="s">
        <v>26837</v>
      </c>
      <c r="C20" t="s">
        <v>26836</v>
      </c>
      <c r="F20" t="s">
        <v>26835</v>
      </c>
      <c r="G20" t="s">
        <v>7</v>
      </c>
      <c r="H20" t="s">
        <v>6</v>
      </c>
      <c r="I20" t="s">
        <v>26834</v>
      </c>
      <c r="J20">
        <v>60095465</v>
      </c>
      <c r="K20" t="s">
        <v>26833</v>
      </c>
      <c r="L20" t="s">
        <v>240</v>
      </c>
      <c r="M20" t="s">
        <v>239</v>
      </c>
      <c r="N20">
        <v>3</v>
      </c>
      <c r="O20" t="s">
        <v>26832</v>
      </c>
      <c r="P20" t="s">
        <v>26831</v>
      </c>
      <c r="Q20" t="s">
        <v>26830</v>
      </c>
      <c r="R20" s="7">
        <v>40539</v>
      </c>
      <c r="S20" s="8">
        <f t="shared" si="0"/>
        <v>2010</v>
      </c>
      <c r="T20" s="8">
        <v>2010</v>
      </c>
      <c r="U20" s="8">
        <f t="shared" si="1"/>
        <v>12</v>
      </c>
      <c r="V20" s="7">
        <v>2010</v>
      </c>
      <c r="W20" t="s">
        <v>11533</v>
      </c>
      <c r="X20" s="2">
        <v>0.14899999999999999</v>
      </c>
      <c r="Y20" s="6">
        <f t="shared" si="2"/>
        <v>3.977469902031446E-3</v>
      </c>
      <c r="AA20">
        <v>5431972</v>
      </c>
      <c r="AB20">
        <v>15425</v>
      </c>
      <c r="AC20">
        <v>15738906</v>
      </c>
      <c r="AD20" t="s">
        <v>1</v>
      </c>
      <c r="AE20">
        <v>53</v>
      </c>
      <c r="AF20">
        <v>9</v>
      </c>
      <c r="AH20" t="s">
        <v>26829</v>
      </c>
      <c r="AI20" t="s">
        <v>26828</v>
      </c>
      <c r="AJ20" t="s">
        <v>26827</v>
      </c>
      <c r="AK20" t="s">
        <v>26826</v>
      </c>
      <c r="AL20">
        <v>0</v>
      </c>
      <c r="AM20" s="5">
        <f t="shared" si="3"/>
        <v>0</v>
      </c>
      <c r="AN20" s="4">
        <f t="shared" si="4"/>
        <v>0</v>
      </c>
      <c r="AO20" s="3"/>
      <c r="AP20">
        <v>0</v>
      </c>
      <c r="AR20" t="s">
        <v>0</v>
      </c>
      <c r="AT20" s="2" t="s">
        <v>16</v>
      </c>
      <c r="AU20" s="1">
        <f t="shared" si="5"/>
        <v>0.2784228931422012</v>
      </c>
      <c r="AV20" s="1">
        <f t="shared" si="6"/>
        <v>0.19887349510157229</v>
      </c>
      <c r="AW20" s="1">
        <f t="shared" si="7"/>
        <v>0.11932409706094337</v>
      </c>
    </row>
    <row r="21" spans="1:49" x14ac:dyDescent="0.2">
      <c r="A21">
        <v>19</v>
      </c>
      <c r="B21" t="s">
        <v>26825</v>
      </c>
      <c r="C21" t="s">
        <v>26824</v>
      </c>
      <c r="F21" t="s">
        <v>26823</v>
      </c>
      <c r="G21" t="s">
        <v>7</v>
      </c>
      <c r="H21" t="s">
        <v>6</v>
      </c>
      <c r="I21" t="s">
        <v>26822</v>
      </c>
      <c r="J21">
        <v>60020351</v>
      </c>
      <c r="K21" t="s">
        <v>26821</v>
      </c>
      <c r="L21" t="s">
        <v>1623</v>
      </c>
      <c r="M21" t="s">
        <v>156</v>
      </c>
      <c r="N21">
        <v>3</v>
      </c>
      <c r="O21" t="s">
        <v>26820</v>
      </c>
      <c r="P21" t="s">
        <v>26819</v>
      </c>
      <c r="Q21" t="s">
        <v>26818</v>
      </c>
      <c r="R21" s="7">
        <v>40539</v>
      </c>
      <c r="S21" s="8">
        <f t="shared" si="0"/>
        <v>2010</v>
      </c>
      <c r="T21" s="8">
        <v>2010</v>
      </c>
      <c r="U21" s="8">
        <f t="shared" si="1"/>
        <v>12</v>
      </c>
      <c r="V21" s="7">
        <v>2010</v>
      </c>
      <c r="W21" t="s">
        <v>456</v>
      </c>
      <c r="X21" s="2">
        <v>1.3280000000000001</v>
      </c>
      <c r="Y21" s="6">
        <f t="shared" si="2"/>
        <v>3.5450201542937994E-2</v>
      </c>
      <c r="AA21">
        <v>15361225</v>
      </c>
      <c r="AB21">
        <v>18894</v>
      </c>
      <c r="AD21" t="s">
        <v>1</v>
      </c>
      <c r="AE21">
        <v>9</v>
      </c>
      <c r="AG21">
        <v>5645657</v>
      </c>
      <c r="AH21" t="s">
        <v>26817</v>
      </c>
      <c r="AI21" t="s">
        <v>26816</v>
      </c>
      <c r="AJ21" t="s">
        <v>26815</v>
      </c>
      <c r="AK21" t="s">
        <v>26814</v>
      </c>
      <c r="AL21">
        <v>8</v>
      </c>
      <c r="AM21" s="5">
        <f t="shared" si="3"/>
        <v>0.66666666666666663</v>
      </c>
      <c r="AN21" s="4">
        <f t="shared" si="4"/>
        <v>1.0097185409567082E-3</v>
      </c>
      <c r="AO21" s="3"/>
      <c r="AP21">
        <v>0</v>
      </c>
      <c r="AQ21" t="s">
        <v>230</v>
      </c>
      <c r="AR21" t="s">
        <v>26813</v>
      </c>
      <c r="AS21" t="s">
        <v>229</v>
      </c>
      <c r="AT21" s="2">
        <v>3.8340000000000001</v>
      </c>
      <c r="AU21" s="1">
        <f t="shared" si="5"/>
        <v>2.5118056642343607</v>
      </c>
      <c r="AV21" s="1">
        <f t="shared" si="6"/>
        <v>1.8229960041947351</v>
      </c>
      <c r="AW21" s="1">
        <f t="shared" si="7"/>
        <v>1.1341863441551092</v>
      </c>
    </row>
    <row r="22" spans="1:49" x14ac:dyDescent="0.2">
      <c r="A22">
        <v>20</v>
      </c>
      <c r="B22" t="s">
        <v>26812</v>
      </c>
      <c r="C22" t="s">
        <v>26811</v>
      </c>
      <c r="D22" t="s">
        <v>26810</v>
      </c>
      <c r="F22" t="s">
        <v>26809</v>
      </c>
      <c r="G22" t="s">
        <v>7</v>
      </c>
      <c r="H22" t="s">
        <v>6</v>
      </c>
      <c r="I22" t="s">
        <v>1891</v>
      </c>
      <c r="J22" t="s">
        <v>26808</v>
      </c>
      <c r="K22" t="s">
        <v>26807</v>
      </c>
      <c r="L22" t="s">
        <v>26806</v>
      </c>
      <c r="M22" t="s">
        <v>777</v>
      </c>
      <c r="N22">
        <v>6</v>
      </c>
      <c r="O22" t="s">
        <v>26805</v>
      </c>
      <c r="P22" t="s">
        <v>26804</v>
      </c>
      <c r="Q22" t="s">
        <v>26803</v>
      </c>
      <c r="R22" s="7">
        <v>40537</v>
      </c>
      <c r="S22" s="8">
        <f t="shared" si="0"/>
        <v>2010</v>
      </c>
      <c r="T22" s="8">
        <v>2010</v>
      </c>
      <c r="U22" s="8">
        <f t="shared" si="1"/>
        <v>12</v>
      </c>
      <c r="V22" s="7">
        <v>40537</v>
      </c>
      <c r="W22" t="s">
        <v>26802</v>
      </c>
      <c r="X22" s="2">
        <v>0.90400000000000003</v>
      </c>
      <c r="Y22" s="6">
        <f t="shared" si="2"/>
        <v>2.4131763700915621E-2</v>
      </c>
      <c r="AA22">
        <v>2578972</v>
      </c>
      <c r="AB22">
        <v>24537</v>
      </c>
      <c r="AD22" t="s">
        <v>1</v>
      </c>
      <c r="AE22">
        <v>205</v>
      </c>
      <c r="AF22" t="s">
        <v>696</v>
      </c>
      <c r="AI22" t="s">
        <v>26801</v>
      </c>
      <c r="AJ22" t="s">
        <v>26800</v>
      </c>
      <c r="AK22" t="s">
        <v>26799</v>
      </c>
      <c r="AL22">
        <v>7</v>
      </c>
      <c r="AM22" s="5">
        <f t="shared" si="3"/>
        <v>0.58333333333333337</v>
      </c>
      <c r="AN22" s="4">
        <f t="shared" si="4"/>
        <v>8.835037233371198E-4</v>
      </c>
      <c r="AO22" s="3"/>
      <c r="AP22">
        <v>0</v>
      </c>
      <c r="AR22" t="s">
        <v>0</v>
      </c>
      <c r="AT22" s="2" t="s">
        <v>16</v>
      </c>
      <c r="AU22" s="1">
        <f t="shared" si="5"/>
        <v>1.7157285707642072</v>
      </c>
      <c r="AV22" s="1">
        <f t="shared" si="6"/>
        <v>1.2507633712126371</v>
      </c>
      <c r="AW22" s="1">
        <f t="shared" si="7"/>
        <v>0.78579817166106702</v>
      </c>
    </row>
    <row r="23" spans="1:49" x14ac:dyDescent="0.2">
      <c r="A23">
        <v>21</v>
      </c>
      <c r="B23" t="s">
        <v>26798</v>
      </c>
      <c r="C23" t="s">
        <v>26797</v>
      </c>
      <c r="F23" t="s">
        <v>26796</v>
      </c>
      <c r="G23" t="s">
        <v>7</v>
      </c>
      <c r="H23" t="s">
        <v>6</v>
      </c>
      <c r="I23" t="s">
        <v>939</v>
      </c>
      <c r="J23" t="s">
        <v>26795</v>
      </c>
      <c r="K23" t="s">
        <v>26794</v>
      </c>
      <c r="L23" t="s">
        <v>26793</v>
      </c>
      <c r="M23" t="s">
        <v>80</v>
      </c>
      <c r="N23">
        <v>3</v>
      </c>
      <c r="O23" t="s">
        <v>26792</v>
      </c>
      <c r="P23" t="s">
        <v>26791</v>
      </c>
      <c r="Q23" t="s">
        <v>26790</v>
      </c>
      <c r="R23" s="7">
        <v>40536</v>
      </c>
      <c r="S23" s="8">
        <f t="shared" si="0"/>
        <v>2010</v>
      </c>
      <c r="T23" s="8">
        <v>2010</v>
      </c>
      <c r="U23" s="8">
        <f t="shared" si="1"/>
        <v>12</v>
      </c>
      <c r="V23" s="7">
        <v>2010</v>
      </c>
      <c r="W23" t="s">
        <v>2086</v>
      </c>
      <c r="X23" s="2">
        <v>0.23899999999999999</v>
      </c>
      <c r="Y23" s="6">
        <f t="shared" si="2"/>
        <v>6.3799685005739301E-3</v>
      </c>
      <c r="AA23">
        <v>13835416</v>
      </c>
      <c r="AB23">
        <v>17961</v>
      </c>
      <c r="AD23" t="s">
        <v>1</v>
      </c>
      <c r="AE23">
        <v>33</v>
      </c>
      <c r="AF23" s="9">
        <v>44289</v>
      </c>
      <c r="AH23" t="s">
        <v>26789</v>
      </c>
      <c r="AI23" t="s">
        <v>26788</v>
      </c>
      <c r="AJ23" t="s">
        <v>26787</v>
      </c>
      <c r="AK23" t="s">
        <v>26786</v>
      </c>
      <c r="AL23">
        <v>0</v>
      </c>
      <c r="AM23" s="5">
        <f t="shared" si="3"/>
        <v>0</v>
      </c>
      <c r="AN23" s="4">
        <f t="shared" si="4"/>
        <v>0</v>
      </c>
      <c r="AO23" s="3"/>
      <c r="AP23">
        <v>0</v>
      </c>
      <c r="AR23" t="s">
        <v>0</v>
      </c>
      <c r="AT23" s="2" t="s">
        <v>16</v>
      </c>
      <c r="AU23" s="1">
        <f t="shared" si="5"/>
        <v>0.44659779504017505</v>
      </c>
      <c r="AV23" s="1">
        <f t="shared" si="6"/>
        <v>0.31899842502869652</v>
      </c>
      <c r="AW23" s="1">
        <f t="shared" si="7"/>
        <v>0.19139905501721791</v>
      </c>
    </row>
    <row r="24" spans="1:49" x14ac:dyDescent="0.2">
      <c r="A24">
        <v>22</v>
      </c>
      <c r="B24" t="s">
        <v>26785</v>
      </c>
      <c r="C24" t="s">
        <v>26784</v>
      </c>
      <c r="F24" t="s">
        <v>26783</v>
      </c>
      <c r="G24" t="s">
        <v>7</v>
      </c>
      <c r="H24" t="s">
        <v>6</v>
      </c>
      <c r="I24" t="s">
        <v>26782</v>
      </c>
      <c r="J24">
        <v>60016809</v>
      </c>
      <c r="K24" t="s">
        <v>607</v>
      </c>
      <c r="L24" t="s">
        <v>606</v>
      </c>
      <c r="M24" t="s">
        <v>438</v>
      </c>
      <c r="N24">
        <v>6</v>
      </c>
      <c r="O24" t="s">
        <v>26781</v>
      </c>
      <c r="P24" t="s">
        <v>26780</v>
      </c>
      <c r="Q24" t="s">
        <v>26779</v>
      </c>
      <c r="R24" s="7">
        <v>40536</v>
      </c>
      <c r="S24" s="8">
        <f t="shared" si="0"/>
        <v>2010</v>
      </c>
      <c r="T24" s="8">
        <v>2010</v>
      </c>
      <c r="U24" s="8">
        <f t="shared" si="1"/>
        <v>12</v>
      </c>
      <c r="V24" s="7">
        <v>2010</v>
      </c>
      <c r="W24" t="s">
        <v>1552</v>
      </c>
      <c r="X24" s="2">
        <v>0.371</v>
      </c>
      <c r="Y24" s="6">
        <f t="shared" si="2"/>
        <v>9.9036331117695747E-3</v>
      </c>
      <c r="AA24">
        <v>486604</v>
      </c>
      <c r="AB24">
        <v>28580</v>
      </c>
      <c r="AD24" t="s">
        <v>1</v>
      </c>
      <c r="AE24">
        <v>45</v>
      </c>
      <c r="AF24">
        <v>6</v>
      </c>
      <c r="AG24" t="s">
        <v>26778</v>
      </c>
      <c r="AI24" t="s">
        <v>26777</v>
      </c>
      <c r="AK24" t="s">
        <v>26776</v>
      </c>
      <c r="AL24">
        <v>8</v>
      </c>
      <c r="AM24" s="5">
        <f t="shared" si="3"/>
        <v>0.66666666666666663</v>
      </c>
      <c r="AN24" s="4">
        <f t="shared" si="4"/>
        <v>1.0097185409567082E-3</v>
      </c>
      <c r="AO24" s="3"/>
      <c r="AP24">
        <v>1</v>
      </c>
      <c r="AR24" t="s">
        <v>0</v>
      </c>
      <c r="AT24" s="2">
        <v>1.431</v>
      </c>
      <c r="AU24" s="1">
        <f t="shared" si="5"/>
        <v>0.72354587405257142</v>
      </c>
      <c r="AV24" s="1">
        <f t="shared" si="6"/>
        <v>0.5456675826363141</v>
      </c>
      <c r="AW24" s="1">
        <f t="shared" si="7"/>
        <v>0.36778929122005682</v>
      </c>
    </row>
    <row r="25" spans="1:49" x14ac:dyDescent="0.2">
      <c r="A25">
        <v>23</v>
      </c>
      <c r="B25" t="s">
        <v>26775</v>
      </c>
      <c r="C25" t="s">
        <v>26774</v>
      </c>
      <c r="F25" t="s">
        <v>26773</v>
      </c>
      <c r="G25" t="s">
        <v>7</v>
      </c>
      <c r="H25" t="s">
        <v>6</v>
      </c>
      <c r="I25" t="s">
        <v>26772</v>
      </c>
      <c r="J25" t="s">
        <v>26771</v>
      </c>
      <c r="K25" t="s">
        <v>26770</v>
      </c>
      <c r="L25" t="s">
        <v>26769</v>
      </c>
      <c r="M25" t="s">
        <v>130</v>
      </c>
      <c r="N25">
        <v>3</v>
      </c>
      <c r="O25" t="s">
        <v>26768</v>
      </c>
      <c r="P25" t="s">
        <v>26767</v>
      </c>
      <c r="Q25" t="s">
        <v>26766</v>
      </c>
      <c r="R25" s="7">
        <v>40536</v>
      </c>
      <c r="S25" s="8">
        <f t="shared" si="0"/>
        <v>2010</v>
      </c>
      <c r="T25" s="8">
        <v>2010</v>
      </c>
      <c r="U25" s="8">
        <f t="shared" si="1"/>
        <v>12</v>
      </c>
      <c r="V25" s="7">
        <v>2010</v>
      </c>
      <c r="W25" t="s">
        <v>521</v>
      </c>
      <c r="X25" s="2">
        <v>0.20799999999999999</v>
      </c>
      <c r="Y25" s="6">
        <f t="shared" si="2"/>
        <v>5.552441205520408E-3</v>
      </c>
      <c r="AA25">
        <v>19376472</v>
      </c>
      <c r="AB25">
        <v>16800154725</v>
      </c>
      <c r="AD25" t="s">
        <v>1</v>
      </c>
      <c r="AF25">
        <v>25</v>
      </c>
      <c r="AH25" t="s">
        <v>26765</v>
      </c>
      <c r="AI25" t="s">
        <v>26764</v>
      </c>
      <c r="AK25" t="s">
        <v>26763</v>
      </c>
      <c r="AL25">
        <v>86</v>
      </c>
      <c r="AM25" s="5">
        <f t="shared" si="3"/>
        <v>7.166666666666667</v>
      </c>
      <c r="AN25" s="4">
        <f t="shared" si="4"/>
        <v>1.0854474315284615E-2</v>
      </c>
      <c r="AO25" s="3"/>
      <c r="AP25">
        <v>0</v>
      </c>
      <c r="AR25" t="s">
        <v>0</v>
      </c>
      <c r="AT25" s="2" t="s">
        <v>16</v>
      </c>
      <c r="AU25" s="1">
        <f t="shared" si="5"/>
        <v>0.71430511384496698</v>
      </c>
      <c r="AV25" s="1">
        <f t="shared" si="6"/>
        <v>0.82034577604025127</v>
      </c>
      <c r="AW25" s="1">
        <f t="shared" si="7"/>
        <v>0.92638643823553524</v>
      </c>
    </row>
    <row r="26" spans="1:49" x14ac:dyDescent="0.2">
      <c r="A26">
        <v>24</v>
      </c>
      <c r="B26" t="s">
        <v>26762</v>
      </c>
      <c r="C26" t="s">
        <v>26761</v>
      </c>
      <c r="F26" t="s">
        <v>26760</v>
      </c>
      <c r="G26" t="s">
        <v>7</v>
      </c>
      <c r="H26" t="s">
        <v>6</v>
      </c>
      <c r="I26" t="s">
        <v>3887</v>
      </c>
      <c r="J26" t="s">
        <v>26759</v>
      </c>
      <c r="K26" t="s">
        <v>26758</v>
      </c>
      <c r="L26" t="s">
        <v>26757</v>
      </c>
      <c r="M26" t="s">
        <v>1174</v>
      </c>
      <c r="N26">
        <v>4</v>
      </c>
      <c r="O26" t="s">
        <v>26756</v>
      </c>
      <c r="P26" t="s">
        <v>26755</v>
      </c>
      <c r="Q26" t="s">
        <v>26754</v>
      </c>
      <c r="R26" s="7">
        <v>40536</v>
      </c>
      <c r="S26" s="8">
        <f t="shared" si="0"/>
        <v>2010</v>
      </c>
      <c r="T26" s="8">
        <v>2010</v>
      </c>
      <c r="U26" s="8">
        <f t="shared" si="1"/>
        <v>12</v>
      </c>
      <c r="V26" s="7">
        <v>2010</v>
      </c>
      <c r="W26" t="s">
        <v>2086</v>
      </c>
      <c r="X26" s="2">
        <v>0.23899999999999999</v>
      </c>
      <c r="Y26" s="6">
        <f t="shared" si="2"/>
        <v>6.3799685005739301E-3</v>
      </c>
      <c r="AA26">
        <v>13835416</v>
      </c>
      <c r="AB26">
        <v>17961</v>
      </c>
      <c r="AD26" t="s">
        <v>1</v>
      </c>
      <c r="AE26">
        <v>33</v>
      </c>
      <c r="AF26" s="9">
        <v>44289</v>
      </c>
      <c r="AH26" t="s">
        <v>26753</v>
      </c>
      <c r="AI26" t="s">
        <v>26752</v>
      </c>
      <c r="AJ26" t="s">
        <v>26751</v>
      </c>
      <c r="AK26" t="s">
        <v>26750</v>
      </c>
      <c r="AL26">
        <v>8</v>
      </c>
      <c r="AM26" s="5">
        <f t="shared" si="3"/>
        <v>0.66666666666666663</v>
      </c>
      <c r="AN26" s="4">
        <f t="shared" si="4"/>
        <v>1.0097185409567082E-3</v>
      </c>
      <c r="AO26" s="3"/>
      <c r="AP26">
        <v>0</v>
      </c>
      <c r="AR26" t="s">
        <v>0</v>
      </c>
      <c r="AT26" s="2" t="s">
        <v>16</v>
      </c>
      <c r="AU26" s="1">
        <f t="shared" si="5"/>
        <v>0.47688935126887627</v>
      </c>
      <c r="AV26" s="1">
        <f t="shared" si="6"/>
        <v>0.36948435207653191</v>
      </c>
      <c r="AW26" s="1">
        <f t="shared" si="7"/>
        <v>0.26207935288418743</v>
      </c>
    </row>
    <row r="27" spans="1:49" x14ac:dyDescent="0.2">
      <c r="A27">
        <v>25</v>
      </c>
      <c r="B27" t="s">
        <v>26749</v>
      </c>
      <c r="C27" t="s">
        <v>26748</v>
      </c>
      <c r="F27" t="s">
        <v>26747</v>
      </c>
      <c r="G27" t="s">
        <v>7</v>
      </c>
      <c r="H27" t="s">
        <v>6</v>
      </c>
      <c r="I27" t="s">
        <v>26746</v>
      </c>
      <c r="J27" t="s">
        <v>26745</v>
      </c>
      <c r="K27" t="s">
        <v>26744</v>
      </c>
      <c r="L27" t="s">
        <v>26743</v>
      </c>
      <c r="M27" t="s">
        <v>585</v>
      </c>
      <c r="N27">
        <v>9</v>
      </c>
      <c r="O27" t="s">
        <v>26742</v>
      </c>
      <c r="P27" t="s">
        <v>26741</v>
      </c>
      <c r="Q27" t="s">
        <v>26740</v>
      </c>
      <c r="R27" s="7">
        <v>40536</v>
      </c>
      <c r="S27" s="8">
        <f t="shared" si="0"/>
        <v>2010</v>
      </c>
      <c r="T27" s="8">
        <v>2010</v>
      </c>
      <c r="U27" s="8">
        <f t="shared" si="1"/>
        <v>12</v>
      </c>
      <c r="V27" s="7">
        <v>2010</v>
      </c>
      <c r="W27" t="s">
        <v>322</v>
      </c>
      <c r="X27" s="2">
        <v>0.26600000000000001</v>
      </c>
      <c r="Y27" s="6">
        <f t="shared" si="2"/>
        <v>7.1007180801366757E-3</v>
      </c>
      <c r="AA27">
        <v>3056120</v>
      </c>
      <c r="AB27">
        <v>15974</v>
      </c>
      <c r="AD27" t="s">
        <v>1</v>
      </c>
      <c r="AE27">
        <v>36</v>
      </c>
      <c r="AF27">
        <v>4</v>
      </c>
      <c r="AH27" t="s">
        <v>26739</v>
      </c>
      <c r="AI27" t="s">
        <v>26738</v>
      </c>
      <c r="AJ27" t="s">
        <v>26737</v>
      </c>
      <c r="AK27" t="s">
        <v>26736</v>
      </c>
      <c r="AL27">
        <v>2</v>
      </c>
      <c r="AM27" s="5">
        <f t="shared" si="3"/>
        <v>0.16666666666666666</v>
      </c>
      <c r="AN27" s="4">
        <f t="shared" si="4"/>
        <v>2.5242963523917705E-4</v>
      </c>
      <c r="AO27" s="3"/>
      <c r="AP27">
        <v>0</v>
      </c>
      <c r="AR27" t="s">
        <v>0</v>
      </c>
      <c r="AT27" s="2">
        <v>0.875</v>
      </c>
      <c r="AU27" s="1">
        <f t="shared" si="5"/>
        <v>0.50462315466674257</v>
      </c>
      <c r="AV27" s="1">
        <f t="shared" si="6"/>
        <v>0.36765738576879264</v>
      </c>
      <c r="AW27" s="1">
        <f t="shared" si="7"/>
        <v>0.23069161687084266</v>
      </c>
    </row>
    <row r="28" spans="1:49" x14ac:dyDescent="0.2">
      <c r="A28">
        <v>26</v>
      </c>
      <c r="B28" t="s">
        <v>26735</v>
      </c>
      <c r="C28" t="s">
        <v>26734</v>
      </c>
      <c r="F28" t="s">
        <v>26733</v>
      </c>
      <c r="G28" t="s">
        <v>7</v>
      </c>
      <c r="H28" t="s">
        <v>6</v>
      </c>
      <c r="I28" t="s">
        <v>26732</v>
      </c>
      <c r="J28">
        <v>60013789</v>
      </c>
      <c r="K28" t="s">
        <v>865</v>
      </c>
      <c r="L28" t="s">
        <v>196</v>
      </c>
      <c r="M28" t="s">
        <v>13</v>
      </c>
      <c r="N28">
        <v>4</v>
      </c>
      <c r="O28" t="s">
        <v>26731</v>
      </c>
      <c r="P28" t="s">
        <v>26730</v>
      </c>
      <c r="Q28" t="s">
        <v>5942</v>
      </c>
      <c r="R28" s="7">
        <v>40536</v>
      </c>
      <c r="S28" s="8">
        <f t="shared" si="0"/>
        <v>2010</v>
      </c>
      <c r="T28" s="8">
        <v>2010</v>
      </c>
      <c r="U28" s="8">
        <f t="shared" si="1"/>
        <v>12</v>
      </c>
      <c r="V28" s="7">
        <v>2010</v>
      </c>
      <c r="W28" t="s">
        <v>521</v>
      </c>
      <c r="X28" s="2">
        <v>0.20799999999999999</v>
      </c>
      <c r="Y28" s="6">
        <f t="shared" si="2"/>
        <v>5.552441205520408E-3</v>
      </c>
      <c r="AA28">
        <v>19376472</v>
      </c>
      <c r="AB28">
        <v>16800154725</v>
      </c>
      <c r="AD28" t="s">
        <v>1</v>
      </c>
      <c r="AF28">
        <v>25</v>
      </c>
      <c r="AH28" t="s">
        <v>727</v>
      </c>
      <c r="AI28" t="s">
        <v>26729</v>
      </c>
      <c r="AK28" t="s">
        <v>26728</v>
      </c>
      <c r="AL28">
        <v>5</v>
      </c>
      <c r="AM28" s="5">
        <f t="shared" si="3"/>
        <v>0.41666666666666669</v>
      </c>
      <c r="AN28" s="4">
        <f t="shared" si="4"/>
        <v>6.310740880979427E-4</v>
      </c>
      <c r="AO28" s="3"/>
      <c r="AP28">
        <v>0</v>
      </c>
      <c r="AR28" t="s">
        <v>0</v>
      </c>
      <c r="AT28" s="2" t="s">
        <v>16</v>
      </c>
      <c r="AU28" s="1">
        <f t="shared" si="5"/>
        <v>0.40760310702936686</v>
      </c>
      <c r="AV28" s="1">
        <f t="shared" si="6"/>
        <v>0.30917576468091751</v>
      </c>
      <c r="AW28" s="1">
        <f t="shared" si="7"/>
        <v>0.21074842233246824</v>
      </c>
    </row>
    <row r="29" spans="1:49" x14ac:dyDescent="0.2">
      <c r="A29">
        <v>27</v>
      </c>
      <c r="B29" t="s">
        <v>26727</v>
      </c>
      <c r="C29" t="s">
        <v>26726</v>
      </c>
      <c r="F29" t="s">
        <v>26725</v>
      </c>
      <c r="G29" t="s">
        <v>7</v>
      </c>
      <c r="H29" t="s">
        <v>6</v>
      </c>
      <c r="I29" t="s">
        <v>26724</v>
      </c>
      <c r="J29">
        <v>60025761</v>
      </c>
      <c r="K29" t="s">
        <v>1759</v>
      </c>
      <c r="L29" t="s">
        <v>1649</v>
      </c>
      <c r="M29" t="s">
        <v>13</v>
      </c>
      <c r="N29">
        <v>5</v>
      </c>
      <c r="O29" t="s">
        <v>26723</v>
      </c>
      <c r="P29" t="s">
        <v>26722</v>
      </c>
      <c r="Q29" t="s">
        <v>26721</v>
      </c>
      <c r="R29" s="7">
        <v>40536</v>
      </c>
      <c r="S29" s="8">
        <f t="shared" si="0"/>
        <v>2010</v>
      </c>
      <c r="T29" s="8">
        <v>2010</v>
      </c>
      <c r="U29" s="8">
        <f t="shared" si="1"/>
        <v>12</v>
      </c>
      <c r="V29" s="7">
        <v>2010</v>
      </c>
      <c r="W29" t="s">
        <v>26720</v>
      </c>
      <c r="X29" s="2">
        <v>0.42799999999999999</v>
      </c>
      <c r="Y29" s="6">
        <f t="shared" si="2"/>
        <v>1.1425215557513147E-2</v>
      </c>
      <c r="AA29" t="s">
        <v>26719</v>
      </c>
      <c r="AB29">
        <v>19600157902</v>
      </c>
      <c r="AD29" t="s">
        <v>1</v>
      </c>
      <c r="AE29">
        <v>1</v>
      </c>
      <c r="AG29">
        <v>5596233</v>
      </c>
      <c r="AI29" t="s">
        <v>26718</v>
      </c>
      <c r="AJ29" t="s">
        <v>26717</v>
      </c>
      <c r="AK29" t="s">
        <v>26716</v>
      </c>
      <c r="AL29">
        <v>9</v>
      </c>
      <c r="AM29" s="5">
        <f t="shared" si="3"/>
        <v>0.75</v>
      </c>
      <c r="AN29" s="4">
        <f t="shared" si="4"/>
        <v>1.1359333585762969E-3</v>
      </c>
      <c r="AO29" s="3"/>
      <c r="AP29">
        <v>0</v>
      </c>
      <c r="AR29" t="s">
        <v>0</v>
      </c>
      <c r="AT29" s="2">
        <v>1.5489999999999999</v>
      </c>
      <c r="AU29" s="1">
        <f t="shared" si="5"/>
        <v>0.8338430897832092</v>
      </c>
      <c r="AV29" s="1">
        <f t="shared" si="6"/>
        <v>0.6280574458044722</v>
      </c>
      <c r="AW29" s="1">
        <f t="shared" si="7"/>
        <v>0.42227180182573515</v>
      </c>
    </row>
    <row r="30" spans="1:49" x14ac:dyDescent="0.2">
      <c r="A30">
        <v>28</v>
      </c>
      <c r="B30" t="s">
        <v>26715</v>
      </c>
      <c r="C30" t="s">
        <v>26714</v>
      </c>
      <c r="F30" t="s">
        <v>26713</v>
      </c>
      <c r="G30" t="s">
        <v>7</v>
      </c>
      <c r="H30" t="s">
        <v>6</v>
      </c>
      <c r="I30" t="s">
        <v>26712</v>
      </c>
      <c r="J30" t="s">
        <v>26711</v>
      </c>
      <c r="K30" t="s">
        <v>26710</v>
      </c>
      <c r="L30" t="s">
        <v>26709</v>
      </c>
      <c r="M30" t="s">
        <v>745</v>
      </c>
      <c r="N30">
        <v>2</v>
      </c>
      <c r="O30" t="s">
        <v>26708</v>
      </c>
      <c r="P30" t="s">
        <v>26707</v>
      </c>
      <c r="Q30" t="s">
        <v>26706</v>
      </c>
      <c r="R30" s="7">
        <v>40536</v>
      </c>
      <c r="S30" s="8">
        <f t="shared" si="0"/>
        <v>2010</v>
      </c>
      <c r="T30" s="8">
        <v>2010</v>
      </c>
      <c r="U30" s="8">
        <f t="shared" si="1"/>
        <v>12</v>
      </c>
      <c r="V30" s="7">
        <v>2010</v>
      </c>
      <c r="W30" t="s">
        <v>521</v>
      </c>
      <c r="X30" s="2">
        <v>0.20799999999999999</v>
      </c>
      <c r="Y30" s="6">
        <f t="shared" si="2"/>
        <v>5.552441205520408E-3</v>
      </c>
      <c r="AA30">
        <v>19376472</v>
      </c>
      <c r="AB30">
        <v>16800154725</v>
      </c>
      <c r="AD30" t="s">
        <v>1</v>
      </c>
      <c r="AF30">
        <v>26</v>
      </c>
      <c r="AH30" t="s">
        <v>26705</v>
      </c>
      <c r="AI30" t="s">
        <v>26704</v>
      </c>
      <c r="AK30" t="s">
        <v>26703</v>
      </c>
      <c r="AL30">
        <v>17</v>
      </c>
      <c r="AM30" s="5">
        <f t="shared" si="3"/>
        <v>1.4166666666666667</v>
      </c>
      <c r="AN30" s="4">
        <f t="shared" si="4"/>
        <v>2.1456518995330051E-3</v>
      </c>
      <c r="AO30" s="3"/>
      <c r="AP30">
        <v>0</v>
      </c>
      <c r="AR30" t="s">
        <v>0</v>
      </c>
      <c r="AT30" s="2" t="s">
        <v>16</v>
      </c>
      <c r="AU30" s="1">
        <f t="shared" si="5"/>
        <v>0.45304044137241867</v>
      </c>
      <c r="AV30" s="1">
        <f t="shared" si="6"/>
        <v>0.3849046552526707</v>
      </c>
      <c r="AW30" s="1">
        <f t="shared" si="7"/>
        <v>0.31676886913292257</v>
      </c>
    </row>
    <row r="31" spans="1:49" x14ac:dyDescent="0.2">
      <c r="A31">
        <v>29</v>
      </c>
      <c r="B31" t="s">
        <v>26702</v>
      </c>
      <c r="C31" t="s">
        <v>26701</v>
      </c>
      <c r="F31" t="s">
        <v>26700</v>
      </c>
      <c r="G31" t="s">
        <v>7</v>
      </c>
      <c r="H31" t="s">
        <v>6</v>
      </c>
      <c r="I31" t="s">
        <v>1521</v>
      </c>
      <c r="J31">
        <v>60015986</v>
      </c>
      <c r="K31" t="s">
        <v>162</v>
      </c>
      <c r="L31" t="s">
        <v>161</v>
      </c>
      <c r="M31" t="s">
        <v>39</v>
      </c>
      <c r="N31">
        <v>4</v>
      </c>
      <c r="O31" t="s">
        <v>26699</v>
      </c>
      <c r="P31" t="s">
        <v>26698</v>
      </c>
      <c r="Q31" t="s">
        <v>1732</v>
      </c>
      <c r="R31" s="7">
        <v>40536</v>
      </c>
      <c r="S31" s="8">
        <f t="shared" si="0"/>
        <v>2010</v>
      </c>
      <c r="T31" s="8">
        <v>2010</v>
      </c>
      <c r="U31" s="8">
        <f t="shared" si="1"/>
        <v>12</v>
      </c>
      <c r="V31" s="7">
        <v>2010</v>
      </c>
      <c r="W31" t="s">
        <v>521</v>
      </c>
      <c r="X31" s="2">
        <v>0.20799999999999999</v>
      </c>
      <c r="Y31" s="6">
        <f t="shared" si="2"/>
        <v>5.552441205520408E-3</v>
      </c>
      <c r="AA31">
        <v>19376472</v>
      </c>
      <c r="AB31">
        <v>16800154725</v>
      </c>
      <c r="AD31" t="s">
        <v>1</v>
      </c>
      <c r="AF31">
        <v>25</v>
      </c>
      <c r="AH31" t="s">
        <v>26697</v>
      </c>
      <c r="AI31" t="s">
        <v>26696</v>
      </c>
      <c r="AK31" t="s">
        <v>26695</v>
      </c>
      <c r="AL31">
        <v>25</v>
      </c>
      <c r="AM31" s="5">
        <f t="shared" si="3"/>
        <v>2.0833333333333335</v>
      </c>
      <c r="AN31" s="4">
        <f t="shared" si="4"/>
        <v>3.1553704404897135E-3</v>
      </c>
      <c r="AO31" s="3"/>
      <c r="AP31">
        <v>0</v>
      </c>
      <c r="AR31" t="s">
        <v>0</v>
      </c>
      <c r="AT31" s="2" t="s">
        <v>16</v>
      </c>
      <c r="AU31" s="1">
        <f t="shared" si="5"/>
        <v>0.48333199760112</v>
      </c>
      <c r="AV31" s="1">
        <f t="shared" si="6"/>
        <v>0.43539058230050609</v>
      </c>
      <c r="AW31" s="1">
        <f t="shared" si="7"/>
        <v>0.38744916699989218</v>
      </c>
    </row>
    <row r="32" spans="1:49" x14ac:dyDescent="0.2">
      <c r="A32">
        <v>30</v>
      </c>
      <c r="B32" t="s">
        <v>26694</v>
      </c>
      <c r="C32" t="s">
        <v>26693</v>
      </c>
      <c r="F32" t="s">
        <v>26692</v>
      </c>
      <c r="G32" t="s">
        <v>7</v>
      </c>
      <c r="H32" t="s">
        <v>6</v>
      </c>
      <c r="I32" t="s">
        <v>26691</v>
      </c>
      <c r="J32">
        <v>60003977</v>
      </c>
      <c r="K32" t="s">
        <v>1692</v>
      </c>
      <c r="L32" t="s">
        <v>97</v>
      </c>
      <c r="M32" t="s">
        <v>13</v>
      </c>
      <c r="N32">
        <v>4</v>
      </c>
      <c r="O32" t="s">
        <v>26690</v>
      </c>
      <c r="P32" t="s">
        <v>26689</v>
      </c>
      <c r="Q32" t="s">
        <v>26688</v>
      </c>
      <c r="R32" s="7">
        <v>40536</v>
      </c>
      <c r="S32" s="8">
        <f t="shared" si="0"/>
        <v>2010</v>
      </c>
      <c r="T32" s="8">
        <v>2010</v>
      </c>
      <c r="U32" s="8">
        <f t="shared" si="1"/>
        <v>12</v>
      </c>
      <c r="V32" s="7">
        <v>2010</v>
      </c>
      <c r="W32" t="s">
        <v>2086</v>
      </c>
      <c r="X32" s="2">
        <v>0.23899999999999999</v>
      </c>
      <c r="Y32" s="6">
        <f t="shared" si="2"/>
        <v>6.3799685005739301E-3</v>
      </c>
      <c r="AA32">
        <v>13835416</v>
      </c>
      <c r="AB32">
        <v>17961</v>
      </c>
      <c r="AD32" t="s">
        <v>1</v>
      </c>
      <c r="AE32">
        <v>33</v>
      </c>
      <c r="AF32" s="9">
        <v>44289</v>
      </c>
      <c r="AH32" t="s">
        <v>26687</v>
      </c>
      <c r="AI32" t="s">
        <v>26686</v>
      </c>
      <c r="AJ32" t="s">
        <v>26685</v>
      </c>
      <c r="AK32" t="s">
        <v>26684</v>
      </c>
      <c r="AL32">
        <v>2</v>
      </c>
      <c r="AM32" s="5">
        <f t="shared" si="3"/>
        <v>0.16666666666666666</v>
      </c>
      <c r="AN32" s="4">
        <f t="shared" si="4"/>
        <v>2.5242963523917705E-4</v>
      </c>
      <c r="AO32" s="3"/>
      <c r="AP32">
        <v>0</v>
      </c>
      <c r="AR32" t="s">
        <v>0</v>
      </c>
      <c r="AT32" s="2" t="s">
        <v>16</v>
      </c>
      <c r="AU32" s="1">
        <f t="shared" si="5"/>
        <v>0.4541706840973504</v>
      </c>
      <c r="AV32" s="1">
        <f t="shared" si="6"/>
        <v>0.33161990679065539</v>
      </c>
      <c r="AW32" s="1">
        <f t="shared" si="7"/>
        <v>0.20906912948396028</v>
      </c>
    </row>
    <row r="33" spans="1:49" x14ac:dyDescent="0.2">
      <c r="A33">
        <v>31</v>
      </c>
      <c r="B33" t="s">
        <v>26683</v>
      </c>
      <c r="C33" t="s">
        <v>26682</v>
      </c>
      <c r="F33" t="s">
        <v>26681</v>
      </c>
      <c r="G33" t="s">
        <v>7</v>
      </c>
      <c r="H33" t="s">
        <v>6</v>
      </c>
      <c r="I33" t="s">
        <v>2291</v>
      </c>
      <c r="J33" t="s">
        <v>26675</v>
      </c>
      <c r="K33" t="s">
        <v>26680</v>
      </c>
      <c r="L33" t="s">
        <v>26679</v>
      </c>
      <c r="M33" t="s">
        <v>26678</v>
      </c>
      <c r="N33">
        <v>2</v>
      </c>
      <c r="O33" t="s">
        <v>26677</v>
      </c>
      <c r="P33" t="s">
        <v>26676</v>
      </c>
      <c r="Q33" t="s">
        <v>26675</v>
      </c>
      <c r="R33" s="7">
        <v>40536</v>
      </c>
      <c r="S33" s="8">
        <f t="shared" si="0"/>
        <v>2010</v>
      </c>
      <c r="T33" s="8">
        <v>2010</v>
      </c>
      <c r="U33" s="8">
        <f t="shared" si="1"/>
        <v>12</v>
      </c>
      <c r="V33" s="7">
        <v>2010</v>
      </c>
      <c r="W33" t="s">
        <v>521</v>
      </c>
      <c r="X33" s="2">
        <v>0.20799999999999999</v>
      </c>
      <c r="Y33" s="6">
        <f t="shared" si="2"/>
        <v>5.552441205520408E-3</v>
      </c>
      <c r="AA33">
        <v>19376472</v>
      </c>
      <c r="AB33">
        <v>16800154725</v>
      </c>
      <c r="AD33" t="s">
        <v>1</v>
      </c>
      <c r="AF33">
        <v>26</v>
      </c>
      <c r="AH33" t="s">
        <v>26674</v>
      </c>
      <c r="AI33" t="s">
        <v>26673</v>
      </c>
      <c r="AK33" t="s">
        <v>26672</v>
      </c>
      <c r="AL33">
        <v>22</v>
      </c>
      <c r="AM33" s="5">
        <f t="shared" si="3"/>
        <v>1.8333333333333333</v>
      </c>
      <c r="AN33" s="4">
        <f t="shared" si="4"/>
        <v>2.7767259876309478E-3</v>
      </c>
      <c r="AO33" s="3"/>
      <c r="AP33">
        <v>0</v>
      </c>
      <c r="AR33" t="s">
        <v>0</v>
      </c>
      <c r="AT33" s="2" t="s">
        <v>16</v>
      </c>
      <c r="AU33" s="1">
        <f t="shared" si="5"/>
        <v>0.47197266401535698</v>
      </c>
      <c r="AV33" s="1">
        <f t="shared" si="6"/>
        <v>0.41645835965756783</v>
      </c>
      <c r="AW33" s="1">
        <f t="shared" si="7"/>
        <v>0.36094405529977858</v>
      </c>
    </row>
    <row r="34" spans="1:49" x14ac:dyDescent="0.2">
      <c r="A34">
        <v>32</v>
      </c>
      <c r="B34" t="s">
        <v>26671</v>
      </c>
      <c r="C34" t="s">
        <v>26670</v>
      </c>
      <c r="F34" t="s">
        <v>26669</v>
      </c>
      <c r="G34" t="s">
        <v>7</v>
      </c>
      <c r="H34" t="s">
        <v>6</v>
      </c>
      <c r="I34" t="s">
        <v>26668</v>
      </c>
      <c r="J34">
        <v>60010667</v>
      </c>
      <c r="K34" t="s">
        <v>2209</v>
      </c>
      <c r="L34" t="s">
        <v>2208</v>
      </c>
      <c r="M34" t="s">
        <v>622</v>
      </c>
      <c r="N34">
        <v>2</v>
      </c>
      <c r="O34" t="s">
        <v>26667</v>
      </c>
      <c r="P34" t="s">
        <v>26666</v>
      </c>
      <c r="Q34" t="s">
        <v>2207</v>
      </c>
      <c r="R34" s="7">
        <v>40536</v>
      </c>
      <c r="S34" s="8">
        <f t="shared" si="0"/>
        <v>2010</v>
      </c>
      <c r="T34" s="8">
        <v>2010</v>
      </c>
      <c r="U34" s="8">
        <f t="shared" si="1"/>
        <v>12</v>
      </c>
      <c r="V34" s="7">
        <v>2010</v>
      </c>
      <c r="W34" t="s">
        <v>521</v>
      </c>
      <c r="X34" s="2">
        <v>0.20799999999999999</v>
      </c>
      <c r="Y34" s="6">
        <f t="shared" si="2"/>
        <v>5.552441205520408E-3</v>
      </c>
      <c r="AA34">
        <v>19376472</v>
      </c>
      <c r="AB34">
        <v>16800154725</v>
      </c>
      <c r="AD34" t="s">
        <v>1</v>
      </c>
      <c r="AF34">
        <v>26</v>
      </c>
      <c r="AH34" t="s">
        <v>26665</v>
      </c>
      <c r="AI34" t="s">
        <v>26664</v>
      </c>
      <c r="AK34" t="s">
        <v>26663</v>
      </c>
      <c r="AL34">
        <v>5</v>
      </c>
      <c r="AM34" s="5">
        <f t="shared" si="3"/>
        <v>0.41666666666666669</v>
      </c>
      <c r="AN34" s="4">
        <f t="shared" si="4"/>
        <v>6.310740880979427E-4</v>
      </c>
      <c r="AO34" s="3"/>
      <c r="AP34">
        <v>0</v>
      </c>
      <c r="AR34" t="s">
        <v>0</v>
      </c>
      <c r="AT34" s="2" t="s">
        <v>16</v>
      </c>
      <c r="AU34" s="1">
        <f t="shared" si="5"/>
        <v>0.40760310702936686</v>
      </c>
      <c r="AV34" s="1">
        <f t="shared" si="6"/>
        <v>0.30917576468091751</v>
      </c>
      <c r="AW34" s="1">
        <f t="shared" si="7"/>
        <v>0.21074842233246824</v>
      </c>
    </row>
    <row r="35" spans="1:49" x14ac:dyDescent="0.2">
      <c r="A35">
        <v>33</v>
      </c>
      <c r="B35" t="s">
        <v>26662</v>
      </c>
      <c r="C35" t="s">
        <v>26661</v>
      </c>
      <c r="F35" t="s">
        <v>26660</v>
      </c>
      <c r="G35" t="s">
        <v>7</v>
      </c>
      <c r="H35" t="s">
        <v>6</v>
      </c>
      <c r="I35" t="s">
        <v>9963</v>
      </c>
      <c r="J35">
        <v>60020825</v>
      </c>
      <c r="K35" t="s">
        <v>709</v>
      </c>
      <c r="L35" t="s">
        <v>708</v>
      </c>
      <c r="M35" t="s">
        <v>50</v>
      </c>
      <c r="N35">
        <v>4</v>
      </c>
      <c r="O35" t="s">
        <v>26659</v>
      </c>
      <c r="P35" t="s">
        <v>26658</v>
      </c>
      <c r="Q35" t="s">
        <v>26657</v>
      </c>
      <c r="R35" s="7">
        <v>40536</v>
      </c>
      <c r="S35" s="8">
        <f t="shared" si="0"/>
        <v>2010</v>
      </c>
      <c r="T35" s="8">
        <v>2010</v>
      </c>
      <c r="U35" s="8">
        <f t="shared" si="1"/>
        <v>12</v>
      </c>
      <c r="V35" s="7">
        <v>2010</v>
      </c>
      <c r="W35" t="s">
        <v>521</v>
      </c>
      <c r="X35" s="2">
        <v>0.20799999999999999</v>
      </c>
      <c r="Y35" s="6">
        <f t="shared" si="2"/>
        <v>5.552441205520408E-3</v>
      </c>
      <c r="AA35">
        <v>19376472</v>
      </c>
      <c r="AB35">
        <v>16800154725</v>
      </c>
      <c r="AD35" t="s">
        <v>1</v>
      </c>
      <c r="AF35">
        <v>26</v>
      </c>
      <c r="AH35" t="s">
        <v>26656</v>
      </c>
      <c r="AI35" t="s">
        <v>26655</v>
      </c>
      <c r="AK35" t="s">
        <v>26654</v>
      </c>
      <c r="AL35">
        <v>11</v>
      </c>
      <c r="AM35" s="5">
        <f t="shared" si="3"/>
        <v>0.91666666666666663</v>
      </c>
      <c r="AN35" s="4">
        <f t="shared" si="4"/>
        <v>1.3883629938154739E-3</v>
      </c>
      <c r="AO35" s="3"/>
      <c r="AP35">
        <v>0</v>
      </c>
      <c r="AR35" t="s">
        <v>0</v>
      </c>
      <c r="AT35" s="2" t="s">
        <v>16</v>
      </c>
      <c r="AU35" s="1">
        <f t="shared" si="5"/>
        <v>0.43032177420089274</v>
      </c>
      <c r="AV35" s="1">
        <f t="shared" si="6"/>
        <v>0.34704020996679408</v>
      </c>
      <c r="AW35" s="1">
        <f t="shared" si="7"/>
        <v>0.26375864573269542</v>
      </c>
    </row>
    <row r="36" spans="1:49" x14ac:dyDescent="0.2">
      <c r="A36">
        <v>34</v>
      </c>
      <c r="B36" t="s">
        <v>26653</v>
      </c>
      <c r="C36" t="s">
        <v>26652</v>
      </c>
      <c r="F36" t="s">
        <v>26651</v>
      </c>
      <c r="G36" t="s">
        <v>7</v>
      </c>
      <c r="H36" t="s">
        <v>6</v>
      </c>
      <c r="I36" t="s">
        <v>26650</v>
      </c>
      <c r="J36" t="s">
        <v>26649</v>
      </c>
      <c r="K36" t="s">
        <v>26648</v>
      </c>
      <c r="L36" t="s">
        <v>26647</v>
      </c>
      <c r="M36" t="s">
        <v>1419</v>
      </c>
      <c r="N36">
        <v>5</v>
      </c>
      <c r="O36" t="s">
        <v>26646</v>
      </c>
      <c r="P36" t="s">
        <v>26645</v>
      </c>
      <c r="Q36" t="s">
        <v>26644</v>
      </c>
      <c r="R36" s="7">
        <v>40536</v>
      </c>
      <c r="S36" s="8">
        <f t="shared" si="0"/>
        <v>2010</v>
      </c>
      <c r="T36" s="8">
        <v>2010</v>
      </c>
      <c r="U36" s="8">
        <f t="shared" si="1"/>
        <v>12</v>
      </c>
      <c r="V36" s="7">
        <v>2010</v>
      </c>
      <c r="W36" t="s">
        <v>26643</v>
      </c>
      <c r="X36" s="2">
        <v>0.17699999999999999</v>
      </c>
      <c r="Y36" s="6">
        <f t="shared" si="2"/>
        <v>4.7249139104668858E-3</v>
      </c>
      <c r="AA36">
        <v>13418939</v>
      </c>
      <c r="AB36">
        <v>3300147414</v>
      </c>
      <c r="AC36">
        <v>13475525</v>
      </c>
      <c r="AD36" t="s">
        <v>1</v>
      </c>
      <c r="AE36">
        <v>130</v>
      </c>
      <c r="AF36">
        <v>11</v>
      </c>
      <c r="AH36" t="s">
        <v>26642</v>
      </c>
      <c r="AI36" t="s">
        <v>26641</v>
      </c>
      <c r="AJ36" t="s">
        <v>26640</v>
      </c>
      <c r="AK36" t="s">
        <v>26639</v>
      </c>
      <c r="AL36">
        <v>0</v>
      </c>
      <c r="AM36" s="5">
        <f t="shared" si="3"/>
        <v>0</v>
      </c>
      <c r="AN36" s="4">
        <f t="shared" si="4"/>
        <v>0</v>
      </c>
      <c r="AO36" s="3"/>
      <c r="AP36">
        <v>0</v>
      </c>
      <c r="AR36" t="s">
        <v>0</v>
      </c>
      <c r="AT36" s="2" t="s">
        <v>16</v>
      </c>
      <c r="AU36" s="1">
        <f t="shared" si="5"/>
        <v>0.330743973732682</v>
      </c>
      <c r="AV36" s="1">
        <f t="shared" si="6"/>
        <v>0.23624569552334429</v>
      </c>
      <c r="AW36" s="1">
        <f t="shared" si="7"/>
        <v>0.14174741731400656</v>
      </c>
    </row>
    <row r="37" spans="1:49" x14ac:dyDescent="0.2">
      <c r="A37">
        <v>35</v>
      </c>
      <c r="B37" t="s">
        <v>26638</v>
      </c>
      <c r="C37" t="s">
        <v>26637</v>
      </c>
      <c r="F37" t="s">
        <v>26636</v>
      </c>
      <c r="G37" t="s">
        <v>7</v>
      </c>
      <c r="H37" t="s">
        <v>6</v>
      </c>
      <c r="I37" t="s">
        <v>26635</v>
      </c>
      <c r="J37">
        <v>60011226</v>
      </c>
      <c r="K37" t="s">
        <v>15532</v>
      </c>
      <c r="L37" t="s">
        <v>1840</v>
      </c>
      <c r="M37" t="s">
        <v>44</v>
      </c>
      <c r="N37">
        <v>3</v>
      </c>
      <c r="O37" t="s">
        <v>26634</v>
      </c>
      <c r="P37" t="s">
        <v>26633</v>
      </c>
      <c r="Q37" t="s">
        <v>15529</v>
      </c>
      <c r="R37" s="7">
        <v>40536</v>
      </c>
      <c r="S37" s="8">
        <f t="shared" si="0"/>
        <v>2010</v>
      </c>
      <c r="T37" s="8">
        <v>2010</v>
      </c>
      <c r="U37" s="8">
        <f t="shared" si="1"/>
        <v>12</v>
      </c>
      <c r="V37" s="7">
        <v>2010</v>
      </c>
      <c r="W37" t="s">
        <v>9207</v>
      </c>
      <c r="X37" s="2">
        <v>0.255</v>
      </c>
      <c r="Y37" s="6">
        <f t="shared" si="2"/>
        <v>6.8070793625370392E-3</v>
      </c>
      <c r="AA37">
        <v>3321649</v>
      </c>
      <c r="AB37">
        <v>28454</v>
      </c>
      <c r="AD37" t="s">
        <v>1</v>
      </c>
      <c r="AE37">
        <v>29</v>
      </c>
      <c r="AF37">
        <v>6</v>
      </c>
      <c r="AH37" t="s">
        <v>26632</v>
      </c>
      <c r="AI37" t="s">
        <v>26631</v>
      </c>
      <c r="AJ37" t="s">
        <v>26630</v>
      </c>
      <c r="AK37" t="s">
        <v>26629</v>
      </c>
      <c r="AL37">
        <v>1</v>
      </c>
      <c r="AM37" s="5">
        <f t="shared" si="3"/>
        <v>8.3333333333333329E-2</v>
      </c>
      <c r="AN37" s="4">
        <f t="shared" si="4"/>
        <v>1.2621481761958852E-4</v>
      </c>
      <c r="AO37" s="3"/>
      <c r="AP37">
        <v>0</v>
      </c>
      <c r="AR37" t="s">
        <v>0</v>
      </c>
      <c r="AT37" s="2" t="s">
        <v>16</v>
      </c>
      <c r="AU37" s="1">
        <f t="shared" si="5"/>
        <v>0.48028199990618037</v>
      </c>
      <c r="AV37" s="1">
        <f t="shared" si="6"/>
        <v>0.34666470900783142</v>
      </c>
      <c r="AW37" s="1">
        <f t="shared" si="7"/>
        <v>0.21304741810948238</v>
      </c>
    </row>
    <row r="38" spans="1:49" x14ac:dyDescent="0.2">
      <c r="A38">
        <v>36</v>
      </c>
      <c r="B38" t="s">
        <v>26628</v>
      </c>
      <c r="C38" t="s">
        <v>26627</v>
      </c>
      <c r="F38" t="s">
        <v>26626</v>
      </c>
      <c r="G38" t="s">
        <v>7</v>
      </c>
      <c r="H38" t="s">
        <v>6</v>
      </c>
      <c r="I38" t="s">
        <v>26625</v>
      </c>
      <c r="J38" t="s">
        <v>26624</v>
      </c>
      <c r="K38" t="s">
        <v>26623</v>
      </c>
      <c r="L38" t="s">
        <v>26622</v>
      </c>
      <c r="M38" t="s">
        <v>19</v>
      </c>
      <c r="N38">
        <v>8</v>
      </c>
      <c r="O38" t="s">
        <v>26621</v>
      </c>
      <c r="P38" t="s">
        <v>26620</v>
      </c>
      <c r="Q38" t="s">
        <v>26619</v>
      </c>
      <c r="R38" s="7">
        <v>40536</v>
      </c>
      <c r="S38" s="8">
        <f t="shared" si="0"/>
        <v>2010</v>
      </c>
      <c r="T38" s="8">
        <v>2010</v>
      </c>
      <c r="U38" s="8">
        <f t="shared" si="1"/>
        <v>12</v>
      </c>
      <c r="V38" s="7">
        <v>2010</v>
      </c>
      <c r="W38" t="s">
        <v>521</v>
      </c>
      <c r="X38" s="2">
        <v>0.20799999999999999</v>
      </c>
      <c r="Y38" s="6">
        <f t="shared" si="2"/>
        <v>5.552441205520408E-3</v>
      </c>
      <c r="AA38">
        <v>19376472</v>
      </c>
      <c r="AB38">
        <v>16800154725</v>
      </c>
      <c r="AD38" t="s">
        <v>1</v>
      </c>
      <c r="AF38">
        <v>25</v>
      </c>
      <c r="AH38" t="s">
        <v>26618</v>
      </c>
      <c r="AI38" t="s">
        <v>26617</v>
      </c>
      <c r="AK38" t="s">
        <v>26616</v>
      </c>
      <c r="AL38">
        <v>14</v>
      </c>
      <c r="AM38" s="5">
        <f t="shared" si="3"/>
        <v>1.1666666666666667</v>
      </c>
      <c r="AN38" s="4">
        <f t="shared" si="4"/>
        <v>1.7670074466742396E-3</v>
      </c>
      <c r="AO38" s="3"/>
      <c r="AP38">
        <v>0</v>
      </c>
      <c r="AR38" t="s">
        <v>0</v>
      </c>
      <c r="AT38" s="2" t="s">
        <v>16</v>
      </c>
      <c r="AU38" s="1">
        <f t="shared" si="5"/>
        <v>0.44168110778665576</v>
      </c>
      <c r="AV38" s="1">
        <f t="shared" si="6"/>
        <v>0.36597243260973239</v>
      </c>
      <c r="AW38" s="1">
        <f t="shared" si="7"/>
        <v>0.29026375743280897</v>
      </c>
    </row>
    <row r="39" spans="1:49" x14ac:dyDescent="0.2">
      <c r="A39">
        <v>37</v>
      </c>
      <c r="B39" t="s">
        <v>26615</v>
      </c>
      <c r="C39" t="s">
        <v>26614</v>
      </c>
      <c r="F39" t="s">
        <v>26613</v>
      </c>
      <c r="G39" t="s">
        <v>7</v>
      </c>
      <c r="H39" t="s">
        <v>6</v>
      </c>
      <c r="I39" t="s">
        <v>26612</v>
      </c>
      <c r="J39" t="s">
        <v>26611</v>
      </c>
      <c r="K39" t="s">
        <v>26610</v>
      </c>
      <c r="L39" t="s">
        <v>2977</v>
      </c>
      <c r="M39" t="s">
        <v>72</v>
      </c>
      <c r="N39">
        <v>4</v>
      </c>
      <c r="O39" t="s">
        <v>26609</v>
      </c>
      <c r="P39" t="s">
        <v>26608</v>
      </c>
      <c r="Q39" t="s">
        <v>26607</v>
      </c>
      <c r="R39" s="7">
        <v>40535</v>
      </c>
      <c r="S39" s="8">
        <f t="shared" si="0"/>
        <v>2010</v>
      </c>
      <c r="T39" s="8">
        <v>2010</v>
      </c>
      <c r="U39" s="8">
        <f t="shared" si="1"/>
        <v>12</v>
      </c>
      <c r="V39" s="7">
        <v>40535</v>
      </c>
      <c r="W39" t="s">
        <v>1359</v>
      </c>
      <c r="X39" s="2">
        <v>0.375</v>
      </c>
      <c r="Y39" s="6">
        <f t="shared" si="2"/>
        <v>1.0010410827260351E-2</v>
      </c>
      <c r="AA39">
        <v>135194</v>
      </c>
      <c r="AB39">
        <v>24918</v>
      </c>
      <c r="AD39" t="s">
        <v>1</v>
      </c>
      <c r="AE39">
        <v>46</v>
      </c>
      <c r="AF39">
        <v>26</v>
      </c>
      <c r="AI39" t="s">
        <v>26606</v>
      </c>
      <c r="AK39" t="s">
        <v>26605</v>
      </c>
      <c r="AL39">
        <v>0</v>
      </c>
      <c r="AM39" s="5">
        <f t="shared" si="3"/>
        <v>0</v>
      </c>
      <c r="AN39" s="4">
        <f t="shared" si="4"/>
        <v>0</v>
      </c>
      <c r="AO39" s="3"/>
      <c r="AP39">
        <v>0</v>
      </c>
      <c r="AR39" t="s">
        <v>0</v>
      </c>
      <c r="AT39" s="2">
        <v>1.3140000000000001</v>
      </c>
      <c r="AU39" s="1">
        <f t="shared" si="5"/>
        <v>0.70072875790822453</v>
      </c>
      <c r="AV39" s="1">
        <f t="shared" si="6"/>
        <v>0.5005205413630176</v>
      </c>
      <c r="AW39" s="1">
        <f t="shared" si="7"/>
        <v>0.30031232481781051</v>
      </c>
    </row>
    <row r="40" spans="1:49" x14ac:dyDescent="0.2">
      <c r="A40">
        <v>38</v>
      </c>
      <c r="B40" t="s">
        <v>26604</v>
      </c>
      <c r="C40" t="s">
        <v>26603</v>
      </c>
      <c r="F40" t="s">
        <v>26602</v>
      </c>
      <c r="G40" t="s">
        <v>7</v>
      </c>
      <c r="H40" t="s">
        <v>6</v>
      </c>
      <c r="I40" t="s">
        <v>26601</v>
      </c>
      <c r="J40" t="s">
        <v>26600</v>
      </c>
      <c r="K40" t="s">
        <v>26599</v>
      </c>
      <c r="L40" t="s">
        <v>298</v>
      </c>
      <c r="M40" t="s">
        <v>297</v>
      </c>
      <c r="N40">
        <v>7</v>
      </c>
      <c r="O40" t="s">
        <v>26598</v>
      </c>
      <c r="P40" t="s">
        <v>26597</v>
      </c>
      <c r="Q40" t="s">
        <v>26596</v>
      </c>
      <c r="R40" s="7">
        <v>40535</v>
      </c>
      <c r="S40" s="8">
        <f t="shared" si="0"/>
        <v>2010</v>
      </c>
      <c r="T40" s="8">
        <v>2010</v>
      </c>
      <c r="U40" s="8">
        <f t="shared" si="1"/>
        <v>12</v>
      </c>
      <c r="V40" s="7">
        <v>2010</v>
      </c>
      <c r="W40" t="s">
        <v>26595</v>
      </c>
      <c r="X40" s="2">
        <v>0.41799999999999998</v>
      </c>
      <c r="Y40" s="6">
        <f t="shared" si="2"/>
        <v>1.1158271268786204E-2</v>
      </c>
      <c r="AA40">
        <v>10637818</v>
      </c>
      <c r="AB40">
        <v>29653</v>
      </c>
      <c r="AD40" t="s">
        <v>1</v>
      </c>
      <c r="AE40">
        <v>40</v>
      </c>
      <c r="AF40">
        <v>10</v>
      </c>
      <c r="AH40" t="s">
        <v>1676</v>
      </c>
      <c r="AI40" t="s">
        <v>26594</v>
      </c>
      <c r="AJ40" t="s">
        <v>26593</v>
      </c>
      <c r="AK40" t="s">
        <v>26592</v>
      </c>
      <c r="AL40">
        <v>6</v>
      </c>
      <c r="AM40" s="5">
        <f t="shared" si="3"/>
        <v>0.5</v>
      </c>
      <c r="AN40" s="4">
        <f t="shared" si="4"/>
        <v>7.572889057175312E-4</v>
      </c>
      <c r="AO40" s="3"/>
      <c r="AP40">
        <v>0</v>
      </c>
      <c r="AR40" t="s">
        <v>0</v>
      </c>
      <c r="AT40" s="2">
        <v>1.022</v>
      </c>
      <c r="AU40" s="1">
        <f t="shared" si="5"/>
        <v>0.80379765598656028</v>
      </c>
      <c r="AV40" s="1">
        <f t="shared" si="6"/>
        <v>0.59577800872518671</v>
      </c>
      <c r="AW40" s="1">
        <f t="shared" si="7"/>
        <v>0.38775836146381332</v>
      </c>
    </row>
    <row r="41" spans="1:49" x14ac:dyDescent="0.2">
      <c r="A41">
        <v>39</v>
      </c>
      <c r="B41" t="s">
        <v>26591</v>
      </c>
      <c r="C41" t="s">
        <v>26590</v>
      </c>
      <c r="F41" t="s">
        <v>26589</v>
      </c>
      <c r="G41" t="s">
        <v>7</v>
      </c>
      <c r="H41" t="s">
        <v>6</v>
      </c>
      <c r="I41" t="s">
        <v>26588</v>
      </c>
      <c r="J41" t="s">
        <v>26587</v>
      </c>
      <c r="K41" t="s">
        <v>26586</v>
      </c>
      <c r="L41" t="s">
        <v>26585</v>
      </c>
      <c r="M41" t="s">
        <v>26584</v>
      </c>
      <c r="N41">
        <v>3</v>
      </c>
      <c r="O41" t="s">
        <v>26583</v>
      </c>
      <c r="P41" t="s">
        <v>26582</v>
      </c>
      <c r="Q41" t="s">
        <v>26581</v>
      </c>
      <c r="R41" s="7">
        <v>40533</v>
      </c>
      <c r="S41" s="8">
        <f t="shared" si="0"/>
        <v>2010</v>
      </c>
      <c r="T41" s="8">
        <v>2010</v>
      </c>
      <c r="U41" s="8">
        <f t="shared" si="1"/>
        <v>12</v>
      </c>
      <c r="V41" s="7">
        <v>40533</v>
      </c>
      <c r="W41" t="s">
        <v>2176</v>
      </c>
      <c r="X41" s="2">
        <v>0.26900000000000002</v>
      </c>
      <c r="Y41" s="6">
        <f t="shared" si="2"/>
        <v>7.1808013667547591E-3</v>
      </c>
      <c r="AA41" t="s">
        <v>2175</v>
      </c>
      <c r="AB41">
        <v>13669</v>
      </c>
      <c r="AD41" t="s">
        <v>1</v>
      </c>
      <c r="AE41">
        <v>123</v>
      </c>
      <c r="AF41">
        <v>4</v>
      </c>
      <c r="AH41" t="s">
        <v>26580</v>
      </c>
      <c r="AI41" t="s">
        <v>26579</v>
      </c>
      <c r="AK41" t="s">
        <v>26578</v>
      </c>
      <c r="AL41">
        <v>4</v>
      </c>
      <c r="AM41" s="5">
        <f t="shared" si="3"/>
        <v>0.33333333333333331</v>
      </c>
      <c r="AN41" s="4">
        <f t="shared" si="4"/>
        <v>5.048592704783541E-4</v>
      </c>
      <c r="AO41" s="3"/>
      <c r="AP41">
        <v>0</v>
      </c>
      <c r="AR41" t="s">
        <v>0</v>
      </c>
      <c r="AT41" s="2" t="s">
        <v>16</v>
      </c>
      <c r="AU41" s="1">
        <f t="shared" si="5"/>
        <v>0.51780187378718379</v>
      </c>
      <c r="AV41" s="1">
        <f t="shared" si="6"/>
        <v>0.38428303186165563</v>
      </c>
      <c r="AW41" s="1">
        <f t="shared" si="7"/>
        <v>0.25076418993612759</v>
      </c>
    </row>
    <row r="42" spans="1:49" x14ac:dyDescent="0.2">
      <c r="A42">
        <v>40</v>
      </c>
      <c r="B42" t="s">
        <v>26577</v>
      </c>
      <c r="C42" t="s">
        <v>26576</v>
      </c>
      <c r="F42" t="s">
        <v>26575</v>
      </c>
      <c r="G42" t="s">
        <v>7</v>
      </c>
      <c r="H42" t="s">
        <v>6</v>
      </c>
      <c r="I42" t="s">
        <v>26574</v>
      </c>
      <c r="J42" t="s">
        <v>26573</v>
      </c>
      <c r="K42" t="s">
        <v>26572</v>
      </c>
      <c r="L42" t="s">
        <v>26571</v>
      </c>
      <c r="M42" t="s">
        <v>19</v>
      </c>
      <c r="N42">
        <v>2</v>
      </c>
      <c r="O42" t="s">
        <v>26570</v>
      </c>
      <c r="P42" t="s">
        <v>26569</v>
      </c>
      <c r="Q42" t="s">
        <v>26568</v>
      </c>
      <c r="R42" s="7">
        <v>40533</v>
      </c>
      <c r="S42" s="8">
        <f t="shared" si="0"/>
        <v>2010</v>
      </c>
      <c r="T42" s="8">
        <v>2010</v>
      </c>
      <c r="U42" s="8">
        <f t="shared" si="1"/>
        <v>12</v>
      </c>
      <c r="V42" s="7">
        <v>40533</v>
      </c>
      <c r="W42" t="s">
        <v>2176</v>
      </c>
      <c r="X42" s="2">
        <v>0.26900000000000002</v>
      </c>
      <c r="Y42" s="6">
        <f t="shared" si="2"/>
        <v>7.1808013667547591E-3</v>
      </c>
      <c r="AA42" t="s">
        <v>2175</v>
      </c>
      <c r="AB42">
        <v>13669</v>
      </c>
      <c r="AD42" t="s">
        <v>1</v>
      </c>
      <c r="AE42">
        <v>123</v>
      </c>
      <c r="AF42">
        <v>4</v>
      </c>
      <c r="AH42" t="s">
        <v>26567</v>
      </c>
      <c r="AI42" t="s">
        <v>26566</v>
      </c>
      <c r="AK42" t="s">
        <v>26565</v>
      </c>
      <c r="AL42">
        <v>5</v>
      </c>
      <c r="AM42" s="5">
        <f t="shared" si="3"/>
        <v>0.41666666666666669</v>
      </c>
      <c r="AN42" s="4">
        <f t="shared" si="4"/>
        <v>6.310740880979427E-4</v>
      </c>
      <c r="AO42" s="3"/>
      <c r="AP42">
        <v>0</v>
      </c>
      <c r="AR42" t="s">
        <v>0</v>
      </c>
      <c r="AT42" s="2" t="s">
        <v>16</v>
      </c>
      <c r="AU42" s="1">
        <f t="shared" si="5"/>
        <v>0.52158831831577135</v>
      </c>
      <c r="AV42" s="1">
        <f t="shared" si="6"/>
        <v>0.39059377274263507</v>
      </c>
      <c r="AW42" s="1">
        <f t="shared" si="7"/>
        <v>0.25959922716949879</v>
      </c>
    </row>
    <row r="43" spans="1:49" x14ac:dyDescent="0.2">
      <c r="A43">
        <v>41</v>
      </c>
      <c r="B43" t="s">
        <v>26564</v>
      </c>
      <c r="F43" t="s">
        <v>26563</v>
      </c>
      <c r="G43" t="s">
        <v>7</v>
      </c>
      <c r="H43" t="s">
        <v>6</v>
      </c>
      <c r="I43" t="s">
        <v>26562</v>
      </c>
      <c r="J43">
        <v>60019987</v>
      </c>
      <c r="K43" t="s">
        <v>26561</v>
      </c>
      <c r="L43" t="s">
        <v>1614</v>
      </c>
      <c r="M43" t="s">
        <v>562</v>
      </c>
      <c r="N43">
        <v>1</v>
      </c>
      <c r="O43" t="s">
        <v>26560</v>
      </c>
      <c r="P43">
        <v>22834244100</v>
      </c>
      <c r="Q43">
        <v>60019987</v>
      </c>
      <c r="R43" s="7">
        <v>40533</v>
      </c>
      <c r="S43" s="8">
        <f t="shared" si="0"/>
        <v>2010</v>
      </c>
      <c r="T43" s="8">
        <v>2010</v>
      </c>
      <c r="U43" s="8">
        <f t="shared" si="1"/>
        <v>12</v>
      </c>
      <c r="V43" s="7">
        <v>2010</v>
      </c>
      <c r="W43" t="s">
        <v>1606</v>
      </c>
      <c r="X43" s="2">
        <v>0.19</v>
      </c>
      <c r="Y43" s="6">
        <f t="shared" si="2"/>
        <v>5.0719414858119115E-3</v>
      </c>
      <c r="AA43">
        <v>332097</v>
      </c>
      <c r="AB43">
        <v>18700</v>
      </c>
      <c r="AD43" t="s">
        <v>1</v>
      </c>
      <c r="AE43">
        <v>86</v>
      </c>
      <c r="AF43">
        <v>12</v>
      </c>
      <c r="AH43" t="s">
        <v>1630</v>
      </c>
      <c r="AI43" t="s">
        <v>26559</v>
      </c>
      <c r="AJ43" t="s">
        <v>26558</v>
      </c>
      <c r="AK43" t="s">
        <v>26557</v>
      </c>
      <c r="AL43">
        <v>0</v>
      </c>
      <c r="AM43" s="5">
        <f t="shared" si="3"/>
        <v>0</v>
      </c>
      <c r="AN43" s="4">
        <f t="shared" si="4"/>
        <v>0</v>
      </c>
      <c r="AO43" s="3"/>
      <c r="AP43">
        <v>0</v>
      </c>
      <c r="AR43" t="s">
        <v>0</v>
      </c>
      <c r="AT43" s="2" t="s">
        <v>16</v>
      </c>
      <c r="AU43" s="1">
        <f t="shared" si="5"/>
        <v>0.35503590400683377</v>
      </c>
      <c r="AV43" s="1">
        <f t="shared" si="6"/>
        <v>0.25359707429059558</v>
      </c>
      <c r="AW43" s="1">
        <f t="shared" si="7"/>
        <v>0.15215824457435734</v>
      </c>
    </row>
    <row r="44" spans="1:49" x14ac:dyDescent="0.2">
      <c r="A44">
        <v>42</v>
      </c>
      <c r="B44" t="s">
        <v>26556</v>
      </c>
      <c r="C44" t="s">
        <v>26555</v>
      </c>
      <c r="F44" t="s">
        <v>26554</v>
      </c>
      <c r="G44" t="s">
        <v>7</v>
      </c>
      <c r="H44" t="s">
        <v>6</v>
      </c>
      <c r="I44" t="s">
        <v>26553</v>
      </c>
      <c r="J44" t="s">
        <v>26552</v>
      </c>
      <c r="K44" t="s">
        <v>26551</v>
      </c>
      <c r="L44" t="s">
        <v>26550</v>
      </c>
      <c r="M44" t="s">
        <v>898</v>
      </c>
      <c r="N44">
        <v>2</v>
      </c>
      <c r="O44" t="s">
        <v>26549</v>
      </c>
      <c r="P44" t="s">
        <v>26548</v>
      </c>
      <c r="Q44" t="s">
        <v>26547</v>
      </c>
      <c r="R44" s="7">
        <v>40532</v>
      </c>
      <c r="S44" s="8">
        <f t="shared" si="0"/>
        <v>2010</v>
      </c>
      <c r="T44" s="8">
        <v>2010</v>
      </c>
      <c r="U44" s="8">
        <f t="shared" si="1"/>
        <v>12</v>
      </c>
      <c r="V44" s="7">
        <v>40532</v>
      </c>
      <c r="W44" t="s">
        <v>1085</v>
      </c>
      <c r="X44" s="2">
        <v>1.887</v>
      </c>
      <c r="Y44" s="6">
        <f t="shared" si="2"/>
        <v>5.0372387282774087E-2</v>
      </c>
      <c r="AA44">
        <v>15507998</v>
      </c>
      <c r="AB44">
        <v>110157</v>
      </c>
      <c r="AC44">
        <v>15502368</v>
      </c>
      <c r="AD44" t="s">
        <v>1</v>
      </c>
      <c r="AE44">
        <v>82</v>
      </c>
      <c r="AF44">
        <v>12</v>
      </c>
      <c r="AG44">
        <v>122003</v>
      </c>
      <c r="AI44" t="s">
        <v>26546</v>
      </c>
      <c r="AK44" t="s">
        <v>26545</v>
      </c>
      <c r="AL44">
        <v>0</v>
      </c>
      <c r="AM44" s="5">
        <f t="shared" si="3"/>
        <v>0</v>
      </c>
      <c r="AN44" s="4">
        <f t="shared" si="4"/>
        <v>0</v>
      </c>
      <c r="AO44" s="3"/>
      <c r="AP44">
        <v>0</v>
      </c>
      <c r="AR44" t="s">
        <v>0</v>
      </c>
      <c r="AT44" s="2" t="s">
        <v>16</v>
      </c>
      <c r="AU44" s="1">
        <f t="shared" si="5"/>
        <v>3.5260671097941856</v>
      </c>
      <c r="AV44" s="1">
        <f t="shared" si="6"/>
        <v>2.5186193641387042</v>
      </c>
      <c r="AW44" s="1">
        <f t="shared" si="7"/>
        <v>1.5111716184832225</v>
      </c>
    </row>
    <row r="45" spans="1:49" x14ac:dyDescent="0.2">
      <c r="A45">
        <v>43</v>
      </c>
      <c r="B45" t="s">
        <v>26544</v>
      </c>
      <c r="C45" t="s">
        <v>26543</v>
      </c>
      <c r="E45">
        <v>21197015</v>
      </c>
      <c r="F45" t="s">
        <v>26542</v>
      </c>
      <c r="G45" t="s">
        <v>7</v>
      </c>
      <c r="H45" t="s">
        <v>6</v>
      </c>
      <c r="I45" t="s">
        <v>26541</v>
      </c>
      <c r="J45" t="s">
        <v>26540</v>
      </c>
      <c r="K45" t="s">
        <v>26539</v>
      </c>
      <c r="L45" t="s">
        <v>26538</v>
      </c>
      <c r="M45" t="s">
        <v>33</v>
      </c>
      <c r="N45">
        <v>2</v>
      </c>
      <c r="O45" t="s">
        <v>26537</v>
      </c>
      <c r="P45" t="s">
        <v>26536</v>
      </c>
      <c r="Q45" t="s">
        <v>26535</v>
      </c>
      <c r="R45" s="7">
        <v>40532</v>
      </c>
      <c r="S45" s="8">
        <f t="shared" si="0"/>
        <v>2010</v>
      </c>
      <c r="T45" s="8">
        <v>2010</v>
      </c>
      <c r="U45" s="8">
        <f t="shared" si="1"/>
        <v>12</v>
      </c>
      <c r="V45" s="7">
        <v>40532</v>
      </c>
      <c r="W45" t="s">
        <v>1124</v>
      </c>
      <c r="X45" s="2">
        <v>1.3939999999999999</v>
      </c>
      <c r="Y45" s="6">
        <f t="shared" si="2"/>
        <v>3.721203384853581E-2</v>
      </c>
      <c r="AB45">
        <v>12862</v>
      </c>
      <c r="AC45">
        <v>10944087</v>
      </c>
      <c r="AD45" t="s">
        <v>1</v>
      </c>
      <c r="AE45">
        <v>18</v>
      </c>
      <c r="AF45">
        <v>26</v>
      </c>
      <c r="AH45" t="s">
        <v>26534</v>
      </c>
      <c r="AI45" t="s">
        <v>26533</v>
      </c>
      <c r="AK45" t="s">
        <v>26532</v>
      </c>
      <c r="AL45">
        <v>22</v>
      </c>
      <c r="AM45" s="5">
        <f t="shared" si="3"/>
        <v>1.8333333333333333</v>
      </c>
      <c r="AN45" s="4">
        <f t="shared" si="4"/>
        <v>2.7767259876309478E-3</v>
      </c>
      <c r="AO45" s="3"/>
      <c r="AP45">
        <v>1</v>
      </c>
      <c r="AR45" t="s">
        <v>0</v>
      </c>
      <c r="AT45" s="2">
        <v>3.8940000000000001</v>
      </c>
      <c r="AU45" s="1">
        <f t="shared" si="5"/>
        <v>2.6881441490264351</v>
      </c>
      <c r="AV45" s="1">
        <f t="shared" si="6"/>
        <v>1.999437991808338</v>
      </c>
      <c r="AW45" s="1">
        <f t="shared" si="7"/>
        <v>1.3107318345902406</v>
      </c>
    </row>
    <row r="46" spans="1:49" x14ac:dyDescent="0.2">
      <c r="A46">
        <v>44</v>
      </c>
      <c r="B46" t="s">
        <v>26531</v>
      </c>
      <c r="C46" t="s">
        <v>26530</v>
      </c>
      <c r="E46">
        <v>21197012</v>
      </c>
      <c r="F46" t="s">
        <v>26529</v>
      </c>
      <c r="G46" t="s">
        <v>7</v>
      </c>
      <c r="H46" t="s">
        <v>6</v>
      </c>
      <c r="I46" t="s">
        <v>26528</v>
      </c>
      <c r="J46">
        <v>60030835</v>
      </c>
      <c r="K46" t="s">
        <v>195</v>
      </c>
      <c r="L46" t="s">
        <v>194</v>
      </c>
      <c r="M46" t="s">
        <v>89</v>
      </c>
      <c r="N46">
        <v>2</v>
      </c>
      <c r="O46" t="s">
        <v>26527</v>
      </c>
      <c r="P46" t="s">
        <v>26526</v>
      </c>
      <c r="Q46" t="s">
        <v>193</v>
      </c>
      <c r="R46" s="7">
        <v>40532</v>
      </c>
      <c r="S46" s="8">
        <f t="shared" si="0"/>
        <v>2010</v>
      </c>
      <c r="T46" s="8">
        <v>2010</v>
      </c>
      <c r="U46" s="8">
        <f t="shared" si="1"/>
        <v>12</v>
      </c>
      <c r="V46" s="7">
        <v>40532</v>
      </c>
      <c r="W46" t="s">
        <v>1124</v>
      </c>
      <c r="X46" s="2">
        <v>1.3939999999999999</v>
      </c>
      <c r="Y46" s="6">
        <f t="shared" si="2"/>
        <v>3.721203384853581E-2</v>
      </c>
      <c r="AB46">
        <v>12862</v>
      </c>
      <c r="AC46">
        <v>10944087</v>
      </c>
      <c r="AD46" t="s">
        <v>1</v>
      </c>
      <c r="AE46">
        <v>18</v>
      </c>
      <c r="AF46">
        <v>26</v>
      </c>
      <c r="AH46" t="s">
        <v>26525</v>
      </c>
      <c r="AI46" t="s">
        <v>26524</v>
      </c>
      <c r="AK46" t="s">
        <v>26523</v>
      </c>
      <c r="AL46">
        <v>26</v>
      </c>
      <c r="AM46" s="5">
        <f t="shared" si="3"/>
        <v>2.1666666666666665</v>
      </c>
      <c r="AN46" s="4">
        <f t="shared" si="4"/>
        <v>3.2815852581093018E-3</v>
      </c>
      <c r="AO46" s="3"/>
      <c r="AP46">
        <v>1</v>
      </c>
      <c r="AR46" t="s">
        <v>0</v>
      </c>
      <c r="AT46" s="2">
        <v>3.8940000000000001</v>
      </c>
      <c r="AU46" s="1">
        <f t="shared" si="5"/>
        <v>2.7032899271407858</v>
      </c>
      <c r="AV46" s="1">
        <f t="shared" si="6"/>
        <v>2.0246809553322556</v>
      </c>
      <c r="AW46" s="1">
        <f t="shared" si="7"/>
        <v>1.3460719835237254</v>
      </c>
    </row>
    <row r="47" spans="1:49" x14ac:dyDescent="0.2">
      <c r="A47">
        <v>45</v>
      </c>
      <c r="B47" t="s">
        <v>26522</v>
      </c>
      <c r="C47" t="s">
        <v>26521</v>
      </c>
      <c r="F47" t="s">
        <v>26520</v>
      </c>
      <c r="G47" t="s">
        <v>7</v>
      </c>
      <c r="H47" t="s">
        <v>6</v>
      </c>
      <c r="I47" t="s">
        <v>26519</v>
      </c>
      <c r="J47" t="s">
        <v>26518</v>
      </c>
      <c r="K47" t="s">
        <v>26517</v>
      </c>
      <c r="L47" t="s">
        <v>26516</v>
      </c>
      <c r="M47" t="s">
        <v>26515</v>
      </c>
      <c r="N47">
        <v>6</v>
      </c>
      <c r="O47" t="s">
        <v>26514</v>
      </c>
      <c r="P47" t="s">
        <v>26513</v>
      </c>
      <c r="Q47" t="s">
        <v>26512</v>
      </c>
      <c r="R47" s="7">
        <v>40532</v>
      </c>
      <c r="S47" s="8">
        <f t="shared" si="0"/>
        <v>2010</v>
      </c>
      <c r="T47" s="8">
        <v>2010</v>
      </c>
      <c r="U47" s="8">
        <f t="shared" si="1"/>
        <v>12</v>
      </c>
      <c r="V47" s="7">
        <v>40532</v>
      </c>
      <c r="W47" t="s">
        <v>383</v>
      </c>
      <c r="X47" s="2">
        <v>3.6389999999999998</v>
      </c>
      <c r="Y47" s="6">
        <f t="shared" si="2"/>
        <v>9.7141026667734443E-2</v>
      </c>
      <c r="AA47">
        <v>20418205</v>
      </c>
      <c r="AB47">
        <v>19900192103</v>
      </c>
      <c r="AC47">
        <v>20418213</v>
      </c>
      <c r="AD47" t="s">
        <v>1</v>
      </c>
      <c r="AE47">
        <v>725</v>
      </c>
      <c r="AF47" t="s">
        <v>420</v>
      </c>
      <c r="AI47" t="s">
        <v>26511</v>
      </c>
      <c r="AJ47" t="s">
        <v>26510</v>
      </c>
      <c r="AK47" t="s">
        <v>26509</v>
      </c>
      <c r="AL47">
        <v>46</v>
      </c>
      <c r="AM47" s="5">
        <f t="shared" si="3"/>
        <v>3.8333333333333335</v>
      </c>
      <c r="AN47" s="4">
        <f t="shared" si="4"/>
        <v>5.805881610501073E-3</v>
      </c>
      <c r="AO47" s="3"/>
      <c r="AP47">
        <v>0</v>
      </c>
      <c r="AQ47" t="s">
        <v>379</v>
      </c>
      <c r="AR47">
        <v>235753</v>
      </c>
      <c r="AS47" t="s">
        <v>378</v>
      </c>
      <c r="AT47" s="2">
        <v>7.4130000000000003</v>
      </c>
      <c r="AU47" s="1">
        <f t="shared" si="5"/>
        <v>6.974048315056443</v>
      </c>
      <c r="AV47" s="1">
        <f t="shared" si="6"/>
        <v>5.1473454139117765</v>
      </c>
      <c r="AW47" s="1">
        <f t="shared" si="7"/>
        <v>3.3206425127671082</v>
      </c>
    </row>
    <row r="48" spans="1:49" x14ac:dyDescent="0.2">
      <c r="A48">
        <v>46</v>
      </c>
      <c r="B48" t="s">
        <v>26508</v>
      </c>
      <c r="C48" t="s">
        <v>26507</v>
      </c>
      <c r="F48" t="s">
        <v>26506</v>
      </c>
      <c r="G48" t="s">
        <v>7</v>
      </c>
      <c r="H48" t="s">
        <v>6</v>
      </c>
      <c r="I48" t="s">
        <v>26505</v>
      </c>
      <c r="J48">
        <v>60007592</v>
      </c>
      <c r="K48" t="s">
        <v>791</v>
      </c>
      <c r="L48" t="s">
        <v>790</v>
      </c>
      <c r="M48" t="s">
        <v>438</v>
      </c>
      <c r="N48">
        <v>3</v>
      </c>
      <c r="O48" t="s">
        <v>26504</v>
      </c>
      <c r="P48" t="s">
        <v>26503</v>
      </c>
      <c r="Q48" t="s">
        <v>26502</v>
      </c>
      <c r="R48" s="7">
        <v>40532</v>
      </c>
      <c r="S48" s="8">
        <f t="shared" si="0"/>
        <v>2010</v>
      </c>
      <c r="T48" s="8">
        <v>2010</v>
      </c>
      <c r="U48" s="8">
        <f t="shared" si="1"/>
        <v>12</v>
      </c>
      <c r="V48" s="7">
        <v>2010</v>
      </c>
      <c r="W48" t="s">
        <v>456</v>
      </c>
      <c r="X48" s="2">
        <v>1.3280000000000001</v>
      </c>
      <c r="Y48" s="6">
        <f t="shared" si="2"/>
        <v>3.5450201542937994E-2</v>
      </c>
      <c r="AA48">
        <v>15361225</v>
      </c>
      <c r="AB48">
        <v>18894</v>
      </c>
      <c r="AD48" t="s">
        <v>1</v>
      </c>
      <c r="AE48">
        <v>9</v>
      </c>
      <c r="AG48">
        <v>5648326</v>
      </c>
      <c r="AH48" t="s">
        <v>26501</v>
      </c>
      <c r="AI48" t="s">
        <v>26500</v>
      </c>
      <c r="AJ48" t="s">
        <v>26499</v>
      </c>
      <c r="AK48" t="s">
        <v>26498</v>
      </c>
      <c r="AL48">
        <v>31</v>
      </c>
      <c r="AM48" s="5">
        <f t="shared" si="3"/>
        <v>2.5833333333333335</v>
      </c>
      <c r="AN48" s="4">
        <f t="shared" si="4"/>
        <v>3.9126593462072449E-3</v>
      </c>
      <c r="AO48" s="3"/>
      <c r="AP48">
        <v>0</v>
      </c>
      <c r="AR48" t="s">
        <v>0</v>
      </c>
      <c r="AT48" s="2">
        <v>3.8340000000000001</v>
      </c>
      <c r="AU48" s="1">
        <f t="shared" si="5"/>
        <v>2.5988938883918768</v>
      </c>
      <c r="AV48" s="1">
        <f t="shared" si="6"/>
        <v>1.9681430444572618</v>
      </c>
      <c r="AW48" s="1">
        <f t="shared" si="7"/>
        <v>1.3373922005226468</v>
      </c>
    </row>
    <row r="49" spans="1:49" x14ac:dyDescent="0.2">
      <c r="A49">
        <v>47</v>
      </c>
      <c r="B49" t="s">
        <v>26497</v>
      </c>
      <c r="F49" t="s">
        <v>26496</v>
      </c>
      <c r="G49" t="s">
        <v>7</v>
      </c>
      <c r="H49" t="s">
        <v>6</v>
      </c>
      <c r="I49" t="s">
        <v>26495</v>
      </c>
      <c r="J49" t="s">
        <v>26491</v>
      </c>
      <c r="K49" t="s">
        <v>26494</v>
      </c>
      <c r="L49" t="s">
        <v>1970</v>
      </c>
      <c r="M49" t="s">
        <v>734</v>
      </c>
      <c r="N49">
        <v>2</v>
      </c>
      <c r="O49" t="s">
        <v>26493</v>
      </c>
      <c r="P49" t="s">
        <v>26492</v>
      </c>
      <c r="Q49" t="s">
        <v>26491</v>
      </c>
      <c r="R49" s="7">
        <v>40532</v>
      </c>
      <c r="S49" s="8">
        <f t="shared" si="0"/>
        <v>2010</v>
      </c>
      <c r="T49" s="8">
        <v>2010</v>
      </c>
      <c r="U49" s="8">
        <f t="shared" si="1"/>
        <v>12</v>
      </c>
      <c r="V49" s="7">
        <v>2010</v>
      </c>
      <c r="W49" t="s">
        <v>1606</v>
      </c>
      <c r="X49" s="2">
        <v>0.19</v>
      </c>
      <c r="Y49" s="6">
        <f t="shared" si="2"/>
        <v>5.0719414858119115E-3</v>
      </c>
      <c r="AA49">
        <v>332097</v>
      </c>
      <c r="AB49">
        <v>18700</v>
      </c>
      <c r="AD49" t="s">
        <v>1</v>
      </c>
      <c r="AE49">
        <v>86</v>
      </c>
      <c r="AF49">
        <v>12</v>
      </c>
      <c r="AH49" t="s">
        <v>26490</v>
      </c>
      <c r="AI49" t="s">
        <v>26489</v>
      </c>
      <c r="AJ49" t="s">
        <v>26488</v>
      </c>
      <c r="AK49" t="s">
        <v>26487</v>
      </c>
      <c r="AL49">
        <v>0</v>
      </c>
      <c r="AM49" s="5">
        <f t="shared" si="3"/>
        <v>0</v>
      </c>
      <c r="AN49" s="4">
        <f t="shared" si="4"/>
        <v>0</v>
      </c>
      <c r="AO49" s="3"/>
      <c r="AP49">
        <v>0</v>
      </c>
      <c r="AR49" t="s">
        <v>0</v>
      </c>
      <c r="AT49" s="2" t="s">
        <v>16</v>
      </c>
      <c r="AU49" s="1">
        <f t="shared" si="5"/>
        <v>0.35503590400683377</v>
      </c>
      <c r="AV49" s="1">
        <f t="shared" si="6"/>
        <v>0.25359707429059558</v>
      </c>
      <c r="AW49" s="1">
        <f t="shared" si="7"/>
        <v>0.15215824457435734</v>
      </c>
    </row>
    <row r="50" spans="1:49" x14ac:dyDescent="0.2">
      <c r="A50">
        <v>48</v>
      </c>
      <c r="B50" t="s">
        <v>26486</v>
      </c>
      <c r="F50" t="s">
        <v>26485</v>
      </c>
      <c r="G50" t="s">
        <v>7</v>
      </c>
      <c r="H50" t="s">
        <v>6</v>
      </c>
      <c r="I50" t="s">
        <v>26484</v>
      </c>
      <c r="J50">
        <v>60005088</v>
      </c>
      <c r="K50" t="s">
        <v>26483</v>
      </c>
      <c r="L50" t="s">
        <v>26482</v>
      </c>
      <c r="M50" t="s">
        <v>418</v>
      </c>
      <c r="N50">
        <v>2</v>
      </c>
      <c r="O50" t="s">
        <v>26481</v>
      </c>
      <c r="P50" t="s">
        <v>26480</v>
      </c>
      <c r="Q50" t="s">
        <v>26479</v>
      </c>
      <c r="R50" s="7">
        <v>40532</v>
      </c>
      <c r="S50" s="8">
        <f t="shared" si="0"/>
        <v>2010</v>
      </c>
      <c r="T50" s="8">
        <v>2010</v>
      </c>
      <c r="U50" s="8">
        <f t="shared" si="1"/>
        <v>12</v>
      </c>
      <c r="V50" s="7">
        <v>2010</v>
      </c>
      <c r="W50" t="s">
        <v>1606</v>
      </c>
      <c r="X50" s="2">
        <v>0.19</v>
      </c>
      <c r="Y50" s="6">
        <f t="shared" si="2"/>
        <v>5.0719414858119115E-3</v>
      </c>
      <c r="AA50">
        <v>332097</v>
      </c>
      <c r="AB50">
        <v>18700</v>
      </c>
      <c r="AD50" t="s">
        <v>1</v>
      </c>
      <c r="AE50">
        <v>86</v>
      </c>
      <c r="AF50">
        <v>12</v>
      </c>
      <c r="AH50" t="s">
        <v>26478</v>
      </c>
      <c r="AI50" t="s">
        <v>26477</v>
      </c>
      <c r="AJ50" t="s">
        <v>26476</v>
      </c>
      <c r="AK50" t="s">
        <v>26475</v>
      </c>
      <c r="AL50">
        <v>2</v>
      </c>
      <c r="AM50" s="5">
        <f t="shared" si="3"/>
        <v>0.16666666666666666</v>
      </c>
      <c r="AN50" s="4">
        <f t="shared" si="4"/>
        <v>2.5242963523917705E-4</v>
      </c>
      <c r="AO50" s="3"/>
      <c r="AP50">
        <v>0</v>
      </c>
      <c r="AR50" t="s">
        <v>0</v>
      </c>
      <c r="AT50" s="2" t="s">
        <v>16</v>
      </c>
      <c r="AU50" s="1">
        <f t="shared" si="5"/>
        <v>0.36260879306400912</v>
      </c>
      <c r="AV50" s="1">
        <f t="shared" si="6"/>
        <v>0.26621855605255446</v>
      </c>
      <c r="AW50" s="1">
        <f t="shared" si="7"/>
        <v>0.16982831904109974</v>
      </c>
    </row>
    <row r="51" spans="1:49" x14ac:dyDescent="0.2">
      <c r="A51">
        <v>49</v>
      </c>
      <c r="B51" t="s">
        <v>26474</v>
      </c>
      <c r="C51" t="s">
        <v>26473</v>
      </c>
      <c r="F51" t="s">
        <v>26472</v>
      </c>
      <c r="G51" t="s">
        <v>7</v>
      </c>
      <c r="H51" t="s">
        <v>6</v>
      </c>
      <c r="I51" t="s">
        <v>26471</v>
      </c>
      <c r="J51">
        <v>60079072</v>
      </c>
      <c r="K51" t="s">
        <v>26470</v>
      </c>
      <c r="L51" t="s">
        <v>26469</v>
      </c>
      <c r="M51" t="s">
        <v>522</v>
      </c>
      <c r="N51">
        <v>1</v>
      </c>
      <c r="O51" t="s">
        <v>26468</v>
      </c>
      <c r="P51">
        <v>6602716988</v>
      </c>
      <c r="Q51">
        <v>60079072</v>
      </c>
      <c r="R51" s="7">
        <v>40532</v>
      </c>
      <c r="S51" s="8">
        <f t="shared" si="0"/>
        <v>2010</v>
      </c>
      <c r="T51" s="8">
        <v>2010</v>
      </c>
      <c r="U51" s="8">
        <f t="shared" si="1"/>
        <v>12</v>
      </c>
      <c r="V51" s="7">
        <v>2010</v>
      </c>
      <c r="W51" t="s">
        <v>456</v>
      </c>
      <c r="X51" s="2">
        <v>1.3280000000000001</v>
      </c>
      <c r="Y51" s="6">
        <f t="shared" si="2"/>
        <v>3.5450201542937994E-2</v>
      </c>
      <c r="AA51">
        <v>15361225</v>
      </c>
      <c r="AB51">
        <v>18894</v>
      </c>
      <c r="AD51" t="s">
        <v>1</v>
      </c>
      <c r="AE51">
        <v>9</v>
      </c>
      <c r="AG51">
        <v>5643097</v>
      </c>
      <c r="AH51" t="s">
        <v>26467</v>
      </c>
      <c r="AI51" t="s">
        <v>26466</v>
      </c>
      <c r="AJ51" t="s">
        <v>26465</v>
      </c>
      <c r="AK51" t="s">
        <v>26464</v>
      </c>
      <c r="AL51">
        <v>3</v>
      </c>
      <c r="AM51" s="5">
        <f t="shared" si="3"/>
        <v>0.25</v>
      </c>
      <c r="AN51" s="4">
        <f t="shared" si="4"/>
        <v>3.786444528587656E-4</v>
      </c>
      <c r="AO51" s="3"/>
      <c r="AP51">
        <v>0</v>
      </c>
      <c r="AR51" t="s">
        <v>0</v>
      </c>
      <c r="AT51" s="2">
        <v>3.8340000000000001</v>
      </c>
      <c r="AU51" s="1">
        <f t="shared" si="5"/>
        <v>2.4928734415914224</v>
      </c>
      <c r="AV51" s="1">
        <f t="shared" si="6"/>
        <v>1.791442299789838</v>
      </c>
      <c r="AW51" s="1">
        <f t="shared" si="7"/>
        <v>1.0900111579882534</v>
      </c>
    </row>
    <row r="52" spans="1:49" x14ac:dyDescent="0.2">
      <c r="A52">
        <v>50</v>
      </c>
      <c r="B52" t="s">
        <v>26463</v>
      </c>
      <c r="C52" t="s">
        <v>26462</v>
      </c>
      <c r="D52" t="s">
        <v>26461</v>
      </c>
      <c r="F52" t="s">
        <v>26460</v>
      </c>
      <c r="G52" t="s">
        <v>7</v>
      </c>
      <c r="H52" t="s">
        <v>6</v>
      </c>
      <c r="I52" t="s">
        <v>1350</v>
      </c>
      <c r="J52">
        <v>60005244</v>
      </c>
      <c r="K52" t="s">
        <v>179</v>
      </c>
      <c r="L52" t="s">
        <v>68</v>
      </c>
      <c r="M52" t="s">
        <v>13</v>
      </c>
      <c r="N52">
        <v>2</v>
      </c>
      <c r="O52" t="s">
        <v>1016</v>
      </c>
      <c r="P52" t="s">
        <v>1015</v>
      </c>
      <c r="Q52" t="s">
        <v>414</v>
      </c>
      <c r="R52" s="7">
        <v>40529</v>
      </c>
      <c r="S52" s="8">
        <f t="shared" si="0"/>
        <v>2010</v>
      </c>
      <c r="T52" s="8">
        <v>2010</v>
      </c>
      <c r="U52" s="8">
        <f t="shared" si="1"/>
        <v>12</v>
      </c>
      <c r="V52" s="7">
        <v>2010</v>
      </c>
      <c r="W52" t="s">
        <v>1014</v>
      </c>
      <c r="X52" s="2">
        <v>5.5590000000000002</v>
      </c>
      <c r="Y52" s="6">
        <f t="shared" si="2"/>
        <v>0.14839433010330744</v>
      </c>
      <c r="AB52">
        <v>19700182758</v>
      </c>
      <c r="AC52">
        <v>20411723</v>
      </c>
      <c r="AD52" t="s">
        <v>1</v>
      </c>
      <c r="AE52">
        <v>1</v>
      </c>
      <c r="AF52">
        <v>8</v>
      </c>
      <c r="AG52">
        <v>124</v>
      </c>
      <c r="AI52" t="s">
        <v>26459</v>
      </c>
      <c r="AK52" t="s">
        <v>26458</v>
      </c>
      <c r="AL52">
        <v>345</v>
      </c>
      <c r="AM52" s="5">
        <f t="shared" si="3"/>
        <v>28.75</v>
      </c>
      <c r="AN52" s="4">
        <f t="shared" si="4"/>
        <v>4.3544112078758045E-2</v>
      </c>
      <c r="AO52" s="3"/>
      <c r="AP52">
        <v>1</v>
      </c>
      <c r="AR52" t="s">
        <v>0</v>
      </c>
      <c r="AT52" s="2">
        <v>14.919</v>
      </c>
      <c r="AU52" s="1">
        <f t="shared" si="5"/>
        <v>11.693926469594262</v>
      </c>
      <c r="AV52" s="1">
        <f t="shared" si="6"/>
        <v>9.596922109103275</v>
      </c>
      <c r="AW52" s="1">
        <f t="shared" si="7"/>
        <v>7.4999177486122868</v>
      </c>
    </row>
    <row r="53" spans="1:49" x14ac:dyDescent="0.2">
      <c r="A53">
        <v>51</v>
      </c>
      <c r="B53" t="s">
        <v>26457</v>
      </c>
      <c r="C53" t="s">
        <v>26456</v>
      </c>
      <c r="F53" t="s">
        <v>26455</v>
      </c>
      <c r="G53" t="s">
        <v>7</v>
      </c>
      <c r="H53" t="s">
        <v>6</v>
      </c>
      <c r="I53" t="s">
        <v>26454</v>
      </c>
      <c r="J53">
        <v>60030838</v>
      </c>
      <c r="K53" t="s">
        <v>786</v>
      </c>
      <c r="L53" t="s">
        <v>314</v>
      </c>
      <c r="M53" t="s">
        <v>89</v>
      </c>
      <c r="N53">
        <v>2</v>
      </c>
      <c r="O53" t="s">
        <v>26453</v>
      </c>
      <c r="P53" t="s">
        <v>26452</v>
      </c>
      <c r="Q53" t="s">
        <v>787</v>
      </c>
      <c r="R53" s="7">
        <v>40529</v>
      </c>
      <c r="S53" s="8">
        <f t="shared" si="0"/>
        <v>2010</v>
      </c>
      <c r="T53" s="8">
        <v>2010</v>
      </c>
      <c r="U53" s="8">
        <f t="shared" si="1"/>
        <v>12</v>
      </c>
      <c r="V53" s="7">
        <v>40529</v>
      </c>
      <c r="W53" t="s">
        <v>1136</v>
      </c>
      <c r="X53" s="2">
        <v>0.35499999999999998</v>
      </c>
      <c r="Y53" s="6">
        <f t="shared" si="2"/>
        <v>9.4765222498064648E-3</v>
      </c>
      <c r="AA53">
        <v>17518628</v>
      </c>
      <c r="AB53">
        <v>5300152202</v>
      </c>
      <c r="AD53" t="s">
        <v>1</v>
      </c>
      <c r="AE53">
        <v>4</v>
      </c>
      <c r="AF53">
        <v>18</v>
      </c>
      <c r="AH53" t="s">
        <v>26451</v>
      </c>
      <c r="AI53" t="s">
        <v>26450</v>
      </c>
      <c r="AK53" t="s">
        <v>26449</v>
      </c>
      <c r="AL53">
        <v>12</v>
      </c>
      <c r="AM53" s="5">
        <f t="shared" si="3"/>
        <v>1</v>
      </c>
      <c r="AN53" s="4">
        <f t="shared" si="4"/>
        <v>1.5145778114350624E-3</v>
      </c>
      <c r="AO53" s="3"/>
      <c r="AP53">
        <v>0</v>
      </c>
      <c r="AR53" t="s">
        <v>0</v>
      </c>
      <c r="AT53" s="2">
        <v>1.542</v>
      </c>
      <c r="AU53" s="1">
        <f t="shared" si="5"/>
        <v>0.70879389182950436</v>
      </c>
      <c r="AV53" s="1">
        <f t="shared" si="6"/>
        <v>0.54955500306207639</v>
      </c>
      <c r="AW53" s="1">
        <f t="shared" si="7"/>
        <v>0.3903161142946483</v>
      </c>
    </row>
    <row r="54" spans="1:49" x14ac:dyDescent="0.2">
      <c r="A54">
        <v>52</v>
      </c>
      <c r="B54" t="s">
        <v>26448</v>
      </c>
      <c r="C54" t="s">
        <v>26447</v>
      </c>
      <c r="F54" t="s">
        <v>26446</v>
      </c>
      <c r="G54" t="s">
        <v>7</v>
      </c>
      <c r="H54" t="s">
        <v>6</v>
      </c>
      <c r="I54" t="s">
        <v>26445</v>
      </c>
      <c r="J54" t="s">
        <v>26444</v>
      </c>
      <c r="K54" t="s">
        <v>26443</v>
      </c>
      <c r="L54" t="s">
        <v>26442</v>
      </c>
      <c r="M54" t="s">
        <v>19</v>
      </c>
      <c r="N54">
        <v>4</v>
      </c>
      <c r="O54" t="s">
        <v>26441</v>
      </c>
      <c r="P54" t="s">
        <v>26440</v>
      </c>
      <c r="Q54" t="s">
        <v>26439</v>
      </c>
      <c r="R54" s="7">
        <v>40528</v>
      </c>
      <c r="S54" s="8">
        <f t="shared" si="0"/>
        <v>2010</v>
      </c>
      <c r="T54" s="8">
        <v>2010</v>
      </c>
      <c r="U54" s="8">
        <f t="shared" si="1"/>
        <v>12</v>
      </c>
      <c r="V54" s="7">
        <v>40528</v>
      </c>
      <c r="W54" t="s">
        <v>355</v>
      </c>
      <c r="X54" s="2">
        <v>2.5630000000000002</v>
      </c>
      <c r="Y54" s="6">
        <f t="shared" si="2"/>
        <v>6.841782120071542E-2</v>
      </c>
      <c r="AB54">
        <v>19600166212</v>
      </c>
      <c r="AC54">
        <v>19487185</v>
      </c>
      <c r="AD54" t="s">
        <v>1</v>
      </c>
      <c r="AE54">
        <v>1</v>
      </c>
      <c r="AF54">
        <v>24</v>
      </c>
      <c r="AH54" t="s">
        <v>26438</v>
      </c>
      <c r="AI54" t="s">
        <v>26437</v>
      </c>
      <c r="AK54" t="s">
        <v>26436</v>
      </c>
      <c r="AL54">
        <v>137</v>
      </c>
      <c r="AM54" s="5">
        <f t="shared" si="3"/>
        <v>11.416666666666666</v>
      </c>
      <c r="AN54" s="4">
        <f t="shared" si="4"/>
        <v>1.729143001388363E-2</v>
      </c>
      <c r="AO54" s="3"/>
      <c r="AP54">
        <v>0</v>
      </c>
      <c r="AR54" t="s">
        <v>0</v>
      </c>
      <c r="AT54" s="2">
        <v>6.4749999999999996</v>
      </c>
      <c r="AU54" s="1">
        <f t="shared" si="5"/>
        <v>5.3079903844665877</v>
      </c>
      <c r="AV54" s="1">
        <f t="shared" si="6"/>
        <v>4.2854625607299521</v>
      </c>
      <c r="AW54" s="1">
        <f t="shared" si="7"/>
        <v>3.2629347369933162</v>
      </c>
    </row>
    <row r="55" spans="1:49" x14ac:dyDescent="0.2">
      <c r="A55">
        <v>53</v>
      </c>
      <c r="B55" t="s">
        <v>26435</v>
      </c>
      <c r="C55" t="s">
        <v>26434</v>
      </c>
      <c r="F55" t="s">
        <v>26433</v>
      </c>
      <c r="G55" t="s">
        <v>7</v>
      </c>
      <c r="H55" t="s">
        <v>6</v>
      </c>
      <c r="I55" t="s">
        <v>26389</v>
      </c>
      <c r="J55">
        <v>60033125</v>
      </c>
      <c r="K55" t="s">
        <v>26432</v>
      </c>
      <c r="L55" t="s">
        <v>26431</v>
      </c>
      <c r="M55" t="s">
        <v>198</v>
      </c>
      <c r="N55">
        <v>3</v>
      </c>
      <c r="O55" t="s">
        <v>26430</v>
      </c>
      <c r="P55" t="s">
        <v>26429</v>
      </c>
      <c r="Q55" t="s">
        <v>26428</v>
      </c>
      <c r="R55" s="7">
        <v>40528</v>
      </c>
      <c r="S55" s="8">
        <f t="shared" si="0"/>
        <v>2010</v>
      </c>
      <c r="T55" s="8">
        <v>2010</v>
      </c>
      <c r="U55" s="8">
        <f t="shared" si="1"/>
        <v>12</v>
      </c>
      <c r="V55" s="7">
        <v>2010</v>
      </c>
      <c r="W55" t="s">
        <v>1552</v>
      </c>
      <c r="X55" s="2">
        <v>0.371</v>
      </c>
      <c r="Y55" s="6">
        <f t="shared" si="2"/>
        <v>9.9036331117695747E-3</v>
      </c>
      <c r="AA55">
        <v>486604</v>
      </c>
      <c r="AB55">
        <v>28580</v>
      </c>
      <c r="AD55" t="s">
        <v>1</v>
      </c>
      <c r="AE55">
        <v>45</v>
      </c>
      <c r="AF55">
        <v>6</v>
      </c>
      <c r="AG55" t="s">
        <v>26427</v>
      </c>
      <c r="AI55" t="s">
        <v>26426</v>
      </c>
      <c r="AK55" t="s">
        <v>26425</v>
      </c>
      <c r="AL55">
        <v>18</v>
      </c>
      <c r="AM55" s="5">
        <f t="shared" si="3"/>
        <v>1.5</v>
      </c>
      <c r="AN55" s="4">
        <f t="shared" si="4"/>
        <v>2.2718667171525938E-3</v>
      </c>
      <c r="AO55" s="3"/>
      <c r="AP55">
        <v>0</v>
      </c>
      <c r="AR55" t="s">
        <v>0</v>
      </c>
      <c r="AT55" s="2">
        <v>1.431</v>
      </c>
      <c r="AU55" s="1">
        <f t="shared" si="5"/>
        <v>0.76141031933844805</v>
      </c>
      <c r="AV55" s="1">
        <f t="shared" si="6"/>
        <v>0.60877499144610836</v>
      </c>
      <c r="AW55" s="1">
        <f t="shared" si="7"/>
        <v>0.45613966355376884</v>
      </c>
    </row>
    <row r="56" spans="1:49" x14ac:dyDescent="0.2">
      <c r="A56">
        <v>54</v>
      </c>
      <c r="B56" t="s">
        <v>26424</v>
      </c>
      <c r="C56" t="s">
        <v>26423</v>
      </c>
      <c r="F56" t="s">
        <v>26422</v>
      </c>
      <c r="G56" t="s">
        <v>7</v>
      </c>
      <c r="H56" t="s">
        <v>6</v>
      </c>
      <c r="I56" t="s">
        <v>7266</v>
      </c>
      <c r="J56" t="s">
        <v>26421</v>
      </c>
      <c r="K56" t="s">
        <v>26420</v>
      </c>
      <c r="L56" t="s">
        <v>26419</v>
      </c>
      <c r="M56" t="s">
        <v>14909</v>
      </c>
      <c r="N56">
        <v>3</v>
      </c>
      <c r="O56" t="s">
        <v>26418</v>
      </c>
      <c r="P56" t="s">
        <v>26417</v>
      </c>
      <c r="Q56" t="s">
        <v>26416</v>
      </c>
      <c r="R56" s="7">
        <v>40528</v>
      </c>
      <c r="S56" s="8">
        <f t="shared" si="0"/>
        <v>2010</v>
      </c>
      <c r="T56" s="8">
        <v>2010</v>
      </c>
      <c r="U56" s="8">
        <f t="shared" si="1"/>
        <v>12</v>
      </c>
      <c r="V56" s="7">
        <v>2010</v>
      </c>
      <c r="W56" t="s">
        <v>456</v>
      </c>
      <c r="X56" s="2">
        <v>1.3280000000000001</v>
      </c>
      <c r="Y56" s="6">
        <f t="shared" si="2"/>
        <v>3.5450201542937994E-2</v>
      </c>
      <c r="AA56">
        <v>15361225</v>
      </c>
      <c r="AB56">
        <v>18894</v>
      </c>
      <c r="AD56" t="s">
        <v>1</v>
      </c>
      <c r="AE56">
        <v>9</v>
      </c>
      <c r="AG56">
        <v>5638598</v>
      </c>
      <c r="AH56" t="s">
        <v>26415</v>
      </c>
      <c r="AI56" t="s">
        <v>26414</v>
      </c>
      <c r="AJ56" t="s">
        <v>26413</v>
      </c>
      <c r="AK56" t="s">
        <v>26412</v>
      </c>
      <c r="AL56">
        <v>65</v>
      </c>
      <c r="AM56" s="5">
        <f t="shared" si="3"/>
        <v>5.416666666666667</v>
      </c>
      <c r="AN56" s="4">
        <f t="shared" si="4"/>
        <v>8.2039631452732551E-3</v>
      </c>
      <c r="AO56" s="3"/>
      <c r="AP56">
        <v>0</v>
      </c>
      <c r="AR56" t="s">
        <v>7253</v>
      </c>
      <c r="AT56" s="2">
        <v>3.8340000000000001</v>
      </c>
      <c r="AU56" s="1">
        <f t="shared" si="5"/>
        <v>2.7276330023638571</v>
      </c>
      <c r="AV56" s="1">
        <f t="shared" si="6"/>
        <v>2.1827082344105624</v>
      </c>
      <c r="AW56" s="1">
        <f t="shared" si="7"/>
        <v>1.6377834664572675</v>
      </c>
    </row>
    <row r="57" spans="1:49" x14ac:dyDescent="0.2">
      <c r="A57">
        <v>55</v>
      </c>
      <c r="B57" t="s">
        <v>26411</v>
      </c>
      <c r="C57" t="s">
        <v>26410</v>
      </c>
      <c r="F57" t="s">
        <v>26409</v>
      </c>
      <c r="G57" t="s">
        <v>7</v>
      </c>
      <c r="H57" t="s">
        <v>6</v>
      </c>
      <c r="I57" t="s">
        <v>11392</v>
      </c>
      <c r="J57">
        <v>60005465</v>
      </c>
      <c r="K57" t="s">
        <v>334</v>
      </c>
      <c r="L57" t="s">
        <v>144</v>
      </c>
      <c r="M57" t="s">
        <v>13</v>
      </c>
      <c r="N57">
        <v>3</v>
      </c>
      <c r="O57" t="s">
        <v>26408</v>
      </c>
      <c r="P57" t="s">
        <v>26407</v>
      </c>
      <c r="Q57" t="s">
        <v>333</v>
      </c>
      <c r="R57" s="7">
        <v>40528</v>
      </c>
      <c r="S57" s="8">
        <f t="shared" si="0"/>
        <v>2010</v>
      </c>
      <c r="T57" s="8">
        <v>2010</v>
      </c>
      <c r="U57" s="8">
        <f t="shared" si="1"/>
        <v>12</v>
      </c>
      <c r="V57" s="7">
        <v>2010</v>
      </c>
      <c r="W57" t="s">
        <v>456</v>
      </c>
      <c r="X57" s="2">
        <v>1.3280000000000001</v>
      </c>
      <c r="Y57" s="6">
        <f t="shared" si="2"/>
        <v>3.5450201542937994E-2</v>
      </c>
      <c r="AA57">
        <v>15361225</v>
      </c>
      <c r="AB57">
        <v>18894</v>
      </c>
      <c r="AD57" t="s">
        <v>1</v>
      </c>
      <c r="AE57">
        <v>9</v>
      </c>
      <c r="AG57">
        <v>5634058</v>
      </c>
      <c r="AH57" t="s">
        <v>26406</v>
      </c>
      <c r="AI57" t="s">
        <v>26405</v>
      </c>
      <c r="AJ57" t="s">
        <v>26404</v>
      </c>
      <c r="AK57" t="s">
        <v>26403</v>
      </c>
      <c r="AL57">
        <v>73</v>
      </c>
      <c r="AM57" s="5">
        <f t="shared" si="3"/>
        <v>6.083333333333333</v>
      </c>
      <c r="AN57" s="4">
        <f t="shared" si="4"/>
        <v>9.2136816862299631E-3</v>
      </c>
      <c r="AO57" s="3"/>
      <c r="AP57">
        <v>0</v>
      </c>
      <c r="AR57" t="s">
        <v>26402</v>
      </c>
      <c r="AS57" t="s">
        <v>854</v>
      </c>
      <c r="AT57" s="2">
        <v>3.8340000000000001</v>
      </c>
      <c r="AU57" s="1">
        <f t="shared" si="5"/>
        <v>2.7579245585925585</v>
      </c>
      <c r="AV57" s="1">
        <f t="shared" si="6"/>
        <v>2.2331941614583979</v>
      </c>
      <c r="AW57" s="1">
        <f t="shared" si="7"/>
        <v>1.7084637643242373</v>
      </c>
    </row>
    <row r="58" spans="1:49" x14ac:dyDescent="0.2">
      <c r="A58">
        <v>56</v>
      </c>
      <c r="B58" t="s">
        <v>26401</v>
      </c>
      <c r="C58" t="s">
        <v>26400</v>
      </c>
      <c r="F58" t="s">
        <v>26399</v>
      </c>
      <c r="G58" t="s">
        <v>7</v>
      </c>
      <c r="H58" t="s">
        <v>6</v>
      </c>
      <c r="I58" t="s">
        <v>7461</v>
      </c>
      <c r="J58">
        <v>60006834</v>
      </c>
      <c r="K58" t="s">
        <v>2163</v>
      </c>
      <c r="L58" t="s">
        <v>2162</v>
      </c>
      <c r="M58" t="s">
        <v>156</v>
      </c>
      <c r="N58">
        <v>2</v>
      </c>
      <c r="O58" t="s">
        <v>26398</v>
      </c>
      <c r="P58" t="s">
        <v>26397</v>
      </c>
      <c r="Q58" t="s">
        <v>2159</v>
      </c>
      <c r="R58" s="7">
        <v>40528</v>
      </c>
      <c r="S58" s="8">
        <f t="shared" si="0"/>
        <v>2010</v>
      </c>
      <c r="T58" s="8">
        <v>2010</v>
      </c>
      <c r="U58" s="8">
        <f t="shared" si="1"/>
        <v>12</v>
      </c>
      <c r="V58" s="7">
        <v>2010</v>
      </c>
      <c r="W58" t="s">
        <v>456</v>
      </c>
      <c r="X58" s="2">
        <v>1.3280000000000001</v>
      </c>
      <c r="Y58" s="6">
        <f t="shared" si="2"/>
        <v>3.5450201542937994E-2</v>
      </c>
      <c r="AA58">
        <v>15361225</v>
      </c>
      <c r="AB58">
        <v>18894</v>
      </c>
      <c r="AD58" t="s">
        <v>1</v>
      </c>
      <c r="AE58">
        <v>9</v>
      </c>
      <c r="AG58">
        <v>5638600</v>
      </c>
      <c r="AH58" t="s">
        <v>26396</v>
      </c>
      <c r="AI58" t="s">
        <v>26395</v>
      </c>
      <c r="AJ58" t="s">
        <v>26394</v>
      </c>
      <c r="AK58" t="s">
        <v>26393</v>
      </c>
      <c r="AL58">
        <v>23</v>
      </c>
      <c r="AM58" s="5">
        <f t="shared" si="3"/>
        <v>1.9166666666666667</v>
      </c>
      <c r="AN58" s="4">
        <f t="shared" si="4"/>
        <v>2.9029408052505365E-3</v>
      </c>
      <c r="AO58" s="3"/>
      <c r="AP58">
        <v>0</v>
      </c>
      <c r="AR58" t="s">
        <v>0</v>
      </c>
      <c r="AT58" s="2">
        <v>3.8340000000000001</v>
      </c>
      <c r="AU58" s="1">
        <f t="shared" si="5"/>
        <v>2.5686023321631759</v>
      </c>
      <c r="AV58" s="1">
        <f t="shared" si="6"/>
        <v>1.9176571174094266</v>
      </c>
      <c r="AW58" s="1">
        <f t="shared" si="7"/>
        <v>1.2667119026556772</v>
      </c>
    </row>
    <row r="59" spans="1:49" x14ac:dyDescent="0.2">
      <c r="A59">
        <v>57</v>
      </c>
      <c r="B59" t="s">
        <v>26392</v>
      </c>
      <c r="C59" t="s">
        <v>26391</v>
      </c>
      <c r="F59" t="s">
        <v>26390</v>
      </c>
      <c r="G59" t="s">
        <v>7</v>
      </c>
      <c r="H59" t="s">
        <v>6</v>
      </c>
      <c r="I59" t="s">
        <v>26389</v>
      </c>
      <c r="J59" t="s">
        <v>26388</v>
      </c>
      <c r="K59" t="s">
        <v>26387</v>
      </c>
      <c r="L59" t="s">
        <v>26386</v>
      </c>
      <c r="M59" t="s">
        <v>224</v>
      </c>
      <c r="N59">
        <v>5</v>
      </c>
      <c r="O59" t="s">
        <v>26385</v>
      </c>
      <c r="P59" t="s">
        <v>26384</v>
      </c>
      <c r="Q59" t="s">
        <v>26383</v>
      </c>
      <c r="R59" s="7">
        <v>40528</v>
      </c>
      <c r="S59" s="8">
        <f t="shared" si="0"/>
        <v>2010</v>
      </c>
      <c r="T59" s="8">
        <v>2010</v>
      </c>
      <c r="U59" s="8">
        <f t="shared" si="1"/>
        <v>12</v>
      </c>
      <c r="V59" s="7">
        <v>2010</v>
      </c>
      <c r="W59" t="s">
        <v>1552</v>
      </c>
      <c r="X59" s="2">
        <v>0.371</v>
      </c>
      <c r="Y59" s="6">
        <f t="shared" si="2"/>
        <v>9.9036331117695747E-3</v>
      </c>
      <c r="AA59">
        <v>486604</v>
      </c>
      <c r="AB59">
        <v>28580</v>
      </c>
      <c r="AD59" t="s">
        <v>1</v>
      </c>
      <c r="AE59">
        <v>45</v>
      </c>
      <c r="AF59">
        <v>6</v>
      </c>
      <c r="AG59" t="s">
        <v>26382</v>
      </c>
      <c r="AI59" t="s">
        <v>26381</v>
      </c>
      <c r="AK59" t="s">
        <v>26380</v>
      </c>
      <c r="AL59">
        <v>11</v>
      </c>
      <c r="AM59" s="5">
        <f t="shared" si="3"/>
        <v>0.91666666666666663</v>
      </c>
      <c r="AN59" s="4">
        <f t="shared" si="4"/>
        <v>1.3883629938154739E-3</v>
      </c>
      <c r="AO59" s="3"/>
      <c r="AP59">
        <v>1</v>
      </c>
      <c r="AQ59" t="s">
        <v>223</v>
      </c>
      <c r="AR59" t="s">
        <v>26379</v>
      </c>
      <c r="AS59" t="s">
        <v>222</v>
      </c>
      <c r="AT59" s="2">
        <v>1.431</v>
      </c>
      <c r="AU59" s="1">
        <f t="shared" si="5"/>
        <v>0.73490520763833445</v>
      </c>
      <c r="AV59" s="1">
        <f t="shared" si="6"/>
        <v>0.56459980527925235</v>
      </c>
      <c r="AW59" s="1">
        <f t="shared" si="7"/>
        <v>0.39429440292017037</v>
      </c>
    </row>
    <row r="60" spans="1:49" x14ac:dyDescent="0.2">
      <c r="A60">
        <v>58</v>
      </c>
      <c r="B60" t="s">
        <v>26378</v>
      </c>
      <c r="C60" t="s">
        <v>26377</v>
      </c>
      <c r="F60" t="s">
        <v>26376</v>
      </c>
      <c r="G60" t="s">
        <v>7</v>
      </c>
      <c r="H60" t="s">
        <v>6</v>
      </c>
      <c r="I60" t="s">
        <v>26375</v>
      </c>
      <c r="J60">
        <v>60000627</v>
      </c>
      <c r="K60" t="s">
        <v>112</v>
      </c>
      <c r="L60" t="s">
        <v>111</v>
      </c>
      <c r="M60" t="s">
        <v>110</v>
      </c>
      <c r="N60">
        <v>3</v>
      </c>
      <c r="O60" t="s">
        <v>26374</v>
      </c>
      <c r="P60" t="s">
        <v>26373</v>
      </c>
      <c r="Q60" t="s">
        <v>1744</v>
      </c>
      <c r="R60" s="7">
        <v>40528</v>
      </c>
      <c r="S60" s="8">
        <f t="shared" si="0"/>
        <v>2010</v>
      </c>
      <c r="T60" s="8">
        <v>2010</v>
      </c>
      <c r="U60" s="8">
        <f t="shared" si="1"/>
        <v>12</v>
      </c>
      <c r="V60" s="7">
        <v>2010</v>
      </c>
      <c r="W60" t="s">
        <v>456</v>
      </c>
      <c r="X60" s="2">
        <v>1.3280000000000001</v>
      </c>
      <c r="Y60" s="6">
        <f t="shared" si="2"/>
        <v>3.5450201542937994E-2</v>
      </c>
      <c r="AA60">
        <v>15361225</v>
      </c>
      <c r="AB60">
        <v>18894</v>
      </c>
      <c r="AD60" t="s">
        <v>1</v>
      </c>
      <c r="AE60">
        <v>9</v>
      </c>
      <c r="AG60">
        <v>5625893</v>
      </c>
      <c r="AH60" t="s">
        <v>26372</v>
      </c>
      <c r="AI60" t="s">
        <v>26371</v>
      </c>
      <c r="AJ60" t="s">
        <v>26370</v>
      </c>
      <c r="AK60" t="s">
        <v>26369</v>
      </c>
      <c r="AL60">
        <v>25</v>
      </c>
      <c r="AM60" s="5">
        <f t="shared" si="3"/>
        <v>2.0833333333333335</v>
      </c>
      <c r="AN60" s="4">
        <f t="shared" si="4"/>
        <v>3.1553704404897135E-3</v>
      </c>
      <c r="AO60" s="3"/>
      <c r="AP60">
        <v>0</v>
      </c>
      <c r="AQ60" t="s">
        <v>1168</v>
      </c>
      <c r="AR60" t="s">
        <v>0</v>
      </c>
      <c r="AS60" t="s">
        <v>1167</v>
      </c>
      <c r="AT60" s="2">
        <v>3.8340000000000001</v>
      </c>
      <c r="AU60" s="1">
        <f t="shared" si="5"/>
        <v>2.576175221220351</v>
      </c>
      <c r="AV60" s="1">
        <f t="shared" si="6"/>
        <v>1.9302785991713853</v>
      </c>
      <c r="AW60" s="1">
        <f t="shared" si="7"/>
        <v>1.2843819771224199</v>
      </c>
    </row>
    <row r="61" spans="1:49" x14ac:dyDescent="0.2">
      <c r="A61">
        <v>59</v>
      </c>
      <c r="B61" t="s">
        <v>26368</v>
      </c>
      <c r="C61" t="s">
        <v>26367</v>
      </c>
      <c r="F61" t="s">
        <v>26366</v>
      </c>
      <c r="G61" t="s">
        <v>7</v>
      </c>
      <c r="H61" t="s">
        <v>6</v>
      </c>
      <c r="I61" t="s">
        <v>26365</v>
      </c>
      <c r="J61" t="s">
        <v>26364</v>
      </c>
      <c r="K61" t="s">
        <v>26363</v>
      </c>
      <c r="L61" t="s">
        <v>26362</v>
      </c>
      <c r="M61" t="s">
        <v>19</v>
      </c>
      <c r="N61">
        <v>3</v>
      </c>
      <c r="O61" t="s">
        <v>26361</v>
      </c>
      <c r="P61" t="s">
        <v>26360</v>
      </c>
      <c r="Q61" t="s">
        <v>26359</v>
      </c>
      <c r="R61" s="7">
        <v>40528</v>
      </c>
      <c r="S61" s="8">
        <f t="shared" si="0"/>
        <v>2010</v>
      </c>
      <c r="T61" s="8">
        <v>2010</v>
      </c>
      <c r="U61" s="8">
        <f t="shared" si="1"/>
        <v>12</v>
      </c>
      <c r="V61" s="7">
        <v>2010</v>
      </c>
      <c r="W61" t="s">
        <v>26358</v>
      </c>
      <c r="X61" s="2">
        <v>0.40699999999999997</v>
      </c>
      <c r="Y61" s="6">
        <f t="shared" si="2"/>
        <v>1.0864632551186568E-2</v>
      </c>
      <c r="AA61">
        <v>949930</v>
      </c>
      <c r="AB61">
        <v>20986</v>
      </c>
      <c r="AC61">
        <v>15288978</v>
      </c>
      <c r="AD61" t="s">
        <v>1</v>
      </c>
      <c r="AE61">
        <v>132</v>
      </c>
      <c r="AF61">
        <v>5</v>
      </c>
      <c r="AG61">
        <v>51501</v>
      </c>
      <c r="AI61" t="s">
        <v>26357</v>
      </c>
      <c r="AK61" t="s">
        <v>26356</v>
      </c>
      <c r="AL61">
        <v>15</v>
      </c>
      <c r="AM61" s="5">
        <f t="shared" si="3"/>
        <v>1.25</v>
      </c>
      <c r="AN61" s="4">
        <f t="shared" si="4"/>
        <v>1.8932222642938281E-3</v>
      </c>
      <c r="AO61" s="3"/>
      <c r="AP61">
        <v>0</v>
      </c>
      <c r="AR61" t="s">
        <v>0</v>
      </c>
      <c r="AT61" s="2" t="s">
        <v>16</v>
      </c>
      <c r="AU61" s="1">
        <f t="shared" si="5"/>
        <v>0.81732094651187448</v>
      </c>
      <c r="AV61" s="1">
        <f t="shared" si="6"/>
        <v>0.63789274077401981</v>
      </c>
      <c r="AW61" s="1">
        <f t="shared" si="7"/>
        <v>0.45846453503616497</v>
      </c>
    </row>
    <row r="62" spans="1:49" x14ac:dyDescent="0.2">
      <c r="A62">
        <v>60</v>
      </c>
      <c r="B62" t="s">
        <v>26355</v>
      </c>
      <c r="C62" t="s">
        <v>26354</v>
      </c>
      <c r="F62" t="s">
        <v>26353</v>
      </c>
      <c r="G62" t="s">
        <v>7</v>
      </c>
      <c r="H62" t="s">
        <v>6</v>
      </c>
      <c r="I62" t="s">
        <v>26352</v>
      </c>
      <c r="J62">
        <v>60088583</v>
      </c>
      <c r="K62" t="s">
        <v>69</v>
      </c>
      <c r="L62" t="s">
        <v>68</v>
      </c>
      <c r="M62" t="s">
        <v>13</v>
      </c>
      <c r="N62">
        <v>4</v>
      </c>
      <c r="O62" t="s">
        <v>26351</v>
      </c>
      <c r="P62" t="s">
        <v>26350</v>
      </c>
      <c r="Q62" t="s">
        <v>1567</v>
      </c>
      <c r="R62" s="7">
        <v>40528</v>
      </c>
      <c r="S62" s="8">
        <f t="shared" si="0"/>
        <v>2010</v>
      </c>
      <c r="T62" s="8">
        <v>2010</v>
      </c>
      <c r="U62" s="8">
        <f t="shared" si="1"/>
        <v>12</v>
      </c>
      <c r="V62" s="7">
        <v>2010</v>
      </c>
      <c r="W62" t="s">
        <v>456</v>
      </c>
      <c r="X62" s="2">
        <v>1.3280000000000001</v>
      </c>
      <c r="Y62" s="6">
        <f t="shared" si="2"/>
        <v>3.5450201542937994E-2</v>
      </c>
      <c r="AA62">
        <v>15361225</v>
      </c>
      <c r="AB62">
        <v>18894</v>
      </c>
      <c r="AD62" t="s">
        <v>1</v>
      </c>
      <c r="AE62">
        <v>9</v>
      </c>
      <c r="AG62">
        <v>5620956</v>
      </c>
      <c r="AH62" t="s">
        <v>26349</v>
      </c>
      <c r="AI62" t="s">
        <v>26348</v>
      </c>
      <c r="AJ62" t="s">
        <v>26347</v>
      </c>
      <c r="AK62" t="s">
        <v>26346</v>
      </c>
      <c r="AL62">
        <v>15</v>
      </c>
      <c r="AM62" s="5">
        <f t="shared" si="3"/>
        <v>1.25</v>
      </c>
      <c r="AN62" s="4">
        <f t="shared" si="4"/>
        <v>1.8932222642938281E-3</v>
      </c>
      <c r="AO62" s="3"/>
      <c r="AP62">
        <v>0</v>
      </c>
      <c r="AR62" t="s">
        <v>0</v>
      </c>
      <c r="AT62" s="2">
        <v>3.8340000000000001</v>
      </c>
      <c r="AU62" s="1">
        <f t="shared" si="5"/>
        <v>2.5383107759344745</v>
      </c>
      <c r="AV62" s="1">
        <f t="shared" si="6"/>
        <v>1.8671711903615913</v>
      </c>
      <c r="AW62" s="1">
        <f t="shared" si="7"/>
        <v>1.1960316047887078</v>
      </c>
    </row>
    <row r="63" spans="1:49" x14ac:dyDescent="0.2">
      <c r="A63">
        <v>61</v>
      </c>
      <c r="B63" t="s">
        <v>26345</v>
      </c>
      <c r="C63" t="s">
        <v>26344</v>
      </c>
      <c r="F63" t="s">
        <v>26343</v>
      </c>
      <c r="G63" t="s">
        <v>7</v>
      </c>
      <c r="H63" t="s">
        <v>6</v>
      </c>
      <c r="I63" t="s">
        <v>2213</v>
      </c>
      <c r="J63" t="s">
        <v>26342</v>
      </c>
      <c r="K63" t="s">
        <v>26341</v>
      </c>
      <c r="L63" t="s">
        <v>26340</v>
      </c>
      <c r="M63" t="s">
        <v>303</v>
      </c>
      <c r="N63">
        <v>6</v>
      </c>
      <c r="O63" t="s">
        <v>26339</v>
      </c>
      <c r="P63" t="s">
        <v>26338</v>
      </c>
      <c r="Q63" t="s">
        <v>26337</v>
      </c>
      <c r="R63" s="7">
        <v>40528</v>
      </c>
      <c r="S63" s="8">
        <f t="shared" si="0"/>
        <v>2010</v>
      </c>
      <c r="T63" s="8">
        <v>2010</v>
      </c>
      <c r="U63" s="8">
        <f t="shared" si="1"/>
        <v>12</v>
      </c>
      <c r="V63" s="7">
        <v>2010</v>
      </c>
      <c r="W63" t="s">
        <v>456</v>
      </c>
      <c r="X63" s="2">
        <v>1.3280000000000001</v>
      </c>
      <c r="Y63" s="6">
        <f t="shared" si="2"/>
        <v>3.5450201542937994E-2</v>
      </c>
      <c r="AA63">
        <v>15361225</v>
      </c>
      <c r="AB63">
        <v>18894</v>
      </c>
      <c r="AD63" t="s">
        <v>1</v>
      </c>
      <c r="AE63">
        <v>9</v>
      </c>
      <c r="AG63">
        <v>5618536</v>
      </c>
      <c r="AH63" t="s">
        <v>26336</v>
      </c>
      <c r="AI63" t="s">
        <v>26335</v>
      </c>
      <c r="AJ63" t="s">
        <v>26334</v>
      </c>
      <c r="AK63" t="s">
        <v>26333</v>
      </c>
      <c r="AL63">
        <v>2</v>
      </c>
      <c r="AM63" s="5">
        <f t="shared" si="3"/>
        <v>0.16666666666666666</v>
      </c>
      <c r="AN63" s="4">
        <f t="shared" si="4"/>
        <v>2.5242963523917705E-4</v>
      </c>
      <c r="AO63" s="3"/>
      <c r="AP63">
        <v>0</v>
      </c>
      <c r="AR63" t="s">
        <v>0</v>
      </c>
      <c r="AT63" s="2">
        <v>3.8340000000000001</v>
      </c>
      <c r="AU63" s="1">
        <f t="shared" si="5"/>
        <v>2.4890869970628349</v>
      </c>
      <c r="AV63" s="1">
        <f t="shared" si="6"/>
        <v>1.7851315589088586</v>
      </c>
      <c r="AW63" s="1">
        <f t="shared" si="7"/>
        <v>1.0811761207548822</v>
      </c>
    </row>
    <row r="64" spans="1:49" x14ac:dyDescent="0.2">
      <c r="A64">
        <v>62</v>
      </c>
      <c r="B64" t="s">
        <v>26332</v>
      </c>
      <c r="C64" t="s">
        <v>26331</v>
      </c>
      <c r="F64" t="s">
        <v>26330</v>
      </c>
      <c r="G64" t="s">
        <v>7</v>
      </c>
      <c r="H64" t="s">
        <v>6</v>
      </c>
      <c r="I64" t="s">
        <v>26329</v>
      </c>
      <c r="J64" t="s">
        <v>26328</v>
      </c>
      <c r="K64" t="s">
        <v>26327</v>
      </c>
      <c r="L64" t="s">
        <v>26326</v>
      </c>
      <c r="M64" t="s">
        <v>26325</v>
      </c>
      <c r="N64">
        <v>6</v>
      </c>
      <c r="O64" t="s">
        <v>26324</v>
      </c>
      <c r="P64" t="s">
        <v>26323</v>
      </c>
      <c r="Q64" t="s">
        <v>26322</v>
      </c>
      <c r="R64" s="7">
        <v>40528</v>
      </c>
      <c r="S64" s="8">
        <f t="shared" si="0"/>
        <v>2010</v>
      </c>
      <c r="T64" s="8">
        <v>2010</v>
      </c>
      <c r="U64" s="8">
        <f t="shared" si="1"/>
        <v>12</v>
      </c>
      <c r="V64" s="7">
        <v>2010</v>
      </c>
      <c r="W64" t="s">
        <v>456</v>
      </c>
      <c r="X64" s="2">
        <v>1.3280000000000001</v>
      </c>
      <c r="Y64" s="6">
        <f t="shared" si="2"/>
        <v>3.5450201542937994E-2</v>
      </c>
      <c r="AA64">
        <v>15361225</v>
      </c>
      <c r="AB64">
        <v>18894</v>
      </c>
      <c r="AD64" t="s">
        <v>1</v>
      </c>
      <c r="AE64">
        <v>9</v>
      </c>
      <c r="AG64">
        <v>5634059</v>
      </c>
      <c r="AH64" t="s">
        <v>26321</v>
      </c>
      <c r="AI64" t="s">
        <v>26320</v>
      </c>
      <c r="AJ64" t="s">
        <v>26319</v>
      </c>
      <c r="AK64" t="s">
        <v>26318</v>
      </c>
      <c r="AL64">
        <v>10</v>
      </c>
      <c r="AM64" s="5">
        <f t="shared" si="3"/>
        <v>0.83333333333333337</v>
      </c>
      <c r="AN64" s="4">
        <f t="shared" si="4"/>
        <v>1.2621481761958854E-3</v>
      </c>
      <c r="AO64" s="3"/>
      <c r="AP64">
        <v>0</v>
      </c>
      <c r="AQ64" t="s">
        <v>26317</v>
      </c>
      <c r="AR64" t="s">
        <v>0</v>
      </c>
      <c r="AS64" t="s">
        <v>26316</v>
      </c>
      <c r="AT64" s="2">
        <v>3.8340000000000001</v>
      </c>
      <c r="AU64" s="1">
        <f t="shared" si="5"/>
        <v>2.5193785532915363</v>
      </c>
      <c r="AV64" s="1">
        <f t="shared" si="6"/>
        <v>1.8356174859566941</v>
      </c>
      <c r="AW64" s="1">
        <f t="shared" si="7"/>
        <v>1.1518564186218518</v>
      </c>
    </row>
    <row r="65" spans="1:49" x14ac:dyDescent="0.2">
      <c r="A65">
        <v>63</v>
      </c>
      <c r="B65" t="s">
        <v>26315</v>
      </c>
      <c r="C65" t="s">
        <v>26314</v>
      </c>
      <c r="F65" t="s">
        <v>26313</v>
      </c>
      <c r="G65" t="s">
        <v>7</v>
      </c>
      <c r="H65" t="s">
        <v>6</v>
      </c>
      <c r="I65" t="s">
        <v>5084</v>
      </c>
      <c r="J65">
        <v>60000221</v>
      </c>
      <c r="K65" t="s">
        <v>768</v>
      </c>
      <c r="L65" t="s">
        <v>767</v>
      </c>
      <c r="M65" t="s">
        <v>9</v>
      </c>
      <c r="N65">
        <v>5</v>
      </c>
      <c r="O65" t="s">
        <v>26312</v>
      </c>
      <c r="P65" t="s">
        <v>26311</v>
      </c>
      <c r="Q65" t="s">
        <v>21301</v>
      </c>
      <c r="R65" s="7">
        <v>40528</v>
      </c>
      <c r="S65" s="8">
        <f t="shared" si="0"/>
        <v>2010</v>
      </c>
      <c r="T65" s="8">
        <v>2010</v>
      </c>
      <c r="U65" s="8">
        <f t="shared" si="1"/>
        <v>12</v>
      </c>
      <c r="V65" s="7">
        <v>2010</v>
      </c>
      <c r="W65" t="s">
        <v>173</v>
      </c>
      <c r="X65" s="2">
        <v>1.3460000000000001</v>
      </c>
      <c r="Y65" s="6">
        <f t="shared" si="2"/>
        <v>3.593070126264649E-2</v>
      </c>
      <c r="AA65">
        <v>7338724</v>
      </c>
      <c r="AB65">
        <v>12178</v>
      </c>
      <c r="AD65" t="s">
        <v>1</v>
      </c>
      <c r="AE65">
        <v>28</v>
      </c>
      <c r="AF65">
        <v>24</v>
      </c>
      <c r="AG65">
        <v>5621877</v>
      </c>
      <c r="AH65" t="s">
        <v>26310</v>
      </c>
      <c r="AI65" t="s">
        <v>26309</v>
      </c>
      <c r="AJ65" t="s">
        <v>26308</v>
      </c>
      <c r="AK65" t="s">
        <v>26307</v>
      </c>
      <c r="AL65">
        <v>11</v>
      </c>
      <c r="AM65" s="5">
        <f t="shared" si="3"/>
        <v>0.91666666666666663</v>
      </c>
      <c r="AN65" s="4">
        <f t="shared" si="4"/>
        <v>1.3883629938154739E-3</v>
      </c>
      <c r="AO65" s="3"/>
      <c r="AP65">
        <v>0</v>
      </c>
      <c r="AQ65" t="s">
        <v>31</v>
      </c>
      <c r="AR65" t="s">
        <v>26306</v>
      </c>
      <c r="AS65" t="s">
        <v>30</v>
      </c>
      <c r="AT65" s="2">
        <v>4.1420000000000003</v>
      </c>
      <c r="AU65" s="1">
        <f t="shared" si="5"/>
        <v>2.5567999781997184</v>
      </c>
      <c r="AV65" s="1">
        <f t="shared" si="6"/>
        <v>1.865953212823098</v>
      </c>
      <c r="AW65" s="1">
        <f t="shared" si="7"/>
        <v>1.1751064474464779</v>
      </c>
    </row>
    <row r="66" spans="1:49" x14ac:dyDescent="0.2">
      <c r="A66">
        <v>64</v>
      </c>
      <c r="B66" t="s">
        <v>26305</v>
      </c>
      <c r="C66" t="s">
        <v>26304</v>
      </c>
      <c r="F66" t="s">
        <v>26303</v>
      </c>
      <c r="G66" t="s">
        <v>7</v>
      </c>
      <c r="H66" t="s">
        <v>6</v>
      </c>
      <c r="I66" t="s">
        <v>209</v>
      </c>
      <c r="J66">
        <v>60003500</v>
      </c>
      <c r="K66" t="s">
        <v>500</v>
      </c>
      <c r="L66" t="s">
        <v>208</v>
      </c>
      <c r="M66" t="s">
        <v>9</v>
      </c>
      <c r="N66">
        <v>3</v>
      </c>
      <c r="O66" t="s">
        <v>207</v>
      </c>
      <c r="P66" t="s">
        <v>206</v>
      </c>
      <c r="Q66" t="s">
        <v>825</v>
      </c>
      <c r="R66" s="7">
        <v>40528</v>
      </c>
      <c r="S66" s="8">
        <f t="shared" ref="S66:S129" si="8">YEAR(R66)</f>
        <v>2010</v>
      </c>
      <c r="T66" s="8">
        <v>2010</v>
      </c>
      <c r="U66" s="8">
        <f t="shared" ref="U66:U129" si="9">2022-T66</f>
        <v>12</v>
      </c>
      <c r="V66" s="7">
        <v>2010</v>
      </c>
      <c r="W66" t="s">
        <v>1552</v>
      </c>
      <c r="X66" s="2">
        <v>0.371</v>
      </c>
      <c r="Y66" s="6">
        <f t="shared" ref="Y66:Y129" si="10">(X66-$Z$4)/($Z$3-$Z$4)</f>
        <v>9.9036331117695747E-3</v>
      </c>
      <c r="AA66">
        <v>486604</v>
      </c>
      <c r="AB66">
        <v>28580</v>
      </c>
      <c r="AD66" t="s">
        <v>1</v>
      </c>
      <c r="AE66">
        <v>45</v>
      </c>
      <c r="AF66">
        <v>6</v>
      </c>
      <c r="AG66" t="s">
        <v>26302</v>
      </c>
      <c r="AI66" t="s">
        <v>26301</v>
      </c>
      <c r="AK66" t="s">
        <v>26300</v>
      </c>
      <c r="AL66">
        <v>20</v>
      </c>
      <c r="AM66" s="5">
        <f t="shared" ref="AM66:AM129" si="11">AL66/U66</f>
        <v>1.6666666666666667</v>
      </c>
      <c r="AN66" s="4">
        <f t="shared" ref="AN66:AN129" si="12">(AM66-$AO$4)/($AO$3-$AO$4)</f>
        <v>2.5242963523917708E-3</v>
      </c>
      <c r="AO66" s="3"/>
      <c r="AP66">
        <v>0</v>
      </c>
      <c r="AR66" t="s">
        <v>0</v>
      </c>
      <c r="AT66" s="2">
        <v>1.431</v>
      </c>
      <c r="AU66" s="1">
        <f t="shared" ref="AU66:AU129" si="13">(Y66*0.7+AN66*0.3)*100</f>
        <v>0.76898320839562329</v>
      </c>
      <c r="AV66" s="1">
        <f t="shared" ref="AV66:AV129" si="14">(Y66*0.5+AN66*0.5)*100</f>
        <v>0.62139647320806723</v>
      </c>
      <c r="AW66" s="1">
        <f t="shared" ref="AW66:AW129" si="15">(Y66*0.3+AN66*0.7)*100</f>
        <v>0.47380973802051124</v>
      </c>
    </row>
    <row r="67" spans="1:49" x14ac:dyDescent="0.2">
      <c r="A67">
        <v>65</v>
      </c>
      <c r="B67" t="s">
        <v>26299</v>
      </c>
      <c r="C67" t="s">
        <v>26298</v>
      </c>
      <c r="F67" t="s">
        <v>26297</v>
      </c>
      <c r="G67" t="s">
        <v>7</v>
      </c>
      <c r="H67" t="s">
        <v>6</v>
      </c>
      <c r="I67" t="s">
        <v>26296</v>
      </c>
      <c r="J67">
        <v>60005398</v>
      </c>
      <c r="K67" t="s">
        <v>26295</v>
      </c>
      <c r="L67" t="s">
        <v>12882</v>
      </c>
      <c r="M67" t="s">
        <v>756</v>
      </c>
      <c r="N67">
        <v>1</v>
      </c>
      <c r="O67" t="s">
        <v>26294</v>
      </c>
      <c r="P67">
        <v>6507519410</v>
      </c>
      <c r="Q67">
        <v>60005398</v>
      </c>
      <c r="R67" s="7">
        <v>40527</v>
      </c>
      <c r="S67" s="8">
        <f t="shared" si="8"/>
        <v>2010</v>
      </c>
      <c r="T67" s="8">
        <v>2010</v>
      </c>
      <c r="U67" s="8">
        <f t="shared" si="9"/>
        <v>12</v>
      </c>
      <c r="V67" s="7">
        <v>40527</v>
      </c>
      <c r="W67" t="s">
        <v>1216</v>
      </c>
      <c r="X67" s="2">
        <v>1.524</v>
      </c>
      <c r="Y67" s="6">
        <f t="shared" si="10"/>
        <v>4.0682309601986065E-2</v>
      </c>
      <c r="AA67">
        <v>1469592</v>
      </c>
      <c r="AB67">
        <v>12863</v>
      </c>
      <c r="AC67">
        <v>15394794</v>
      </c>
      <c r="AD67" t="s">
        <v>1</v>
      </c>
      <c r="AE67">
        <v>35</v>
      </c>
      <c r="AF67">
        <v>24</v>
      </c>
      <c r="AH67" t="s">
        <v>26293</v>
      </c>
      <c r="AI67" t="s">
        <v>26292</v>
      </c>
      <c r="AK67" t="s">
        <v>26291</v>
      </c>
      <c r="AL67">
        <v>242</v>
      </c>
      <c r="AM67" s="5">
        <f t="shared" si="11"/>
        <v>20.166666666666668</v>
      </c>
      <c r="AN67" s="4">
        <f t="shared" si="12"/>
        <v>3.0543985863940429E-2</v>
      </c>
      <c r="AO67" s="3"/>
      <c r="AP67">
        <v>0</v>
      </c>
      <c r="AR67" t="s">
        <v>0</v>
      </c>
      <c r="AT67" s="2">
        <v>3.7759999999999998</v>
      </c>
      <c r="AU67" s="1">
        <f t="shared" si="13"/>
        <v>3.764081248057237</v>
      </c>
      <c r="AV67" s="1">
        <f t="shared" si="14"/>
        <v>3.5613147732963242</v>
      </c>
      <c r="AW67" s="1">
        <f t="shared" si="15"/>
        <v>3.3585482985354118</v>
      </c>
    </row>
    <row r="68" spans="1:49" x14ac:dyDescent="0.2">
      <c r="A68">
        <v>66</v>
      </c>
      <c r="B68" t="s">
        <v>26290</v>
      </c>
      <c r="C68" t="s">
        <v>26289</v>
      </c>
      <c r="F68" t="s">
        <v>26288</v>
      </c>
      <c r="G68" t="s">
        <v>7</v>
      </c>
      <c r="H68" t="s">
        <v>6</v>
      </c>
      <c r="I68" t="s">
        <v>26287</v>
      </c>
      <c r="J68" t="s">
        <v>26286</v>
      </c>
      <c r="K68" t="s">
        <v>26285</v>
      </c>
      <c r="L68" t="s">
        <v>26284</v>
      </c>
      <c r="M68" t="s">
        <v>601</v>
      </c>
      <c r="N68">
        <v>7</v>
      </c>
      <c r="O68" t="s">
        <v>26283</v>
      </c>
      <c r="P68" t="s">
        <v>26282</v>
      </c>
      <c r="Q68" t="s">
        <v>26281</v>
      </c>
      <c r="R68" s="7">
        <v>40527</v>
      </c>
      <c r="S68" s="8">
        <f t="shared" si="8"/>
        <v>2010</v>
      </c>
      <c r="T68" s="8">
        <v>2010</v>
      </c>
      <c r="U68" s="8">
        <f t="shared" si="9"/>
        <v>12</v>
      </c>
      <c r="V68" s="7">
        <v>40527</v>
      </c>
      <c r="W68" t="s">
        <v>1349</v>
      </c>
      <c r="X68" s="2">
        <v>0.69899999999999995</v>
      </c>
      <c r="Y68" s="6">
        <f t="shared" si="10"/>
        <v>1.8659405782013295E-2</v>
      </c>
      <c r="AA68">
        <v>218979</v>
      </c>
      <c r="AB68">
        <v>28132</v>
      </c>
      <c r="AD68" t="s">
        <v>1</v>
      </c>
      <c r="AE68">
        <v>108</v>
      </c>
      <c r="AF68">
        <v>12</v>
      </c>
      <c r="AG68">
        <v>124507</v>
      </c>
      <c r="AI68" t="s">
        <v>26280</v>
      </c>
      <c r="AK68" t="s">
        <v>26279</v>
      </c>
      <c r="AL68">
        <v>4</v>
      </c>
      <c r="AM68" s="5">
        <f t="shared" si="11"/>
        <v>0.33333333333333331</v>
      </c>
      <c r="AN68" s="4">
        <f t="shared" si="12"/>
        <v>5.048592704783541E-4</v>
      </c>
      <c r="AO68" s="3"/>
      <c r="AP68">
        <v>0</v>
      </c>
      <c r="AQ68" t="s">
        <v>26278</v>
      </c>
      <c r="AR68" t="s">
        <v>0</v>
      </c>
      <c r="AS68" t="s">
        <v>26277</v>
      </c>
      <c r="AT68" s="2">
        <v>2.5459999999999998</v>
      </c>
      <c r="AU68" s="1">
        <f t="shared" si="13"/>
        <v>1.3213041828552812</v>
      </c>
      <c r="AV68" s="1">
        <f t="shared" si="14"/>
        <v>0.95821325262458246</v>
      </c>
      <c r="AW68" s="1">
        <f t="shared" si="15"/>
        <v>0.59512232239388352</v>
      </c>
    </row>
    <row r="69" spans="1:49" x14ac:dyDescent="0.2">
      <c r="A69">
        <v>67</v>
      </c>
      <c r="B69" t="s">
        <v>26276</v>
      </c>
      <c r="C69" t="s">
        <v>26275</v>
      </c>
      <c r="F69" t="s">
        <v>26274</v>
      </c>
      <c r="G69" t="s">
        <v>7</v>
      </c>
      <c r="H69" t="s">
        <v>6</v>
      </c>
      <c r="I69" t="s">
        <v>26273</v>
      </c>
      <c r="J69" t="s">
        <v>26272</v>
      </c>
      <c r="K69" t="s">
        <v>26271</v>
      </c>
      <c r="L69" t="s">
        <v>26270</v>
      </c>
      <c r="M69" t="s">
        <v>303</v>
      </c>
      <c r="N69">
        <v>5</v>
      </c>
      <c r="O69" t="s">
        <v>26269</v>
      </c>
      <c r="P69" t="s">
        <v>26268</v>
      </c>
      <c r="Q69" t="s">
        <v>26267</v>
      </c>
      <c r="R69" s="7">
        <v>40527</v>
      </c>
      <c r="S69" s="8">
        <f t="shared" si="8"/>
        <v>2010</v>
      </c>
      <c r="T69" s="8">
        <v>2010</v>
      </c>
      <c r="U69" s="8">
        <f t="shared" si="9"/>
        <v>12</v>
      </c>
      <c r="V69" s="7">
        <v>40527</v>
      </c>
      <c r="W69" t="s">
        <v>1349</v>
      </c>
      <c r="X69" s="2">
        <v>0.69899999999999995</v>
      </c>
      <c r="Y69" s="6">
        <f t="shared" si="10"/>
        <v>1.8659405782013295E-2</v>
      </c>
      <c r="AA69">
        <v>218979</v>
      </c>
      <c r="AB69">
        <v>28132</v>
      </c>
      <c r="AD69" t="s">
        <v>1</v>
      </c>
      <c r="AE69">
        <v>108</v>
      </c>
      <c r="AF69">
        <v>12</v>
      </c>
      <c r="AG69">
        <v>124314</v>
      </c>
      <c r="AI69" t="s">
        <v>26266</v>
      </c>
      <c r="AK69" t="s">
        <v>26265</v>
      </c>
      <c r="AL69">
        <v>69</v>
      </c>
      <c r="AM69" s="5">
        <f t="shared" si="11"/>
        <v>5.75</v>
      </c>
      <c r="AN69" s="4">
        <f t="shared" si="12"/>
        <v>8.70882241575161E-3</v>
      </c>
      <c r="AO69" s="3"/>
      <c r="AP69">
        <v>0</v>
      </c>
      <c r="AQ69" t="s">
        <v>301</v>
      </c>
      <c r="AR69" t="s">
        <v>26264</v>
      </c>
      <c r="AS69" t="s">
        <v>300</v>
      </c>
      <c r="AT69" s="2">
        <v>2.5459999999999998</v>
      </c>
      <c r="AU69" s="1">
        <f t="shared" si="13"/>
        <v>1.5674230772134787</v>
      </c>
      <c r="AV69" s="1">
        <f t="shared" si="14"/>
        <v>1.3684114098882452</v>
      </c>
      <c r="AW69" s="1">
        <f t="shared" si="15"/>
        <v>1.1693997425630116</v>
      </c>
    </row>
    <row r="70" spans="1:49" x14ac:dyDescent="0.2">
      <c r="A70">
        <v>68</v>
      </c>
      <c r="B70" t="s">
        <v>26263</v>
      </c>
      <c r="C70" t="s">
        <v>26262</v>
      </c>
      <c r="D70" t="s">
        <v>26261</v>
      </c>
      <c r="F70" t="s">
        <v>26260</v>
      </c>
      <c r="G70" t="s">
        <v>7</v>
      </c>
      <c r="H70" t="s">
        <v>6</v>
      </c>
      <c r="I70" t="s">
        <v>26259</v>
      </c>
      <c r="J70" t="s">
        <v>26258</v>
      </c>
      <c r="K70" t="s">
        <v>26257</v>
      </c>
      <c r="L70" t="s">
        <v>26256</v>
      </c>
      <c r="M70" t="s">
        <v>1669</v>
      </c>
      <c r="N70">
        <v>4</v>
      </c>
      <c r="O70" t="s">
        <v>26255</v>
      </c>
      <c r="P70" t="s">
        <v>26254</v>
      </c>
      <c r="Q70" t="s">
        <v>26253</v>
      </c>
      <c r="R70" s="7">
        <v>40527</v>
      </c>
      <c r="S70" s="8">
        <f t="shared" si="8"/>
        <v>2010</v>
      </c>
      <c r="T70" s="8">
        <v>2010</v>
      </c>
      <c r="U70" s="8">
        <f t="shared" si="9"/>
        <v>12</v>
      </c>
      <c r="V70" s="7">
        <v>40527</v>
      </c>
      <c r="W70" t="s">
        <v>1598</v>
      </c>
      <c r="X70" s="2">
        <v>1.7130000000000001</v>
      </c>
      <c r="Y70" s="6">
        <f t="shared" si="10"/>
        <v>4.5727556658925285E-2</v>
      </c>
      <c r="AA70">
        <v>63495</v>
      </c>
      <c r="AB70">
        <v>14859</v>
      </c>
      <c r="AC70">
        <v>15420086</v>
      </c>
      <c r="AD70" t="s">
        <v>1</v>
      </c>
      <c r="AE70">
        <v>99</v>
      </c>
      <c r="AF70">
        <v>12</v>
      </c>
      <c r="AH70" t="s">
        <v>26252</v>
      </c>
      <c r="AI70" t="s">
        <v>26251</v>
      </c>
      <c r="AK70" t="s">
        <v>26250</v>
      </c>
      <c r="AL70">
        <v>15</v>
      </c>
      <c r="AM70" s="5">
        <f t="shared" si="11"/>
        <v>1.25</v>
      </c>
      <c r="AN70" s="4">
        <f t="shared" si="12"/>
        <v>1.8932222642938281E-3</v>
      </c>
      <c r="AO70" s="3"/>
      <c r="AP70">
        <v>1</v>
      </c>
      <c r="AR70" t="s">
        <v>0</v>
      </c>
      <c r="AT70" s="2">
        <v>4.0330000000000004</v>
      </c>
      <c r="AU70" s="1">
        <f t="shared" si="13"/>
        <v>3.257725634053585</v>
      </c>
      <c r="AV70" s="1">
        <f t="shared" si="14"/>
        <v>2.3810389461609556</v>
      </c>
      <c r="AW70" s="1">
        <f t="shared" si="15"/>
        <v>1.5043522582683264</v>
      </c>
    </row>
    <row r="71" spans="1:49" x14ac:dyDescent="0.2">
      <c r="A71">
        <v>69</v>
      </c>
      <c r="B71" t="s">
        <v>26249</v>
      </c>
      <c r="C71" t="s">
        <v>26248</v>
      </c>
      <c r="D71" t="s">
        <v>26247</v>
      </c>
      <c r="F71" t="s">
        <v>26246</v>
      </c>
      <c r="G71" t="s">
        <v>7</v>
      </c>
      <c r="H71" t="s">
        <v>6</v>
      </c>
      <c r="I71" t="s">
        <v>26245</v>
      </c>
      <c r="J71" t="s">
        <v>26244</v>
      </c>
      <c r="K71" t="s">
        <v>26243</v>
      </c>
      <c r="L71" t="s">
        <v>462</v>
      </c>
      <c r="M71" t="s">
        <v>80</v>
      </c>
      <c r="N71">
        <v>4</v>
      </c>
      <c r="O71" t="s">
        <v>26242</v>
      </c>
      <c r="P71" t="s">
        <v>26241</v>
      </c>
      <c r="Q71" t="s">
        <v>26240</v>
      </c>
      <c r="R71" s="7">
        <v>40527</v>
      </c>
      <c r="S71" s="8">
        <f t="shared" si="8"/>
        <v>2010</v>
      </c>
      <c r="T71" s="8">
        <v>2010</v>
      </c>
      <c r="U71" s="8">
        <f t="shared" si="9"/>
        <v>12</v>
      </c>
      <c r="V71" s="7">
        <v>40527</v>
      </c>
      <c r="W71" t="s">
        <v>2055</v>
      </c>
      <c r="X71" s="2">
        <v>0.97199999999999998</v>
      </c>
      <c r="Y71" s="6">
        <f t="shared" si="10"/>
        <v>2.594698486425883E-2</v>
      </c>
      <c r="AA71">
        <v>963003</v>
      </c>
      <c r="AB71">
        <v>25170</v>
      </c>
      <c r="AD71" t="s">
        <v>1</v>
      </c>
      <c r="AE71">
        <v>217</v>
      </c>
      <c r="AF71">
        <v>8</v>
      </c>
      <c r="AH71" t="s">
        <v>26239</v>
      </c>
      <c r="AI71" t="s">
        <v>26238</v>
      </c>
      <c r="AJ71" t="s">
        <v>26237</v>
      </c>
      <c r="AK71" t="s">
        <v>26236</v>
      </c>
      <c r="AL71">
        <v>5</v>
      </c>
      <c r="AM71" s="5">
        <f t="shared" si="11"/>
        <v>0.41666666666666669</v>
      </c>
      <c r="AN71" s="4">
        <f t="shared" si="12"/>
        <v>6.310740880979427E-4</v>
      </c>
      <c r="AO71" s="3"/>
      <c r="AP71">
        <v>0</v>
      </c>
      <c r="AQ71" t="s">
        <v>24</v>
      </c>
      <c r="AR71">
        <v>60904086</v>
      </c>
      <c r="AS71" t="s">
        <v>23</v>
      </c>
      <c r="AT71" s="2">
        <v>4.0910000000000002</v>
      </c>
      <c r="AU71" s="1">
        <f t="shared" si="13"/>
        <v>1.8352211631410562</v>
      </c>
      <c r="AV71" s="1">
        <f t="shared" si="14"/>
        <v>1.3289029476178387</v>
      </c>
      <c r="AW71" s="1">
        <f t="shared" si="15"/>
        <v>0.82258473209462091</v>
      </c>
    </row>
    <row r="72" spans="1:49" x14ac:dyDescent="0.2">
      <c r="A72">
        <v>70</v>
      </c>
      <c r="B72" t="s">
        <v>26235</v>
      </c>
      <c r="C72" t="s">
        <v>26234</v>
      </c>
      <c r="D72" t="s">
        <v>26233</v>
      </c>
      <c r="E72">
        <v>20850928</v>
      </c>
      <c r="F72" t="s">
        <v>26232</v>
      </c>
      <c r="G72" t="s">
        <v>7</v>
      </c>
      <c r="H72" t="s">
        <v>6</v>
      </c>
      <c r="I72" t="s">
        <v>26231</v>
      </c>
      <c r="J72">
        <v>60024690</v>
      </c>
      <c r="K72" t="s">
        <v>26230</v>
      </c>
      <c r="L72" t="s">
        <v>26229</v>
      </c>
      <c r="M72" t="s">
        <v>39</v>
      </c>
      <c r="N72">
        <v>5</v>
      </c>
      <c r="O72" t="s">
        <v>26228</v>
      </c>
      <c r="P72" t="s">
        <v>26227</v>
      </c>
      <c r="Q72" t="s">
        <v>26226</v>
      </c>
      <c r="R72" s="7">
        <v>40527</v>
      </c>
      <c r="S72" s="8">
        <f t="shared" si="8"/>
        <v>2010</v>
      </c>
      <c r="T72" s="8">
        <v>2010</v>
      </c>
      <c r="U72" s="8">
        <f t="shared" si="9"/>
        <v>12</v>
      </c>
      <c r="V72" s="7">
        <v>40527</v>
      </c>
      <c r="W72" t="s">
        <v>26225</v>
      </c>
      <c r="X72" s="2">
        <v>0.84599999999999997</v>
      </c>
      <c r="Y72" s="6">
        <f t="shared" si="10"/>
        <v>2.2583486826299352E-2</v>
      </c>
      <c r="AA72">
        <v>3044017</v>
      </c>
      <c r="AB72">
        <v>19537</v>
      </c>
      <c r="AD72" t="s">
        <v>1</v>
      </c>
      <c r="AE72">
        <v>174</v>
      </c>
      <c r="AF72" s="9">
        <v>44289</v>
      </c>
      <c r="AH72" t="s">
        <v>26224</v>
      </c>
      <c r="AI72" t="s">
        <v>26223</v>
      </c>
      <c r="AJ72" t="s">
        <v>26222</v>
      </c>
      <c r="AK72" t="s">
        <v>26221</v>
      </c>
      <c r="AL72">
        <v>12</v>
      </c>
      <c r="AM72" s="5">
        <f t="shared" si="11"/>
        <v>1</v>
      </c>
      <c r="AN72" s="4">
        <f t="shared" si="12"/>
        <v>1.5145778114350624E-3</v>
      </c>
      <c r="AO72" s="3"/>
      <c r="AP72">
        <v>0</v>
      </c>
      <c r="AR72" t="s">
        <v>0</v>
      </c>
      <c r="AT72" s="2">
        <v>2.738</v>
      </c>
      <c r="AU72" s="1">
        <f t="shared" si="13"/>
        <v>1.6262814121840063</v>
      </c>
      <c r="AV72" s="1">
        <f t="shared" si="14"/>
        <v>1.2049032318867205</v>
      </c>
      <c r="AW72" s="1">
        <f t="shared" si="15"/>
        <v>0.78352505158943497</v>
      </c>
    </row>
    <row r="73" spans="1:49" x14ac:dyDescent="0.2">
      <c r="A73">
        <v>71</v>
      </c>
      <c r="B73" t="s">
        <v>26220</v>
      </c>
      <c r="C73" t="s">
        <v>26219</v>
      </c>
      <c r="D73" t="s">
        <v>26218</v>
      </c>
      <c r="E73">
        <v>20688417</v>
      </c>
      <c r="F73" t="s">
        <v>26217</v>
      </c>
      <c r="G73" t="s">
        <v>7</v>
      </c>
      <c r="H73" t="s">
        <v>6</v>
      </c>
      <c r="I73" t="s">
        <v>26216</v>
      </c>
      <c r="J73" t="s">
        <v>26215</v>
      </c>
      <c r="K73" t="s">
        <v>26214</v>
      </c>
      <c r="L73" t="s">
        <v>26213</v>
      </c>
      <c r="M73" t="s">
        <v>26212</v>
      </c>
      <c r="N73">
        <v>9</v>
      </c>
      <c r="O73" t="s">
        <v>26211</v>
      </c>
      <c r="P73" t="s">
        <v>26210</v>
      </c>
      <c r="Q73" t="s">
        <v>26209</v>
      </c>
      <c r="R73" s="7">
        <v>40527</v>
      </c>
      <c r="S73" s="8">
        <f t="shared" si="8"/>
        <v>2010</v>
      </c>
      <c r="T73" s="8">
        <v>2010</v>
      </c>
      <c r="U73" s="8">
        <f t="shared" si="9"/>
        <v>12</v>
      </c>
      <c r="V73" s="7">
        <v>40527</v>
      </c>
      <c r="W73" t="s">
        <v>38</v>
      </c>
      <c r="X73" s="2">
        <v>1.032</v>
      </c>
      <c r="Y73" s="6">
        <f t="shared" si="10"/>
        <v>2.7548650596620487E-2</v>
      </c>
      <c r="AA73">
        <v>1761617</v>
      </c>
      <c r="AB73">
        <v>19257</v>
      </c>
      <c r="AD73" t="s">
        <v>1</v>
      </c>
      <c r="AE73">
        <v>167</v>
      </c>
      <c r="AF73">
        <v>18</v>
      </c>
      <c r="AH73" t="s">
        <v>26208</v>
      </c>
      <c r="AI73" t="s">
        <v>26207</v>
      </c>
      <c r="AJ73" t="s">
        <v>26206</v>
      </c>
      <c r="AK73" t="s">
        <v>26205</v>
      </c>
      <c r="AL73">
        <v>16</v>
      </c>
      <c r="AM73" s="5">
        <f t="shared" si="11"/>
        <v>1.3333333333333333</v>
      </c>
      <c r="AN73" s="4">
        <f t="shared" si="12"/>
        <v>2.0194370819134164E-3</v>
      </c>
      <c r="AO73" s="3"/>
      <c r="AP73">
        <v>0</v>
      </c>
      <c r="AR73" t="s">
        <v>0</v>
      </c>
      <c r="AT73" s="2">
        <v>3.5489999999999999</v>
      </c>
      <c r="AU73" s="1">
        <f t="shared" si="13"/>
        <v>1.9889886542208364</v>
      </c>
      <c r="AV73" s="1">
        <f t="shared" si="14"/>
        <v>1.4784043839266952</v>
      </c>
      <c r="AW73" s="1">
        <f t="shared" si="15"/>
        <v>0.96782011363255371</v>
      </c>
    </row>
    <row r="74" spans="1:49" x14ac:dyDescent="0.2">
      <c r="A74">
        <v>72</v>
      </c>
      <c r="B74" t="s">
        <v>26204</v>
      </c>
      <c r="C74" t="s">
        <v>26203</v>
      </c>
      <c r="D74" t="s">
        <v>26202</v>
      </c>
      <c r="F74" t="s">
        <v>26201</v>
      </c>
      <c r="G74" t="s">
        <v>7</v>
      </c>
      <c r="H74" t="s">
        <v>6</v>
      </c>
      <c r="I74" t="s">
        <v>26200</v>
      </c>
      <c r="J74" t="s">
        <v>26199</v>
      </c>
      <c r="K74" t="s">
        <v>26198</v>
      </c>
      <c r="L74" t="s">
        <v>18945</v>
      </c>
      <c r="M74" t="s">
        <v>680</v>
      </c>
      <c r="N74">
        <v>4</v>
      </c>
      <c r="O74" t="s">
        <v>26197</v>
      </c>
      <c r="P74" t="s">
        <v>26196</v>
      </c>
      <c r="Q74" t="s">
        <v>26195</v>
      </c>
      <c r="R74" s="7">
        <v>40527</v>
      </c>
      <c r="S74" s="8">
        <f t="shared" si="8"/>
        <v>2010</v>
      </c>
      <c r="T74" s="8">
        <v>2010</v>
      </c>
      <c r="U74" s="8">
        <f t="shared" si="9"/>
        <v>12</v>
      </c>
      <c r="V74" s="7">
        <v>40527</v>
      </c>
      <c r="W74" t="s">
        <v>1118</v>
      </c>
      <c r="X74" s="2">
        <v>0.68200000000000005</v>
      </c>
      <c r="Y74" s="6">
        <f t="shared" si="10"/>
        <v>1.8205600491177493E-2</v>
      </c>
      <c r="AA74">
        <v>2731177</v>
      </c>
      <c r="AB74">
        <v>12375</v>
      </c>
      <c r="AD74" t="s">
        <v>1</v>
      </c>
      <c r="AE74">
        <v>46</v>
      </c>
      <c r="AF74">
        <v>12</v>
      </c>
      <c r="AH74" t="s">
        <v>26194</v>
      </c>
      <c r="AI74" t="s">
        <v>26193</v>
      </c>
      <c r="AJ74" t="s">
        <v>26192</v>
      </c>
      <c r="AK74" t="s">
        <v>26191</v>
      </c>
      <c r="AL74">
        <v>39</v>
      </c>
      <c r="AM74" s="5">
        <f t="shared" si="11"/>
        <v>3.25</v>
      </c>
      <c r="AN74" s="4">
        <f t="shared" si="12"/>
        <v>4.9223778871639529E-3</v>
      </c>
      <c r="AO74" s="3"/>
      <c r="AP74">
        <v>0</v>
      </c>
      <c r="AQ74" t="s">
        <v>17399</v>
      </c>
      <c r="AR74" t="s">
        <v>0</v>
      </c>
      <c r="AS74" t="s">
        <v>17398</v>
      </c>
      <c r="AT74" s="2">
        <v>2.1520000000000001</v>
      </c>
      <c r="AU74" s="1">
        <f t="shared" si="13"/>
        <v>1.4220633709973431</v>
      </c>
      <c r="AV74" s="1">
        <f t="shared" si="14"/>
        <v>1.1563989189170722</v>
      </c>
      <c r="AW74" s="1">
        <f t="shared" si="15"/>
        <v>0.89073446683680146</v>
      </c>
    </row>
    <row r="75" spans="1:49" x14ac:dyDescent="0.2">
      <c r="A75">
        <v>73</v>
      </c>
      <c r="B75" t="s">
        <v>26190</v>
      </c>
      <c r="C75" t="s">
        <v>26189</v>
      </c>
      <c r="F75" t="s">
        <v>26188</v>
      </c>
      <c r="G75" t="s">
        <v>7</v>
      </c>
      <c r="H75" t="s">
        <v>6</v>
      </c>
      <c r="I75" t="s">
        <v>25993</v>
      </c>
      <c r="J75" t="s">
        <v>26187</v>
      </c>
      <c r="K75" t="s">
        <v>26186</v>
      </c>
      <c r="L75" t="s">
        <v>26185</v>
      </c>
      <c r="M75" t="s">
        <v>26184</v>
      </c>
      <c r="N75">
        <v>7</v>
      </c>
      <c r="O75" t="s">
        <v>26183</v>
      </c>
      <c r="P75" t="s">
        <v>26182</v>
      </c>
      <c r="Q75" t="s">
        <v>26181</v>
      </c>
      <c r="R75" s="7">
        <v>40526</v>
      </c>
      <c r="S75" s="8">
        <f t="shared" si="8"/>
        <v>2010</v>
      </c>
      <c r="T75" s="8">
        <v>2010</v>
      </c>
      <c r="U75" s="8">
        <f t="shared" si="9"/>
        <v>12</v>
      </c>
      <c r="V75" s="7">
        <v>40526</v>
      </c>
      <c r="W75" t="s">
        <v>1830</v>
      </c>
      <c r="X75" s="2">
        <v>1.5029999999999999</v>
      </c>
      <c r="Y75" s="6">
        <f t="shared" si="10"/>
        <v>4.0121726595659483E-2</v>
      </c>
      <c r="AA75">
        <v>10980121</v>
      </c>
      <c r="AB75">
        <v>11000153773</v>
      </c>
      <c r="AC75" t="s">
        <v>1829</v>
      </c>
      <c r="AD75" t="s">
        <v>1</v>
      </c>
      <c r="AE75">
        <v>82</v>
      </c>
      <c r="AF75">
        <v>23</v>
      </c>
      <c r="AG75">
        <v>235424</v>
      </c>
      <c r="AI75" t="s">
        <v>26180</v>
      </c>
      <c r="AK75" t="s">
        <v>26179</v>
      </c>
      <c r="AL75">
        <v>39</v>
      </c>
      <c r="AM75" s="5">
        <f t="shared" si="11"/>
        <v>3.25</v>
      </c>
      <c r="AN75" s="4">
        <f t="shared" si="12"/>
        <v>4.9223778871639529E-3</v>
      </c>
      <c r="AO75" s="3"/>
      <c r="AP75">
        <v>0</v>
      </c>
      <c r="AQ75" t="s">
        <v>379</v>
      </c>
      <c r="AR75">
        <v>230778</v>
      </c>
      <c r="AS75" t="s">
        <v>378</v>
      </c>
      <c r="AT75" s="2" t="s">
        <v>16</v>
      </c>
      <c r="AU75" s="1">
        <f t="shared" si="13"/>
        <v>2.9561921983110819</v>
      </c>
      <c r="AV75" s="1">
        <f t="shared" si="14"/>
        <v>2.2522052241411719</v>
      </c>
      <c r="AW75" s="1">
        <f t="shared" si="15"/>
        <v>1.5482182499712611</v>
      </c>
    </row>
    <row r="76" spans="1:49" x14ac:dyDescent="0.2">
      <c r="A76">
        <v>74</v>
      </c>
      <c r="B76" t="s">
        <v>26178</v>
      </c>
      <c r="C76" t="s">
        <v>26177</v>
      </c>
      <c r="F76" t="s">
        <v>26176</v>
      </c>
      <c r="G76" t="s">
        <v>7</v>
      </c>
      <c r="H76" t="s">
        <v>6</v>
      </c>
      <c r="I76" t="s">
        <v>26175</v>
      </c>
      <c r="J76" t="s">
        <v>26174</v>
      </c>
      <c r="K76" t="s">
        <v>26173</v>
      </c>
      <c r="L76" t="s">
        <v>26172</v>
      </c>
      <c r="M76" t="s">
        <v>371</v>
      </c>
      <c r="N76">
        <v>9</v>
      </c>
      <c r="O76" t="s">
        <v>26171</v>
      </c>
      <c r="P76" t="s">
        <v>26170</v>
      </c>
      <c r="Q76" t="s">
        <v>26169</v>
      </c>
      <c r="R76" s="7">
        <v>40526</v>
      </c>
      <c r="S76" s="8">
        <f t="shared" si="8"/>
        <v>2010</v>
      </c>
      <c r="T76" s="8">
        <v>2010</v>
      </c>
      <c r="U76" s="8">
        <f t="shared" si="9"/>
        <v>12</v>
      </c>
      <c r="V76" s="7">
        <v>40526</v>
      </c>
      <c r="W76" t="s">
        <v>1385</v>
      </c>
      <c r="X76" s="2">
        <v>0.98</v>
      </c>
      <c r="Y76" s="6">
        <f t="shared" si="10"/>
        <v>2.6160540295240384E-2</v>
      </c>
      <c r="AA76">
        <v>14779226</v>
      </c>
      <c r="AB76">
        <v>9500153949</v>
      </c>
      <c r="AC76">
        <v>14779234</v>
      </c>
      <c r="AD76" t="s">
        <v>1</v>
      </c>
      <c r="AE76">
        <v>39</v>
      </c>
      <c r="AF76">
        <v>46</v>
      </c>
      <c r="AH76" t="s">
        <v>26168</v>
      </c>
      <c r="AI76" t="s">
        <v>26167</v>
      </c>
      <c r="AK76" t="s">
        <v>26166</v>
      </c>
      <c r="AL76">
        <v>20</v>
      </c>
      <c r="AM76" s="5">
        <f t="shared" si="11"/>
        <v>1.6666666666666667</v>
      </c>
      <c r="AN76" s="4">
        <f t="shared" si="12"/>
        <v>2.5242963523917708E-3</v>
      </c>
      <c r="AO76" s="3"/>
      <c r="AP76">
        <v>0</v>
      </c>
      <c r="AR76" t="s">
        <v>0</v>
      </c>
      <c r="AT76" s="2">
        <v>4.3899999999999997</v>
      </c>
      <c r="AU76" s="1">
        <f t="shared" si="13"/>
        <v>1.9069667112385797</v>
      </c>
      <c r="AV76" s="1">
        <f t="shared" si="14"/>
        <v>1.4342418323816077</v>
      </c>
      <c r="AW76" s="1">
        <f t="shared" si="15"/>
        <v>0.9615169535246354</v>
      </c>
    </row>
    <row r="77" spans="1:49" x14ac:dyDescent="0.2">
      <c r="A77">
        <v>75</v>
      </c>
      <c r="B77" t="s">
        <v>26165</v>
      </c>
      <c r="C77" t="s">
        <v>26164</v>
      </c>
      <c r="F77" t="s">
        <v>26163</v>
      </c>
      <c r="G77" t="s">
        <v>7</v>
      </c>
      <c r="H77" t="s">
        <v>6</v>
      </c>
      <c r="I77" t="s">
        <v>26162</v>
      </c>
      <c r="J77" t="s">
        <v>26161</v>
      </c>
      <c r="K77" t="s">
        <v>26160</v>
      </c>
      <c r="L77" t="s">
        <v>26159</v>
      </c>
      <c r="M77" t="s">
        <v>26158</v>
      </c>
      <c r="N77">
        <v>4</v>
      </c>
      <c r="O77" t="s">
        <v>26157</v>
      </c>
      <c r="P77" t="s">
        <v>26156</v>
      </c>
      <c r="Q77" t="s">
        <v>26155</v>
      </c>
      <c r="R77" s="7">
        <v>40525</v>
      </c>
      <c r="S77" s="8">
        <f t="shared" si="8"/>
        <v>2010</v>
      </c>
      <c r="T77" s="8">
        <v>2010</v>
      </c>
      <c r="U77" s="8">
        <f t="shared" si="9"/>
        <v>12</v>
      </c>
      <c r="V77" s="7">
        <v>40525</v>
      </c>
      <c r="W77" t="s">
        <v>1632</v>
      </c>
      <c r="X77" s="2">
        <v>1.0580000000000001</v>
      </c>
      <c r="Y77" s="6">
        <f t="shared" si="10"/>
        <v>2.824270574731054E-2</v>
      </c>
      <c r="AA77">
        <v>10502947</v>
      </c>
      <c r="AB77">
        <v>29143</v>
      </c>
      <c r="AC77">
        <v>10941622</v>
      </c>
      <c r="AD77" t="s">
        <v>1</v>
      </c>
      <c r="AE77">
        <v>82</v>
      </c>
      <c r="AF77">
        <v>6</v>
      </c>
      <c r="AG77">
        <v>62310</v>
      </c>
      <c r="AI77" t="s">
        <v>26154</v>
      </c>
      <c r="AK77" t="s">
        <v>26153</v>
      </c>
      <c r="AL77">
        <v>47</v>
      </c>
      <c r="AM77" s="5">
        <f t="shared" si="11"/>
        <v>3.9166666666666665</v>
      </c>
      <c r="AN77" s="4">
        <f t="shared" si="12"/>
        <v>5.9320964281206609E-3</v>
      </c>
      <c r="AO77" s="3"/>
      <c r="AP77">
        <v>0</v>
      </c>
      <c r="AQ77" t="s">
        <v>31</v>
      </c>
      <c r="AR77">
        <v>545390</v>
      </c>
      <c r="AS77" t="s">
        <v>30</v>
      </c>
      <c r="AT77" s="2" t="s">
        <v>16</v>
      </c>
      <c r="AU77" s="1">
        <f t="shared" si="13"/>
        <v>2.1549522951553572</v>
      </c>
      <c r="AV77" s="1">
        <f t="shared" si="14"/>
        <v>1.7087401087715601</v>
      </c>
      <c r="AW77" s="1">
        <f t="shared" si="15"/>
        <v>1.2625279223877623</v>
      </c>
    </row>
    <row r="78" spans="1:49" x14ac:dyDescent="0.2">
      <c r="A78">
        <v>76</v>
      </c>
      <c r="B78" t="s">
        <v>26152</v>
      </c>
      <c r="C78" t="s">
        <v>26151</v>
      </c>
      <c r="F78" t="s">
        <v>26150</v>
      </c>
      <c r="G78" t="s">
        <v>7</v>
      </c>
      <c r="H78" t="s">
        <v>6</v>
      </c>
      <c r="I78" t="s">
        <v>26149</v>
      </c>
      <c r="J78">
        <v>60020615</v>
      </c>
      <c r="K78" t="s">
        <v>3009</v>
      </c>
      <c r="L78" t="s">
        <v>716</v>
      </c>
      <c r="M78" t="s">
        <v>715</v>
      </c>
      <c r="N78">
        <v>1</v>
      </c>
      <c r="O78" t="s">
        <v>26148</v>
      </c>
      <c r="P78">
        <v>7006522890</v>
      </c>
      <c r="Q78">
        <v>60020615</v>
      </c>
      <c r="R78" s="7">
        <v>40525</v>
      </c>
      <c r="S78" s="8">
        <f t="shared" si="8"/>
        <v>2010</v>
      </c>
      <c r="T78" s="8">
        <v>2010</v>
      </c>
      <c r="U78" s="8">
        <f t="shared" si="9"/>
        <v>12</v>
      </c>
      <c r="V78" s="7">
        <v>2010</v>
      </c>
      <c r="W78" t="s">
        <v>3005</v>
      </c>
      <c r="X78" s="2">
        <v>0.14099999999999999</v>
      </c>
      <c r="Y78" s="6">
        <f t="shared" si="10"/>
        <v>3.7639144710498915E-3</v>
      </c>
      <c r="AA78">
        <v>402508</v>
      </c>
      <c r="AB78">
        <v>20868</v>
      </c>
      <c r="AD78" t="s">
        <v>1</v>
      </c>
      <c r="AE78">
        <v>69</v>
      </c>
      <c r="AF78">
        <v>8</v>
      </c>
      <c r="AH78" t="s">
        <v>26147</v>
      </c>
      <c r="AI78" t="s">
        <v>26146</v>
      </c>
      <c r="AK78" t="s">
        <v>26145</v>
      </c>
      <c r="AL78">
        <v>0</v>
      </c>
      <c r="AM78" s="5">
        <f t="shared" si="11"/>
        <v>0</v>
      </c>
      <c r="AN78" s="4">
        <f t="shared" si="12"/>
        <v>0</v>
      </c>
      <c r="AO78" s="3"/>
      <c r="AP78">
        <v>0</v>
      </c>
      <c r="AR78" t="s">
        <v>0</v>
      </c>
      <c r="AT78" s="2" t="s">
        <v>16</v>
      </c>
      <c r="AU78" s="1">
        <f t="shared" si="13"/>
        <v>0.26347401297349238</v>
      </c>
      <c r="AV78" s="1">
        <f t="shared" si="14"/>
        <v>0.18819572355249459</v>
      </c>
      <c r="AW78" s="1">
        <f t="shared" si="15"/>
        <v>0.11291743413149673</v>
      </c>
    </row>
    <row r="79" spans="1:49" x14ac:dyDescent="0.2">
      <c r="A79">
        <v>77</v>
      </c>
      <c r="B79" t="s">
        <v>26144</v>
      </c>
      <c r="F79" t="s">
        <v>26143</v>
      </c>
      <c r="G79" t="s">
        <v>7</v>
      </c>
      <c r="H79" t="s">
        <v>6</v>
      </c>
      <c r="I79" t="s">
        <v>26142</v>
      </c>
      <c r="J79" t="s">
        <v>26141</v>
      </c>
      <c r="K79" t="s">
        <v>26140</v>
      </c>
      <c r="L79" t="s">
        <v>26139</v>
      </c>
      <c r="M79" t="s">
        <v>339</v>
      </c>
      <c r="N79">
        <v>5</v>
      </c>
      <c r="O79" t="s">
        <v>26138</v>
      </c>
      <c r="P79" t="s">
        <v>26137</v>
      </c>
      <c r="Q79" t="s">
        <v>26136</v>
      </c>
      <c r="R79" s="7">
        <v>40522</v>
      </c>
      <c r="S79" s="8">
        <f t="shared" si="8"/>
        <v>2010</v>
      </c>
      <c r="T79" s="8">
        <v>2010</v>
      </c>
      <c r="U79" s="8">
        <f t="shared" si="9"/>
        <v>12</v>
      </c>
      <c r="V79" s="7">
        <v>40522</v>
      </c>
      <c r="W79" t="s">
        <v>26135</v>
      </c>
      <c r="X79" s="2">
        <v>0.28100000000000003</v>
      </c>
      <c r="Y79" s="6">
        <f t="shared" si="10"/>
        <v>7.5011345132270906E-3</v>
      </c>
      <c r="AA79">
        <v>113891</v>
      </c>
      <c r="AB79">
        <v>20699</v>
      </c>
      <c r="AD79" t="s">
        <v>1</v>
      </c>
      <c r="AE79">
        <v>99</v>
      </c>
      <c r="AF79">
        <v>11</v>
      </c>
      <c r="AH79" t="s">
        <v>20807</v>
      </c>
      <c r="AI79" t="s">
        <v>26134</v>
      </c>
      <c r="AJ79" t="s">
        <v>26133</v>
      </c>
      <c r="AK79" t="s">
        <v>26132</v>
      </c>
      <c r="AL79">
        <v>9</v>
      </c>
      <c r="AM79" s="5">
        <f t="shared" si="11"/>
        <v>0.75</v>
      </c>
      <c r="AN79" s="4">
        <f t="shared" si="12"/>
        <v>1.1359333585762969E-3</v>
      </c>
      <c r="AO79" s="3"/>
      <c r="AP79">
        <v>0</v>
      </c>
      <c r="AR79" t="s">
        <v>0</v>
      </c>
      <c r="AT79" s="2">
        <v>1.1020000000000001</v>
      </c>
      <c r="AU79" s="1">
        <f t="shared" si="13"/>
        <v>0.55915741668318519</v>
      </c>
      <c r="AV79" s="1">
        <f t="shared" si="14"/>
        <v>0.43185339359016939</v>
      </c>
      <c r="AW79" s="1">
        <f t="shared" si="15"/>
        <v>0.30454937049715347</v>
      </c>
    </row>
    <row r="80" spans="1:49" x14ac:dyDescent="0.2">
      <c r="A80">
        <v>78</v>
      </c>
      <c r="B80" t="s">
        <v>26131</v>
      </c>
      <c r="C80" t="s">
        <v>26130</v>
      </c>
      <c r="F80" t="s">
        <v>26129</v>
      </c>
      <c r="G80" t="s">
        <v>7</v>
      </c>
      <c r="H80" t="s">
        <v>6</v>
      </c>
      <c r="I80" t="s">
        <v>26128</v>
      </c>
      <c r="J80" t="s">
        <v>26127</v>
      </c>
      <c r="K80" t="s">
        <v>26126</v>
      </c>
      <c r="L80" t="s">
        <v>26125</v>
      </c>
      <c r="M80" t="s">
        <v>26124</v>
      </c>
      <c r="N80">
        <v>3</v>
      </c>
      <c r="O80" t="s">
        <v>26123</v>
      </c>
      <c r="P80" t="s">
        <v>26122</v>
      </c>
      <c r="Q80" t="s">
        <v>26121</v>
      </c>
      <c r="R80" s="7">
        <v>40522</v>
      </c>
      <c r="S80" s="8">
        <f t="shared" si="8"/>
        <v>2010</v>
      </c>
      <c r="T80" s="8">
        <v>2010</v>
      </c>
      <c r="U80" s="8">
        <f t="shared" si="9"/>
        <v>12</v>
      </c>
      <c r="V80" s="7">
        <v>40522</v>
      </c>
      <c r="W80" t="s">
        <v>377</v>
      </c>
      <c r="X80" s="2">
        <v>2.3759999999999999</v>
      </c>
      <c r="Y80" s="6">
        <f t="shared" si="10"/>
        <v>6.3425963001521576E-2</v>
      </c>
      <c r="AA80" t="s">
        <v>376</v>
      </c>
      <c r="AB80">
        <v>26765</v>
      </c>
      <c r="AC80">
        <v>15384357</v>
      </c>
      <c r="AD80" t="s">
        <v>1</v>
      </c>
      <c r="AE80">
        <v>725</v>
      </c>
      <c r="AF80">
        <v>1</v>
      </c>
      <c r="AH80" t="s">
        <v>26120</v>
      </c>
      <c r="AI80" t="s">
        <v>26119</v>
      </c>
      <c r="AJ80" t="s">
        <v>26118</v>
      </c>
      <c r="AK80" t="s">
        <v>26117</v>
      </c>
      <c r="AL80">
        <v>24</v>
      </c>
      <c r="AM80" s="5">
        <f t="shared" si="11"/>
        <v>2</v>
      </c>
      <c r="AN80" s="4">
        <f t="shared" si="12"/>
        <v>3.0291556228701248E-3</v>
      </c>
      <c r="AO80" s="3"/>
      <c r="AP80">
        <v>0</v>
      </c>
      <c r="AR80" t="s">
        <v>0</v>
      </c>
      <c r="AT80" s="2">
        <v>5.8739999999999997</v>
      </c>
      <c r="AU80" s="1">
        <f t="shared" si="13"/>
        <v>4.5306920787926135</v>
      </c>
      <c r="AV80" s="1">
        <f t="shared" si="14"/>
        <v>3.3227559312195849</v>
      </c>
      <c r="AW80" s="1">
        <f t="shared" si="15"/>
        <v>2.1148197836465559</v>
      </c>
    </row>
    <row r="81" spans="1:49" x14ac:dyDescent="0.2">
      <c r="A81">
        <v>79</v>
      </c>
      <c r="B81" t="s">
        <v>26116</v>
      </c>
      <c r="F81" t="s">
        <v>26115</v>
      </c>
      <c r="G81" t="s">
        <v>7</v>
      </c>
      <c r="H81" t="s">
        <v>6</v>
      </c>
      <c r="I81" t="s">
        <v>26114</v>
      </c>
      <c r="J81">
        <v>60033178</v>
      </c>
      <c r="K81" t="s">
        <v>26113</v>
      </c>
      <c r="L81" t="s">
        <v>26112</v>
      </c>
      <c r="M81" t="s">
        <v>3</v>
      </c>
      <c r="N81">
        <v>5</v>
      </c>
      <c r="O81" t="s">
        <v>26111</v>
      </c>
      <c r="P81" t="s">
        <v>26110</v>
      </c>
      <c r="Q81" t="s">
        <v>26109</v>
      </c>
      <c r="R81" s="7">
        <v>40522</v>
      </c>
      <c r="S81" s="8">
        <f t="shared" si="8"/>
        <v>2010</v>
      </c>
      <c r="T81" s="8">
        <v>2010</v>
      </c>
      <c r="U81" s="8">
        <f t="shared" si="9"/>
        <v>12</v>
      </c>
      <c r="V81" s="7">
        <v>2010</v>
      </c>
      <c r="W81" t="s">
        <v>26108</v>
      </c>
      <c r="X81" s="2">
        <v>0.41</v>
      </c>
      <c r="Y81" s="6">
        <f t="shared" si="10"/>
        <v>1.0944715837804649E-2</v>
      </c>
      <c r="AA81">
        <v>12396095</v>
      </c>
      <c r="AB81">
        <v>23840</v>
      </c>
      <c r="AD81" t="s">
        <v>1</v>
      </c>
      <c r="AE81">
        <v>15</v>
      </c>
      <c r="AF81">
        <v>6</v>
      </c>
      <c r="AH81" t="s">
        <v>26107</v>
      </c>
      <c r="AI81" t="s">
        <v>26106</v>
      </c>
      <c r="AK81" t="s">
        <v>26105</v>
      </c>
      <c r="AL81">
        <v>34</v>
      </c>
      <c r="AM81" s="5">
        <f t="shared" si="11"/>
        <v>2.8333333333333335</v>
      </c>
      <c r="AN81" s="4">
        <f t="shared" si="12"/>
        <v>4.2913037990660102E-3</v>
      </c>
      <c r="AO81" s="3"/>
      <c r="AP81">
        <v>0</v>
      </c>
      <c r="AR81" t="s">
        <v>0</v>
      </c>
      <c r="AT81" s="2">
        <v>1.2889999999999999</v>
      </c>
      <c r="AU81" s="1">
        <f t="shared" si="13"/>
        <v>0.89486922261830559</v>
      </c>
      <c r="AV81" s="1">
        <f t="shared" si="14"/>
        <v>0.76180098184353306</v>
      </c>
      <c r="AW81" s="1">
        <f t="shared" si="15"/>
        <v>0.6287327410687602</v>
      </c>
    </row>
    <row r="82" spans="1:49" x14ac:dyDescent="0.2">
      <c r="A82">
        <v>80</v>
      </c>
      <c r="B82" t="s">
        <v>26104</v>
      </c>
      <c r="C82" t="s">
        <v>26103</v>
      </c>
      <c r="F82" t="s">
        <v>26102</v>
      </c>
      <c r="G82" t="s">
        <v>7</v>
      </c>
      <c r="H82" t="s">
        <v>6</v>
      </c>
      <c r="I82" t="s">
        <v>26101</v>
      </c>
      <c r="J82">
        <v>60136549</v>
      </c>
      <c r="K82" t="s">
        <v>26100</v>
      </c>
      <c r="L82" t="s">
        <v>92</v>
      </c>
      <c r="M82" t="s">
        <v>9</v>
      </c>
      <c r="N82">
        <v>5</v>
      </c>
      <c r="O82" t="s">
        <v>26099</v>
      </c>
      <c r="P82" t="s">
        <v>26098</v>
      </c>
      <c r="Q82" t="s">
        <v>26097</v>
      </c>
      <c r="R82" s="7">
        <v>40522</v>
      </c>
      <c r="S82" s="8">
        <f t="shared" si="8"/>
        <v>2010</v>
      </c>
      <c r="T82" s="8">
        <v>2010</v>
      </c>
      <c r="U82" s="8">
        <f t="shared" si="9"/>
        <v>12</v>
      </c>
      <c r="V82" s="7">
        <v>2010</v>
      </c>
      <c r="W82" t="s">
        <v>173</v>
      </c>
      <c r="X82" s="2">
        <v>1.3460000000000001</v>
      </c>
      <c r="Y82" s="6">
        <f t="shared" si="10"/>
        <v>3.593070126264649E-2</v>
      </c>
      <c r="AA82">
        <v>7338724</v>
      </c>
      <c r="AB82">
        <v>12178</v>
      </c>
      <c r="AD82" t="s">
        <v>1</v>
      </c>
      <c r="AE82">
        <v>28</v>
      </c>
      <c r="AF82">
        <v>23</v>
      </c>
      <c r="AG82">
        <v>5593858</v>
      </c>
      <c r="AH82" t="s">
        <v>26096</v>
      </c>
      <c r="AI82" t="s">
        <v>26095</v>
      </c>
      <c r="AJ82" t="s">
        <v>26094</v>
      </c>
      <c r="AK82" t="s">
        <v>26093</v>
      </c>
      <c r="AL82">
        <v>20</v>
      </c>
      <c r="AM82" s="5">
        <f t="shared" si="11"/>
        <v>1.6666666666666667</v>
      </c>
      <c r="AN82" s="4">
        <f t="shared" si="12"/>
        <v>2.5242963523917708E-3</v>
      </c>
      <c r="AO82" s="3"/>
      <c r="AP82">
        <v>0</v>
      </c>
      <c r="AQ82" t="s">
        <v>1282</v>
      </c>
      <c r="AR82" t="s">
        <v>0</v>
      </c>
      <c r="AS82" t="s">
        <v>1281</v>
      </c>
      <c r="AT82" s="2">
        <v>4.1420000000000003</v>
      </c>
      <c r="AU82" s="1">
        <f t="shared" si="13"/>
        <v>2.5908779789570073</v>
      </c>
      <c r="AV82" s="1">
        <f t="shared" si="14"/>
        <v>1.922749880751913</v>
      </c>
      <c r="AW82" s="1">
        <f t="shared" si="15"/>
        <v>1.2546217825468184</v>
      </c>
    </row>
    <row r="83" spans="1:49" x14ac:dyDescent="0.2">
      <c r="A83">
        <v>81</v>
      </c>
      <c r="B83" t="s">
        <v>26092</v>
      </c>
      <c r="C83" t="s">
        <v>26091</v>
      </c>
      <c r="F83" t="s">
        <v>26090</v>
      </c>
      <c r="G83" t="s">
        <v>7</v>
      </c>
      <c r="H83" t="s">
        <v>6</v>
      </c>
      <c r="I83" t="s">
        <v>26089</v>
      </c>
      <c r="J83">
        <v>60025578</v>
      </c>
      <c r="K83" t="s">
        <v>98</v>
      </c>
      <c r="L83" t="s">
        <v>97</v>
      </c>
      <c r="M83" t="s">
        <v>13</v>
      </c>
      <c r="N83">
        <v>3</v>
      </c>
      <c r="O83" t="s">
        <v>26088</v>
      </c>
      <c r="P83" t="s">
        <v>26087</v>
      </c>
      <c r="Q83" t="s">
        <v>163</v>
      </c>
      <c r="R83" s="7">
        <v>40521</v>
      </c>
      <c r="S83" s="8">
        <f t="shared" si="8"/>
        <v>2010</v>
      </c>
      <c r="T83" s="8">
        <v>2010</v>
      </c>
      <c r="U83" s="8">
        <f t="shared" si="9"/>
        <v>12</v>
      </c>
      <c r="V83" s="7">
        <v>40521</v>
      </c>
      <c r="W83" t="s">
        <v>1359</v>
      </c>
      <c r="X83" s="2">
        <v>0.375</v>
      </c>
      <c r="Y83" s="6">
        <f t="shared" si="10"/>
        <v>1.0010410827260351E-2</v>
      </c>
      <c r="AA83">
        <v>135194</v>
      </c>
      <c r="AB83">
        <v>24918</v>
      </c>
      <c r="AD83" t="s">
        <v>1</v>
      </c>
      <c r="AE83">
        <v>46</v>
      </c>
      <c r="AF83">
        <v>25</v>
      </c>
      <c r="AH83" t="s">
        <v>26086</v>
      </c>
      <c r="AI83" t="s">
        <v>26085</v>
      </c>
      <c r="AK83" t="s">
        <v>26084</v>
      </c>
      <c r="AL83">
        <v>34</v>
      </c>
      <c r="AM83" s="5">
        <f t="shared" si="11"/>
        <v>2.8333333333333335</v>
      </c>
      <c r="AN83" s="4">
        <f t="shared" si="12"/>
        <v>4.2913037990660102E-3</v>
      </c>
      <c r="AO83" s="3"/>
      <c r="AP83">
        <v>0</v>
      </c>
      <c r="AR83" t="s">
        <v>0</v>
      </c>
      <c r="AT83" s="2">
        <v>1.3140000000000001</v>
      </c>
      <c r="AU83" s="1">
        <f t="shared" si="13"/>
        <v>0.82946787188020488</v>
      </c>
      <c r="AV83" s="1">
        <f t="shared" si="14"/>
        <v>0.71508573131631814</v>
      </c>
      <c r="AW83" s="1">
        <f t="shared" si="15"/>
        <v>0.60070359075243118</v>
      </c>
    </row>
    <row r="84" spans="1:49" x14ac:dyDescent="0.2">
      <c r="A84">
        <v>82</v>
      </c>
      <c r="B84" t="s">
        <v>26083</v>
      </c>
      <c r="C84" t="s">
        <v>26082</v>
      </c>
      <c r="F84" t="s">
        <v>26081</v>
      </c>
      <c r="G84" t="s">
        <v>7</v>
      </c>
      <c r="H84" t="s">
        <v>6</v>
      </c>
      <c r="I84" t="s">
        <v>28</v>
      </c>
      <c r="J84">
        <v>60005465</v>
      </c>
      <c r="K84" t="s">
        <v>334</v>
      </c>
      <c r="L84" t="s">
        <v>144</v>
      </c>
      <c r="M84" t="s">
        <v>13</v>
      </c>
      <c r="N84">
        <v>2</v>
      </c>
      <c r="O84" t="s">
        <v>26080</v>
      </c>
      <c r="P84" t="s">
        <v>26079</v>
      </c>
      <c r="Q84" t="s">
        <v>755</v>
      </c>
      <c r="R84" s="7">
        <v>40521</v>
      </c>
      <c r="S84" s="8">
        <f t="shared" si="8"/>
        <v>2010</v>
      </c>
      <c r="T84" s="8">
        <v>2010</v>
      </c>
      <c r="U84" s="8">
        <f t="shared" si="9"/>
        <v>12</v>
      </c>
      <c r="V84" s="7">
        <v>40521</v>
      </c>
      <c r="W84" t="s">
        <v>1359</v>
      </c>
      <c r="X84" s="2">
        <v>0.375</v>
      </c>
      <c r="Y84" s="6">
        <f t="shared" si="10"/>
        <v>1.0010410827260351E-2</v>
      </c>
      <c r="AA84">
        <v>135194</v>
      </c>
      <c r="AB84">
        <v>24918</v>
      </c>
      <c r="AD84" t="s">
        <v>1</v>
      </c>
      <c r="AE84">
        <v>46</v>
      </c>
      <c r="AF84">
        <v>25</v>
      </c>
      <c r="AH84" t="s">
        <v>26078</v>
      </c>
      <c r="AI84" t="s">
        <v>26077</v>
      </c>
      <c r="AK84" t="s">
        <v>26076</v>
      </c>
      <c r="AL84">
        <v>15</v>
      </c>
      <c r="AM84" s="5">
        <f t="shared" si="11"/>
        <v>1.25</v>
      </c>
      <c r="AN84" s="4">
        <f t="shared" si="12"/>
        <v>1.8932222642938281E-3</v>
      </c>
      <c r="AO84" s="3"/>
      <c r="AP84">
        <v>0</v>
      </c>
      <c r="AR84" t="s">
        <v>0</v>
      </c>
      <c r="AT84" s="2">
        <v>1.3140000000000001</v>
      </c>
      <c r="AU84" s="1">
        <f t="shared" si="13"/>
        <v>0.75752542583703941</v>
      </c>
      <c r="AV84" s="1">
        <f t="shared" si="14"/>
        <v>0.595181654577709</v>
      </c>
      <c r="AW84" s="1">
        <f t="shared" si="15"/>
        <v>0.43283788331837847</v>
      </c>
    </row>
    <row r="85" spans="1:49" x14ac:dyDescent="0.2">
      <c r="A85">
        <v>83</v>
      </c>
      <c r="B85" t="s">
        <v>26075</v>
      </c>
      <c r="C85" t="s">
        <v>26074</v>
      </c>
      <c r="F85" t="s">
        <v>26073</v>
      </c>
      <c r="G85" t="s">
        <v>7</v>
      </c>
      <c r="H85" t="s">
        <v>6</v>
      </c>
      <c r="I85" t="s">
        <v>928</v>
      </c>
      <c r="J85">
        <v>60025578</v>
      </c>
      <c r="K85" t="s">
        <v>98</v>
      </c>
      <c r="L85" t="s">
        <v>97</v>
      </c>
      <c r="M85" t="s">
        <v>13</v>
      </c>
      <c r="N85">
        <v>4</v>
      </c>
      <c r="O85" t="s">
        <v>26072</v>
      </c>
      <c r="P85" t="s">
        <v>26071</v>
      </c>
      <c r="Q85" t="s">
        <v>101</v>
      </c>
      <c r="R85" s="7">
        <v>40521</v>
      </c>
      <c r="S85" s="8">
        <f t="shared" si="8"/>
        <v>2010</v>
      </c>
      <c r="T85" s="8">
        <v>2010</v>
      </c>
      <c r="U85" s="8">
        <f t="shared" si="9"/>
        <v>12</v>
      </c>
      <c r="V85" s="7">
        <v>40521</v>
      </c>
      <c r="W85" t="s">
        <v>1359</v>
      </c>
      <c r="X85" s="2">
        <v>0.375</v>
      </c>
      <c r="Y85" s="6">
        <f t="shared" si="10"/>
        <v>1.0010410827260351E-2</v>
      </c>
      <c r="AA85">
        <v>135194</v>
      </c>
      <c r="AB85">
        <v>24918</v>
      </c>
      <c r="AD85" t="s">
        <v>1</v>
      </c>
      <c r="AE85">
        <v>46</v>
      </c>
      <c r="AF85">
        <v>25</v>
      </c>
      <c r="AH85" t="s">
        <v>26070</v>
      </c>
      <c r="AI85" t="s">
        <v>26069</v>
      </c>
      <c r="AK85" t="s">
        <v>26068</v>
      </c>
      <c r="AL85">
        <v>16</v>
      </c>
      <c r="AM85" s="5">
        <f t="shared" si="11"/>
        <v>1.3333333333333333</v>
      </c>
      <c r="AN85" s="4">
        <f t="shared" si="12"/>
        <v>2.0194370819134164E-3</v>
      </c>
      <c r="AO85" s="3"/>
      <c r="AP85">
        <v>0</v>
      </c>
      <c r="AR85" t="s">
        <v>0</v>
      </c>
      <c r="AT85" s="2">
        <v>1.3140000000000001</v>
      </c>
      <c r="AU85" s="1">
        <f t="shared" si="13"/>
        <v>0.76131187036562709</v>
      </c>
      <c r="AV85" s="1">
        <f t="shared" si="14"/>
        <v>0.60149239545868838</v>
      </c>
      <c r="AW85" s="1">
        <f t="shared" si="15"/>
        <v>0.44167292055174967</v>
      </c>
    </row>
    <row r="86" spans="1:49" x14ac:dyDescent="0.2">
      <c r="A86">
        <v>84</v>
      </c>
      <c r="B86" t="s">
        <v>26067</v>
      </c>
      <c r="C86" t="s">
        <v>26066</v>
      </c>
      <c r="F86" t="s">
        <v>26065</v>
      </c>
      <c r="G86" t="s">
        <v>7</v>
      </c>
      <c r="H86" t="s">
        <v>6</v>
      </c>
      <c r="I86" t="s">
        <v>26064</v>
      </c>
      <c r="J86">
        <v>60032179</v>
      </c>
      <c r="K86" t="s">
        <v>2023</v>
      </c>
      <c r="L86" t="s">
        <v>2022</v>
      </c>
      <c r="M86" t="s">
        <v>9</v>
      </c>
      <c r="N86">
        <v>3</v>
      </c>
      <c r="O86" t="s">
        <v>26063</v>
      </c>
      <c r="P86" t="s">
        <v>26062</v>
      </c>
      <c r="Q86" t="s">
        <v>2322</v>
      </c>
      <c r="R86" s="7">
        <v>40521</v>
      </c>
      <c r="S86" s="8">
        <f t="shared" si="8"/>
        <v>2010</v>
      </c>
      <c r="T86" s="8">
        <v>2010</v>
      </c>
      <c r="U86" s="8">
        <f t="shared" si="9"/>
        <v>12</v>
      </c>
      <c r="V86" s="7">
        <v>40521</v>
      </c>
      <c r="W86" t="s">
        <v>1359</v>
      </c>
      <c r="X86" s="2">
        <v>0.375</v>
      </c>
      <c r="Y86" s="6">
        <f t="shared" si="10"/>
        <v>1.0010410827260351E-2</v>
      </c>
      <c r="AA86">
        <v>135194</v>
      </c>
      <c r="AB86">
        <v>24918</v>
      </c>
      <c r="AD86" t="s">
        <v>1</v>
      </c>
      <c r="AE86">
        <v>46</v>
      </c>
      <c r="AF86">
        <v>25</v>
      </c>
      <c r="AH86" t="s">
        <v>26061</v>
      </c>
      <c r="AI86" t="s">
        <v>26060</v>
      </c>
      <c r="AK86" t="s">
        <v>26059</v>
      </c>
      <c r="AL86">
        <v>15</v>
      </c>
      <c r="AM86" s="5">
        <f t="shared" si="11"/>
        <v>1.25</v>
      </c>
      <c r="AN86" s="4">
        <f t="shared" si="12"/>
        <v>1.8932222642938281E-3</v>
      </c>
      <c r="AO86" s="3"/>
      <c r="AP86">
        <v>0</v>
      </c>
      <c r="AR86" t="s">
        <v>0</v>
      </c>
      <c r="AT86" s="2">
        <v>1.3140000000000001</v>
      </c>
      <c r="AU86" s="1">
        <f t="shared" si="13"/>
        <v>0.75752542583703941</v>
      </c>
      <c r="AV86" s="1">
        <f t="shared" si="14"/>
        <v>0.595181654577709</v>
      </c>
      <c r="AW86" s="1">
        <f t="shared" si="15"/>
        <v>0.43283788331837847</v>
      </c>
    </row>
    <row r="87" spans="1:49" x14ac:dyDescent="0.2">
      <c r="A87">
        <v>85</v>
      </c>
      <c r="B87" t="s">
        <v>26058</v>
      </c>
      <c r="C87" t="s">
        <v>26057</v>
      </c>
      <c r="F87" t="s">
        <v>26056</v>
      </c>
      <c r="G87" t="s">
        <v>7</v>
      </c>
      <c r="H87" t="s">
        <v>6</v>
      </c>
      <c r="I87" t="s">
        <v>26055</v>
      </c>
      <c r="J87" t="s">
        <v>26054</v>
      </c>
      <c r="K87" t="s">
        <v>26053</v>
      </c>
      <c r="L87" t="s">
        <v>26052</v>
      </c>
      <c r="M87" t="s">
        <v>26051</v>
      </c>
      <c r="N87">
        <v>4</v>
      </c>
      <c r="O87" t="s">
        <v>26050</v>
      </c>
      <c r="P87" t="s">
        <v>26049</v>
      </c>
      <c r="Q87" t="s">
        <v>26048</v>
      </c>
      <c r="R87" s="7">
        <v>40521</v>
      </c>
      <c r="S87" s="8">
        <f t="shared" si="8"/>
        <v>2010</v>
      </c>
      <c r="T87" s="8">
        <v>2010</v>
      </c>
      <c r="U87" s="8">
        <f t="shared" si="9"/>
        <v>12</v>
      </c>
      <c r="V87" s="7">
        <v>40521</v>
      </c>
      <c r="W87" t="s">
        <v>1112</v>
      </c>
      <c r="X87" s="2">
        <v>0.86399999999999999</v>
      </c>
      <c r="Y87" s="6">
        <f t="shared" si="10"/>
        <v>2.3063986546007848E-2</v>
      </c>
      <c r="AA87">
        <v>15206106</v>
      </c>
      <c r="AB87">
        <v>26970</v>
      </c>
      <c r="AC87">
        <v>15205207</v>
      </c>
      <c r="AD87" t="s">
        <v>1</v>
      </c>
      <c r="AE87">
        <v>114</v>
      </c>
      <c r="AF87">
        <v>48</v>
      </c>
      <c r="AH87" t="s">
        <v>26047</v>
      </c>
      <c r="AI87" t="s">
        <v>26046</v>
      </c>
      <c r="AK87" t="s">
        <v>26045</v>
      </c>
      <c r="AL87">
        <v>23</v>
      </c>
      <c r="AM87" s="5">
        <f t="shared" si="11"/>
        <v>1.9166666666666667</v>
      </c>
      <c r="AN87" s="4">
        <f t="shared" si="12"/>
        <v>2.9029408052505365E-3</v>
      </c>
      <c r="AO87" s="3"/>
      <c r="AP87">
        <v>0</v>
      </c>
      <c r="AR87" t="s">
        <v>0</v>
      </c>
      <c r="AT87" s="2">
        <v>2.9910000000000001</v>
      </c>
      <c r="AU87" s="1">
        <f t="shared" si="13"/>
        <v>1.7015672823780654</v>
      </c>
      <c r="AV87" s="1">
        <f t="shared" si="14"/>
        <v>1.2983463675629192</v>
      </c>
      <c r="AW87" s="1">
        <f t="shared" si="15"/>
        <v>0.895125452747773</v>
      </c>
    </row>
    <row r="88" spans="1:49" x14ac:dyDescent="0.2">
      <c r="A88">
        <v>86</v>
      </c>
      <c r="B88" t="s">
        <v>26044</v>
      </c>
      <c r="C88" t="s">
        <v>26043</v>
      </c>
      <c r="E88">
        <v>21124773</v>
      </c>
      <c r="F88" t="s">
        <v>26042</v>
      </c>
      <c r="G88" t="s">
        <v>7</v>
      </c>
      <c r="H88" t="s">
        <v>6</v>
      </c>
      <c r="I88" t="s">
        <v>188</v>
      </c>
      <c r="J88" t="s">
        <v>26041</v>
      </c>
      <c r="K88" t="s">
        <v>26040</v>
      </c>
      <c r="L88" t="s">
        <v>26039</v>
      </c>
      <c r="M88" t="s">
        <v>16674</v>
      </c>
      <c r="N88">
        <v>9</v>
      </c>
      <c r="O88" t="s">
        <v>26038</v>
      </c>
      <c r="P88" t="s">
        <v>26037</v>
      </c>
      <c r="Q88" t="s">
        <v>26036</v>
      </c>
      <c r="R88" s="7">
        <v>40521</v>
      </c>
      <c r="S88" s="8">
        <f t="shared" si="8"/>
        <v>2010</v>
      </c>
      <c r="T88" s="8">
        <v>2010</v>
      </c>
      <c r="U88" s="8">
        <f t="shared" si="9"/>
        <v>12</v>
      </c>
      <c r="V88" s="7">
        <v>2010</v>
      </c>
      <c r="W88" t="s">
        <v>1081</v>
      </c>
      <c r="X88" s="2">
        <v>0.99</v>
      </c>
      <c r="Y88" s="6">
        <f t="shared" si="10"/>
        <v>2.6427484583967327E-2</v>
      </c>
      <c r="AB88">
        <v>10600153309</v>
      </c>
      <c r="AC88">
        <v>19326203</v>
      </c>
      <c r="AD88" t="s">
        <v>1</v>
      </c>
      <c r="AE88">
        <v>5</v>
      </c>
      <c r="AF88">
        <v>11</v>
      </c>
      <c r="AG88" t="s">
        <v>26035</v>
      </c>
      <c r="AI88" t="s">
        <v>26034</v>
      </c>
      <c r="AK88" t="s">
        <v>26033</v>
      </c>
      <c r="AL88">
        <v>67</v>
      </c>
      <c r="AM88" s="5">
        <f t="shared" si="11"/>
        <v>5.583333333333333</v>
      </c>
      <c r="AN88" s="4">
        <f t="shared" si="12"/>
        <v>8.4563927805124325E-3</v>
      </c>
      <c r="AO88" s="3"/>
      <c r="AP88">
        <v>1</v>
      </c>
      <c r="AR88" t="s">
        <v>0</v>
      </c>
      <c r="AT88" s="2">
        <v>3.24</v>
      </c>
      <c r="AU88" s="1">
        <f t="shared" si="13"/>
        <v>2.1036157042930856</v>
      </c>
      <c r="AV88" s="1">
        <f t="shared" si="14"/>
        <v>1.7441938682239879</v>
      </c>
      <c r="AW88" s="1">
        <f t="shared" si="15"/>
        <v>1.38477203215489</v>
      </c>
    </row>
    <row r="89" spans="1:49" x14ac:dyDescent="0.2">
      <c r="A89">
        <v>87</v>
      </c>
      <c r="B89" t="s">
        <v>26032</v>
      </c>
      <c r="C89" t="s">
        <v>26031</v>
      </c>
      <c r="F89" t="s">
        <v>26030</v>
      </c>
      <c r="G89" t="s">
        <v>7</v>
      </c>
      <c r="H89" t="s">
        <v>6</v>
      </c>
      <c r="I89" t="s">
        <v>26029</v>
      </c>
      <c r="J89" t="s">
        <v>26028</v>
      </c>
      <c r="K89" t="s">
        <v>26027</v>
      </c>
      <c r="L89" t="s">
        <v>26026</v>
      </c>
      <c r="M89" t="s">
        <v>23271</v>
      </c>
      <c r="N89">
        <v>1</v>
      </c>
      <c r="O89" t="s">
        <v>26025</v>
      </c>
      <c r="P89">
        <v>55917495800</v>
      </c>
      <c r="Q89" t="s">
        <v>26024</v>
      </c>
      <c r="R89" s="7">
        <v>40521</v>
      </c>
      <c r="S89" s="8">
        <f t="shared" si="8"/>
        <v>2010</v>
      </c>
      <c r="T89" s="8">
        <v>2010</v>
      </c>
      <c r="U89" s="8">
        <f t="shared" si="9"/>
        <v>12</v>
      </c>
      <c r="V89" s="7">
        <v>2010</v>
      </c>
      <c r="W89" t="s">
        <v>26023</v>
      </c>
      <c r="X89" s="2">
        <v>0.34899999999999998</v>
      </c>
      <c r="Y89" s="6">
        <f t="shared" si="10"/>
        <v>9.3163556765702999E-3</v>
      </c>
      <c r="AA89">
        <v>34088</v>
      </c>
      <c r="AB89">
        <v>29031</v>
      </c>
      <c r="AD89" t="s">
        <v>1</v>
      </c>
      <c r="AE89">
        <v>46</v>
      </c>
      <c r="AF89">
        <v>4</v>
      </c>
      <c r="AH89" t="s">
        <v>26022</v>
      </c>
      <c r="AI89" t="s">
        <v>26021</v>
      </c>
      <c r="AJ89" t="s">
        <v>26020</v>
      </c>
      <c r="AK89" t="s">
        <v>26019</v>
      </c>
      <c r="AL89">
        <v>14</v>
      </c>
      <c r="AM89" s="5">
        <f t="shared" si="11"/>
        <v>1.1666666666666667</v>
      </c>
      <c r="AN89" s="4">
        <f t="shared" si="12"/>
        <v>1.7670074466742396E-3</v>
      </c>
      <c r="AO89" s="3"/>
      <c r="AP89">
        <v>1</v>
      </c>
      <c r="AR89" t="s">
        <v>0</v>
      </c>
      <c r="AT89" s="2" t="s">
        <v>16</v>
      </c>
      <c r="AU89" s="1">
        <f t="shared" si="13"/>
        <v>0.70515512076014819</v>
      </c>
      <c r="AV89" s="1">
        <f t="shared" si="14"/>
        <v>0.55416815616222703</v>
      </c>
      <c r="AW89" s="1">
        <f t="shared" si="15"/>
        <v>0.40318119156430576</v>
      </c>
    </row>
    <row r="90" spans="1:49" x14ac:dyDescent="0.2">
      <c r="A90">
        <v>88</v>
      </c>
      <c r="B90" t="s">
        <v>26018</v>
      </c>
      <c r="C90" t="s">
        <v>26017</v>
      </c>
      <c r="E90">
        <v>21140217</v>
      </c>
      <c r="F90" t="s">
        <v>26016</v>
      </c>
      <c r="G90" t="s">
        <v>7</v>
      </c>
      <c r="H90" t="s">
        <v>6</v>
      </c>
      <c r="I90" t="s">
        <v>26015</v>
      </c>
      <c r="N90">
        <v>1</v>
      </c>
      <c r="O90" t="s">
        <v>26014</v>
      </c>
      <c r="P90">
        <v>6603073363</v>
      </c>
      <c r="R90" s="7">
        <v>40520</v>
      </c>
      <c r="S90" s="8">
        <f t="shared" si="8"/>
        <v>2010</v>
      </c>
      <c r="T90" s="8">
        <v>2010</v>
      </c>
      <c r="U90" s="8">
        <f t="shared" si="9"/>
        <v>12</v>
      </c>
      <c r="V90" s="7">
        <v>2010</v>
      </c>
      <c r="W90" t="s">
        <v>836</v>
      </c>
      <c r="X90" s="2">
        <v>1.1579999999999999</v>
      </c>
      <c r="Y90" s="6">
        <f t="shared" si="10"/>
        <v>3.0912148634579962E-2</v>
      </c>
      <c r="AA90">
        <v>1668595</v>
      </c>
      <c r="AB90">
        <v>14223</v>
      </c>
      <c r="AD90" t="s">
        <v>1</v>
      </c>
      <c r="AE90">
        <v>106</v>
      </c>
      <c r="AF90">
        <v>3</v>
      </c>
      <c r="AH90" t="s">
        <v>26013</v>
      </c>
      <c r="AI90" t="s">
        <v>26012</v>
      </c>
      <c r="AJ90" t="s">
        <v>26011</v>
      </c>
      <c r="AK90" t="s">
        <v>26010</v>
      </c>
      <c r="AL90">
        <v>2</v>
      </c>
      <c r="AM90" s="5">
        <f t="shared" si="11"/>
        <v>0.16666666666666666</v>
      </c>
      <c r="AN90" s="4">
        <f t="shared" si="12"/>
        <v>2.5242963523917705E-4</v>
      </c>
      <c r="AO90" s="3"/>
      <c r="AP90">
        <v>0</v>
      </c>
      <c r="AR90" t="s">
        <v>0</v>
      </c>
      <c r="AT90" s="2">
        <v>3.573</v>
      </c>
      <c r="AU90" s="1">
        <f t="shared" si="13"/>
        <v>2.1714232934777722</v>
      </c>
      <c r="AV90" s="1">
        <f t="shared" si="14"/>
        <v>1.5582289134909568</v>
      </c>
      <c r="AW90" s="1">
        <f t="shared" si="15"/>
        <v>0.94503453350414124</v>
      </c>
    </row>
    <row r="91" spans="1:49" x14ac:dyDescent="0.2">
      <c r="A91">
        <v>89</v>
      </c>
      <c r="B91" t="s">
        <v>26009</v>
      </c>
      <c r="C91" t="s">
        <v>26008</v>
      </c>
      <c r="F91" t="s">
        <v>26007</v>
      </c>
      <c r="G91" t="s">
        <v>7</v>
      </c>
      <c r="H91" t="s">
        <v>6</v>
      </c>
      <c r="I91" t="s">
        <v>26006</v>
      </c>
      <c r="J91" t="s">
        <v>26005</v>
      </c>
      <c r="K91" t="s">
        <v>26004</v>
      </c>
      <c r="L91" t="s">
        <v>26003</v>
      </c>
      <c r="M91" t="s">
        <v>19</v>
      </c>
      <c r="N91">
        <v>4</v>
      </c>
      <c r="O91" t="s">
        <v>26002</v>
      </c>
      <c r="P91" t="s">
        <v>26001</v>
      </c>
      <c r="Q91" t="s">
        <v>26000</v>
      </c>
      <c r="R91" s="7">
        <v>40520</v>
      </c>
      <c r="S91" s="8">
        <f t="shared" si="8"/>
        <v>2010</v>
      </c>
      <c r="T91" s="8">
        <v>2010</v>
      </c>
      <c r="U91" s="8">
        <f t="shared" si="9"/>
        <v>12</v>
      </c>
      <c r="V91" s="7">
        <v>40520</v>
      </c>
      <c r="W91" t="s">
        <v>1112</v>
      </c>
      <c r="X91" s="2">
        <v>0.86399999999999999</v>
      </c>
      <c r="Y91" s="6">
        <f t="shared" si="10"/>
        <v>2.3063986546007848E-2</v>
      </c>
      <c r="AA91">
        <v>15206106</v>
      </c>
      <c r="AB91">
        <v>26970</v>
      </c>
      <c r="AC91">
        <v>15205207</v>
      </c>
      <c r="AD91" t="s">
        <v>1</v>
      </c>
      <c r="AE91">
        <v>114</v>
      </c>
      <c r="AF91">
        <v>45</v>
      </c>
      <c r="AH91" t="s">
        <v>25999</v>
      </c>
      <c r="AI91" t="s">
        <v>25998</v>
      </c>
      <c r="AK91" t="s">
        <v>25997</v>
      </c>
      <c r="AL91">
        <v>5</v>
      </c>
      <c r="AM91" s="5">
        <f t="shared" si="11"/>
        <v>0.41666666666666669</v>
      </c>
      <c r="AN91" s="4">
        <f t="shared" si="12"/>
        <v>6.310740880979427E-4</v>
      </c>
      <c r="AO91" s="3"/>
      <c r="AP91">
        <v>0</v>
      </c>
      <c r="AR91" t="s">
        <v>0</v>
      </c>
      <c r="AT91" s="2">
        <v>2.9910000000000001</v>
      </c>
      <c r="AU91" s="1">
        <f t="shared" si="13"/>
        <v>1.6334112808634875</v>
      </c>
      <c r="AV91" s="1">
        <f t="shared" si="14"/>
        <v>1.1847530317052897</v>
      </c>
      <c r="AW91" s="1">
        <f t="shared" si="15"/>
        <v>0.73609478254709149</v>
      </c>
    </row>
    <row r="92" spans="1:49" x14ac:dyDescent="0.2">
      <c r="A92">
        <v>90</v>
      </c>
      <c r="B92" t="s">
        <v>25996</v>
      </c>
      <c r="C92" t="s">
        <v>25995</v>
      </c>
      <c r="F92" t="s">
        <v>25994</v>
      </c>
      <c r="G92" t="s">
        <v>7</v>
      </c>
      <c r="H92" t="s">
        <v>6</v>
      </c>
      <c r="I92" t="s">
        <v>25993</v>
      </c>
      <c r="J92" t="s">
        <v>25992</v>
      </c>
      <c r="K92" t="s">
        <v>25991</v>
      </c>
      <c r="L92" t="s">
        <v>25990</v>
      </c>
      <c r="M92" t="s">
        <v>25989</v>
      </c>
      <c r="N92">
        <v>5</v>
      </c>
      <c r="O92" t="s">
        <v>25988</v>
      </c>
      <c r="P92" t="s">
        <v>25987</v>
      </c>
      <c r="Q92" t="s">
        <v>25986</v>
      </c>
      <c r="R92" s="7">
        <v>40519</v>
      </c>
      <c r="S92" s="8">
        <f t="shared" si="8"/>
        <v>2010</v>
      </c>
      <c r="T92" s="8">
        <v>2010</v>
      </c>
      <c r="U92" s="8">
        <f t="shared" si="9"/>
        <v>12</v>
      </c>
      <c r="V92" s="7">
        <v>40519</v>
      </c>
      <c r="W92" t="s">
        <v>1830</v>
      </c>
      <c r="X92" s="2">
        <v>1.5029999999999999</v>
      </c>
      <c r="Y92" s="6">
        <f t="shared" si="10"/>
        <v>4.0121726595659483E-2</v>
      </c>
      <c r="AA92">
        <v>10980121</v>
      </c>
      <c r="AB92">
        <v>11000153773</v>
      </c>
      <c r="AC92" t="s">
        <v>1829</v>
      </c>
      <c r="AD92" t="s">
        <v>1</v>
      </c>
      <c r="AE92">
        <v>82</v>
      </c>
      <c r="AF92">
        <v>23</v>
      </c>
      <c r="AG92">
        <v>235411</v>
      </c>
      <c r="AI92" t="s">
        <v>25985</v>
      </c>
      <c r="AK92" t="s">
        <v>25984</v>
      </c>
      <c r="AL92">
        <v>9</v>
      </c>
      <c r="AM92" s="5">
        <f t="shared" si="11"/>
        <v>0.75</v>
      </c>
      <c r="AN92" s="4">
        <f t="shared" si="12"/>
        <v>1.1359333585762969E-3</v>
      </c>
      <c r="AO92" s="3"/>
      <c r="AP92">
        <v>0</v>
      </c>
      <c r="AQ92" t="s">
        <v>379</v>
      </c>
      <c r="AR92">
        <v>230778</v>
      </c>
      <c r="AS92" t="s">
        <v>378</v>
      </c>
      <c r="AT92" s="2" t="s">
        <v>16</v>
      </c>
      <c r="AU92" s="1">
        <f t="shared" si="13"/>
        <v>2.8425988624534524</v>
      </c>
      <c r="AV92" s="1">
        <f t="shared" si="14"/>
        <v>2.0628829977117893</v>
      </c>
      <c r="AW92" s="1">
        <f t="shared" si="15"/>
        <v>1.2831671329701253</v>
      </c>
    </row>
    <row r="93" spans="1:49" x14ac:dyDescent="0.2">
      <c r="A93">
        <v>91</v>
      </c>
      <c r="B93" t="s">
        <v>25983</v>
      </c>
      <c r="C93" t="s">
        <v>25982</v>
      </c>
      <c r="F93" t="s">
        <v>25981</v>
      </c>
      <c r="G93" t="s">
        <v>7</v>
      </c>
      <c r="H93" t="s">
        <v>6</v>
      </c>
      <c r="I93" t="s">
        <v>25980</v>
      </c>
      <c r="J93" t="s">
        <v>25979</v>
      </c>
      <c r="K93" t="s">
        <v>25978</v>
      </c>
      <c r="L93" t="s">
        <v>18608</v>
      </c>
      <c r="M93" t="s">
        <v>679</v>
      </c>
      <c r="N93">
        <v>1</v>
      </c>
      <c r="O93" t="s">
        <v>25977</v>
      </c>
      <c r="P93">
        <v>7006653852</v>
      </c>
      <c r="Q93" t="s">
        <v>25976</v>
      </c>
      <c r="R93" s="7">
        <v>40519</v>
      </c>
      <c r="S93" s="8">
        <f t="shared" si="8"/>
        <v>2010</v>
      </c>
      <c r="T93" s="8">
        <v>2010</v>
      </c>
      <c r="U93" s="8">
        <f t="shared" si="9"/>
        <v>12</v>
      </c>
      <c r="V93" s="7">
        <v>40519</v>
      </c>
      <c r="W93" t="s">
        <v>1387</v>
      </c>
      <c r="X93" s="2">
        <v>0.621</v>
      </c>
      <c r="Y93" s="6">
        <f t="shared" si="10"/>
        <v>1.6577240329943142E-2</v>
      </c>
      <c r="AA93">
        <v>11755326</v>
      </c>
      <c r="AB93">
        <v>4700151916</v>
      </c>
      <c r="AC93">
        <v>11755334</v>
      </c>
      <c r="AD93" t="s">
        <v>1</v>
      </c>
      <c r="AF93">
        <v>2715</v>
      </c>
      <c r="AH93" s="10">
        <v>12785</v>
      </c>
      <c r="AI93" t="s">
        <v>25975</v>
      </c>
      <c r="AJ93" t="s">
        <v>25974</v>
      </c>
      <c r="AK93" t="s">
        <v>25973</v>
      </c>
      <c r="AL93">
        <v>6</v>
      </c>
      <c r="AM93" s="5">
        <f t="shared" si="11"/>
        <v>0.5</v>
      </c>
      <c r="AN93" s="4">
        <f t="shared" si="12"/>
        <v>7.572889057175312E-4</v>
      </c>
      <c r="AO93" s="3"/>
      <c r="AP93">
        <v>0</v>
      </c>
      <c r="AR93" t="s">
        <v>0</v>
      </c>
      <c r="AT93" s="2">
        <v>1.091</v>
      </c>
      <c r="AU93" s="1">
        <f t="shared" si="13"/>
        <v>1.1831254902675459</v>
      </c>
      <c r="AV93" s="1">
        <f t="shared" si="14"/>
        <v>0.8667264617830337</v>
      </c>
      <c r="AW93" s="1">
        <f t="shared" si="15"/>
        <v>0.55032743329852141</v>
      </c>
    </row>
    <row r="94" spans="1:49" x14ac:dyDescent="0.2">
      <c r="A94">
        <v>92</v>
      </c>
      <c r="B94" t="s">
        <v>25972</v>
      </c>
      <c r="C94" t="s">
        <v>25971</v>
      </c>
      <c r="F94" t="s">
        <v>25970</v>
      </c>
      <c r="G94" t="s">
        <v>7</v>
      </c>
      <c r="H94" t="s">
        <v>6</v>
      </c>
      <c r="I94" t="s">
        <v>25969</v>
      </c>
      <c r="J94" t="s">
        <v>25968</v>
      </c>
      <c r="K94" t="s">
        <v>25967</v>
      </c>
      <c r="L94" t="s">
        <v>25966</v>
      </c>
      <c r="M94" t="s">
        <v>486</v>
      </c>
      <c r="N94">
        <v>6</v>
      </c>
      <c r="O94" t="s">
        <v>25965</v>
      </c>
      <c r="P94" t="s">
        <v>25964</v>
      </c>
      <c r="Q94" t="s">
        <v>25963</v>
      </c>
      <c r="R94" s="7">
        <v>40519</v>
      </c>
      <c r="S94" s="8">
        <f t="shared" si="8"/>
        <v>2010</v>
      </c>
      <c r="T94" s="8">
        <v>2010</v>
      </c>
      <c r="U94" s="8">
        <f t="shared" si="9"/>
        <v>12</v>
      </c>
      <c r="V94" s="7">
        <v>40519</v>
      </c>
      <c r="W94" t="s">
        <v>1385</v>
      </c>
      <c r="X94" s="2">
        <v>0.98</v>
      </c>
      <c r="Y94" s="6">
        <f t="shared" si="10"/>
        <v>2.6160540295240384E-2</v>
      </c>
      <c r="AA94">
        <v>14779226</v>
      </c>
      <c r="AB94">
        <v>9500153949</v>
      </c>
      <c r="AC94">
        <v>14779234</v>
      </c>
      <c r="AD94" t="s">
        <v>1</v>
      </c>
      <c r="AE94">
        <v>39</v>
      </c>
      <c r="AF94">
        <v>45</v>
      </c>
      <c r="AH94" t="s">
        <v>25962</v>
      </c>
      <c r="AI94" t="s">
        <v>25961</v>
      </c>
      <c r="AK94" t="s">
        <v>25960</v>
      </c>
      <c r="AL94">
        <v>34</v>
      </c>
      <c r="AM94" s="5">
        <f t="shared" si="11"/>
        <v>2.8333333333333335</v>
      </c>
      <c r="AN94" s="4">
        <f t="shared" si="12"/>
        <v>4.2913037990660102E-3</v>
      </c>
      <c r="AO94" s="3"/>
      <c r="AP94">
        <v>0</v>
      </c>
      <c r="AQ94" t="s">
        <v>379</v>
      </c>
      <c r="AR94">
        <v>221281</v>
      </c>
      <c r="AS94" t="s">
        <v>378</v>
      </c>
      <c r="AT94" s="2">
        <v>4.3899999999999997</v>
      </c>
      <c r="AU94" s="1">
        <f t="shared" si="13"/>
        <v>1.959976934638807</v>
      </c>
      <c r="AV94" s="1">
        <f t="shared" si="14"/>
        <v>1.5225922047153198</v>
      </c>
      <c r="AW94" s="1">
        <f t="shared" si="15"/>
        <v>1.0852074747918323</v>
      </c>
    </row>
    <row r="95" spans="1:49" x14ac:dyDescent="0.2">
      <c r="A95">
        <v>93</v>
      </c>
      <c r="B95" t="s">
        <v>25959</v>
      </c>
      <c r="C95" t="s">
        <v>25958</v>
      </c>
      <c r="E95">
        <v>20877884</v>
      </c>
      <c r="F95" t="s">
        <v>25957</v>
      </c>
      <c r="G95" t="s">
        <v>7</v>
      </c>
      <c r="H95" t="s">
        <v>6</v>
      </c>
      <c r="I95" t="s">
        <v>25956</v>
      </c>
      <c r="J95">
        <v>60023238</v>
      </c>
      <c r="K95" t="s">
        <v>25955</v>
      </c>
      <c r="L95" t="s">
        <v>23357</v>
      </c>
      <c r="M95" t="s">
        <v>522</v>
      </c>
      <c r="N95">
        <v>2</v>
      </c>
      <c r="O95" t="s">
        <v>25954</v>
      </c>
      <c r="P95" t="s">
        <v>25953</v>
      </c>
      <c r="Q95" t="s">
        <v>25952</v>
      </c>
      <c r="R95" s="7">
        <v>40519</v>
      </c>
      <c r="S95" s="8">
        <f t="shared" si="8"/>
        <v>2010</v>
      </c>
      <c r="T95" s="8">
        <v>2010</v>
      </c>
      <c r="U95" s="8">
        <f t="shared" si="9"/>
        <v>12</v>
      </c>
      <c r="V95" s="7">
        <v>40519</v>
      </c>
      <c r="W95" t="s">
        <v>25951</v>
      </c>
      <c r="X95" s="2">
        <v>2.0640000000000001</v>
      </c>
      <c r="Y95" s="6">
        <f t="shared" si="10"/>
        <v>5.5097301193240973E-2</v>
      </c>
      <c r="AA95">
        <v>14730197</v>
      </c>
      <c r="AB95">
        <v>24738</v>
      </c>
      <c r="AC95">
        <v>14730189</v>
      </c>
      <c r="AD95" t="s">
        <v>1</v>
      </c>
      <c r="AE95">
        <v>10</v>
      </c>
      <c r="AF95">
        <v>23</v>
      </c>
      <c r="AH95" t="s">
        <v>25950</v>
      </c>
      <c r="AI95" t="s">
        <v>25949</v>
      </c>
      <c r="AK95" t="s">
        <v>25948</v>
      </c>
      <c r="AL95">
        <v>131</v>
      </c>
      <c r="AM95" s="5">
        <f t="shared" si="11"/>
        <v>10.916666666666666</v>
      </c>
      <c r="AN95" s="4">
        <f t="shared" si="12"/>
        <v>1.6534141108166096E-2</v>
      </c>
      <c r="AO95" s="3"/>
      <c r="AP95">
        <v>0</v>
      </c>
      <c r="AR95" t="s">
        <v>0</v>
      </c>
      <c r="AT95" s="2">
        <v>6.7990000000000004</v>
      </c>
      <c r="AU95" s="1">
        <f t="shared" si="13"/>
        <v>4.3528353167718503</v>
      </c>
      <c r="AV95" s="1">
        <f t="shared" si="14"/>
        <v>3.5815721150703537</v>
      </c>
      <c r="AW95" s="1">
        <f t="shared" si="15"/>
        <v>2.8103089133688557</v>
      </c>
    </row>
    <row r="96" spans="1:49" x14ac:dyDescent="0.2">
      <c r="A96">
        <v>94</v>
      </c>
      <c r="B96" t="s">
        <v>25947</v>
      </c>
      <c r="F96" t="s">
        <v>25946</v>
      </c>
      <c r="G96" t="s">
        <v>7</v>
      </c>
      <c r="H96" t="s">
        <v>6</v>
      </c>
      <c r="I96" t="s">
        <v>1694</v>
      </c>
      <c r="J96">
        <v>60016983</v>
      </c>
      <c r="K96" t="s">
        <v>262</v>
      </c>
      <c r="L96" t="s">
        <v>261</v>
      </c>
      <c r="M96" t="s">
        <v>89</v>
      </c>
      <c r="N96">
        <v>2</v>
      </c>
      <c r="O96" t="s">
        <v>25945</v>
      </c>
      <c r="P96" t="s">
        <v>25944</v>
      </c>
      <c r="Q96" t="s">
        <v>260</v>
      </c>
      <c r="R96" s="7">
        <v>40518</v>
      </c>
      <c r="S96" s="8">
        <f t="shared" si="8"/>
        <v>2010</v>
      </c>
      <c r="T96" s="8">
        <v>2010</v>
      </c>
      <c r="U96" s="8">
        <f t="shared" si="9"/>
        <v>12</v>
      </c>
      <c r="V96" s="7">
        <v>2010</v>
      </c>
      <c r="W96" t="s">
        <v>25943</v>
      </c>
      <c r="X96" s="2">
        <v>0.183</v>
      </c>
      <c r="Y96" s="6">
        <f t="shared" si="10"/>
        <v>4.8850804837030515E-3</v>
      </c>
      <c r="AA96">
        <v>11951036</v>
      </c>
      <c r="AB96">
        <v>22632</v>
      </c>
      <c r="AD96" t="s">
        <v>1</v>
      </c>
      <c r="AE96">
        <v>64</v>
      </c>
      <c r="AF96">
        <v>2</v>
      </c>
      <c r="AH96" t="s">
        <v>25942</v>
      </c>
      <c r="AI96" t="s">
        <v>25941</v>
      </c>
      <c r="AK96" t="s">
        <v>25940</v>
      </c>
      <c r="AL96">
        <v>11</v>
      </c>
      <c r="AM96" s="5">
        <f t="shared" si="11"/>
        <v>0.91666666666666663</v>
      </c>
      <c r="AN96" s="4">
        <f t="shared" si="12"/>
        <v>1.3883629938154739E-3</v>
      </c>
      <c r="AO96" s="3"/>
      <c r="AP96">
        <v>0</v>
      </c>
      <c r="AR96" t="s">
        <v>0</v>
      </c>
      <c r="AT96" s="2" t="s">
        <v>16</v>
      </c>
      <c r="AU96" s="1">
        <f t="shared" si="13"/>
        <v>0.38360652367367781</v>
      </c>
      <c r="AV96" s="1">
        <f t="shared" si="14"/>
        <v>0.31367217387592627</v>
      </c>
      <c r="AW96" s="1">
        <f t="shared" si="15"/>
        <v>0.24373782407817471</v>
      </c>
    </row>
    <row r="97" spans="1:49" x14ac:dyDescent="0.2">
      <c r="A97">
        <v>95</v>
      </c>
      <c r="B97" t="s">
        <v>25939</v>
      </c>
      <c r="C97" t="s">
        <v>25938</v>
      </c>
      <c r="F97" t="s">
        <v>25937</v>
      </c>
      <c r="G97" t="s">
        <v>7</v>
      </c>
      <c r="H97" t="s">
        <v>6</v>
      </c>
      <c r="I97" t="s">
        <v>25936</v>
      </c>
      <c r="J97">
        <v>60004655</v>
      </c>
      <c r="K97" t="s">
        <v>25935</v>
      </c>
      <c r="L97" t="s">
        <v>25934</v>
      </c>
      <c r="M97" t="s">
        <v>56</v>
      </c>
      <c r="N97">
        <v>1</v>
      </c>
      <c r="O97" t="s">
        <v>25933</v>
      </c>
      <c r="P97">
        <v>7006468424</v>
      </c>
      <c r="Q97">
        <v>60004655</v>
      </c>
      <c r="R97" s="7">
        <v>40518</v>
      </c>
      <c r="S97" s="8">
        <f t="shared" si="8"/>
        <v>2010</v>
      </c>
      <c r="T97" s="8">
        <v>2010</v>
      </c>
      <c r="U97" s="8">
        <f t="shared" si="9"/>
        <v>12</v>
      </c>
      <c r="V97" s="7">
        <v>2010</v>
      </c>
      <c r="W97" t="s">
        <v>1632</v>
      </c>
      <c r="X97" s="2">
        <v>1.0580000000000001</v>
      </c>
      <c r="Y97" s="6">
        <f t="shared" si="10"/>
        <v>2.824270574731054E-2</v>
      </c>
      <c r="AA97">
        <v>10502947</v>
      </c>
      <c r="AB97">
        <v>29143</v>
      </c>
      <c r="AC97">
        <v>10941622</v>
      </c>
      <c r="AD97" t="s">
        <v>1</v>
      </c>
      <c r="AE97">
        <v>82</v>
      </c>
      <c r="AF97">
        <v>5</v>
      </c>
      <c r="AG97">
        <v>52516</v>
      </c>
      <c r="AI97" t="s">
        <v>25932</v>
      </c>
      <c r="AK97" t="s">
        <v>25931</v>
      </c>
      <c r="AL97">
        <v>8</v>
      </c>
      <c r="AM97" s="5">
        <f t="shared" si="11"/>
        <v>0.66666666666666663</v>
      </c>
      <c r="AN97" s="4">
        <f t="shared" si="12"/>
        <v>1.0097185409567082E-3</v>
      </c>
      <c r="AO97" s="3"/>
      <c r="AP97">
        <v>0</v>
      </c>
      <c r="AR97" t="s">
        <v>0</v>
      </c>
      <c r="AT97" s="2" t="s">
        <v>16</v>
      </c>
      <c r="AU97" s="1">
        <f t="shared" si="13"/>
        <v>2.0072809585404388</v>
      </c>
      <c r="AV97" s="1">
        <f t="shared" si="14"/>
        <v>1.4626212144133626</v>
      </c>
      <c r="AW97" s="1">
        <f t="shared" si="15"/>
        <v>0.91796147028628572</v>
      </c>
    </row>
    <row r="98" spans="1:49" x14ac:dyDescent="0.2">
      <c r="A98">
        <v>96</v>
      </c>
      <c r="B98" t="s">
        <v>25930</v>
      </c>
      <c r="C98" t="s">
        <v>25929</v>
      </c>
      <c r="F98" t="s">
        <v>25928</v>
      </c>
      <c r="G98" t="s">
        <v>7</v>
      </c>
      <c r="H98" t="s">
        <v>6</v>
      </c>
      <c r="I98" t="s">
        <v>25927</v>
      </c>
      <c r="J98" t="s">
        <v>25926</v>
      </c>
      <c r="K98" t="s">
        <v>25925</v>
      </c>
      <c r="L98" t="s">
        <v>25924</v>
      </c>
      <c r="M98" t="s">
        <v>19</v>
      </c>
      <c r="N98">
        <v>3</v>
      </c>
      <c r="O98" t="s">
        <v>25923</v>
      </c>
      <c r="P98" t="s">
        <v>25922</v>
      </c>
      <c r="Q98" t="s">
        <v>25921</v>
      </c>
      <c r="R98" s="7">
        <v>40515</v>
      </c>
      <c r="S98" s="8">
        <f t="shared" si="8"/>
        <v>2010</v>
      </c>
      <c r="T98" s="8">
        <v>2010</v>
      </c>
      <c r="U98" s="8">
        <f t="shared" si="9"/>
        <v>12</v>
      </c>
      <c r="V98" s="7">
        <v>2010</v>
      </c>
      <c r="W98" t="s">
        <v>25920</v>
      </c>
      <c r="X98" s="2">
        <v>0.94399999999999995</v>
      </c>
      <c r="Y98" s="6">
        <f t="shared" si="10"/>
        <v>2.5199540855823391E-2</v>
      </c>
      <c r="AB98">
        <v>19700186911</v>
      </c>
      <c r="AC98">
        <v>19364954</v>
      </c>
      <c r="AD98" t="s">
        <v>1</v>
      </c>
      <c r="AE98">
        <v>3</v>
      </c>
      <c r="AF98">
        <v>3</v>
      </c>
      <c r="AH98" t="s">
        <v>25919</v>
      </c>
      <c r="AI98" t="s">
        <v>25918</v>
      </c>
      <c r="AJ98" t="s">
        <v>25917</v>
      </c>
      <c r="AK98" t="s">
        <v>25916</v>
      </c>
      <c r="AL98">
        <v>84</v>
      </c>
      <c r="AM98" s="5">
        <f t="shared" si="11"/>
        <v>7</v>
      </c>
      <c r="AN98" s="4">
        <f t="shared" si="12"/>
        <v>1.0602044680045438E-2</v>
      </c>
      <c r="AO98" s="3"/>
      <c r="AP98">
        <v>0</v>
      </c>
      <c r="AR98" t="s">
        <v>0</v>
      </c>
      <c r="AT98" s="2">
        <v>2.867</v>
      </c>
      <c r="AU98" s="1">
        <f t="shared" si="13"/>
        <v>2.082029200309</v>
      </c>
      <c r="AV98" s="1">
        <f t="shared" si="14"/>
        <v>1.7900792767934417</v>
      </c>
      <c r="AW98" s="1">
        <f t="shared" si="15"/>
        <v>1.4981293532778823</v>
      </c>
    </row>
    <row r="99" spans="1:49" x14ac:dyDescent="0.2">
      <c r="A99">
        <v>97</v>
      </c>
      <c r="B99" t="s">
        <v>25915</v>
      </c>
      <c r="C99" t="s">
        <v>25914</v>
      </c>
      <c r="F99" t="s">
        <v>25913</v>
      </c>
      <c r="G99" t="s">
        <v>7</v>
      </c>
      <c r="H99" t="s">
        <v>6</v>
      </c>
      <c r="I99" t="s">
        <v>25912</v>
      </c>
      <c r="J99">
        <v>60006221</v>
      </c>
      <c r="K99" t="s">
        <v>25911</v>
      </c>
      <c r="L99" t="s">
        <v>25910</v>
      </c>
      <c r="M99" t="s">
        <v>9</v>
      </c>
      <c r="N99">
        <v>8</v>
      </c>
      <c r="O99" t="s">
        <v>25909</v>
      </c>
      <c r="P99" t="s">
        <v>25908</v>
      </c>
      <c r="Q99" t="s">
        <v>25907</v>
      </c>
      <c r="R99" s="7">
        <v>40515</v>
      </c>
      <c r="S99" s="8">
        <f t="shared" si="8"/>
        <v>2010</v>
      </c>
      <c r="T99" s="8">
        <v>2010</v>
      </c>
      <c r="U99" s="8">
        <f t="shared" si="9"/>
        <v>12</v>
      </c>
      <c r="V99" s="7">
        <v>40515</v>
      </c>
      <c r="W99" t="s">
        <v>25906</v>
      </c>
      <c r="X99" s="2">
        <v>0.80200000000000005</v>
      </c>
      <c r="Y99" s="6">
        <f t="shared" si="10"/>
        <v>2.1408931955900806E-2</v>
      </c>
      <c r="AB99">
        <v>130129</v>
      </c>
      <c r="AC99">
        <v>10984402</v>
      </c>
      <c r="AD99" t="s">
        <v>1</v>
      </c>
      <c r="AE99">
        <v>13</v>
      </c>
      <c r="AF99">
        <v>12</v>
      </c>
      <c r="AG99">
        <v>121002</v>
      </c>
      <c r="AI99" t="s">
        <v>25905</v>
      </c>
      <c r="AK99" t="s">
        <v>25904</v>
      </c>
      <c r="AL99">
        <v>7</v>
      </c>
      <c r="AM99" s="5">
        <f t="shared" si="11"/>
        <v>0.58333333333333337</v>
      </c>
      <c r="AN99" s="4">
        <f t="shared" si="12"/>
        <v>8.835037233371198E-4</v>
      </c>
      <c r="AO99" s="3"/>
      <c r="AP99">
        <v>1</v>
      </c>
      <c r="AR99" t="s">
        <v>0</v>
      </c>
      <c r="AT99" s="2" t="s">
        <v>16</v>
      </c>
      <c r="AU99" s="1">
        <f t="shared" si="13"/>
        <v>1.52513034861317</v>
      </c>
      <c r="AV99" s="1">
        <f t="shared" si="14"/>
        <v>1.1146217839618964</v>
      </c>
      <c r="AW99" s="1">
        <f t="shared" si="15"/>
        <v>0.70411321931062254</v>
      </c>
    </row>
    <row r="100" spans="1:49" x14ac:dyDescent="0.2">
      <c r="A100">
        <v>98</v>
      </c>
      <c r="B100" t="s">
        <v>25903</v>
      </c>
      <c r="C100" t="s">
        <v>25902</v>
      </c>
      <c r="F100" t="s">
        <v>25901</v>
      </c>
      <c r="G100" t="s">
        <v>7</v>
      </c>
      <c r="H100" t="s">
        <v>6</v>
      </c>
      <c r="I100" t="s">
        <v>7476</v>
      </c>
      <c r="J100" t="s">
        <v>7475</v>
      </c>
      <c r="K100" t="s">
        <v>7474</v>
      </c>
      <c r="L100" t="s">
        <v>7473</v>
      </c>
      <c r="M100" t="s">
        <v>7472</v>
      </c>
      <c r="N100">
        <v>3</v>
      </c>
      <c r="O100" t="s">
        <v>25900</v>
      </c>
      <c r="P100" t="s">
        <v>25899</v>
      </c>
      <c r="Q100" t="s">
        <v>7469</v>
      </c>
      <c r="R100" s="7">
        <v>40515</v>
      </c>
      <c r="S100" s="8">
        <f t="shared" si="8"/>
        <v>2010</v>
      </c>
      <c r="T100" s="8">
        <v>2010</v>
      </c>
      <c r="U100" s="8">
        <f t="shared" si="9"/>
        <v>12</v>
      </c>
      <c r="V100" s="7">
        <v>2010</v>
      </c>
      <c r="W100" t="s">
        <v>1552</v>
      </c>
      <c r="X100" s="2">
        <v>0.371</v>
      </c>
      <c r="Y100" s="6">
        <f t="shared" si="10"/>
        <v>9.9036331117695747E-3</v>
      </c>
      <c r="AA100">
        <v>486604</v>
      </c>
      <c r="AB100">
        <v>28580</v>
      </c>
      <c r="AD100" t="s">
        <v>1</v>
      </c>
      <c r="AE100">
        <v>45</v>
      </c>
      <c r="AF100">
        <v>6</v>
      </c>
      <c r="AG100" t="s">
        <v>25898</v>
      </c>
      <c r="AI100" t="s">
        <v>25897</v>
      </c>
      <c r="AK100" t="s">
        <v>25896</v>
      </c>
      <c r="AL100">
        <v>8</v>
      </c>
      <c r="AM100" s="5">
        <f t="shared" si="11"/>
        <v>0.66666666666666663</v>
      </c>
      <c r="AN100" s="4">
        <f t="shared" si="12"/>
        <v>1.0097185409567082E-3</v>
      </c>
      <c r="AO100" s="3"/>
      <c r="AP100">
        <v>1</v>
      </c>
      <c r="AR100" t="s">
        <v>0</v>
      </c>
      <c r="AT100" s="2">
        <v>1.431</v>
      </c>
      <c r="AU100" s="1">
        <f t="shared" si="13"/>
        <v>0.72354587405257142</v>
      </c>
      <c r="AV100" s="1">
        <f t="shared" si="14"/>
        <v>0.5456675826363141</v>
      </c>
      <c r="AW100" s="1">
        <f t="shared" si="15"/>
        <v>0.36778929122005682</v>
      </c>
    </row>
    <row r="101" spans="1:49" x14ac:dyDescent="0.2">
      <c r="A101">
        <v>99</v>
      </c>
      <c r="B101" t="s">
        <v>25895</v>
      </c>
      <c r="C101" t="s">
        <v>25894</v>
      </c>
      <c r="F101" t="s">
        <v>25893</v>
      </c>
      <c r="G101" t="s">
        <v>7</v>
      </c>
      <c r="H101" t="s">
        <v>6</v>
      </c>
      <c r="I101" t="s">
        <v>25892</v>
      </c>
      <c r="J101">
        <v>60014171</v>
      </c>
      <c r="K101" t="s">
        <v>884</v>
      </c>
      <c r="L101" t="s">
        <v>883</v>
      </c>
      <c r="M101" t="s">
        <v>89</v>
      </c>
      <c r="N101">
        <v>2</v>
      </c>
      <c r="O101" t="s">
        <v>25891</v>
      </c>
      <c r="P101" t="s">
        <v>25890</v>
      </c>
      <c r="Q101" t="s">
        <v>882</v>
      </c>
      <c r="R101" s="7">
        <v>40515</v>
      </c>
      <c r="S101" s="8">
        <f t="shared" si="8"/>
        <v>2010</v>
      </c>
      <c r="T101" s="8">
        <v>2010</v>
      </c>
      <c r="U101" s="8">
        <f t="shared" si="9"/>
        <v>12</v>
      </c>
      <c r="V101" s="7">
        <v>2010</v>
      </c>
      <c r="W101" t="s">
        <v>17621</v>
      </c>
      <c r="X101" s="2">
        <v>1.863</v>
      </c>
      <c r="Y101" s="6">
        <f t="shared" si="10"/>
        <v>4.9731720989829427E-2</v>
      </c>
      <c r="AA101">
        <v>431397</v>
      </c>
      <c r="AB101">
        <v>18854</v>
      </c>
      <c r="AD101" t="s">
        <v>1</v>
      </c>
      <c r="AE101">
        <v>46</v>
      </c>
      <c r="AF101">
        <v>11</v>
      </c>
      <c r="AG101" t="s">
        <v>25889</v>
      </c>
      <c r="AI101" t="s">
        <v>25888</v>
      </c>
      <c r="AK101" t="s">
        <v>25887</v>
      </c>
      <c r="AL101">
        <v>30</v>
      </c>
      <c r="AM101" s="5">
        <f t="shared" si="11"/>
        <v>2.5</v>
      </c>
      <c r="AN101" s="4">
        <f t="shared" si="12"/>
        <v>3.7864445285876562E-3</v>
      </c>
      <c r="AO101" s="3"/>
      <c r="AP101">
        <v>0</v>
      </c>
      <c r="AR101" t="s">
        <v>0</v>
      </c>
      <c r="AT101" s="2">
        <v>5.24</v>
      </c>
      <c r="AU101" s="1">
        <f t="shared" si="13"/>
        <v>3.5948138051456899</v>
      </c>
      <c r="AV101" s="1">
        <f t="shared" si="14"/>
        <v>2.6759082759208539</v>
      </c>
      <c r="AW101" s="1">
        <f t="shared" si="15"/>
        <v>1.7570027466960187</v>
      </c>
    </row>
    <row r="102" spans="1:49" x14ac:dyDescent="0.2">
      <c r="A102">
        <v>100</v>
      </c>
      <c r="B102" t="s">
        <v>25886</v>
      </c>
      <c r="C102" t="s">
        <v>25885</v>
      </c>
      <c r="D102" t="s">
        <v>25884</v>
      </c>
      <c r="E102">
        <v>21085119</v>
      </c>
      <c r="F102" t="s">
        <v>25883</v>
      </c>
      <c r="G102" t="s">
        <v>7</v>
      </c>
      <c r="H102" t="s">
        <v>6</v>
      </c>
      <c r="I102" t="s">
        <v>25882</v>
      </c>
      <c r="J102" t="s">
        <v>25881</v>
      </c>
      <c r="K102" t="s">
        <v>25880</v>
      </c>
      <c r="L102" t="s">
        <v>25879</v>
      </c>
      <c r="M102" t="s">
        <v>25878</v>
      </c>
      <c r="N102">
        <v>7</v>
      </c>
      <c r="O102" t="s">
        <v>25877</v>
      </c>
      <c r="P102" t="s">
        <v>25876</v>
      </c>
      <c r="Q102" t="s">
        <v>25875</v>
      </c>
      <c r="R102" s="7">
        <v>40514</v>
      </c>
      <c r="S102" s="8">
        <f t="shared" si="8"/>
        <v>2010</v>
      </c>
      <c r="T102" s="8">
        <v>2010</v>
      </c>
      <c r="U102" s="8">
        <f t="shared" si="9"/>
        <v>12</v>
      </c>
      <c r="V102" s="7">
        <v>40514</v>
      </c>
      <c r="W102" t="s">
        <v>1348</v>
      </c>
      <c r="X102" s="2">
        <v>15.993</v>
      </c>
      <c r="Y102" s="6">
        <f t="shared" si="10"/>
        <v>0.42692400096099947</v>
      </c>
      <c r="AA102">
        <v>280836</v>
      </c>
      <c r="AB102">
        <v>21206</v>
      </c>
      <c r="AC102">
        <v>14764687</v>
      </c>
      <c r="AD102" t="s">
        <v>1</v>
      </c>
      <c r="AE102">
        <v>468</v>
      </c>
      <c r="AF102">
        <v>7324</v>
      </c>
      <c r="AH102" t="s">
        <v>25874</v>
      </c>
      <c r="AI102" t="s">
        <v>25873</v>
      </c>
      <c r="AK102" t="s">
        <v>25872</v>
      </c>
      <c r="AL102">
        <v>204</v>
      </c>
      <c r="AM102" s="5">
        <f t="shared" si="11"/>
        <v>17</v>
      </c>
      <c r="AN102" s="4">
        <f t="shared" si="12"/>
        <v>2.5747822794396063E-2</v>
      </c>
      <c r="AO102" s="3"/>
      <c r="AP102">
        <v>0</v>
      </c>
      <c r="AQ102" t="s">
        <v>313</v>
      </c>
      <c r="AR102" t="s">
        <v>25871</v>
      </c>
      <c r="AS102" t="s">
        <v>312</v>
      </c>
      <c r="AT102" s="2">
        <v>49.962000000000003</v>
      </c>
      <c r="AU102" s="1">
        <f t="shared" si="13"/>
        <v>30.657114751101837</v>
      </c>
      <c r="AV102" s="1">
        <f t="shared" si="14"/>
        <v>22.633591187769778</v>
      </c>
      <c r="AW102" s="1">
        <f t="shared" si="15"/>
        <v>14.610067624437706</v>
      </c>
    </row>
    <row r="103" spans="1:49" x14ac:dyDescent="0.2">
      <c r="A103">
        <v>101</v>
      </c>
      <c r="B103" t="s">
        <v>25870</v>
      </c>
      <c r="C103" t="s">
        <v>25869</v>
      </c>
      <c r="D103" t="s">
        <v>25868</v>
      </c>
      <c r="E103">
        <v>21124455</v>
      </c>
      <c r="F103" t="s">
        <v>25867</v>
      </c>
      <c r="G103" t="s">
        <v>7</v>
      </c>
      <c r="H103" t="s">
        <v>6</v>
      </c>
      <c r="I103" t="s">
        <v>25866</v>
      </c>
      <c r="J103" t="s">
        <v>25865</v>
      </c>
      <c r="K103" t="s">
        <v>25864</v>
      </c>
      <c r="L103" t="s">
        <v>25863</v>
      </c>
      <c r="M103" t="s">
        <v>25862</v>
      </c>
      <c r="N103">
        <v>6</v>
      </c>
      <c r="O103" t="s">
        <v>25861</v>
      </c>
      <c r="P103" t="s">
        <v>25860</v>
      </c>
      <c r="Q103" t="s">
        <v>25859</v>
      </c>
      <c r="R103" s="7">
        <v>40514</v>
      </c>
      <c r="S103" s="8">
        <f t="shared" si="8"/>
        <v>2010</v>
      </c>
      <c r="T103" s="8">
        <v>2010</v>
      </c>
      <c r="U103" s="8">
        <f t="shared" si="9"/>
        <v>12</v>
      </c>
      <c r="V103" s="7">
        <v>40514</v>
      </c>
      <c r="W103" t="s">
        <v>1348</v>
      </c>
      <c r="X103" s="2">
        <v>15.993</v>
      </c>
      <c r="Y103" s="6">
        <f t="shared" si="10"/>
        <v>0.42692400096099947</v>
      </c>
      <c r="AA103">
        <v>280836</v>
      </c>
      <c r="AB103">
        <v>21206</v>
      </c>
      <c r="AC103">
        <v>14764687</v>
      </c>
      <c r="AD103" t="s">
        <v>1</v>
      </c>
      <c r="AE103">
        <v>468</v>
      </c>
      <c r="AF103">
        <v>7324</v>
      </c>
      <c r="AH103" t="s">
        <v>25858</v>
      </c>
      <c r="AI103" t="s">
        <v>25857</v>
      </c>
      <c r="AK103" t="s">
        <v>25856</v>
      </c>
      <c r="AL103">
        <v>218</v>
      </c>
      <c r="AM103" s="5">
        <f t="shared" si="11"/>
        <v>18.166666666666668</v>
      </c>
      <c r="AN103" s="4">
        <f t="shared" si="12"/>
        <v>2.7514830241070303E-2</v>
      </c>
      <c r="AO103" s="3"/>
      <c r="AP103">
        <v>0</v>
      </c>
      <c r="AQ103" t="s">
        <v>25855</v>
      </c>
      <c r="AR103" t="s">
        <v>0</v>
      </c>
      <c r="AS103" t="s">
        <v>25854</v>
      </c>
      <c r="AT103" s="2">
        <v>49.962000000000003</v>
      </c>
      <c r="AU103" s="1">
        <f t="shared" si="13"/>
        <v>30.710124974502069</v>
      </c>
      <c r="AV103" s="1">
        <f t="shared" si="14"/>
        <v>22.721941560103488</v>
      </c>
      <c r="AW103" s="1">
        <f t="shared" si="15"/>
        <v>14.733758145704904</v>
      </c>
    </row>
    <row r="104" spans="1:49" x14ac:dyDescent="0.2">
      <c r="A104">
        <v>102</v>
      </c>
      <c r="B104" t="s">
        <v>25853</v>
      </c>
      <c r="C104" t="s">
        <v>25852</v>
      </c>
      <c r="F104" t="s">
        <v>25851</v>
      </c>
      <c r="G104" t="s">
        <v>7</v>
      </c>
      <c r="H104" t="s">
        <v>6</v>
      </c>
      <c r="I104" t="s">
        <v>25850</v>
      </c>
      <c r="J104">
        <v>60068526</v>
      </c>
      <c r="K104" t="s">
        <v>25849</v>
      </c>
      <c r="L104" t="s">
        <v>1073</v>
      </c>
      <c r="M104" t="s">
        <v>715</v>
      </c>
      <c r="N104">
        <v>1</v>
      </c>
      <c r="O104" t="s">
        <v>25848</v>
      </c>
      <c r="P104">
        <v>6507038240</v>
      </c>
      <c r="Q104">
        <v>60068526</v>
      </c>
      <c r="R104" s="7">
        <v>40513</v>
      </c>
      <c r="S104" s="8">
        <f t="shared" si="8"/>
        <v>2010</v>
      </c>
      <c r="T104" s="8">
        <v>2010</v>
      </c>
      <c r="U104" s="8">
        <f t="shared" si="9"/>
        <v>12</v>
      </c>
      <c r="V104" s="7">
        <v>2010</v>
      </c>
      <c r="W104" t="s">
        <v>25847</v>
      </c>
      <c r="X104" s="2">
        <v>0.23100000000000001</v>
      </c>
      <c r="Y104" s="6">
        <f t="shared" si="10"/>
        <v>6.1664130695923769E-3</v>
      </c>
      <c r="AA104">
        <v>15219429</v>
      </c>
      <c r="AB104">
        <v>19130</v>
      </c>
      <c r="AD104" t="s">
        <v>1</v>
      </c>
      <c r="AE104">
        <v>12</v>
      </c>
      <c r="AF104">
        <v>2</v>
      </c>
      <c r="AH104" t="s">
        <v>25846</v>
      </c>
      <c r="AI104" t="s">
        <v>25845</v>
      </c>
      <c r="AJ104" t="s">
        <v>25844</v>
      </c>
      <c r="AK104" t="s">
        <v>25843</v>
      </c>
      <c r="AL104">
        <v>0</v>
      </c>
      <c r="AM104" s="5">
        <f t="shared" si="11"/>
        <v>0</v>
      </c>
      <c r="AN104" s="4">
        <f t="shared" si="12"/>
        <v>0</v>
      </c>
      <c r="AO104" s="3"/>
      <c r="AP104">
        <v>0</v>
      </c>
      <c r="AR104" t="s">
        <v>0</v>
      </c>
      <c r="AT104" s="2" t="s">
        <v>16</v>
      </c>
      <c r="AU104" s="1">
        <f t="shared" si="13"/>
        <v>0.43164891487146634</v>
      </c>
      <c r="AV104" s="1">
        <f t="shared" si="14"/>
        <v>0.30832065347961884</v>
      </c>
      <c r="AW104" s="1">
        <f t="shared" si="15"/>
        <v>0.1849923920877713</v>
      </c>
    </row>
    <row r="105" spans="1:49" x14ac:dyDescent="0.2">
      <c r="A105">
        <v>103</v>
      </c>
      <c r="B105" t="s">
        <v>25842</v>
      </c>
      <c r="F105" t="s">
        <v>25841</v>
      </c>
      <c r="G105" t="s">
        <v>7</v>
      </c>
      <c r="H105" t="s">
        <v>6</v>
      </c>
      <c r="I105" t="s">
        <v>25840</v>
      </c>
      <c r="J105">
        <v>60031730</v>
      </c>
      <c r="K105" t="s">
        <v>1182</v>
      </c>
      <c r="L105" t="s">
        <v>1181</v>
      </c>
      <c r="M105" t="s">
        <v>50</v>
      </c>
      <c r="N105">
        <v>2</v>
      </c>
      <c r="O105" t="s">
        <v>25839</v>
      </c>
      <c r="P105" t="s">
        <v>25838</v>
      </c>
      <c r="Q105" t="s">
        <v>25837</v>
      </c>
      <c r="R105" s="7">
        <v>40513</v>
      </c>
      <c r="S105" s="8">
        <f t="shared" si="8"/>
        <v>2010</v>
      </c>
      <c r="T105" s="8">
        <v>2010</v>
      </c>
      <c r="U105" s="8">
        <f t="shared" si="9"/>
        <v>12</v>
      </c>
      <c r="V105" s="7">
        <v>2010</v>
      </c>
      <c r="W105" t="s">
        <v>24912</v>
      </c>
      <c r="X105" s="2">
        <v>0.112</v>
      </c>
      <c r="Y105" s="6">
        <f t="shared" si="10"/>
        <v>2.9897760337417581E-3</v>
      </c>
      <c r="AA105">
        <v>3678393</v>
      </c>
      <c r="AB105">
        <v>4800153103</v>
      </c>
      <c r="AC105" t="s">
        <v>24911</v>
      </c>
      <c r="AD105" t="s">
        <v>1</v>
      </c>
      <c r="AE105">
        <v>39</v>
      </c>
      <c r="AF105">
        <v>3</v>
      </c>
      <c r="AH105" t="s">
        <v>25836</v>
      </c>
      <c r="AI105" t="s">
        <v>25835</v>
      </c>
      <c r="AJ105" t="s">
        <v>25834</v>
      </c>
      <c r="AK105" t="s">
        <v>25833</v>
      </c>
      <c r="AL105">
        <v>5</v>
      </c>
      <c r="AM105" s="5">
        <f t="shared" si="11"/>
        <v>0.41666666666666669</v>
      </c>
      <c r="AN105" s="4">
        <f t="shared" si="12"/>
        <v>6.310740880979427E-4</v>
      </c>
      <c r="AO105" s="3"/>
      <c r="AP105">
        <v>0</v>
      </c>
      <c r="AR105" t="s">
        <v>0</v>
      </c>
      <c r="AT105" s="2" t="s">
        <v>16</v>
      </c>
      <c r="AU105" s="1">
        <f t="shared" si="13"/>
        <v>0.2282165450048613</v>
      </c>
      <c r="AV105" s="1">
        <f t="shared" si="14"/>
        <v>0.18104250609198505</v>
      </c>
      <c r="AW105" s="1">
        <f t="shared" si="15"/>
        <v>0.13386846717910872</v>
      </c>
    </row>
    <row r="106" spans="1:49" x14ac:dyDescent="0.2">
      <c r="A106">
        <v>104</v>
      </c>
      <c r="B106" t="s">
        <v>25832</v>
      </c>
      <c r="F106" t="s">
        <v>25831</v>
      </c>
      <c r="G106" t="s">
        <v>7</v>
      </c>
      <c r="H106" t="s">
        <v>6</v>
      </c>
      <c r="I106" t="s">
        <v>25830</v>
      </c>
      <c r="J106">
        <v>60031730</v>
      </c>
      <c r="K106" t="s">
        <v>1182</v>
      </c>
      <c r="L106" t="s">
        <v>1181</v>
      </c>
      <c r="M106" t="s">
        <v>50</v>
      </c>
      <c r="N106">
        <v>3</v>
      </c>
      <c r="O106" t="s">
        <v>25829</v>
      </c>
      <c r="P106" t="s">
        <v>25828</v>
      </c>
      <c r="Q106" t="s">
        <v>14161</v>
      </c>
      <c r="R106" s="7">
        <v>40513</v>
      </c>
      <c r="S106" s="8">
        <f t="shared" si="8"/>
        <v>2010</v>
      </c>
      <c r="T106" s="8">
        <v>2010</v>
      </c>
      <c r="U106" s="8">
        <f t="shared" si="9"/>
        <v>12</v>
      </c>
      <c r="V106" s="7">
        <v>2010</v>
      </c>
      <c r="W106" t="s">
        <v>24912</v>
      </c>
      <c r="X106" s="2">
        <v>0.112</v>
      </c>
      <c r="Y106" s="6">
        <f t="shared" si="10"/>
        <v>2.9897760337417581E-3</v>
      </c>
      <c r="AA106">
        <v>3678393</v>
      </c>
      <c r="AB106">
        <v>4800153103</v>
      </c>
      <c r="AC106" t="s">
        <v>24911</v>
      </c>
      <c r="AD106" t="s">
        <v>1</v>
      </c>
      <c r="AE106">
        <v>39</v>
      </c>
      <c r="AF106">
        <v>6</v>
      </c>
      <c r="AH106" t="s">
        <v>25827</v>
      </c>
      <c r="AI106" t="s">
        <v>25826</v>
      </c>
      <c r="AJ106" t="s">
        <v>25825</v>
      </c>
      <c r="AK106" t="s">
        <v>25824</v>
      </c>
      <c r="AL106">
        <v>1</v>
      </c>
      <c r="AM106" s="5">
        <f t="shared" si="11"/>
        <v>8.3333333333333329E-2</v>
      </c>
      <c r="AN106" s="4">
        <f t="shared" si="12"/>
        <v>1.2621481761958852E-4</v>
      </c>
      <c r="AO106" s="3"/>
      <c r="AP106">
        <v>0</v>
      </c>
      <c r="AR106" t="s">
        <v>0</v>
      </c>
      <c r="AT106" s="2" t="s">
        <v>16</v>
      </c>
      <c r="AU106" s="1">
        <f t="shared" si="13"/>
        <v>0.21307076689051069</v>
      </c>
      <c r="AV106" s="1">
        <f t="shared" si="14"/>
        <v>0.15579954256806733</v>
      </c>
      <c r="AW106" s="1">
        <f t="shared" si="15"/>
        <v>9.8528318245623941E-2</v>
      </c>
    </row>
    <row r="107" spans="1:49" x14ac:dyDescent="0.2">
      <c r="A107">
        <v>105</v>
      </c>
      <c r="B107" t="s">
        <v>25823</v>
      </c>
      <c r="F107" t="s">
        <v>25822</v>
      </c>
      <c r="G107" t="s">
        <v>7</v>
      </c>
      <c r="H107" t="s">
        <v>6</v>
      </c>
      <c r="I107" t="s">
        <v>25821</v>
      </c>
      <c r="J107">
        <v>60003287</v>
      </c>
      <c r="K107" t="s">
        <v>25820</v>
      </c>
      <c r="L107" t="s">
        <v>25819</v>
      </c>
      <c r="M107" t="s">
        <v>50</v>
      </c>
      <c r="N107">
        <v>2</v>
      </c>
      <c r="O107" t="s">
        <v>25818</v>
      </c>
      <c r="P107" t="s">
        <v>25817</v>
      </c>
      <c r="Q107" t="s">
        <v>25816</v>
      </c>
      <c r="R107" s="7">
        <v>40513</v>
      </c>
      <c r="S107" s="8">
        <f t="shared" si="8"/>
        <v>2010</v>
      </c>
      <c r="T107" s="8">
        <v>2010</v>
      </c>
      <c r="U107" s="8">
        <f t="shared" si="9"/>
        <v>12</v>
      </c>
      <c r="V107" s="7">
        <v>2010</v>
      </c>
      <c r="W107" t="s">
        <v>24912</v>
      </c>
      <c r="X107" s="2">
        <v>0.112</v>
      </c>
      <c r="Y107" s="6">
        <f t="shared" si="10"/>
        <v>2.9897760337417581E-3</v>
      </c>
      <c r="AA107">
        <v>3678393</v>
      </c>
      <c r="AB107">
        <v>4800153103</v>
      </c>
      <c r="AC107" t="s">
        <v>24911</v>
      </c>
      <c r="AD107" t="s">
        <v>1</v>
      </c>
      <c r="AE107">
        <v>39</v>
      </c>
      <c r="AF107">
        <v>3</v>
      </c>
      <c r="AH107" t="s">
        <v>1442</v>
      </c>
      <c r="AI107" t="s">
        <v>25815</v>
      </c>
      <c r="AJ107" t="s">
        <v>25814</v>
      </c>
      <c r="AK107" t="s">
        <v>25813</v>
      </c>
      <c r="AL107">
        <v>1</v>
      </c>
      <c r="AM107" s="5">
        <f t="shared" si="11"/>
        <v>8.3333333333333329E-2</v>
      </c>
      <c r="AN107" s="4">
        <f t="shared" si="12"/>
        <v>1.2621481761958852E-4</v>
      </c>
      <c r="AO107" s="3"/>
      <c r="AP107">
        <v>0</v>
      </c>
      <c r="AR107" t="s">
        <v>0</v>
      </c>
      <c r="AT107" s="2" t="s">
        <v>16</v>
      </c>
      <c r="AU107" s="1">
        <f t="shared" si="13"/>
        <v>0.21307076689051069</v>
      </c>
      <c r="AV107" s="1">
        <f t="shared" si="14"/>
        <v>0.15579954256806733</v>
      </c>
      <c r="AW107" s="1">
        <f t="shared" si="15"/>
        <v>9.8528318245623941E-2</v>
      </c>
    </row>
    <row r="108" spans="1:49" x14ac:dyDescent="0.2">
      <c r="A108">
        <v>106</v>
      </c>
      <c r="B108" t="s">
        <v>25812</v>
      </c>
      <c r="F108" t="s">
        <v>25811</v>
      </c>
      <c r="G108" t="s">
        <v>7</v>
      </c>
      <c r="H108" t="s">
        <v>6</v>
      </c>
      <c r="I108" t="s">
        <v>25810</v>
      </c>
      <c r="J108">
        <v>60025593</v>
      </c>
      <c r="K108" t="s">
        <v>25809</v>
      </c>
      <c r="L108" t="s">
        <v>25808</v>
      </c>
      <c r="M108" t="s">
        <v>25807</v>
      </c>
      <c r="N108">
        <v>1</v>
      </c>
      <c r="O108" t="s">
        <v>25806</v>
      </c>
      <c r="P108">
        <v>35096827000</v>
      </c>
      <c r="Q108">
        <v>60025593</v>
      </c>
      <c r="R108" s="7">
        <v>40513</v>
      </c>
      <c r="S108" s="8">
        <f t="shared" si="8"/>
        <v>2010</v>
      </c>
      <c r="T108" s="8">
        <v>2010</v>
      </c>
      <c r="U108" s="8">
        <f t="shared" si="9"/>
        <v>12</v>
      </c>
      <c r="V108" s="7">
        <v>2010</v>
      </c>
      <c r="W108" t="s">
        <v>24912</v>
      </c>
      <c r="X108" s="2">
        <v>0.112</v>
      </c>
      <c r="Y108" s="6">
        <f t="shared" si="10"/>
        <v>2.9897760337417581E-3</v>
      </c>
      <c r="AA108">
        <v>3678393</v>
      </c>
      <c r="AB108">
        <v>4800153103</v>
      </c>
      <c r="AC108" t="s">
        <v>24911</v>
      </c>
      <c r="AD108" t="s">
        <v>1</v>
      </c>
      <c r="AE108">
        <v>39</v>
      </c>
      <c r="AF108">
        <v>4</v>
      </c>
      <c r="AH108" t="s">
        <v>25805</v>
      </c>
      <c r="AI108" t="s">
        <v>25804</v>
      </c>
      <c r="AJ108" t="s">
        <v>25803</v>
      </c>
      <c r="AK108" t="s">
        <v>25802</v>
      </c>
      <c r="AL108">
        <v>1</v>
      </c>
      <c r="AM108" s="5">
        <f t="shared" si="11"/>
        <v>8.3333333333333329E-2</v>
      </c>
      <c r="AN108" s="4">
        <f t="shared" si="12"/>
        <v>1.2621481761958852E-4</v>
      </c>
      <c r="AO108" s="3"/>
      <c r="AP108">
        <v>0</v>
      </c>
      <c r="AR108" t="s">
        <v>0</v>
      </c>
      <c r="AT108" s="2" t="s">
        <v>16</v>
      </c>
      <c r="AU108" s="1">
        <f t="shared" si="13"/>
        <v>0.21307076689051069</v>
      </c>
      <c r="AV108" s="1">
        <f t="shared" si="14"/>
        <v>0.15579954256806733</v>
      </c>
      <c r="AW108" s="1">
        <f t="shared" si="15"/>
        <v>9.8528318245623941E-2</v>
      </c>
    </row>
    <row r="109" spans="1:49" x14ac:dyDescent="0.2">
      <c r="A109">
        <v>107</v>
      </c>
      <c r="B109" t="s">
        <v>25801</v>
      </c>
      <c r="F109" t="s">
        <v>25800</v>
      </c>
      <c r="G109" t="s">
        <v>7</v>
      </c>
      <c r="H109" t="s">
        <v>6</v>
      </c>
      <c r="I109" t="s">
        <v>147</v>
      </c>
      <c r="J109" t="s">
        <v>25799</v>
      </c>
      <c r="K109" t="s">
        <v>25798</v>
      </c>
      <c r="L109" t="s">
        <v>25797</v>
      </c>
      <c r="M109" t="s">
        <v>339</v>
      </c>
      <c r="N109">
        <v>3</v>
      </c>
      <c r="O109" t="s">
        <v>25796</v>
      </c>
      <c r="P109" t="s">
        <v>25795</v>
      </c>
      <c r="Q109" t="s">
        <v>25794</v>
      </c>
      <c r="R109" s="7">
        <v>40513</v>
      </c>
      <c r="S109" s="8">
        <f t="shared" si="8"/>
        <v>2010</v>
      </c>
      <c r="T109" s="8">
        <v>2010</v>
      </c>
      <c r="U109" s="8">
        <f t="shared" si="9"/>
        <v>12</v>
      </c>
      <c r="V109" s="7">
        <v>2010</v>
      </c>
      <c r="W109" t="s">
        <v>1013</v>
      </c>
      <c r="X109" s="2" t="s">
        <v>16</v>
      </c>
      <c r="Y109" s="6" t="e">
        <f t="shared" si="10"/>
        <v>#VALUE!</v>
      </c>
      <c r="AA109" t="s">
        <v>1012</v>
      </c>
      <c r="AB109">
        <v>21100197994</v>
      </c>
      <c r="AC109">
        <v>20103778</v>
      </c>
      <c r="AD109" t="s">
        <v>1</v>
      </c>
      <c r="AE109">
        <v>46</v>
      </c>
      <c r="AH109" t="s">
        <v>25793</v>
      </c>
      <c r="AI109" t="s">
        <v>25792</v>
      </c>
      <c r="AJ109" t="s">
        <v>25791</v>
      </c>
      <c r="AK109" t="s">
        <v>25790</v>
      </c>
      <c r="AL109">
        <v>0</v>
      </c>
      <c r="AM109" s="5">
        <f t="shared" si="11"/>
        <v>0</v>
      </c>
      <c r="AN109" s="4">
        <f t="shared" si="12"/>
        <v>0</v>
      </c>
      <c r="AO109" s="3"/>
      <c r="AP109">
        <v>0</v>
      </c>
      <c r="AR109" t="s">
        <v>0</v>
      </c>
      <c r="AT109" s="2" t="s">
        <v>16</v>
      </c>
      <c r="AU109" s="1" t="e">
        <f t="shared" si="13"/>
        <v>#VALUE!</v>
      </c>
      <c r="AV109" s="1" t="e">
        <f t="shared" si="14"/>
        <v>#VALUE!</v>
      </c>
      <c r="AW109" s="1" t="e">
        <f t="shared" si="15"/>
        <v>#VALUE!</v>
      </c>
    </row>
    <row r="110" spans="1:49" x14ac:dyDescent="0.2">
      <c r="A110">
        <v>108</v>
      </c>
      <c r="B110" t="s">
        <v>25789</v>
      </c>
      <c r="F110" t="s">
        <v>25788</v>
      </c>
      <c r="G110" t="s">
        <v>7</v>
      </c>
      <c r="H110" t="s">
        <v>6</v>
      </c>
      <c r="I110" t="s">
        <v>25787</v>
      </c>
      <c r="J110">
        <v>60059937</v>
      </c>
      <c r="K110" t="s">
        <v>25786</v>
      </c>
      <c r="L110" t="s">
        <v>11678</v>
      </c>
      <c r="M110" t="s">
        <v>2012</v>
      </c>
      <c r="N110">
        <v>2</v>
      </c>
      <c r="O110" t="s">
        <v>25785</v>
      </c>
      <c r="P110" t="s">
        <v>25784</v>
      </c>
      <c r="Q110" t="s">
        <v>25783</v>
      </c>
      <c r="R110" s="7">
        <v>40513</v>
      </c>
      <c r="S110" s="8">
        <f t="shared" si="8"/>
        <v>2010</v>
      </c>
      <c r="T110" s="8">
        <v>2010</v>
      </c>
      <c r="U110" s="8">
        <f t="shared" si="9"/>
        <v>12</v>
      </c>
      <c r="V110" s="7">
        <v>2010</v>
      </c>
      <c r="W110" t="s">
        <v>1013</v>
      </c>
      <c r="X110" s="2" t="s">
        <v>16</v>
      </c>
      <c r="Y110" s="6" t="e">
        <f t="shared" si="10"/>
        <v>#VALUE!</v>
      </c>
      <c r="AA110" t="s">
        <v>1012</v>
      </c>
      <c r="AB110">
        <v>21100197994</v>
      </c>
      <c r="AC110">
        <v>20103778</v>
      </c>
      <c r="AD110" t="s">
        <v>1</v>
      </c>
      <c r="AE110">
        <v>46</v>
      </c>
      <c r="AH110" t="s">
        <v>25782</v>
      </c>
      <c r="AI110" t="s">
        <v>25781</v>
      </c>
      <c r="AJ110" t="s">
        <v>25780</v>
      </c>
      <c r="AK110" t="s">
        <v>25779</v>
      </c>
      <c r="AL110">
        <v>0</v>
      </c>
      <c r="AM110" s="5">
        <f t="shared" si="11"/>
        <v>0</v>
      </c>
      <c r="AN110" s="4">
        <f t="shared" si="12"/>
        <v>0</v>
      </c>
      <c r="AO110" s="3"/>
      <c r="AP110">
        <v>0</v>
      </c>
      <c r="AR110" t="s">
        <v>0</v>
      </c>
      <c r="AT110" s="2" t="s">
        <v>16</v>
      </c>
      <c r="AU110" s="1" t="e">
        <f t="shared" si="13"/>
        <v>#VALUE!</v>
      </c>
      <c r="AV110" s="1" t="e">
        <f t="shared" si="14"/>
        <v>#VALUE!</v>
      </c>
      <c r="AW110" s="1" t="e">
        <f t="shared" si="15"/>
        <v>#VALUE!</v>
      </c>
    </row>
    <row r="111" spans="1:49" x14ac:dyDescent="0.2">
      <c r="A111">
        <v>109</v>
      </c>
      <c r="B111" t="s">
        <v>25778</v>
      </c>
      <c r="F111" t="s">
        <v>25777</v>
      </c>
      <c r="G111" t="s">
        <v>7</v>
      </c>
      <c r="H111" t="s">
        <v>6</v>
      </c>
      <c r="I111" t="s">
        <v>25776</v>
      </c>
      <c r="J111">
        <v>60016712</v>
      </c>
      <c r="K111" t="s">
        <v>25775</v>
      </c>
      <c r="L111" t="s">
        <v>25774</v>
      </c>
      <c r="M111" t="s">
        <v>50</v>
      </c>
      <c r="N111">
        <v>2</v>
      </c>
      <c r="O111" t="s">
        <v>25773</v>
      </c>
      <c r="P111" t="s">
        <v>25772</v>
      </c>
      <c r="Q111" t="s">
        <v>25771</v>
      </c>
      <c r="R111" s="7">
        <v>40513</v>
      </c>
      <c r="S111" s="8">
        <f t="shared" si="8"/>
        <v>2010</v>
      </c>
      <c r="T111" s="8">
        <v>2010</v>
      </c>
      <c r="U111" s="8">
        <f t="shared" si="9"/>
        <v>12</v>
      </c>
      <c r="V111" s="7">
        <v>2010</v>
      </c>
      <c r="W111" t="s">
        <v>1013</v>
      </c>
      <c r="X111" s="2" t="s">
        <v>16</v>
      </c>
      <c r="Y111" s="6" t="e">
        <f t="shared" si="10"/>
        <v>#VALUE!</v>
      </c>
      <c r="AA111" t="s">
        <v>1012</v>
      </c>
      <c r="AB111">
        <v>21100197994</v>
      </c>
      <c r="AC111">
        <v>20103778</v>
      </c>
      <c r="AD111" t="s">
        <v>1</v>
      </c>
      <c r="AE111">
        <v>46</v>
      </c>
      <c r="AH111" t="s">
        <v>25770</v>
      </c>
      <c r="AI111" t="s">
        <v>25769</v>
      </c>
      <c r="AJ111" t="s">
        <v>25768</v>
      </c>
      <c r="AK111" t="s">
        <v>25767</v>
      </c>
      <c r="AL111">
        <v>0</v>
      </c>
      <c r="AM111" s="5">
        <f t="shared" si="11"/>
        <v>0</v>
      </c>
      <c r="AN111" s="4">
        <f t="shared" si="12"/>
        <v>0</v>
      </c>
      <c r="AO111" s="3"/>
      <c r="AP111">
        <v>0</v>
      </c>
      <c r="AR111" t="s">
        <v>0</v>
      </c>
      <c r="AT111" s="2" t="s">
        <v>16</v>
      </c>
      <c r="AU111" s="1" t="e">
        <f t="shared" si="13"/>
        <v>#VALUE!</v>
      </c>
      <c r="AV111" s="1" t="e">
        <f t="shared" si="14"/>
        <v>#VALUE!</v>
      </c>
      <c r="AW111" s="1" t="e">
        <f t="shared" si="15"/>
        <v>#VALUE!</v>
      </c>
    </row>
    <row r="112" spans="1:49" x14ac:dyDescent="0.2">
      <c r="A112">
        <v>110</v>
      </c>
      <c r="B112" t="s">
        <v>25766</v>
      </c>
      <c r="F112" t="s">
        <v>25765</v>
      </c>
      <c r="G112" t="s">
        <v>7</v>
      </c>
      <c r="H112" t="s">
        <v>6</v>
      </c>
      <c r="I112" t="s">
        <v>25764</v>
      </c>
      <c r="J112">
        <v>60031713</v>
      </c>
      <c r="K112" t="s">
        <v>25763</v>
      </c>
      <c r="L112" t="s">
        <v>25762</v>
      </c>
      <c r="M112" t="s">
        <v>3</v>
      </c>
      <c r="N112">
        <v>2</v>
      </c>
      <c r="O112" t="s">
        <v>25761</v>
      </c>
      <c r="P112" t="s">
        <v>25760</v>
      </c>
      <c r="Q112" t="s">
        <v>25759</v>
      </c>
      <c r="R112" s="7">
        <v>40513</v>
      </c>
      <c r="S112" s="8">
        <f t="shared" si="8"/>
        <v>2010</v>
      </c>
      <c r="T112" s="8">
        <v>2010</v>
      </c>
      <c r="U112" s="8">
        <f t="shared" si="9"/>
        <v>12</v>
      </c>
      <c r="V112" s="7">
        <v>2010</v>
      </c>
      <c r="W112" t="s">
        <v>25758</v>
      </c>
      <c r="X112" s="2" t="s">
        <v>16</v>
      </c>
      <c r="Y112" s="6" t="e">
        <f t="shared" si="10"/>
        <v>#VALUE!</v>
      </c>
      <c r="AA112">
        <v>7814240</v>
      </c>
      <c r="AB112">
        <v>26341</v>
      </c>
      <c r="AD112" t="s">
        <v>1</v>
      </c>
      <c r="AF112">
        <v>183</v>
      </c>
      <c r="AH112" t="s">
        <v>25757</v>
      </c>
      <c r="AI112" t="s">
        <v>25756</v>
      </c>
      <c r="AJ112" t="s">
        <v>25755</v>
      </c>
      <c r="AK112" t="s">
        <v>25754</v>
      </c>
      <c r="AL112">
        <v>0</v>
      </c>
      <c r="AM112" s="5">
        <f t="shared" si="11"/>
        <v>0</v>
      </c>
      <c r="AN112" s="4">
        <f t="shared" si="12"/>
        <v>0</v>
      </c>
      <c r="AO112" s="3"/>
      <c r="AP112">
        <v>0</v>
      </c>
      <c r="AR112" t="s">
        <v>0</v>
      </c>
      <c r="AT112" s="2" t="s">
        <v>16</v>
      </c>
      <c r="AU112" s="1" t="e">
        <f t="shared" si="13"/>
        <v>#VALUE!</v>
      </c>
      <c r="AV112" s="1" t="e">
        <f t="shared" si="14"/>
        <v>#VALUE!</v>
      </c>
      <c r="AW112" s="1" t="e">
        <f t="shared" si="15"/>
        <v>#VALUE!</v>
      </c>
    </row>
    <row r="113" spans="1:49" x14ac:dyDescent="0.2">
      <c r="A113">
        <v>111</v>
      </c>
      <c r="B113" t="s">
        <v>25753</v>
      </c>
      <c r="F113" t="s">
        <v>1344</v>
      </c>
      <c r="G113" t="s">
        <v>7</v>
      </c>
      <c r="H113" t="s">
        <v>6</v>
      </c>
      <c r="I113" t="s">
        <v>1343</v>
      </c>
      <c r="J113">
        <v>60010105</v>
      </c>
      <c r="K113" t="s">
        <v>580</v>
      </c>
      <c r="L113" t="s">
        <v>579</v>
      </c>
      <c r="M113" t="s">
        <v>578</v>
      </c>
      <c r="N113">
        <v>3</v>
      </c>
      <c r="O113" t="s">
        <v>1342</v>
      </c>
      <c r="P113" t="s">
        <v>1341</v>
      </c>
      <c r="Q113" t="s">
        <v>1340</v>
      </c>
      <c r="R113" s="7">
        <v>40513</v>
      </c>
      <c r="S113" s="8">
        <f t="shared" si="8"/>
        <v>2010</v>
      </c>
      <c r="T113" s="8">
        <v>2010</v>
      </c>
      <c r="U113" s="8">
        <f t="shared" si="9"/>
        <v>12</v>
      </c>
      <c r="V113" s="7">
        <v>2010</v>
      </c>
      <c r="W113" t="s">
        <v>1013</v>
      </c>
      <c r="X113" s="2" t="s">
        <v>16</v>
      </c>
      <c r="Y113" s="6" t="e">
        <f t="shared" si="10"/>
        <v>#VALUE!</v>
      </c>
      <c r="AA113" t="s">
        <v>1012</v>
      </c>
      <c r="AB113">
        <v>21100197994</v>
      </c>
      <c r="AC113">
        <v>20103778</v>
      </c>
      <c r="AD113" t="s">
        <v>1</v>
      </c>
      <c r="AE113">
        <v>38</v>
      </c>
      <c r="AH113" t="s">
        <v>25752</v>
      </c>
      <c r="AI113" t="s">
        <v>1339</v>
      </c>
      <c r="AJ113" t="s">
        <v>25751</v>
      </c>
      <c r="AK113" t="s">
        <v>1338</v>
      </c>
      <c r="AL113">
        <v>0</v>
      </c>
      <c r="AM113" s="5">
        <f t="shared" si="11"/>
        <v>0</v>
      </c>
      <c r="AN113" s="4">
        <f t="shared" si="12"/>
        <v>0</v>
      </c>
      <c r="AO113" s="3"/>
      <c r="AP113">
        <v>0</v>
      </c>
      <c r="AR113" t="s">
        <v>0</v>
      </c>
      <c r="AT113" s="2" t="s">
        <v>16</v>
      </c>
      <c r="AU113" s="1" t="e">
        <f t="shared" si="13"/>
        <v>#VALUE!</v>
      </c>
      <c r="AV113" s="1" t="e">
        <f t="shared" si="14"/>
        <v>#VALUE!</v>
      </c>
      <c r="AW113" s="1" t="e">
        <f t="shared" si="15"/>
        <v>#VALUE!</v>
      </c>
    </row>
    <row r="114" spans="1:49" x14ac:dyDescent="0.2">
      <c r="A114">
        <v>112</v>
      </c>
      <c r="B114" t="s">
        <v>25750</v>
      </c>
      <c r="F114" t="s">
        <v>25749</v>
      </c>
      <c r="G114" t="s">
        <v>7</v>
      </c>
      <c r="H114" t="s">
        <v>6</v>
      </c>
      <c r="I114" t="s">
        <v>985</v>
      </c>
      <c r="J114" t="s">
        <v>25748</v>
      </c>
      <c r="K114" t="s">
        <v>25747</v>
      </c>
      <c r="L114" t="s">
        <v>25746</v>
      </c>
      <c r="M114" t="s">
        <v>25745</v>
      </c>
      <c r="N114">
        <v>3</v>
      </c>
      <c r="O114" t="s">
        <v>984</v>
      </c>
      <c r="P114" t="s">
        <v>983</v>
      </c>
      <c r="Q114" t="s">
        <v>25744</v>
      </c>
      <c r="R114" s="7">
        <v>40513</v>
      </c>
      <c r="S114" s="8">
        <f t="shared" si="8"/>
        <v>2010</v>
      </c>
      <c r="T114" s="8">
        <v>2010</v>
      </c>
      <c r="U114" s="8">
        <f t="shared" si="9"/>
        <v>12</v>
      </c>
      <c r="V114" s="7">
        <v>2010</v>
      </c>
      <c r="W114" t="s">
        <v>1013</v>
      </c>
      <c r="X114" s="2" t="s">
        <v>16</v>
      </c>
      <c r="Y114" s="6" t="e">
        <f t="shared" si="10"/>
        <v>#VALUE!</v>
      </c>
      <c r="AA114" t="s">
        <v>1012</v>
      </c>
      <c r="AB114">
        <v>21100197994</v>
      </c>
      <c r="AC114">
        <v>20103778</v>
      </c>
      <c r="AD114" t="s">
        <v>1</v>
      </c>
      <c r="AE114">
        <v>43</v>
      </c>
      <c r="AH114" t="s">
        <v>25743</v>
      </c>
      <c r="AI114" t="s">
        <v>25742</v>
      </c>
      <c r="AJ114" t="s">
        <v>25741</v>
      </c>
      <c r="AK114" t="s">
        <v>25740</v>
      </c>
      <c r="AL114">
        <v>0</v>
      </c>
      <c r="AM114" s="5">
        <f t="shared" si="11"/>
        <v>0</v>
      </c>
      <c r="AN114" s="4">
        <f t="shared" si="12"/>
        <v>0</v>
      </c>
      <c r="AO114" s="3"/>
      <c r="AP114">
        <v>0</v>
      </c>
      <c r="AR114" t="s">
        <v>0</v>
      </c>
      <c r="AT114" s="2" t="s">
        <v>16</v>
      </c>
      <c r="AU114" s="1" t="e">
        <f t="shared" si="13"/>
        <v>#VALUE!</v>
      </c>
      <c r="AV114" s="1" t="e">
        <f t="shared" si="14"/>
        <v>#VALUE!</v>
      </c>
      <c r="AW114" s="1" t="e">
        <f t="shared" si="15"/>
        <v>#VALUE!</v>
      </c>
    </row>
    <row r="115" spans="1:49" x14ac:dyDescent="0.2">
      <c r="A115">
        <v>113</v>
      </c>
      <c r="B115" t="s">
        <v>25739</v>
      </c>
      <c r="F115" t="s">
        <v>25738</v>
      </c>
      <c r="G115" t="s">
        <v>7</v>
      </c>
      <c r="H115" t="s">
        <v>6</v>
      </c>
      <c r="I115" t="s">
        <v>1162</v>
      </c>
      <c r="J115">
        <v>60014390</v>
      </c>
      <c r="K115" t="s">
        <v>25737</v>
      </c>
      <c r="L115" t="s">
        <v>25736</v>
      </c>
      <c r="M115" t="s">
        <v>156</v>
      </c>
      <c r="N115">
        <v>1</v>
      </c>
      <c r="O115" t="s">
        <v>25735</v>
      </c>
      <c r="P115">
        <v>57060348700</v>
      </c>
      <c r="Q115">
        <v>60014390</v>
      </c>
      <c r="R115" s="7">
        <v>40513</v>
      </c>
      <c r="S115" s="8">
        <f t="shared" si="8"/>
        <v>2010</v>
      </c>
      <c r="T115" s="8">
        <v>2010</v>
      </c>
      <c r="U115" s="8">
        <f t="shared" si="9"/>
        <v>12</v>
      </c>
      <c r="V115" s="7">
        <v>2010</v>
      </c>
      <c r="W115" t="s">
        <v>1013</v>
      </c>
      <c r="X115" s="2" t="s">
        <v>16</v>
      </c>
      <c r="Y115" s="6" t="e">
        <f t="shared" si="10"/>
        <v>#VALUE!</v>
      </c>
      <c r="AA115" t="s">
        <v>1012</v>
      </c>
      <c r="AB115">
        <v>21100197994</v>
      </c>
      <c r="AC115">
        <v>20103778</v>
      </c>
      <c r="AD115" t="s">
        <v>1</v>
      </c>
      <c r="AE115">
        <v>43</v>
      </c>
      <c r="AH115" t="s">
        <v>25734</v>
      </c>
      <c r="AI115" t="s">
        <v>25733</v>
      </c>
      <c r="AJ115" t="s">
        <v>25732</v>
      </c>
      <c r="AK115" t="s">
        <v>25731</v>
      </c>
      <c r="AL115">
        <v>0</v>
      </c>
      <c r="AM115" s="5">
        <f t="shared" si="11"/>
        <v>0</v>
      </c>
      <c r="AN115" s="4">
        <f t="shared" si="12"/>
        <v>0</v>
      </c>
      <c r="AO115" s="3"/>
      <c r="AP115">
        <v>0</v>
      </c>
      <c r="AR115" t="s">
        <v>0</v>
      </c>
      <c r="AT115" s="2" t="s">
        <v>16</v>
      </c>
      <c r="AU115" s="1" t="e">
        <f t="shared" si="13"/>
        <v>#VALUE!</v>
      </c>
      <c r="AV115" s="1" t="e">
        <f t="shared" si="14"/>
        <v>#VALUE!</v>
      </c>
      <c r="AW115" s="1" t="e">
        <f t="shared" si="15"/>
        <v>#VALUE!</v>
      </c>
    </row>
    <row r="116" spans="1:49" x14ac:dyDescent="0.2">
      <c r="A116">
        <v>114</v>
      </c>
      <c r="B116" t="s">
        <v>25730</v>
      </c>
      <c r="C116" t="s">
        <v>25729</v>
      </c>
      <c r="F116" t="s">
        <v>25728</v>
      </c>
      <c r="G116" t="s">
        <v>7</v>
      </c>
      <c r="H116" t="s">
        <v>6</v>
      </c>
      <c r="I116" t="s">
        <v>25727</v>
      </c>
      <c r="J116" t="s">
        <v>25726</v>
      </c>
      <c r="K116" t="s">
        <v>25725</v>
      </c>
      <c r="L116" t="s">
        <v>25724</v>
      </c>
      <c r="M116" t="s">
        <v>25723</v>
      </c>
      <c r="N116">
        <v>6</v>
      </c>
      <c r="O116" t="s">
        <v>25722</v>
      </c>
      <c r="P116" t="s">
        <v>25721</v>
      </c>
      <c r="Q116" t="s">
        <v>25720</v>
      </c>
      <c r="R116" s="7">
        <v>40513</v>
      </c>
      <c r="S116" s="8">
        <f t="shared" si="8"/>
        <v>2010</v>
      </c>
      <c r="T116" s="8">
        <v>2010</v>
      </c>
      <c r="U116" s="8">
        <f t="shared" si="9"/>
        <v>12</v>
      </c>
      <c r="V116" s="7">
        <v>2010</v>
      </c>
      <c r="W116" t="s">
        <v>25719</v>
      </c>
      <c r="X116" s="2">
        <v>0.23899999999999999</v>
      </c>
      <c r="Y116" s="6">
        <f t="shared" si="10"/>
        <v>6.3799685005739301E-3</v>
      </c>
      <c r="AA116">
        <v>16633571</v>
      </c>
      <c r="AB116">
        <v>21100216324</v>
      </c>
      <c r="AC116">
        <v>16634144</v>
      </c>
      <c r="AD116" t="s">
        <v>1</v>
      </c>
      <c r="AE116">
        <v>3</v>
      </c>
      <c r="AH116" t="s">
        <v>25718</v>
      </c>
      <c r="AI116" t="s">
        <v>25717</v>
      </c>
      <c r="AJ116" t="s">
        <v>25716</v>
      </c>
      <c r="AK116" t="s">
        <v>25715</v>
      </c>
      <c r="AL116">
        <v>0</v>
      </c>
      <c r="AM116" s="5">
        <f t="shared" si="11"/>
        <v>0</v>
      </c>
      <c r="AN116" s="4">
        <f t="shared" si="12"/>
        <v>0</v>
      </c>
      <c r="AO116" s="3"/>
      <c r="AP116">
        <v>0</v>
      </c>
      <c r="AR116" t="s">
        <v>0</v>
      </c>
      <c r="AT116" s="2" t="s">
        <v>16</v>
      </c>
      <c r="AU116" s="1">
        <f t="shared" si="13"/>
        <v>0.44659779504017505</v>
      </c>
      <c r="AV116" s="1">
        <f t="shared" si="14"/>
        <v>0.31899842502869652</v>
      </c>
      <c r="AW116" s="1">
        <f t="shared" si="15"/>
        <v>0.19139905501721791</v>
      </c>
    </row>
    <row r="117" spans="1:49" x14ac:dyDescent="0.2">
      <c r="A117">
        <v>115</v>
      </c>
      <c r="B117" t="s">
        <v>25714</v>
      </c>
      <c r="C117" t="s">
        <v>25713</v>
      </c>
      <c r="F117" t="s">
        <v>25712</v>
      </c>
      <c r="G117" t="s">
        <v>7</v>
      </c>
      <c r="H117" t="s">
        <v>6</v>
      </c>
      <c r="I117" t="s">
        <v>25711</v>
      </c>
      <c r="J117" t="s">
        <v>25710</v>
      </c>
      <c r="K117" t="s">
        <v>25709</v>
      </c>
      <c r="L117" t="s">
        <v>25708</v>
      </c>
      <c r="M117" t="s">
        <v>25707</v>
      </c>
      <c r="N117">
        <v>2</v>
      </c>
      <c r="O117" t="s">
        <v>25706</v>
      </c>
      <c r="P117" t="s">
        <v>25705</v>
      </c>
      <c r="Q117" t="s">
        <v>25704</v>
      </c>
      <c r="R117" s="7">
        <v>40513</v>
      </c>
      <c r="S117" s="8">
        <f t="shared" si="8"/>
        <v>2010</v>
      </c>
      <c r="T117" s="8">
        <v>2010</v>
      </c>
      <c r="U117" s="8">
        <f t="shared" si="9"/>
        <v>12</v>
      </c>
      <c r="V117" s="7">
        <v>2010</v>
      </c>
      <c r="W117" t="s">
        <v>25692</v>
      </c>
      <c r="X117" s="2">
        <v>0.27900000000000003</v>
      </c>
      <c r="Y117" s="6">
        <f t="shared" si="10"/>
        <v>7.4477456554817023E-3</v>
      </c>
      <c r="AA117">
        <v>7650019</v>
      </c>
      <c r="AB117">
        <v>21100212114</v>
      </c>
      <c r="AC117">
        <v>19585608</v>
      </c>
      <c r="AD117" t="s">
        <v>1</v>
      </c>
      <c r="AE117">
        <v>27</v>
      </c>
      <c r="AF117">
        <v>2</v>
      </c>
      <c r="AH117" t="s">
        <v>24466</v>
      </c>
      <c r="AI117" t="s">
        <v>25703</v>
      </c>
      <c r="AJ117" t="s">
        <v>25702</v>
      </c>
      <c r="AK117" t="s">
        <v>25701</v>
      </c>
      <c r="AL117">
        <v>0</v>
      </c>
      <c r="AM117" s="5">
        <f t="shared" si="11"/>
        <v>0</v>
      </c>
      <c r="AN117" s="4">
        <f t="shared" si="12"/>
        <v>0</v>
      </c>
      <c r="AO117" s="3"/>
      <c r="AP117">
        <v>0</v>
      </c>
      <c r="AR117" t="s">
        <v>0</v>
      </c>
      <c r="AT117" s="2">
        <v>2.589</v>
      </c>
      <c r="AU117" s="1">
        <f t="shared" si="13"/>
        <v>0.52134219588371911</v>
      </c>
      <c r="AV117" s="1">
        <f t="shared" si="14"/>
        <v>0.37238728277408512</v>
      </c>
      <c r="AW117" s="1">
        <f t="shared" si="15"/>
        <v>0.22343236966445107</v>
      </c>
    </row>
    <row r="118" spans="1:49" x14ac:dyDescent="0.2">
      <c r="A118">
        <v>116</v>
      </c>
      <c r="B118" t="s">
        <v>25700</v>
      </c>
      <c r="C118" t="s">
        <v>25699</v>
      </c>
      <c r="F118" t="s">
        <v>25698</v>
      </c>
      <c r="G118" t="s">
        <v>7</v>
      </c>
      <c r="H118" t="s">
        <v>6</v>
      </c>
      <c r="I118" t="s">
        <v>25697</v>
      </c>
      <c r="J118">
        <v>60032619</v>
      </c>
      <c r="K118" t="s">
        <v>25696</v>
      </c>
      <c r="L118" t="s">
        <v>1958</v>
      </c>
      <c r="M118" t="s">
        <v>89</v>
      </c>
      <c r="N118">
        <v>3</v>
      </c>
      <c r="O118" t="s">
        <v>25695</v>
      </c>
      <c r="P118" t="s">
        <v>25694</v>
      </c>
      <c r="Q118" t="s">
        <v>25693</v>
      </c>
      <c r="R118" s="7">
        <v>40513</v>
      </c>
      <c r="S118" s="8">
        <f t="shared" si="8"/>
        <v>2010</v>
      </c>
      <c r="T118" s="8">
        <v>2010</v>
      </c>
      <c r="U118" s="8">
        <f t="shared" si="9"/>
        <v>12</v>
      </c>
      <c r="V118" s="7">
        <v>2010</v>
      </c>
      <c r="W118" t="s">
        <v>25692</v>
      </c>
      <c r="X118" s="2">
        <v>0.27900000000000003</v>
      </c>
      <c r="Y118" s="6">
        <f t="shared" si="10"/>
        <v>7.4477456554817023E-3</v>
      </c>
      <c r="AA118">
        <v>7650019</v>
      </c>
      <c r="AB118">
        <v>21100212114</v>
      </c>
      <c r="AC118">
        <v>19585608</v>
      </c>
      <c r="AD118" t="s">
        <v>1</v>
      </c>
      <c r="AE118">
        <v>27</v>
      </c>
      <c r="AF118" s="9">
        <v>44320</v>
      </c>
      <c r="AH118" t="s">
        <v>25691</v>
      </c>
      <c r="AI118" t="s">
        <v>25690</v>
      </c>
      <c r="AJ118" t="s">
        <v>25689</v>
      </c>
      <c r="AK118" t="s">
        <v>25688</v>
      </c>
      <c r="AL118">
        <v>0</v>
      </c>
      <c r="AM118" s="5">
        <f t="shared" si="11"/>
        <v>0</v>
      </c>
      <c r="AN118" s="4">
        <f t="shared" si="12"/>
        <v>0</v>
      </c>
      <c r="AO118" s="3"/>
      <c r="AP118">
        <v>0</v>
      </c>
      <c r="AR118" t="s">
        <v>0</v>
      </c>
      <c r="AT118" s="2">
        <v>2.589</v>
      </c>
      <c r="AU118" s="1">
        <f t="shared" si="13"/>
        <v>0.52134219588371911</v>
      </c>
      <c r="AV118" s="1">
        <f t="shared" si="14"/>
        <v>0.37238728277408512</v>
      </c>
      <c r="AW118" s="1">
        <f t="shared" si="15"/>
        <v>0.22343236966445107</v>
      </c>
    </row>
    <row r="119" spans="1:49" x14ac:dyDescent="0.2">
      <c r="A119">
        <v>117</v>
      </c>
      <c r="B119" t="s">
        <v>25687</v>
      </c>
      <c r="C119" t="s">
        <v>25686</v>
      </c>
      <c r="F119" t="s">
        <v>25685</v>
      </c>
      <c r="G119" t="s">
        <v>7</v>
      </c>
      <c r="H119" t="s">
        <v>6</v>
      </c>
      <c r="I119" t="s">
        <v>1731</v>
      </c>
      <c r="J119" t="s">
        <v>25684</v>
      </c>
      <c r="K119" t="s">
        <v>25683</v>
      </c>
      <c r="L119" t="s">
        <v>25682</v>
      </c>
      <c r="M119" t="s">
        <v>2131</v>
      </c>
      <c r="N119">
        <v>5</v>
      </c>
      <c r="O119" t="s">
        <v>25681</v>
      </c>
      <c r="P119" t="s">
        <v>25680</v>
      </c>
      <c r="Q119" t="s">
        <v>25679</v>
      </c>
      <c r="R119" s="7">
        <v>40513</v>
      </c>
      <c r="S119" s="8">
        <f t="shared" si="8"/>
        <v>2010</v>
      </c>
      <c r="T119" s="8">
        <v>2010</v>
      </c>
      <c r="U119" s="8">
        <f t="shared" si="9"/>
        <v>12</v>
      </c>
      <c r="V119" s="7">
        <v>2010</v>
      </c>
      <c r="W119" t="s">
        <v>456</v>
      </c>
      <c r="X119" s="2">
        <v>1.3280000000000001</v>
      </c>
      <c r="Y119" s="6">
        <f t="shared" si="10"/>
        <v>3.5450201542937994E-2</v>
      </c>
      <c r="AA119">
        <v>15361225</v>
      </c>
      <c r="AB119">
        <v>18894</v>
      </c>
      <c r="AD119" t="s">
        <v>1</v>
      </c>
      <c r="AE119">
        <v>9</v>
      </c>
      <c r="AG119">
        <v>5580127</v>
      </c>
      <c r="AH119" t="s">
        <v>9896</v>
      </c>
      <c r="AI119" t="s">
        <v>25678</v>
      </c>
      <c r="AJ119" t="s">
        <v>25677</v>
      </c>
      <c r="AK119" t="s">
        <v>25676</v>
      </c>
      <c r="AL119">
        <v>15</v>
      </c>
      <c r="AM119" s="5">
        <f t="shared" si="11"/>
        <v>1.25</v>
      </c>
      <c r="AN119" s="4">
        <f t="shared" si="12"/>
        <v>1.8932222642938281E-3</v>
      </c>
      <c r="AO119" s="3"/>
      <c r="AP119">
        <v>0</v>
      </c>
      <c r="AR119" t="s">
        <v>0</v>
      </c>
      <c r="AT119" s="2">
        <v>3.8340000000000001</v>
      </c>
      <c r="AU119" s="1">
        <f t="shared" si="13"/>
        <v>2.5383107759344745</v>
      </c>
      <c r="AV119" s="1">
        <f t="shared" si="14"/>
        <v>1.8671711903615913</v>
      </c>
      <c r="AW119" s="1">
        <f t="shared" si="15"/>
        <v>1.1960316047887078</v>
      </c>
    </row>
    <row r="120" spans="1:49" x14ac:dyDescent="0.2">
      <c r="A120">
        <v>118</v>
      </c>
      <c r="B120" t="s">
        <v>25675</v>
      </c>
      <c r="C120" t="s">
        <v>25674</v>
      </c>
      <c r="F120" t="s">
        <v>25673</v>
      </c>
      <c r="G120" t="s">
        <v>7</v>
      </c>
      <c r="H120" t="s">
        <v>6</v>
      </c>
      <c r="I120" t="s">
        <v>28</v>
      </c>
      <c r="J120">
        <v>60016835</v>
      </c>
      <c r="K120" t="s">
        <v>197</v>
      </c>
      <c r="L120" t="s">
        <v>196</v>
      </c>
      <c r="M120" t="s">
        <v>13</v>
      </c>
      <c r="N120">
        <v>4</v>
      </c>
      <c r="O120" t="s">
        <v>25672</v>
      </c>
      <c r="P120" t="s">
        <v>25671</v>
      </c>
      <c r="Q120" t="s">
        <v>1780</v>
      </c>
      <c r="R120" s="7">
        <v>40513</v>
      </c>
      <c r="S120" s="8">
        <f t="shared" si="8"/>
        <v>2010</v>
      </c>
      <c r="T120" s="8">
        <v>2010</v>
      </c>
      <c r="U120" s="8">
        <f t="shared" si="9"/>
        <v>12</v>
      </c>
      <c r="V120" s="7">
        <v>40513</v>
      </c>
      <c r="W120" t="s">
        <v>25670</v>
      </c>
      <c r="X120" s="2">
        <v>0.42099999999999999</v>
      </c>
      <c r="Y120" s="6">
        <f t="shared" si="10"/>
        <v>1.1238354555404288E-2</v>
      </c>
      <c r="AA120">
        <v>15651339</v>
      </c>
      <c r="AB120">
        <v>23247</v>
      </c>
      <c r="AD120" t="s">
        <v>1</v>
      </c>
      <c r="AE120">
        <v>11</v>
      </c>
      <c r="AH120" t="s">
        <v>25669</v>
      </c>
      <c r="AI120" t="s">
        <v>25668</v>
      </c>
      <c r="AJ120" t="s">
        <v>25667</v>
      </c>
      <c r="AK120" t="s">
        <v>25666</v>
      </c>
      <c r="AL120">
        <v>1</v>
      </c>
      <c r="AM120" s="5">
        <f t="shared" si="11"/>
        <v>8.3333333333333329E-2</v>
      </c>
      <c r="AN120" s="4">
        <f t="shared" si="12"/>
        <v>1.2621481761958852E-4</v>
      </c>
      <c r="AO120" s="3"/>
      <c r="AP120">
        <v>0</v>
      </c>
      <c r="AR120" t="s">
        <v>0</v>
      </c>
      <c r="AT120" s="2">
        <v>2.0070000000000001</v>
      </c>
      <c r="AU120" s="1">
        <f t="shared" si="13"/>
        <v>0.79047126340688767</v>
      </c>
      <c r="AV120" s="1">
        <f t="shared" si="14"/>
        <v>0.56822846865119381</v>
      </c>
      <c r="AW120" s="1">
        <f t="shared" si="15"/>
        <v>0.34598567389549983</v>
      </c>
    </row>
    <row r="121" spans="1:49" x14ac:dyDescent="0.2">
      <c r="A121">
        <v>119</v>
      </c>
      <c r="B121" t="s">
        <v>25665</v>
      </c>
      <c r="C121" t="s">
        <v>25664</v>
      </c>
      <c r="F121" t="s">
        <v>25663</v>
      </c>
      <c r="G121" t="s">
        <v>7</v>
      </c>
      <c r="H121" t="s">
        <v>6</v>
      </c>
      <c r="I121" t="s">
        <v>25662</v>
      </c>
      <c r="J121">
        <v>60026306</v>
      </c>
      <c r="K121" t="s">
        <v>24541</v>
      </c>
      <c r="L121" t="s">
        <v>19209</v>
      </c>
      <c r="M121" t="s">
        <v>9</v>
      </c>
      <c r="N121">
        <v>4</v>
      </c>
      <c r="O121" t="s">
        <v>25661</v>
      </c>
      <c r="P121" t="s">
        <v>25660</v>
      </c>
      <c r="Q121" t="s">
        <v>25659</v>
      </c>
      <c r="R121" s="7">
        <v>40513</v>
      </c>
      <c r="S121" s="8">
        <f t="shared" si="8"/>
        <v>2010</v>
      </c>
      <c r="T121" s="8">
        <v>2010</v>
      </c>
      <c r="U121" s="8">
        <f t="shared" si="9"/>
        <v>12</v>
      </c>
      <c r="V121" s="7">
        <v>2010</v>
      </c>
      <c r="W121" t="s">
        <v>25096</v>
      </c>
      <c r="X121" s="2">
        <v>0.318</v>
      </c>
      <c r="Y121" s="6">
        <f t="shared" si="10"/>
        <v>8.4888283815167786E-3</v>
      </c>
      <c r="AA121">
        <v>20900147</v>
      </c>
      <c r="AB121">
        <v>21100197510</v>
      </c>
      <c r="AC121">
        <v>20900155</v>
      </c>
      <c r="AD121" t="s">
        <v>1</v>
      </c>
      <c r="AG121">
        <v>492079</v>
      </c>
      <c r="AI121" t="s">
        <v>25658</v>
      </c>
      <c r="AK121" t="s">
        <v>25657</v>
      </c>
      <c r="AL121">
        <v>3</v>
      </c>
      <c r="AM121" s="5">
        <f t="shared" si="11"/>
        <v>0.25</v>
      </c>
      <c r="AN121" s="4">
        <f t="shared" si="12"/>
        <v>3.786444528587656E-4</v>
      </c>
      <c r="AO121" s="3"/>
      <c r="AP121">
        <v>1</v>
      </c>
      <c r="AR121" t="s">
        <v>0</v>
      </c>
      <c r="AT121" s="2" t="s">
        <v>16</v>
      </c>
      <c r="AU121" s="1">
        <f t="shared" si="13"/>
        <v>0.60557732029193745</v>
      </c>
      <c r="AV121" s="1">
        <f t="shared" si="14"/>
        <v>0.44337364171877719</v>
      </c>
      <c r="AW121" s="1">
        <f t="shared" si="15"/>
        <v>0.28116996314561693</v>
      </c>
    </row>
    <row r="122" spans="1:49" x14ac:dyDescent="0.2">
      <c r="A122">
        <v>120</v>
      </c>
      <c r="B122" t="s">
        <v>25656</v>
      </c>
      <c r="C122" t="s">
        <v>25655</v>
      </c>
      <c r="F122" t="s">
        <v>25654</v>
      </c>
      <c r="G122" t="s">
        <v>7</v>
      </c>
      <c r="H122" t="s">
        <v>6</v>
      </c>
      <c r="I122" t="s">
        <v>25653</v>
      </c>
      <c r="J122" t="s">
        <v>25652</v>
      </c>
      <c r="K122" t="s">
        <v>25651</v>
      </c>
      <c r="L122" t="s">
        <v>746</v>
      </c>
      <c r="M122" t="s">
        <v>745</v>
      </c>
      <c r="N122">
        <v>4</v>
      </c>
      <c r="O122" t="s">
        <v>25650</v>
      </c>
      <c r="P122" t="s">
        <v>25649</v>
      </c>
      <c r="Q122" t="s">
        <v>25648</v>
      </c>
      <c r="R122" s="7">
        <v>40513</v>
      </c>
      <c r="S122" s="8">
        <f t="shared" si="8"/>
        <v>2010</v>
      </c>
      <c r="T122" s="8">
        <v>2010</v>
      </c>
      <c r="U122" s="8">
        <f t="shared" si="9"/>
        <v>12</v>
      </c>
      <c r="V122" s="7">
        <v>2010</v>
      </c>
      <c r="W122" t="s">
        <v>25647</v>
      </c>
      <c r="X122" s="2">
        <v>0.28199999999999997</v>
      </c>
      <c r="Y122" s="6">
        <f t="shared" si="10"/>
        <v>7.527828942099783E-3</v>
      </c>
      <c r="AA122">
        <v>21909385</v>
      </c>
      <c r="AB122">
        <v>21100228317</v>
      </c>
      <c r="AD122" t="s">
        <v>1</v>
      </c>
      <c r="AE122">
        <v>1</v>
      </c>
      <c r="AF122">
        <v>1</v>
      </c>
      <c r="AH122" t="s">
        <v>275</v>
      </c>
      <c r="AI122" t="s">
        <v>25646</v>
      </c>
      <c r="AJ122" t="s">
        <v>25645</v>
      </c>
      <c r="AK122" t="s">
        <v>25644</v>
      </c>
      <c r="AL122">
        <v>2</v>
      </c>
      <c r="AM122" s="5">
        <f t="shared" si="11"/>
        <v>0.16666666666666666</v>
      </c>
      <c r="AN122" s="4">
        <f t="shared" si="12"/>
        <v>2.5242963523917705E-4</v>
      </c>
      <c r="AO122" s="3"/>
      <c r="AP122">
        <v>0</v>
      </c>
      <c r="AR122" t="s">
        <v>0</v>
      </c>
      <c r="AT122" s="2">
        <v>1.6830000000000001</v>
      </c>
      <c r="AU122" s="1">
        <f t="shared" si="13"/>
        <v>0.5345209150041601</v>
      </c>
      <c r="AV122" s="1">
        <f t="shared" si="14"/>
        <v>0.38901292886694805</v>
      </c>
      <c r="AW122" s="1">
        <f t="shared" si="15"/>
        <v>0.24350494272973583</v>
      </c>
    </row>
    <row r="123" spans="1:49" x14ac:dyDescent="0.2">
      <c r="A123">
        <v>121</v>
      </c>
      <c r="B123" t="s">
        <v>25643</v>
      </c>
      <c r="F123" t="s">
        <v>25642</v>
      </c>
      <c r="G123" t="s">
        <v>7</v>
      </c>
      <c r="H123" t="s">
        <v>6</v>
      </c>
      <c r="I123" t="s">
        <v>25641</v>
      </c>
      <c r="J123">
        <v>60012351</v>
      </c>
      <c r="K123" t="s">
        <v>25640</v>
      </c>
      <c r="L123" t="s">
        <v>25639</v>
      </c>
      <c r="M123" t="s">
        <v>50</v>
      </c>
      <c r="N123">
        <v>2</v>
      </c>
      <c r="O123" t="s">
        <v>25638</v>
      </c>
      <c r="P123" t="s">
        <v>25637</v>
      </c>
      <c r="Q123" t="s">
        <v>25636</v>
      </c>
      <c r="R123" s="7">
        <v>40513</v>
      </c>
      <c r="S123" s="8">
        <f t="shared" si="8"/>
        <v>2010</v>
      </c>
      <c r="T123" s="8">
        <v>2010</v>
      </c>
      <c r="U123" s="8">
        <f t="shared" si="9"/>
        <v>12</v>
      </c>
      <c r="V123" s="7">
        <v>2010</v>
      </c>
      <c r="W123" t="s">
        <v>24912</v>
      </c>
      <c r="X123" s="2">
        <v>0.112</v>
      </c>
      <c r="Y123" s="6">
        <f t="shared" si="10"/>
        <v>2.9897760337417581E-3</v>
      </c>
      <c r="AA123">
        <v>3678393</v>
      </c>
      <c r="AB123">
        <v>4800153103</v>
      </c>
      <c r="AC123" t="s">
        <v>24911</v>
      </c>
      <c r="AD123" t="s">
        <v>1</v>
      </c>
      <c r="AE123">
        <v>39</v>
      </c>
      <c r="AF123">
        <v>1</v>
      </c>
      <c r="AH123" t="s">
        <v>1303</v>
      </c>
      <c r="AI123" t="s">
        <v>25635</v>
      </c>
      <c r="AJ123" t="s">
        <v>25634</v>
      </c>
      <c r="AK123" t="s">
        <v>25633</v>
      </c>
      <c r="AL123">
        <v>3</v>
      </c>
      <c r="AM123" s="5">
        <f t="shared" si="11"/>
        <v>0.25</v>
      </c>
      <c r="AN123" s="4">
        <f t="shared" si="12"/>
        <v>3.786444528587656E-4</v>
      </c>
      <c r="AO123" s="3"/>
      <c r="AP123">
        <v>0</v>
      </c>
      <c r="AR123" t="s">
        <v>0</v>
      </c>
      <c r="AT123" s="2" t="s">
        <v>16</v>
      </c>
      <c r="AU123" s="1">
        <f t="shared" si="13"/>
        <v>0.22064365594768603</v>
      </c>
      <c r="AV123" s="1">
        <f t="shared" si="14"/>
        <v>0.16842102433002618</v>
      </c>
      <c r="AW123" s="1">
        <f t="shared" si="15"/>
        <v>0.11619839271236633</v>
      </c>
    </row>
    <row r="124" spans="1:49" x14ac:dyDescent="0.2">
      <c r="A124">
        <v>122</v>
      </c>
      <c r="B124" t="s">
        <v>25632</v>
      </c>
      <c r="C124" t="s">
        <v>25631</v>
      </c>
      <c r="F124" t="s">
        <v>25630</v>
      </c>
      <c r="G124" t="s">
        <v>7</v>
      </c>
      <c r="H124" t="s">
        <v>6</v>
      </c>
      <c r="I124" t="s">
        <v>25629</v>
      </c>
      <c r="N124">
        <v>2</v>
      </c>
      <c r="O124" t="s">
        <v>25628</v>
      </c>
      <c r="P124" t="s">
        <v>25627</v>
      </c>
      <c r="Q124" t="s">
        <v>1517</v>
      </c>
      <c r="R124" s="7">
        <v>40513</v>
      </c>
      <c r="S124" s="8">
        <f t="shared" si="8"/>
        <v>2010</v>
      </c>
      <c r="T124" s="8">
        <v>2010</v>
      </c>
      <c r="U124" s="8">
        <f t="shared" si="9"/>
        <v>12</v>
      </c>
      <c r="V124" s="7">
        <v>40513</v>
      </c>
      <c r="W124" t="s">
        <v>507</v>
      </c>
      <c r="X124" s="2">
        <v>0.29499999999999998</v>
      </c>
      <c r="Y124" s="6">
        <f t="shared" si="10"/>
        <v>7.8748565174448087E-3</v>
      </c>
      <c r="AA124">
        <v>10642269</v>
      </c>
      <c r="AB124">
        <v>19554</v>
      </c>
      <c r="AD124" t="s">
        <v>1</v>
      </c>
      <c r="AE124">
        <v>55</v>
      </c>
      <c r="AF124">
        <v>12</v>
      </c>
      <c r="AH124" t="s">
        <v>25626</v>
      </c>
      <c r="AI124" t="s">
        <v>25625</v>
      </c>
      <c r="AK124" t="s">
        <v>25624</v>
      </c>
      <c r="AL124">
        <v>7</v>
      </c>
      <c r="AM124" s="5">
        <f t="shared" si="11"/>
        <v>0.58333333333333337</v>
      </c>
      <c r="AN124" s="4">
        <f t="shared" si="12"/>
        <v>8.835037233371198E-4</v>
      </c>
      <c r="AO124" s="3"/>
      <c r="AP124">
        <v>0</v>
      </c>
      <c r="AR124" t="s">
        <v>0</v>
      </c>
      <c r="AT124" s="2" t="s">
        <v>16</v>
      </c>
      <c r="AU124" s="1">
        <f t="shared" si="13"/>
        <v>0.57774506792125013</v>
      </c>
      <c r="AV124" s="1">
        <f t="shared" si="14"/>
        <v>0.43791801203909642</v>
      </c>
      <c r="AW124" s="1">
        <f t="shared" si="15"/>
        <v>0.29809095615694264</v>
      </c>
    </row>
    <row r="125" spans="1:49" x14ac:dyDescent="0.2">
      <c r="A125">
        <v>123</v>
      </c>
      <c r="B125" t="s">
        <v>25623</v>
      </c>
      <c r="F125" t="s">
        <v>25622</v>
      </c>
      <c r="G125" t="s">
        <v>7</v>
      </c>
      <c r="H125" t="s">
        <v>6</v>
      </c>
      <c r="I125" t="s">
        <v>25621</v>
      </c>
      <c r="J125" t="s">
        <v>25620</v>
      </c>
      <c r="K125" t="s">
        <v>25619</v>
      </c>
      <c r="L125" t="s">
        <v>25618</v>
      </c>
      <c r="M125" t="s">
        <v>585</v>
      </c>
      <c r="N125">
        <v>5</v>
      </c>
      <c r="O125" t="s">
        <v>25617</v>
      </c>
      <c r="P125" t="s">
        <v>25616</v>
      </c>
      <c r="Q125" t="s">
        <v>25615</v>
      </c>
      <c r="R125" s="7">
        <v>40513</v>
      </c>
      <c r="S125" s="8">
        <f t="shared" si="8"/>
        <v>2010</v>
      </c>
      <c r="T125" s="8">
        <v>2010</v>
      </c>
      <c r="U125" s="8">
        <f t="shared" si="9"/>
        <v>12</v>
      </c>
      <c r="V125" s="7">
        <v>2010</v>
      </c>
      <c r="W125" t="s">
        <v>25614</v>
      </c>
      <c r="X125" s="2" t="s">
        <v>16</v>
      </c>
      <c r="Y125" s="6" t="e">
        <f t="shared" si="10"/>
        <v>#VALUE!</v>
      </c>
      <c r="AA125">
        <v>322490</v>
      </c>
      <c r="AB125">
        <v>23317</v>
      </c>
      <c r="AD125" t="s">
        <v>1</v>
      </c>
      <c r="AE125">
        <v>80</v>
      </c>
      <c r="AF125">
        <v>2</v>
      </c>
      <c r="AH125" t="s">
        <v>25613</v>
      </c>
      <c r="AI125" t="s">
        <v>25612</v>
      </c>
      <c r="AK125" t="s">
        <v>25611</v>
      </c>
      <c r="AL125">
        <v>17</v>
      </c>
      <c r="AM125" s="5">
        <f t="shared" si="11"/>
        <v>1.4166666666666667</v>
      </c>
      <c r="AN125" s="4">
        <f t="shared" si="12"/>
        <v>2.1456518995330051E-3</v>
      </c>
      <c r="AO125" s="3"/>
      <c r="AP125">
        <v>0</v>
      </c>
      <c r="AR125" t="s">
        <v>0</v>
      </c>
      <c r="AT125" s="2" t="s">
        <v>16</v>
      </c>
      <c r="AU125" s="1" t="e">
        <f t="shared" si="13"/>
        <v>#VALUE!</v>
      </c>
      <c r="AV125" s="1" t="e">
        <f t="shared" si="14"/>
        <v>#VALUE!</v>
      </c>
      <c r="AW125" s="1" t="e">
        <f t="shared" si="15"/>
        <v>#VALUE!</v>
      </c>
    </row>
    <row r="126" spans="1:49" x14ac:dyDescent="0.2">
      <c r="A126">
        <v>124</v>
      </c>
      <c r="B126" t="s">
        <v>25610</v>
      </c>
      <c r="C126" t="s">
        <v>25609</v>
      </c>
      <c r="F126" t="s">
        <v>25608</v>
      </c>
      <c r="G126" t="s">
        <v>7</v>
      </c>
      <c r="H126" t="s">
        <v>6</v>
      </c>
      <c r="I126" t="s">
        <v>25607</v>
      </c>
      <c r="J126">
        <v>60103653</v>
      </c>
      <c r="K126" t="s">
        <v>1231</v>
      </c>
      <c r="L126" t="s">
        <v>1230</v>
      </c>
      <c r="M126" t="s">
        <v>3</v>
      </c>
      <c r="N126">
        <v>3</v>
      </c>
      <c r="O126" t="s">
        <v>25606</v>
      </c>
      <c r="P126" t="s">
        <v>25605</v>
      </c>
      <c r="Q126" t="s">
        <v>18499</v>
      </c>
      <c r="R126" s="7">
        <v>40513</v>
      </c>
      <c r="S126" s="8">
        <f t="shared" si="8"/>
        <v>2010</v>
      </c>
      <c r="T126" s="8">
        <v>2010</v>
      </c>
      <c r="U126" s="8">
        <f t="shared" si="9"/>
        <v>12</v>
      </c>
      <c r="V126" s="7">
        <v>2010</v>
      </c>
      <c r="W126" t="s">
        <v>25096</v>
      </c>
      <c r="X126" s="2">
        <v>0.318</v>
      </c>
      <c r="Y126" s="6">
        <f t="shared" si="10"/>
        <v>8.4888283815167786E-3</v>
      </c>
      <c r="AA126">
        <v>20900147</v>
      </c>
      <c r="AB126">
        <v>21100197510</v>
      </c>
      <c r="AC126">
        <v>20900155</v>
      </c>
      <c r="AD126" t="s">
        <v>1</v>
      </c>
      <c r="AG126">
        <v>915653</v>
      </c>
      <c r="AI126" t="s">
        <v>25604</v>
      </c>
      <c r="AK126" t="s">
        <v>25603</v>
      </c>
      <c r="AL126">
        <v>1</v>
      </c>
      <c r="AM126" s="5">
        <f t="shared" si="11"/>
        <v>8.3333333333333329E-2</v>
      </c>
      <c r="AN126" s="4">
        <f t="shared" si="12"/>
        <v>1.2621481761958852E-4</v>
      </c>
      <c r="AO126" s="3"/>
      <c r="AP126">
        <v>1</v>
      </c>
      <c r="AR126" t="s">
        <v>0</v>
      </c>
      <c r="AT126" s="2" t="s">
        <v>16</v>
      </c>
      <c r="AU126" s="1">
        <f t="shared" si="13"/>
        <v>0.5980044312347621</v>
      </c>
      <c r="AV126" s="1">
        <f t="shared" si="14"/>
        <v>0.43075215995681831</v>
      </c>
      <c r="AW126" s="1">
        <f t="shared" si="15"/>
        <v>0.26349988867887458</v>
      </c>
    </row>
    <row r="127" spans="1:49" x14ac:dyDescent="0.2">
      <c r="A127">
        <v>125</v>
      </c>
      <c r="B127" t="s">
        <v>25602</v>
      </c>
      <c r="C127" t="s">
        <v>25601</v>
      </c>
      <c r="F127" t="s">
        <v>25600</v>
      </c>
      <c r="G127" t="s">
        <v>7</v>
      </c>
      <c r="H127" t="s">
        <v>6</v>
      </c>
      <c r="I127" t="s">
        <v>25599</v>
      </c>
      <c r="J127" t="s">
        <v>25598</v>
      </c>
      <c r="K127" t="s">
        <v>25597</v>
      </c>
      <c r="L127" t="s">
        <v>25596</v>
      </c>
      <c r="M127" t="s">
        <v>13266</v>
      </c>
      <c r="N127">
        <v>2</v>
      </c>
      <c r="O127" t="s">
        <v>25595</v>
      </c>
      <c r="P127" t="s">
        <v>25594</v>
      </c>
      <c r="Q127" t="s">
        <v>25593</v>
      </c>
      <c r="R127" s="7">
        <v>40513</v>
      </c>
      <c r="S127" s="8">
        <f t="shared" si="8"/>
        <v>2010</v>
      </c>
      <c r="T127" s="8">
        <v>2010</v>
      </c>
      <c r="U127" s="8">
        <f t="shared" si="9"/>
        <v>12</v>
      </c>
      <c r="V127" s="7">
        <v>2010</v>
      </c>
      <c r="W127" t="s">
        <v>25096</v>
      </c>
      <c r="X127" s="2">
        <v>0.318</v>
      </c>
      <c r="Y127" s="6">
        <f t="shared" si="10"/>
        <v>8.4888283815167786E-3</v>
      </c>
      <c r="AA127">
        <v>20900147</v>
      </c>
      <c r="AB127">
        <v>21100197510</v>
      </c>
      <c r="AC127">
        <v>20900155</v>
      </c>
      <c r="AD127" t="s">
        <v>1</v>
      </c>
      <c r="AG127">
        <v>897429</v>
      </c>
      <c r="AI127" t="s">
        <v>25592</v>
      </c>
      <c r="AK127" t="s">
        <v>25591</v>
      </c>
      <c r="AL127">
        <v>3</v>
      </c>
      <c r="AM127" s="5">
        <f t="shared" si="11"/>
        <v>0.25</v>
      </c>
      <c r="AN127" s="4">
        <f t="shared" si="12"/>
        <v>3.786444528587656E-4</v>
      </c>
      <c r="AO127" s="3"/>
      <c r="AP127">
        <v>1</v>
      </c>
      <c r="AR127" t="s">
        <v>0</v>
      </c>
      <c r="AT127" s="2" t="s">
        <v>16</v>
      </c>
      <c r="AU127" s="1">
        <f t="shared" si="13"/>
        <v>0.60557732029193745</v>
      </c>
      <c r="AV127" s="1">
        <f t="shared" si="14"/>
        <v>0.44337364171877719</v>
      </c>
      <c r="AW127" s="1">
        <f t="shared" si="15"/>
        <v>0.28116996314561693</v>
      </c>
    </row>
    <row r="128" spans="1:49" x14ac:dyDescent="0.2">
      <c r="A128">
        <v>126</v>
      </c>
      <c r="B128" t="s">
        <v>25590</v>
      </c>
      <c r="C128" t="s">
        <v>25589</v>
      </c>
      <c r="F128" t="s">
        <v>25588</v>
      </c>
      <c r="G128" t="s">
        <v>7</v>
      </c>
      <c r="H128" t="s">
        <v>6</v>
      </c>
      <c r="I128" t="s">
        <v>1974</v>
      </c>
      <c r="J128">
        <v>60019722</v>
      </c>
      <c r="K128" t="s">
        <v>676</v>
      </c>
      <c r="L128" t="s">
        <v>675</v>
      </c>
      <c r="M128" t="s">
        <v>44</v>
      </c>
      <c r="N128">
        <v>2</v>
      </c>
      <c r="O128" t="s">
        <v>25587</v>
      </c>
      <c r="P128" t="s">
        <v>25586</v>
      </c>
      <c r="Q128" t="s">
        <v>674</v>
      </c>
      <c r="R128" s="7">
        <v>40513</v>
      </c>
      <c r="S128" s="8">
        <f t="shared" si="8"/>
        <v>2010</v>
      </c>
      <c r="T128" s="8">
        <v>2010</v>
      </c>
      <c r="U128" s="8">
        <f t="shared" si="9"/>
        <v>12</v>
      </c>
      <c r="V128" s="7">
        <v>2010</v>
      </c>
      <c r="W128" t="s">
        <v>25096</v>
      </c>
      <c r="X128" s="2">
        <v>0.318</v>
      </c>
      <c r="Y128" s="6">
        <f t="shared" si="10"/>
        <v>8.4888283815167786E-3</v>
      </c>
      <c r="AA128">
        <v>20900147</v>
      </c>
      <c r="AB128">
        <v>21100197510</v>
      </c>
      <c r="AC128">
        <v>20900155</v>
      </c>
      <c r="AD128" t="s">
        <v>1</v>
      </c>
      <c r="AG128">
        <v>930218</v>
      </c>
      <c r="AI128" t="s">
        <v>25585</v>
      </c>
      <c r="AK128" t="s">
        <v>25584</v>
      </c>
      <c r="AL128">
        <v>6</v>
      </c>
      <c r="AM128" s="5">
        <f t="shared" si="11"/>
        <v>0.5</v>
      </c>
      <c r="AN128" s="4">
        <f t="shared" si="12"/>
        <v>7.572889057175312E-4</v>
      </c>
      <c r="AO128" s="3"/>
      <c r="AP128">
        <v>1</v>
      </c>
      <c r="AR128" t="s">
        <v>0</v>
      </c>
      <c r="AT128" s="2" t="s">
        <v>16</v>
      </c>
      <c r="AU128" s="1">
        <f t="shared" si="13"/>
        <v>0.61693665387770047</v>
      </c>
      <c r="AV128" s="1">
        <f t="shared" si="14"/>
        <v>0.46230586436171545</v>
      </c>
      <c r="AW128" s="1">
        <f t="shared" si="15"/>
        <v>0.30767507484573053</v>
      </c>
    </row>
    <row r="129" spans="1:49" x14ac:dyDescent="0.2">
      <c r="A129">
        <v>127</v>
      </c>
      <c r="B129" t="s">
        <v>25583</v>
      </c>
      <c r="F129" t="s">
        <v>25582</v>
      </c>
      <c r="G129" t="s">
        <v>7</v>
      </c>
      <c r="H129" t="s">
        <v>6</v>
      </c>
      <c r="I129" t="s">
        <v>25581</v>
      </c>
      <c r="J129" t="s">
        <v>25580</v>
      </c>
      <c r="K129" t="s">
        <v>25579</v>
      </c>
      <c r="L129" t="s">
        <v>25578</v>
      </c>
      <c r="M129" t="s">
        <v>25577</v>
      </c>
      <c r="N129">
        <v>3</v>
      </c>
      <c r="O129" t="s">
        <v>25576</v>
      </c>
      <c r="P129" t="s">
        <v>25575</v>
      </c>
      <c r="Q129" t="s">
        <v>25574</v>
      </c>
      <c r="R129" s="7">
        <v>40513</v>
      </c>
      <c r="S129" s="8">
        <f t="shared" si="8"/>
        <v>2010</v>
      </c>
      <c r="T129" s="8">
        <v>2010</v>
      </c>
      <c r="U129" s="8">
        <f t="shared" si="9"/>
        <v>12</v>
      </c>
      <c r="V129" s="7">
        <v>2010</v>
      </c>
      <c r="W129" t="s">
        <v>20294</v>
      </c>
      <c r="X129" s="2">
        <v>0.109</v>
      </c>
      <c r="Y129" s="6">
        <f t="shared" si="10"/>
        <v>2.9096927471236756E-3</v>
      </c>
      <c r="AA129">
        <v>14738031</v>
      </c>
      <c r="AB129">
        <v>19700182218</v>
      </c>
      <c r="AC129" t="s">
        <v>20293</v>
      </c>
      <c r="AD129" t="s">
        <v>1</v>
      </c>
      <c r="AE129">
        <v>11</v>
      </c>
      <c r="AF129">
        <v>1</v>
      </c>
      <c r="AH129" t="s">
        <v>25573</v>
      </c>
      <c r="AI129" t="s">
        <v>25572</v>
      </c>
      <c r="AJ129" t="s">
        <v>25571</v>
      </c>
      <c r="AK129" t="s">
        <v>25570</v>
      </c>
      <c r="AL129">
        <v>1</v>
      </c>
      <c r="AM129" s="5">
        <f t="shared" si="11"/>
        <v>8.3333333333333329E-2</v>
      </c>
      <c r="AN129" s="4">
        <f t="shared" si="12"/>
        <v>1.2621481761958852E-4</v>
      </c>
      <c r="AO129" s="3"/>
      <c r="AP129">
        <v>0</v>
      </c>
      <c r="AR129" t="s">
        <v>0</v>
      </c>
      <c r="AT129" s="2" t="s">
        <v>16</v>
      </c>
      <c r="AU129" s="1">
        <f t="shared" si="13"/>
        <v>0.20746493682724496</v>
      </c>
      <c r="AV129" s="1">
        <f t="shared" si="14"/>
        <v>0.15179537823716321</v>
      </c>
      <c r="AW129" s="1">
        <f t="shared" si="15"/>
        <v>9.6125819647081459E-2</v>
      </c>
    </row>
    <row r="130" spans="1:49" x14ac:dyDescent="0.2">
      <c r="A130">
        <v>128</v>
      </c>
      <c r="B130" t="s">
        <v>25569</v>
      </c>
      <c r="C130" t="s">
        <v>25568</v>
      </c>
      <c r="F130" t="s">
        <v>25567</v>
      </c>
      <c r="G130" t="s">
        <v>7</v>
      </c>
      <c r="H130" t="s">
        <v>6</v>
      </c>
      <c r="I130" t="s">
        <v>25566</v>
      </c>
      <c r="J130">
        <v>60024350</v>
      </c>
      <c r="K130" t="s">
        <v>1976</v>
      </c>
      <c r="L130" t="s">
        <v>1975</v>
      </c>
      <c r="M130" t="s">
        <v>13</v>
      </c>
      <c r="N130">
        <v>5</v>
      </c>
      <c r="O130" t="s">
        <v>25565</v>
      </c>
      <c r="P130" t="s">
        <v>25564</v>
      </c>
      <c r="Q130" t="s">
        <v>25563</v>
      </c>
      <c r="R130" s="7">
        <v>40513</v>
      </c>
      <c r="S130" s="8">
        <f t="shared" ref="S130:S193" si="16">YEAR(R130)</f>
        <v>2010</v>
      </c>
      <c r="T130" s="8">
        <v>2010</v>
      </c>
      <c r="U130" s="8">
        <f t="shared" ref="U130:U193" si="17">2022-T130</f>
        <v>12</v>
      </c>
      <c r="V130" s="7">
        <v>40513</v>
      </c>
      <c r="W130" t="s">
        <v>25167</v>
      </c>
      <c r="X130" s="2">
        <v>0.55700000000000005</v>
      </c>
      <c r="Y130" s="6">
        <f t="shared" ref="Y130:Y193" si="18">(X130-$Z$4)/($Z$3-$Z$4)</f>
        <v>1.486879688209071E-2</v>
      </c>
      <c r="AA130" t="s">
        <v>25166</v>
      </c>
      <c r="AB130">
        <v>19600161832</v>
      </c>
      <c r="AD130" t="s">
        <v>1</v>
      </c>
      <c r="AE130">
        <v>53</v>
      </c>
      <c r="AF130">
        <v>12</v>
      </c>
      <c r="AH130" t="s">
        <v>25562</v>
      </c>
      <c r="AI130" t="s">
        <v>25561</v>
      </c>
      <c r="AJ130" t="s">
        <v>25560</v>
      </c>
      <c r="AK130" t="s">
        <v>25559</v>
      </c>
      <c r="AL130">
        <v>11</v>
      </c>
      <c r="AM130" s="5">
        <f t="shared" ref="AM130:AM193" si="19">AL130/U130</f>
        <v>0.91666666666666663</v>
      </c>
      <c r="AN130" s="4">
        <f t="shared" ref="AN130:AN193" si="20">(AM130-$AO$4)/($AO$3-$AO$4)</f>
        <v>1.3883629938154739E-3</v>
      </c>
      <c r="AO130" s="3"/>
      <c r="AP130">
        <v>0</v>
      </c>
      <c r="AQ130" t="s">
        <v>24</v>
      </c>
      <c r="AR130" t="s">
        <v>25558</v>
      </c>
      <c r="AS130" t="s">
        <v>23</v>
      </c>
      <c r="AT130" s="2" t="s">
        <v>16</v>
      </c>
      <c r="AU130" s="1">
        <f t="shared" ref="AU130:AU193" si="21">(Y130*0.7+AN130*0.3)*100</f>
        <v>1.0824666715608138</v>
      </c>
      <c r="AV130" s="1">
        <f t="shared" ref="AV130:AV193" si="22">(Y130*0.5+AN130*0.5)*100</f>
        <v>0.81285799379530921</v>
      </c>
      <c r="AW130" s="1">
        <f t="shared" ref="AW130:AW193" si="23">(Y130*0.3+AN130*0.7)*100</f>
        <v>0.54324931602980453</v>
      </c>
    </row>
    <row r="131" spans="1:49" x14ac:dyDescent="0.2">
      <c r="A131">
        <v>129</v>
      </c>
      <c r="B131" t="s">
        <v>25557</v>
      </c>
      <c r="C131" t="s">
        <v>25556</v>
      </c>
      <c r="F131" t="s">
        <v>25555</v>
      </c>
      <c r="G131" t="s">
        <v>7</v>
      </c>
      <c r="H131" t="s">
        <v>6</v>
      </c>
      <c r="I131" t="s">
        <v>23373</v>
      </c>
      <c r="J131" t="s">
        <v>25550</v>
      </c>
      <c r="K131" t="s">
        <v>25554</v>
      </c>
      <c r="L131" t="s">
        <v>25553</v>
      </c>
      <c r="M131" t="s">
        <v>19</v>
      </c>
      <c r="N131">
        <v>2</v>
      </c>
      <c r="O131" t="s">
        <v>25552</v>
      </c>
      <c r="P131" t="s">
        <v>25551</v>
      </c>
      <c r="Q131" t="s">
        <v>25550</v>
      </c>
      <c r="R131" s="7">
        <v>40513</v>
      </c>
      <c r="S131" s="8">
        <f t="shared" si="16"/>
        <v>2010</v>
      </c>
      <c r="T131" s="8">
        <v>2010</v>
      </c>
      <c r="U131" s="8">
        <f t="shared" si="17"/>
        <v>12</v>
      </c>
      <c r="V131" s="7">
        <v>2010</v>
      </c>
      <c r="W131" t="s">
        <v>25549</v>
      </c>
      <c r="X131" s="2" t="s">
        <v>16</v>
      </c>
      <c r="Y131" s="6" t="e">
        <f t="shared" si="18"/>
        <v>#VALUE!</v>
      </c>
      <c r="AA131" t="s">
        <v>25548</v>
      </c>
      <c r="AB131">
        <v>4700152794</v>
      </c>
      <c r="AC131">
        <v>15540588</v>
      </c>
      <c r="AD131" t="s">
        <v>1</v>
      </c>
      <c r="AE131">
        <v>5</v>
      </c>
      <c r="AF131" s="9">
        <v>44257</v>
      </c>
      <c r="AH131" t="s">
        <v>25547</v>
      </c>
      <c r="AI131" t="s">
        <v>25546</v>
      </c>
      <c r="AK131" t="s">
        <v>25545</v>
      </c>
      <c r="AL131">
        <v>58</v>
      </c>
      <c r="AM131" s="5">
        <f t="shared" si="19"/>
        <v>4.833333333333333</v>
      </c>
      <c r="AN131" s="4">
        <f t="shared" si="20"/>
        <v>7.320459421936135E-3</v>
      </c>
      <c r="AO131" s="3"/>
      <c r="AP131">
        <v>0</v>
      </c>
      <c r="AR131" t="s">
        <v>0</v>
      </c>
      <c r="AT131" s="2" t="s">
        <v>16</v>
      </c>
      <c r="AU131" s="1" t="e">
        <f t="shared" si="21"/>
        <v>#VALUE!</v>
      </c>
      <c r="AV131" s="1" t="e">
        <f t="shared" si="22"/>
        <v>#VALUE!</v>
      </c>
      <c r="AW131" s="1" t="e">
        <f t="shared" si="23"/>
        <v>#VALUE!</v>
      </c>
    </row>
    <row r="132" spans="1:49" x14ac:dyDescent="0.2">
      <c r="A132">
        <v>130</v>
      </c>
      <c r="B132" t="s">
        <v>25544</v>
      </c>
      <c r="C132" t="s">
        <v>25543</v>
      </c>
      <c r="F132" t="s">
        <v>25542</v>
      </c>
      <c r="G132" t="s">
        <v>7</v>
      </c>
      <c r="H132" t="s">
        <v>6</v>
      </c>
      <c r="I132" t="s">
        <v>25541</v>
      </c>
      <c r="J132">
        <v>60024350</v>
      </c>
      <c r="K132" t="s">
        <v>1976</v>
      </c>
      <c r="L132" t="s">
        <v>1975</v>
      </c>
      <c r="M132" t="s">
        <v>13</v>
      </c>
      <c r="N132">
        <v>4</v>
      </c>
      <c r="O132" t="s">
        <v>25540</v>
      </c>
      <c r="P132" t="s">
        <v>25539</v>
      </c>
      <c r="Q132" t="s">
        <v>25538</v>
      </c>
      <c r="R132" s="7">
        <v>40513</v>
      </c>
      <c r="S132" s="8">
        <f t="shared" si="16"/>
        <v>2010</v>
      </c>
      <c r="T132" s="8">
        <v>2010</v>
      </c>
      <c r="U132" s="8">
        <f t="shared" si="17"/>
        <v>12</v>
      </c>
      <c r="V132" s="7">
        <v>2010</v>
      </c>
      <c r="W132" t="s">
        <v>2226</v>
      </c>
      <c r="X132" s="2">
        <v>0.38400000000000001</v>
      </c>
      <c r="Y132" s="6">
        <f t="shared" si="18"/>
        <v>1.02506606871146E-2</v>
      </c>
      <c r="AA132">
        <v>17519675</v>
      </c>
      <c r="AB132">
        <v>6100153106</v>
      </c>
      <c r="AC132">
        <v>17519683</v>
      </c>
      <c r="AD132" t="s">
        <v>1</v>
      </c>
      <c r="AE132">
        <v>4</v>
      </c>
      <c r="AF132">
        <v>1</v>
      </c>
      <c r="AH132" t="s">
        <v>25537</v>
      </c>
      <c r="AI132" t="s">
        <v>25536</v>
      </c>
      <c r="AK132" t="s">
        <v>25535</v>
      </c>
      <c r="AL132">
        <v>12</v>
      </c>
      <c r="AM132" s="5">
        <f t="shared" si="19"/>
        <v>1</v>
      </c>
      <c r="AN132" s="4">
        <f t="shared" si="20"/>
        <v>1.5145778114350624E-3</v>
      </c>
      <c r="AO132" s="3"/>
      <c r="AP132">
        <v>0</v>
      </c>
      <c r="AR132" t="s">
        <v>0</v>
      </c>
      <c r="AT132" s="2">
        <v>1.4890000000000001</v>
      </c>
      <c r="AU132" s="1">
        <f t="shared" si="21"/>
        <v>0.76298358244107378</v>
      </c>
      <c r="AV132" s="1">
        <f t="shared" si="22"/>
        <v>0.58826192492748308</v>
      </c>
      <c r="AW132" s="1">
        <f t="shared" si="23"/>
        <v>0.41354026741389233</v>
      </c>
    </row>
    <row r="133" spans="1:49" x14ac:dyDescent="0.2">
      <c r="A133">
        <v>131</v>
      </c>
      <c r="B133" t="s">
        <v>25534</v>
      </c>
      <c r="C133" t="s">
        <v>25533</v>
      </c>
      <c r="F133" t="s">
        <v>25532</v>
      </c>
      <c r="G133" t="s">
        <v>7</v>
      </c>
      <c r="H133" t="s">
        <v>6</v>
      </c>
      <c r="I133" t="s">
        <v>25531</v>
      </c>
      <c r="J133" t="s">
        <v>25530</v>
      </c>
      <c r="K133" t="s">
        <v>25529</v>
      </c>
      <c r="L133" t="s">
        <v>25528</v>
      </c>
      <c r="M133" t="s">
        <v>11828</v>
      </c>
      <c r="N133">
        <v>4</v>
      </c>
      <c r="O133" t="s">
        <v>25527</v>
      </c>
      <c r="P133" t="s">
        <v>25526</v>
      </c>
      <c r="Q133" t="s">
        <v>25525</v>
      </c>
      <c r="R133" s="7">
        <v>40513</v>
      </c>
      <c r="S133" s="8">
        <f t="shared" si="16"/>
        <v>2010</v>
      </c>
      <c r="T133" s="8">
        <v>2010</v>
      </c>
      <c r="U133" s="8">
        <f t="shared" si="17"/>
        <v>12</v>
      </c>
      <c r="V133" s="7">
        <v>2010</v>
      </c>
      <c r="W133" t="s">
        <v>2011</v>
      </c>
      <c r="X133" s="2">
        <v>0.154</v>
      </c>
      <c r="Y133" s="6">
        <f t="shared" si="18"/>
        <v>4.1109420463949177E-3</v>
      </c>
      <c r="AA133" t="s">
        <v>2010</v>
      </c>
      <c r="AB133">
        <v>21100231100</v>
      </c>
      <c r="AC133">
        <v>18187803</v>
      </c>
      <c r="AD133" t="s">
        <v>1</v>
      </c>
      <c r="AE133">
        <v>5</v>
      </c>
      <c r="AF133">
        <v>4</v>
      </c>
      <c r="AH133" t="s">
        <v>1988</v>
      </c>
      <c r="AI133" t="s">
        <v>25524</v>
      </c>
      <c r="AJ133" t="s">
        <v>25523</v>
      </c>
      <c r="AK133" t="s">
        <v>25522</v>
      </c>
      <c r="AL133">
        <v>0</v>
      </c>
      <c r="AM133" s="5">
        <f t="shared" si="19"/>
        <v>0</v>
      </c>
      <c r="AN133" s="4">
        <f t="shared" si="20"/>
        <v>0</v>
      </c>
      <c r="AO133" s="3"/>
      <c r="AP133">
        <v>1</v>
      </c>
      <c r="AR133" t="s">
        <v>0</v>
      </c>
      <c r="AT133" s="2" t="s">
        <v>16</v>
      </c>
      <c r="AU133" s="1">
        <f t="shared" si="21"/>
        <v>0.28776594324764421</v>
      </c>
      <c r="AV133" s="1">
        <f t="shared" si="22"/>
        <v>0.20554710231974588</v>
      </c>
      <c r="AW133" s="1">
        <f t="shared" si="23"/>
        <v>0.12332826139184754</v>
      </c>
    </row>
    <row r="134" spans="1:49" x14ac:dyDescent="0.2">
      <c r="A134">
        <v>132</v>
      </c>
      <c r="B134" t="s">
        <v>25521</v>
      </c>
      <c r="C134" t="s">
        <v>25520</v>
      </c>
      <c r="F134" t="s">
        <v>25519</v>
      </c>
      <c r="G134" t="s">
        <v>7</v>
      </c>
      <c r="H134" t="s">
        <v>6</v>
      </c>
      <c r="I134" t="s">
        <v>25518</v>
      </c>
      <c r="J134">
        <v>60071174</v>
      </c>
      <c r="K134" t="s">
        <v>25517</v>
      </c>
      <c r="L134" t="s">
        <v>25516</v>
      </c>
      <c r="M134" t="s">
        <v>979</v>
      </c>
      <c r="N134">
        <v>2</v>
      </c>
      <c r="O134" t="s">
        <v>25515</v>
      </c>
      <c r="P134" t="s">
        <v>25514</v>
      </c>
      <c r="Q134" t="s">
        <v>25513</v>
      </c>
      <c r="R134" s="7">
        <v>40513</v>
      </c>
      <c r="S134" s="8">
        <f t="shared" si="16"/>
        <v>2010</v>
      </c>
      <c r="T134" s="8">
        <v>2010</v>
      </c>
      <c r="U134" s="8">
        <f t="shared" si="17"/>
        <v>12</v>
      </c>
      <c r="V134" s="7">
        <v>2010</v>
      </c>
      <c r="W134" t="s">
        <v>2011</v>
      </c>
      <c r="X134" s="2">
        <v>0.154</v>
      </c>
      <c r="Y134" s="6">
        <f t="shared" si="18"/>
        <v>4.1109420463949177E-3</v>
      </c>
      <c r="AA134" t="s">
        <v>2010</v>
      </c>
      <c r="AB134">
        <v>21100231100</v>
      </c>
      <c r="AC134">
        <v>18187803</v>
      </c>
      <c r="AD134" t="s">
        <v>1</v>
      </c>
      <c r="AE134">
        <v>5</v>
      </c>
      <c r="AF134">
        <v>4</v>
      </c>
      <c r="AH134" t="s">
        <v>25512</v>
      </c>
      <c r="AI134" t="s">
        <v>25511</v>
      </c>
      <c r="AJ134" t="s">
        <v>25510</v>
      </c>
      <c r="AK134" t="s">
        <v>25509</v>
      </c>
      <c r="AL134">
        <v>1</v>
      </c>
      <c r="AM134" s="5">
        <f t="shared" si="19"/>
        <v>8.3333333333333329E-2</v>
      </c>
      <c r="AN134" s="4">
        <f t="shared" si="20"/>
        <v>1.2621481761958852E-4</v>
      </c>
      <c r="AO134" s="3"/>
      <c r="AP134">
        <v>1</v>
      </c>
      <c r="AR134" t="s">
        <v>0</v>
      </c>
      <c r="AT134" s="2" t="s">
        <v>16</v>
      </c>
      <c r="AU134" s="1">
        <f t="shared" si="21"/>
        <v>0.29155238777623188</v>
      </c>
      <c r="AV134" s="1">
        <f t="shared" si="22"/>
        <v>0.21185784320072532</v>
      </c>
      <c r="AW134" s="1">
        <f t="shared" si="23"/>
        <v>0.13216329862521872</v>
      </c>
    </row>
    <row r="135" spans="1:49" x14ac:dyDescent="0.2">
      <c r="A135">
        <v>133</v>
      </c>
      <c r="B135" t="s">
        <v>25508</v>
      </c>
      <c r="C135" t="s">
        <v>25507</v>
      </c>
      <c r="F135" t="s">
        <v>25506</v>
      </c>
      <c r="G135" t="s">
        <v>7</v>
      </c>
      <c r="H135" t="s">
        <v>6</v>
      </c>
      <c r="I135" t="s">
        <v>25505</v>
      </c>
      <c r="J135">
        <v>60012345</v>
      </c>
      <c r="K135" t="s">
        <v>22662</v>
      </c>
      <c r="L135" t="s">
        <v>22661</v>
      </c>
      <c r="M135" t="s">
        <v>44</v>
      </c>
      <c r="N135">
        <v>2</v>
      </c>
      <c r="O135" t="s">
        <v>25504</v>
      </c>
      <c r="P135" t="s">
        <v>25503</v>
      </c>
      <c r="Q135" t="s">
        <v>25502</v>
      </c>
      <c r="R135" s="7">
        <v>40513</v>
      </c>
      <c r="S135" s="8">
        <f t="shared" si="16"/>
        <v>2010</v>
      </c>
      <c r="T135" s="8">
        <v>2010</v>
      </c>
      <c r="U135" s="8">
        <f t="shared" si="17"/>
        <v>12</v>
      </c>
      <c r="V135" s="7">
        <v>2010</v>
      </c>
      <c r="W135" t="s">
        <v>25096</v>
      </c>
      <c r="X135" s="2">
        <v>0.318</v>
      </c>
      <c r="Y135" s="6">
        <f t="shared" si="18"/>
        <v>8.4888283815167786E-3</v>
      </c>
      <c r="AA135">
        <v>20900147</v>
      </c>
      <c r="AB135">
        <v>21100197510</v>
      </c>
      <c r="AC135">
        <v>20900155</v>
      </c>
      <c r="AD135" t="s">
        <v>1</v>
      </c>
      <c r="AG135">
        <v>609509</v>
      </c>
      <c r="AI135" t="s">
        <v>25501</v>
      </c>
      <c r="AK135" t="s">
        <v>25500</v>
      </c>
      <c r="AL135">
        <v>13</v>
      </c>
      <c r="AM135" s="5">
        <f t="shared" si="19"/>
        <v>1.0833333333333333</v>
      </c>
      <c r="AN135" s="4">
        <f t="shared" si="20"/>
        <v>1.6407926290546509E-3</v>
      </c>
      <c r="AO135" s="3"/>
      <c r="AP135">
        <v>1</v>
      </c>
      <c r="AR135" t="s">
        <v>0</v>
      </c>
      <c r="AT135" s="2" t="s">
        <v>16</v>
      </c>
      <c r="AU135" s="1">
        <f t="shared" si="21"/>
        <v>0.64344176557781407</v>
      </c>
      <c r="AV135" s="1">
        <f t="shared" si="22"/>
        <v>0.50648105052857151</v>
      </c>
      <c r="AW135" s="1">
        <f t="shared" si="23"/>
        <v>0.36952033547932889</v>
      </c>
    </row>
    <row r="136" spans="1:49" x14ac:dyDescent="0.2">
      <c r="A136">
        <v>134</v>
      </c>
      <c r="B136" t="s">
        <v>25499</v>
      </c>
      <c r="F136" t="s">
        <v>25498</v>
      </c>
      <c r="G136" t="s">
        <v>7</v>
      </c>
      <c r="H136" t="s">
        <v>6</v>
      </c>
      <c r="I136" t="s">
        <v>2285</v>
      </c>
      <c r="N136">
        <v>2</v>
      </c>
      <c r="O136" t="s">
        <v>25497</v>
      </c>
      <c r="P136" t="s">
        <v>25496</v>
      </c>
      <c r="Q136" t="s">
        <v>1517</v>
      </c>
      <c r="R136" s="7">
        <v>40513</v>
      </c>
      <c r="S136" s="8">
        <f t="shared" si="16"/>
        <v>2010</v>
      </c>
      <c r="T136" s="8">
        <v>2010</v>
      </c>
      <c r="U136" s="8">
        <f t="shared" si="17"/>
        <v>12</v>
      </c>
      <c r="V136" s="7">
        <v>2010</v>
      </c>
      <c r="W136" t="s">
        <v>12658</v>
      </c>
      <c r="X136" s="2">
        <v>0.11</v>
      </c>
      <c r="Y136" s="6">
        <f t="shared" si="18"/>
        <v>2.9363871759963698E-3</v>
      </c>
      <c r="AA136">
        <v>13493205</v>
      </c>
      <c r="AB136">
        <v>72149</v>
      </c>
      <c r="AD136" t="s">
        <v>1</v>
      </c>
      <c r="AE136">
        <v>57</v>
      </c>
      <c r="AF136" s="9">
        <v>44228</v>
      </c>
      <c r="AH136" t="s">
        <v>25495</v>
      </c>
      <c r="AI136" t="s">
        <v>25494</v>
      </c>
      <c r="AK136" t="s">
        <v>25493</v>
      </c>
      <c r="AL136">
        <v>0</v>
      </c>
      <c r="AM136" s="5">
        <f t="shared" si="19"/>
        <v>0</v>
      </c>
      <c r="AN136" s="4">
        <f t="shared" si="20"/>
        <v>0</v>
      </c>
      <c r="AO136" s="3"/>
      <c r="AP136">
        <v>0</v>
      </c>
      <c r="AR136" t="s">
        <v>0</v>
      </c>
      <c r="AT136" s="2" t="s">
        <v>16</v>
      </c>
      <c r="AU136" s="1">
        <f t="shared" si="21"/>
        <v>0.20554710231974588</v>
      </c>
      <c r="AV136" s="1">
        <f t="shared" si="22"/>
        <v>0.1468193587998185</v>
      </c>
      <c r="AW136" s="1">
        <f t="shared" si="23"/>
        <v>8.8091615279891095E-2</v>
      </c>
    </row>
    <row r="137" spans="1:49" x14ac:dyDescent="0.2">
      <c r="A137">
        <v>135</v>
      </c>
      <c r="B137" t="s">
        <v>25492</v>
      </c>
      <c r="C137" t="s">
        <v>25491</v>
      </c>
      <c r="F137" t="s">
        <v>25490</v>
      </c>
      <c r="G137" t="s">
        <v>7</v>
      </c>
      <c r="H137" t="s">
        <v>6</v>
      </c>
      <c r="I137" t="s">
        <v>25489</v>
      </c>
      <c r="N137">
        <v>2</v>
      </c>
      <c r="O137" t="s">
        <v>25488</v>
      </c>
      <c r="P137" t="s">
        <v>25487</v>
      </c>
      <c r="Q137" t="s">
        <v>1517</v>
      </c>
      <c r="R137" s="7">
        <v>40513</v>
      </c>
      <c r="S137" s="8">
        <f t="shared" si="16"/>
        <v>2010</v>
      </c>
      <c r="T137" s="8">
        <v>2010</v>
      </c>
      <c r="U137" s="8">
        <f t="shared" si="17"/>
        <v>12</v>
      </c>
      <c r="V137" s="7">
        <v>40513</v>
      </c>
      <c r="W137" t="s">
        <v>507</v>
      </c>
      <c r="X137" s="2">
        <v>0.29499999999999998</v>
      </c>
      <c r="Y137" s="6">
        <f t="shared" si="18"/>
        <v>7.8748565174448087E-3</v>
      </c>
      <c r="AA137">
        <v>10642269</v>
      </c>
      <c r="AB137">
        <v>19554</v>
      </c>
      <c r="AD137" t="s">
        <v>1</v>
      </c>
      <c r="AE137">
        <v>55</v>
      </c>
      <c r="AF137">
        <v>12</v>
      </c>
      <c r="AH137" t="s">
        <v>25486</v>
      </c>
      <c r="AI137" t="s">
        <v>25485</v>
      </c>
      <c r="AK137" t="s">
        <v>25484</v>
      </c>
      <c r="AL137">
        <v>3</v>
      </c>
      <c r="AM137" s="5">
        <f t="shared" si="19"/>
        <v>0.25</v>
      </c>
      <c r="AN137" s="4">
        <f t="shared" si="20"/>
        <v>3.786444528587656E-4</v>
      </c>
      <c r="AO137" s="3"/>
      <c r="AP137">
        <v>0</v>
      </c>
      <c r="AR137" t="s">
        <v>0</v>
      </c>
      <c r="AT137" s="2" t="s">
        <v>16</v>
      </c>
      <c r="AU137" s="1">
        <f t="shared" si="21"/>
        <v>0.56259928980689944</v>
      </c>
      <c r="AV137" s="1">
        <f t="shared" si="22"/>
        <v>0.41267504851517872</v>
      </c>
      <c r="AW137" s="1">
        <f t="shared" si="23"/>
        <v>0.26275080722345784</v>
      </c>
    </row>
    <row r="138" spans="1:49" x14ac:dyDescent="0.2">
      <c r="A138">
        <v>136</v>
      </c>
      <c r="B138" t="s">
        <v>25483</v>
      </c>
      <c r="C138" t="s">
        <v>25482</v>
      </c>
      <c r="F138" t="s">
        <v>25481</v>
      </c>
      <c r="G138" t="s">
        <v>7</v>
      </c>
      <c r="H138" t="s">
        <v>6</v>
      </c>
      <c r="I138" t="s">
        <v>25480</v>
      </c>
      <c r="J138" t="s">
        <v>25479</v>
      </c>
      <c r="K138" t="s">
        <v>25478</v>
      </c>
      <c r="L138" t="s">
        <v>25477</v>
      </c>
      <c r="M138" t="s">
        <v>955</v>
      </c>
      <c r="N138">
        <v>2</v>
      </c>
      <c r="O138" t="s">
        <v>25476</v>
      </c>
      <c r="P138" t="s">
        <v>25475</v>
      </c>
      <c r="Q138" t="s">
        <v>25474</v>
      </c>
      <c r="R138" s="7">
        <v>40513</v>
      </c>
      <c r="S138" s="8">
        <f t="shared" si="16"/>
        <v>2010</v>
      </c>
      <c r="T138" s="8">
        <v>2010</v>
      </c>
      <c r="U138" s="8">
        <f t="shared" si="17"/>
        <v>12</v>
      </c>
      <c r="V138" s="7">
        <v>2010</v>
      </c>
      <c r="W138" t="s">
        <v>1382</v>
      </c>
      <c r="X138" s="2">
        <v>0.35699999999999998</v>
      </c>
      <c r="Y138" s="6">
        <f t="shared" si="18"/>
        <v>9.5299111075518531E-3</v>
      </c>
      <c r="AA138">
        <v>913286</v>
      </c>
      <c r="AB138">
        <v>12316</v>
      </c>
      <c r="AC138">
        <v>15602303</v>
      </c>
      <c r="AD138" t="s">
        <v>1</v>
      </c>
      <c r="AE138">
        <v>49</v>
      </c>
      <c r="AF138">
        <v>2</v>
      </c>
      <c r="AG138">
        <v>28201</v>
      </c>
      <c r="AI138" t="s">
        <v>25473</v>
      </c>
      <c r="AJ138" t="s">
        <v>25472</v>
      </c>
      <c r="AK138" t="s">
        <v>25471</v>
      </c>
      <c r="AL138">
        <v>1</v>
      </c>
      <c r="AM138" s="5">
        <f t="shared" si="19"/>
        <v>8.3333333333333329E-2</v>
      </c>
      <c r="AN138" s="4">
        <f t="shared" si="20"/>
        <v>1.2621481761958852E-4</v>
      </c>
      <c r="AO138" s="3"/>
      <c r="AP138">
        <v>0</v>
      </c>
      <c r="AR138" t="s">
        <v>0</v>
      </c>
      <c r="AT138" s="2">
        <v>1.0840000000000001</v>
      </c>
      <c r="AU138" s="1">
        <f t="shared" si="21"/>
        <v>0.67088022205721731</v>
      </c>
      <c r="AV138" s="1">
        <f t="shared" si="22"/>
        <v>0.48280629625857208</v>
      </c>
      <c r="AW138" s="1">
        <f t="shared" si="23"/>
        <v>0.29473237045992678</v>
      </c>
    </row>
    <row r="139" spans="1:49" x14ac:dyDescent="0.2">
      <c r="A139">
        <v>137</v>
      </c>
      <c r="B139" t="s">
        <v>25470</v>
      </c>
      <c r="F139" t="s">
        <v>25469</v>
      </c>
      <c r="G139" t="s">
        <v>7</v>
      </c>
      <c r="H139" t="s">
        <v>6</v>
      </c>
      <c r="I139" t="s">
        <v>25468</v>
      </c>
      <c r="J139" t="s">
        <v>25467</v>
      </c>
      <c r="K139" t="s">
        <v>25466</v>
      </c>
      <c r="L139" t="s">
        <v>25465</v>
      </c>
      <c r="M139" t="s">
        <v>130</v>
      </c>
      <c r="N139">
        <v>3</v>
      </c>
      <c r="O139" t="s">
        <v>25464</v>
      </c>
      <c r="P139" t="s">
        <v>25463</v>
      </c>
      <c r="Q139" t="s">
        <v>25462</v>
      </c>
      <c r="R139" s="7">
        <v>40513</v>
      </c>
      <c r="S139" s="8">
        <f t="shared" si="16"/>
        <v>2010</v>
      </c>
      <c r="T139" s="8">
        <v>2010</v>
      </c>
      <c r="U139" s="8">
        <f t="shared" si="17"/>
        <v>12</v>
      </c>
      <c r="V139" s="7">
        <v>2010</v>
      </c>
      <c r="W139" t="s">
        <v>25461</v>
      </c>
      <c r="X139" s="2" t="s">
        <v>16</v>
      </c>
      <c r="Y139" s="6" t="e">
        <f t="shared" si="18"/>
        <v>#VALUE!</v>
      </c>
      <c r="AA139">
        <v>19754094</v>
      </c>
      <c r="AB139">
        <v>20200195004</v>
      </c>
      <c r="AD139" t="s">
        <v>1</v>
      </c>
      <c r="AE139">
        <v>4</v>
      </c>
      <c r="AF139">
        <v>4</v>
      </c>
      <c r="AH139" t="s">
        <v>25460</v>
      </c>
      <c r="AI139" t="s">
        <v>25459</v>
      </c>
      <c r="AJ139" t="s">
        <v>25458</v>
      </c>
      <c r="AK139" t="s">
        <v>25457</v>
      </c>
      <c r="AL139">
        <v>9</v>
      </c>
      <c r="AM139" s="5">
        <f t="shared" si="19"/>
        <v>0.75</v>
      </c>
      <c r="AN139" s="4">
        <f t="shared" si="20"/>
        <v>1.1359333585762969E-3</v>
      </c>
      <c r="AO139" s="3"/>
      <c r="AP139">
        <v>0</v>
      </c>
      <c r="AR139" t="s">
        <v>0</v>
      </c>
      <c r="AT139" s="2" t="s">
        <v>16</v>
      </c>
      <c r="AU139" s="1" t="e">
        <f t="shared" si="21"/>
        <v>#VALUE!</v>
      </c>
      <c r="AV139" s="1" t="e">
        <f t="shared" si="22"/>
        <v>#VALUE!</v>
      </c>
      <c r="AW139" s="1" t="e">
        <f t="shared" si="23"/>
        <v>#VALUE!</v>
      </c>
    </row>
    <row r="140" spans="1:49" x14ac:dyDescent="0.2">
      <c r="A140">
        <v>138</v>
      </c>
      <c r="B140" t="s">
        <v>25456</v>
      </c>
      <c r="C140" t="s">
        <v>25455</v>
      </c>
      <c r="F140" t="s">
        <v>25454</v>
      </c>
      <c r="G140" t="s">
        <v>7</v>
      </c>
      <c r="H140" t="s">
        <v>6</v>
      </c>
      <c r="I140" t="s">
        <v>5405</v>
      </c>
      <c r="J140">
        <v>60102539</v>
      </c>
      <c r="K140" t="s">
        <v>5404</v>
      </c>
      <c r="L140" t="s">
        <v>759</v>
      </c>
      <c r="M140" t="s">
        <v>44</v>
      </c>
      <c r="N140">
        <v>3</v>
      </c>
      <c r="O140" t="s">
        <v>25453</v>
      </c>
      <c r="P140" t="s">
        <v>25452</v>
      </c>
      <c r="Q140" t="s">
        <v>25451</v>
      </c>
      <c r="R140" s="7">
        <v>40513</v>
      </c>
      <c r="S140" s="8">
        <f t="shared" si="16"/>
        <v>2010</v>
      </c>
      <c r="T140" s="8">
        <v>2010</v>
      </c>
      <c r="U140" s="8">
        <f t="shared" si="17"/>
        <v>12</v>
      </c>
      <c r="V140" s="7">
        <v>40513</v>
      </c>
      <c r="W140" t="s">
        <v>96</v>
      </c>
      <c r="X140" s="2">
        <v>0.30399999999999999</v>
      </c>
      <c r="Y140" s="6">
        <f t="shared" si="18"/>
        <v>8.115106377299057E-3</v>
      </c>
      <c r="AA140">
        <v>8952477</v>
      </c>
      <c r="AB140">
        <v>12250</v>
      </c>
      <c r="AC140">
        <v>10982760</v>
      </c>
      <c r="AD140" t="s">
        <v>1</v>
      </c>
      <c r="AE140">
        <v>52</v>
      </c>
      <c r="AF140">
        <v>12</v>
      </c>
      <c r="AH140" t="s">
        <v>25450</v>
      </c>
      <c r="AI140" t="s">
        <v>25449</v>
      </c>
      <c r="AJ140" t="s">
        <v>25448</v>
      </c>
      <c r="AK140" t="s">
        <v>25447</v>
      </c>
      <c r="AL140">
        <v>0</v>
      </c>
      <c r="AM140" s="5">
        <f t="shared" si="19"/>
        <v>0</v>
      </c>
      <c r="AN140" s="4">
        <f t="shared" si="20"/>
        <v>0</v>
      </c>
      <c r="AO140" s="3"/>
      <c r="AP140">
        <v>0</v>
      </c>
      <c r="AR140" t="s">
        <v>0</v>
      </c>
      <c r="AT140" s="2" t="s">
        <v>16</v>
      </c>
      <c r="AU140" s="1">
        <f t="shared" si="21"/>
        <v>0.56805744641093392</v>
      </c>
      <c r="AV140" s="1">
        <f t="shared" si="22"/>
        <v>0.40575531886495286</v>
      </c>
      <c r="AW140" s="1">
        <f t="shared" si="23"/>
        <v>0.24345319131897172</v>
      </c>
    </row>
    <row r="141" spans="1:49" x14ac:dyDescent="0.2">
      <c r="A141">
        <v>139</v>
      </c>
      <c r="B141" t="s">
        <v>25446</v>
      </c>
      <c r="C141" t="s">
        <v>25445</v>
      </c>
      <c r="F141" t="s">
        <v>25444</v>
      </c>
      <c r="G141" t="s">
        <v>7</v>
      </c>
      <c r="H141" t="s">
        <v>6</v>
      </c>
      <c r="I141" t="s">
        <v>25443</v>
      </c>
      <c r="J141">
        <v>60026638</v>
      </c>
      <c r="K141" t="s">
        <v>2174</v>
      </c>
      <c r="L141" t="s">
        <v>1230</v>
      </c>
      <c r="M141" t="s">
        <v>3</v>
      </c>
      <c r="N141">
        <v>1</v>
      </c>
      <c r="O141" t="s">
        <v>25442</v>
      </c>
      <c r="P141">
        <v>57191109250</v>
      </c>
      <c r="Q141">
        <v>60026638</v>
      </c>
      <c r="R141" s="7">
        <v>40513</v>
      </c>
      <c r="S141" s="8">
        <f t="shared" si="16"/>
        <v>2010</v>
      </c>
      <c r="T141" s="8">
        <v>2010</v>
      </c>
      <c r="U141" s="8">
        <f t="shared" si="17"/>
        <v>12</v>
      </c>
      <c r="V141" s="7">
        <v>40513</v>
      </c>
      <c r="W141" t="s">
        <v>96</v>
      </c>
      <c r="X141" s="2">
        <v>0.30399999999999999</v>
      </c>
      <c r="Y141" s="6">
        <f t="shared" si="18"/>
        <v>8.115106377299057E-3</v>
      </c>
      <c r="AA141">
        <v>8952477</v>
      </c>
      <c r="AB141">
        <v>12250</v>
      </c>
      <c r="AC141">
        <v>10982760</v>
      </c>
      <c r="AD141" t="s">
        <v>1</v>
      </c>
      <c r="AE141">
        <v>52</v>
      </c>
      <c r="AF141">
        <v>12</v>
      </c>
      <c r="AH141" t="s">
        <v>25441</v>
      </c>
      <c r="AI141" t="s">
        <v>25440</v>
      </c>
      <c r="AJ141" t="s">
        <v>25439</v>
      </c>
      <c r="AK141" t="s">
        <v>25438</v>
      </c>
      <c r="AL141">
        <v>0</v>
      </c>
      <c r="AM141" s="5">
        <f t="shared" si="19"/>
        <v>0</v>
      </c>
      <c r="AN141" s="4">
        <f t="shared" si="20"/>
        <v>0</v>
      </c>
      <c r="AO141" s="3"/>
      <c r="AP141">
        <v>0</v>
      </c>
      <c r="AR141" t="s">
        <v>0</v>
      </c>
      <c r="AT141" s="2" t="s">
        <v>16</v>
      </c>
      <c r="AU141" s="1">
        <f t="shared" si="21"/>
        <v>0.56805744641093392</v>
      </c>
      <c r="AV141" s="1">
        <f t="shared" si="22"/>
        <v>0.40575531886495286</v>
      </c>
      <c r="AW141" s="1">
        <f t="shared" si="23"/>
        <v>0.24345319131897172</v>
      </c>
    </row>
    <row r="142" spans="1:49" x14ac:dyDescent="0.2">
      <c r="A142">
        <v>140</v>
      </c>
      <c r="B142" t="s">
        <v>25437</v>
      </c>
      <c r="C142" t="s">
        <v>25436</v>
      </c>
      <c r="F142" t="s">
        <v>25435</v>
      </c>
      <c r="G142" t="s">
        <v>7</v>
      </c>
      <c r="H142" t="s">
        <v>6</v>
      </c>
      <c r="I142" t="s">
        <v>24824</v>
      </c>
      <c r="J142" t="s">
        <v>869</v>
      </c>
      <c r="K142" t="s">
        <v>868</v>
      </c>
      <c r="L142" t="s">
        <v>867</v>
      </c>
      <c r="M142" t="s">
        <v>325</v>
      </c>
      <c r="N142">
        <v>4</v>
      </c>
      <c r="O142" t="s">
        <v>25434</v>
      </c>
      <c r="P142" t="s">
        <v>25433</v>
      </c>
      <c r="Q142" t="s">
        <v>25432</v>
      </c>
      <c r="R142" s="7">
        <v>40513</v>
      </c>
      <c r="S142" s="8">
        <f t="shared" si="16"/>
        <v>2010</v>
      </c>
      <c r="T142" s="8">
        <v>2010</v>
      </c>
      <c r="U142" s="8">
        <f t="shared" si="17"/>
        <v>12</v>
      </c>
      <c r="V142" s="7">
        <v>40513</v>
      </c>
      <c r="W142" t="s">
        <v>96</v>
      </c>
      <c r="X142" s="2">
        <v>0.30399999999999999</v>
      </c>
      <c r="Y142" s="6">
        <f t="shared" si="18"/>
        <v>8.115106377299057E-3</v>
      </c>
      <c r="AA142">
        <v>8952477</v>
      </c>
      <c r="AB142">
        <v>12250</v>
      </c>
      <c r="AC142">
        <v>10982760</v>
      </c>
      <c r="AD142" t="s">
        <v>1</v>
      </c>
      <c r="AE142">
        <v>52</v>
      </c>
      <c r="AF142">
        <v>12</v>
      </c>
      <c r="AH142" t="s">
        <v>25431</v>
      </c>
      <c r="AI142" t="s">
        <v>25430</v>
      </c>
      <c r="AJ142" t="s">
        <v>25429</v>
      </c>
      <c r="AK142" t="s">
        <v>25428</v>
      </c>
      <c r="AL142">
        <v>6</v>
      </c>
      <c r="AM142" s="5">
        <f t="shared" si="19"/>
        <v>0.5</v>
      </c>
      <c r="AN142" s="4">
        <f t="shared" si="20"/>
        <v>7.572889057175312E-4</v>
      </c>
      <c r="AO142" s="3"/>
      <c r="AP142">
        <v>0</v>
      </c>
      <c r="AR142" t="s">
        <v>0</v>
      </c>
      <c r="AT142" s="2" t="s">
        <v>16</v>
      </c>
      <c r="AU142" s="1">
        <f t="shared" si="21"/>
        <v>0.59077611358245985</v>
      </c>
      <c r="AV142" s="1">
        <f t="shared" si="22"/>
        <v>0.44361976415082938</v>
      </c>
      <c r="AW142" s="1">
        <f t="shared" si="23"/>
        <v>0.2964634147191989</v>
      </c>
    </row>
    <row r="143" spans="1:49" x14ac:dyDescent="0.2">
      <c r="A143">
        <v>141</v>
      </c>
      <c r="B143" t="s">
        <v>25427</v>
      </c>
      <c r="C143" t="s">
        <v>25426</v>
      </c>
      <c r="F143" t="s">
        <v>25425</v>
      </c>
      <c r="G143" t="s">
        <v>7</v>
      </c>
      <c r="H143" t="s">
        <v>6</v>
      </c>
      <c r="I143" t="s">
        <v>37</v>
      </c>
      <c r="J143" t="s">
        <v>25424</v>
      </c>
      <c r="K143" t="s">
        <v>25423</v>
      </c>
      <c r="L143" t="s">
        <v>18289</v>
      </c>
      <c r="M143" t="s">
        <v>103</v>
      </c>
      <c r="N143">
        <v>6</v>
      </c>
      <c r="O143" t="s">
        <v>25422</v>
      </c>
      <c r="P143" t="s">
        <v>25421</v>
      </c>
      <c r="Q143" t="s">
        <v>25420</v>
      </c>
      <c r="R143" s="7">
        <v>40513</v>
      </c>
      <c r="S143" s="8">
        <f t="shared" si="16"/>
        <v>2010</v>
      </c>
      <c r="T143" s="8">
        <v>2010</v>
      </c>
      <c r="U143" s="8">
        <f t="shared" si="17"/>
        <v>12</v>
      </c>
      <c r="V143" s="7">
        <v>40513</v>
      </c>
      <c r="W143" t="s">
        <v>96</v>
      </c>
      <c r="X143" s="2">
        <v>0.30399999999999999</v>
      </c>
      <c r="Y143" s="6">
        <f t="shared" si="18"/>
        <v>8.115106377299057E-3</v>
      </c>
      <c r="AA143">
        <v>8952477</v>
      </c>
      <c r="AB143">
        <v>12250</v>
      </c>
      <c r="AC143">
        <v>10982760</v>
      </c>
      <c r="AD143" t="s">
        <v>1</v>
      </c>
      <c r="AE143">
        <v>52</v>
      </c>
      <c r="AF143">
        <v>12</v>
      </c>
      <c r="AH143" t="s">
        <v>25419</v>
      </c>
      <c r="AI143" t="s">
        <v>25418</v>
      </c>
      <c r="AJ143" t="s">
        <v>25417</v>
      </c>
      <c r="AK143" t="s">
        <v>25416</v>
      </c>
      <c r="AL143">
        <v>0</v>
      </c>
      <c r="AM143" s="5">
        <f t="shared" si="19"/>
        <v>0</v>
      </c>
      <c r="AN143" s="4">
        <f t="shared" si="20"/>
        <v>0</v>
      </c>
      <c r="AO143" s="3"/>
      <c r="AP143">
        <v>0</v>
      </c>
      <c r="AR143" t="s">
        <v>0</v>
      </c>
      <c r="AT143" s="2" t="s">
        <v>16</v>
      </c>
      <c r="AU143" s="1">
        <f t="shared" si="21"/>
        <v>0.56805744641093392</v>
      </c>
      <c r="AV143" s="1">
        <f t="shared" si="22"/>
        <v>0.40575531886495286</v>
      </c>
      <c r="AW143" s="1">
        <f t="shared" si="23"/>
        <v>0.24345319131897172</v>
      </c>
    </row>
    <row r="144" spans="1:49" x14ac:dyDescent="0.2">
      <c r="A144">
        <v>142</v>
      </c>
      <c r="B144" t="s">
        <v>25415</v>
      </c>
      <c r="C144" t="s">
        <v>25414</v>
      </c>
      <c r="F144" t="s">
        <v>25413</v>
      </c>
      <c r="G144" t="s">
        <v>7</v>
      </c>
      <c r="H144" t="s">
        <v>6</v>
      </c>
      <c r="I144" t="s">
        <v>769</v>
      </c>
      <c r="J144">
        <v>60025578</v>
      </c>
      <c r="K144" t="s">
        <v>98</v>
      </c>
      <c r="L144" t="s">
        <v>97</v>
      </c>
      <c r="M144" t="s">
        <v>13</v>
      </c>
      <c r="N144">
        <v>4</v>
      </c>
      <c r="O144" t="s">
        <v>25412</v>
      </c>
      <c r="P144" t="s">
        <v>25411</v>
      </c>
      <c r="Q144" t="s">
        <v>101</v>
      </c>
      <c r="R144" s="7">
        <v>40513</v>
      </c>
      <c r="S144" s="8">
        <f t="shared" si="16"/>
        <v>2010</v>
      </c>
      <c r="T144" s="8">
        <v>2010</v>
      </c>
      <c r="U144" s="8">
        <f t="shared" si="17"/>
        <v>12</v>
      </c>
      <c r="V144" s="7">
        <v>40513</v>
      </c>
      <c r="W144" t="s">
        <v>96</v>
      </c>
      <c r="X144" s="2">
        <v>0.30399999999999999</v>
      </c>
      <c r="Y144" s="6">
        <f t="shared" si="18"/>
        <v>8.115106377299057E-3</v>
      </c>
      <c r="AA144">
        <v>8952477</v>
      </c>
      <c r="AB144">
        <v>12250</v>
      </c>
      <c r="AC144">
        <v>10982760</v>
      </c>
      <c r="AD144" t="s">
        <v>1</v>
      </c>
      <c r="AE144">
        <v>52</v>
      </c>
      <c r="AF144">
        <v>12</v>
      </c>
      <c r="AH144" t="s">
        <v>25410</v>
      </c>
      <c r="AI144" t="s">
        <v>25409</v>
      </c>
      <c r="AJ144" t="s">
        <v>25408</v>
      </c>
      <c r="AK144" t="s">
        <v>25407</v>
      </c>
      <c r="AL144">
        <v>0</v>
      </c>
      <c r="AM144" s="5">
        <f t="shared" si="19"/>
        <v>0</v>
      </c>
      <c r="AN144" s="4">
        <f t="shared" si="20"/>
        <v>0</v>
      </c>
      <c r="AO144" s="3"/>
      <c r="AP144">
        <v>0</v>
      </c>
      <c r="AR144" t="s">
        <v>0</v>
      </c>
      <c r="AT144" s="2" t="s">
        <v>16</v>
      </c>
      <c r="AU144" s="1">
        <f t="shared" si="21"/>
        <v>0.56805744641093392</v>
      </c>
      <c r="AV144" s="1">
        <f t="shared" si="22"/>
        <v>0.40575531886495286</v>
      </c>
      <c r="AW144" s="1">
        <f t="shared" si="23"/>
        <v>0.24345319131897172</v>
      </c>
    </row>
    <row r="145" spans="1:49" x14ac:dyDescent="0.2">
      <c r="A145">
        <v>143</v>
      </c>
      <c r="B145" t="s">
        <v>25406</v>
      </c>
      <c r="C145" t="s">
        <v>25405</v>
      </c>
      <c r="F145" t="s">
        <v>25404</v>
      </c>
      <c r="G145" t="s">
        <v>7</v>
      </c>
      <c r="H145" t="s">
        <v>6</v>
      </c>
      <c r="I145" t="s">
        <v>2274</v>
      </c>
      <c r="J145">
        <v>60019702</v>
      </c>
      <c r="K145" t="s">
        <v>1199</v>
      </c>
      <c r="L145" t="s">
        <v>1198</v>
      </c>
      <c r="M145" t="s">
        <v>198</v>
      </c>
      <c r="N145">
        <v>3</v>
      </c>
      <c r="O145" t="s">
        <v>25403</v>
      </c>
      <c r="P145" t="s">
        <v>25402</v>
      </c>
      <c r="Q145" t="s">
        <v>2153</v>
      </c>
      <c r="R145" s="7">
        <v>40513</v>
      </c>
      <c r="S145" s="8">
        <f t="shared" si="16"/>
        <v>2010</v>
      </c>
      <c r="T145" s="8">
        <v>2010</v>
      </c>
      <c r="U145" s="8">
        <f t="shared" si="17"/>
        <v>12</v>
      </c>
      <c r="V145" s="7">
        <v>40513</v>
      </c>
      <c r="W145" t="s">
        <v>96</v>
      </c>
      <c r="X145" s="2">
        <v>0.30399999999999999</v>
      </c>
      <c r="Y145" s="6">
        <f t="shared" si="18"/>
        <v>8.115106377299057E-3</v>
      </c>
      <c r="AA145">
        <v>8952477</v>
      </c>
      <c r="AB145">
        <v>12250</v>
      </c>
      <c r="AC145">
        <v>10982760</v>
      </c>
      <c r="AD145" t="s">
        <v>1</v>
      </c>
      <c r="AE145">
        <v>52</v>
      </c>
      <c r="AF145">
        <v>12</v>
      </c>
      <c r="AH145" t="s">
        <v>25401</v>
      </c>
      <c r="AI145" t="s">
        <v>25400</v>
      </c>
      <c r="AJ145" t="s">
        <v>25399</v>
      </c>
      <c r="AK145" t="s">
        <v>25398</v>
      </c>
      <c r="AL145">
        <v>1</v>
      </c>
      <c r="AM145" s="5">
        <f t="shared" si="19"/>
        <v>8.3333333333333329E-2</v>
      </c>
      <c r="AN145" s="4">
        <f t="shared" si="20"/>
        <v>1.2621481761958852E-4</v>
      </c>
      <c r="AO145" s="3"/>
      <c r="AP145">
        <v>0</v>
      </c>
      <c r="AR145" t="s">
        <v>0</v>
      </c>
      <c r="AT145" s="2" t="s">
        <v>16</v>
      </c>
      <c r="AU145" s="1">
        <f t="shared" si="21"/>
        <v>0.57184389093952159</v>
      </c>
      <c r="AV145" s="1">
        <f t="shared" si="22"/>
        <v>0.41206605974593224</v>
      </c>
      <c r="AW145" s="1">
        <f t="shared" si="23"/>
        <v>0.25228822855234295</v>
      </c>
    </row>
    <row r="146" spans="1:49" x14ac:dyDescent="0.2">
      <c r="A146">
        <v>144</v>
      </c>
      <c r="B146" t="s">
        <v>25397</v>
      </c>
      <c r="C146" t="s">
        <v>25396</v>
      </c>
      <c r="F146" t="s">
        <v>25395</v>
      </c>
      <c r="G146" t="s">
        <v>7</v>
      </c>
      <c r="H146" t="s">
        <v>6</v>
      </c>
      <c r="I146" t="s">
        <v>25394</v>
      </c>
      <c r="J146">
        <v>60026263</v>
      </c>
      <c r="K146" t="s">
        <v>1787</v>
      </c>
      <c r="L146" t="s">
        <v>116</v>
      </c>
      <c r="M146" t="s">
        <v>115</v>
      </c>
      <c r="N146">
        <v>2</v>
      </c>
      <c r="O146" t="s">
        <v>25393</v>
      </c>
      <c r="P146" t="s">
        <v>25392</v>
      </c>
      <c r="Q146" t="s">
        <v>1786</v>
      </c>
      <c r="R146" s="7">
        <v>40513</v>
      </c>
      <c r="S146" s="8">
        <f t="shared" si="16"/>
        <v>2010</v>
      </c>
      <c r="T146" s="8">
        <v>2010</v>
      </c>
      <c r="U146" s="8">
        <f t="shared" si="17"/>
        <v>12</v>
      </c>
      <c r="V146" s="7">
        <v>40513</v>
      </c>
      <c r="W146" t="s">
        <v>96</v>
      </c>
      <c r="X146" s="2">
        <v>0.30399999999999999</v>
      </c>
      <c r="Y146" s="6">
        <f t="shared" si="18"/>
        <v>8.115106377299057E-3</v>
      </c>
      <c r="AA146">
        <v>8952477</v>
      </c>
      <c r="AB146">
        <v>12250</v>
      </c>
      <c r="AC146">
        <v>10982760</v>
      </c>
      <c r="AD146" t="s">
        <v>1</v>
      </c>
      <c r="AE146">
        <v>52</v>
      </c>
      <c r="AF146">
        <v>12</v>
      </c>
      <c r="AH146" t="s">
        <v>25391</v>
      </c>
      <c r="AI146" t="s">
        <v>25390</v>
      </c>
      <c r="AJ146" t="s">
        <v>25389</v>
      </c>
      <c r="AK146" t="s">
        <v>25388</v>
      </c>
      <c r="AL146">
        <v>2</v>
      </c>
      <c r="AM146" s="5">
        <f t="shared" si="19"/>
        <v>0.16666666666666666</v>
      </c>
      <c r="AN146" s="4">
        <f t="shared" si="20"/>
        <v>2.5242963523917705E-4</v>
      </c>
      <c r="AO146" s="3"/>
      <c r="AP146">
        <v>0</v>
      </c>
      <c r="AR146" t="s">
        <v>0</v>
      </c>
      <c r="AT146" s="2" t="s">
        <v>16</v>
      </c>
      <c r="AU146" s="1">
        <f t="shared" si="21"/>
        <v>0.57563033546810927</v>
      </c>
      <c r="AV146" s="1">
        <f t="shared" si="22"/>
        <v>0.41837680062691174</v>
      </c>
      <c r="AW146" s="1">
        <f t="shared" si="23"/>
        <v>0.2611232657857141</v>
      </c>
    </row>
    <row r="147" spans="1:49" x14ac:dyDescent="0.2">
      <c r="A147">
        <v>145</v>
      </c>
      <c r="B147" t="s">
        <v>25387</v>
      </c>
      <c r="C147" t="s">
        <v>25386</v>
      </c>
      <c r="F147" t="s">
        <v>25385</v>
      </c>
      <c r="G147" t="s">
        <v>7</v>
      </c>
      <c r="H147" t="s">
        <v>6</v>
      </c>
      <c r="I147" t="s">
        <v>512</v>
      </c>
      <c r="J147" t="s">
        <v>25384</v>
      </c>
      <c r="K147" t="s">
        <v>25383</v>
      </c>
      <c r="L147" t="s">
        <v>25382</v>
      </c>
      <c r="M147" t="s">
        <v>105</v>
      </c>
      <c r="N147">
        <v>2</v>
      </c>
      <c r="O147" t="s">
        <v>25381</v>
      </c>
      <c r="P147" t="s">
        <v>25380</v>
      </c>
      <c r="Q147" t="s">
        <v>25379</v>
      </c>
      <c r="R147" s="7">
        <v>40513</v>
      </c>
      <c r="S147" s="8">
        <f t="shared" si="16"/>
        <v>2010</v>
      </c>
      <c r="T147" s="8">
        <v>2010</v>
      </c>
      <c r="U147" s="8">
        <f t="shared" si="17"/>
        <v>12</v>
      </c>
      <c r="V147" s="7">
        <v>40513</v>
      </c>
      <c r="W147" t="s">
        <v>96</v>
      </c>
      <c r="X147" s="2">
        <v>0.30399999999999999</v>
      </c>
      <c r="Y147" s="6">
        <f t="shared" si="18"/>
        <v>8.115106377299057E-3</v>
      </c>
      <c r="AA147">
        <v>8952477</v>
      </c>
      <c r="AB147">
        <v>12250</v>
      </c>
      <c r="AC147">
        <v>10982760</v>
      </c>
      <c r="AD147" t="s">
        <v>1</v>
      </c>
      <c r="AE147">
        <v>52</v>
      </c>
      <c r="AF147">
        <v>12</v>
      </c>
      <c r="AH147" t="s">
        <v>25378</v>
      </c>
      <c r="AI147" t="s">
        <v>25377</v>
      </c>
      <c r="AJ147" t="s">
        <v>25376</v>
      </c>
      <c r="AK147" t="s">
        <v>25375</v>
      </c>
      <c r="AL147">
        <v>0</v>
      </c>
      <c r="AM147" s="5">
        <f t="shared" si="19"/>
        <v>0</v>
      </c>
      <c r="AN147" s="4">
        <f t="shared" si="20"/>
        <v>0</v>
      </c>
      <c r="AO147" s="3"/>
      <c r="AP147">
        <v>0</v>
      </c>
      <c r="AR147" t="s">
        <v>0</v>
      </c>
      <c r="AT147" s="2" t="s">
        <v>16</v>
      </c>
      <c r="AU147" s="1">
        <f t="shared" si="21"/>
        <v>0.56805744641093392</v>
      </c>
      <c r="AV147" s="1">
        <f t="shared" si="22"/>
        <v>0.40575531886495286</v>
      </c>
      <c r="AW147" s="1">
        <f t="shared" si="23"/>
        <v>0.24345319131897172</v>
      </c>
    </row>
    <row r="148" spans="1:49" x14ac:dyDescent="0.2">
      <c r="A148">
        <v>146</v>
      </c>
      <c r="B148" t="s">
        <v>25374</v>
      </c>
      <c r="C148" t="s">
        <v>25373</v>
      </c>
      <c r="F148" t="s">
        <v>25372</v>
      </c>
      <c r="G148" t="s">
        <v>7</v>
      </c>
      <c r="H148" t="s">
        <v>6</v>
      </c>
      <c r="I148" t="s">
        <v>1478</v>
      </c>
      <c r="J148">
        <v>60011357</v>
      </c>
      <c r="K148" t="s">
        <v>158</v>
      </c>
      <c r="L148" t="s">
        <v>157</v>
      </c>
      <c r="M148" t="s">
        <v>156</v>
      </c>
      <c r="N148">
        <v>2</v>
      </c>
      <c r="O148" t="s">
        <v>25371</v>
      </c>
      <c r="P148" t="s">
        <v>25370</v>
      </c>
      <c r="Q148" t="s">
        <v>153</v>
      </c>
      <c r="R148" s="7">
        <v>40513</v>
      </c>
      <c r="S148" s="8">
        <f t="shared" si="16"/>
        <v>2010</v>
      </c>
      <c r="T148" s="8">
        <v>2010</v>
      </c>
      <c r="U148" s="8">
        <f t="shared" si="17"/>
        <v>12</v>
      </c>
      <c r="V148" s="7">
        <v>40513</v>
      </c>
      <c r="W148" t="s">
        <v>96</v>
      </c>
      <c r="X148" s="2">
        <v>0.30399999999999999</v>
      </c>
      <c r="Y148" s="6">
        <f t="shared" si="18"/>
        <v>8.115106377299057E-3</v>
      </c>
      <c r="AA148">
        <v>8952477</v>
      </c>
      <c r="AB148">
        <v>12250</v>
      </c>
      <c r="AC148">
        <v>10982760</v>
      </c>
      <c r="AD148" t="s">
        <v>1</v>
      </c>
      <c r="AE148">
        <v>52</v>
      </c>
      <c r="AF148">
        <v>12</v>
      </c>
      <c r="AH148" t="s">
        <v>25369</v>
      </c>
      <c r="AI148" t="s">
        <v>25368</v>
      </c>
      <c r="AJ148" t="s">
        <v>25367</v>
      </c>
      <c r="AK148" t="s">
        <v>25366</v>
      </c>
      <c r="AL148">
        <v>23</v>
      </c>
      <c r="AM148" s="5">
        <f t="shared" si="19"/>
        <v>1.9166666666666667</v>
      </c>
      <c r="AN148" s="4">
        <f t="shared" si="20"/>
        <v>2.9029408052505365E-3</v>
      </c>
      <c r="AO148" s="3"/>
      <c r="AP148">
        <v>0</v>
      </c>
      <c r="AR148" t="s">
        <v>0</v>
      </c>
      <c r="AT148" s="2" t="s">
        <v>16</v>
      </c>
      <c r="AU148" s="1">
        <f t="shared" si="21"/>
        <v>0.65514567056844997</v>
      </c>
      <c r="AV148" s="1">
        <f t="shared" si="22"/>
        <v>0.55090235912747965</v>
      </c>
      <c r="AW148" s="1">
        <f t="shared" si="23"/>
        <v>0.44665904768650921</v>
      </c>
    </row>
    <row r="149" spans="1:49" x14ac:dyDescent="0.2">
      <c r="A149">
        <v>147</v>
      </c>
      <c r="B149" t="s">
        <v>25365</v>
      </c>
      <c r="C149" t="s">
        <v>25364</v>
      </c>
      <c r="F149" t="s">
        <v>25363</v>
      </c>
      <c r="G149" t="s">
        <v>7</v>
      </c>
      <c r="H149" t="s">
        <v>6</v>
      </c>
      <c r="I149" t="s">
        <v>930</v>
      </c>
      <c r="J149">
        <v>60025578</v>
      </c>
      <c r="K149" t="s">
        <v>98</v>
      </c>
      <c r="L149" t="s">
        <v>97</v>
      </c>
      <c r="M149" t="s">
        <v>13</v>
      </c>
      <c r="N149">
        <v>4</v>
      </c>
      <c r="O149" t="s">
        <v>25362</v>
      </c>
      <c r="P149" t="s">
        <v>929</v>
      </c>
      <c r="Q149" t="s">
        <v>101</v>
      </c>
      <c r="R149" s="7">
        <v>40513</v>
      </c>
      <c r="S149" s="8">
        <f t="shared" si="16"/>
        <v>2010</v>
      </c>
      <c r="T149" s="8">
        <v>2010</v>
      </c>
      <c r="U149" s="8">
        <f t="shared" si="17"/>
        <v>12</v>
      </c>
      <c r="V149" s="7">
        <v>40513</v>
      </c>
      <c r="W149" t="s">
        <v>96</v>
      </c>
      <c r="X149" s="2">
        <v>0.30399999999999999</v>
      </c>
      <c r="Y149" s="6">
        <f t="shared" si="18"/>
        <v>8.115106377299057E-3</v>
      </c>
      <c r="AA149">
        <v>8952477</v>
      </c>
      <c r="AB149">
        <v>12250</v>
      </c>
      <c r="AC149">
        <v>10982760</v>
      </c>
      <c r="AD149" t="s">
        <v>1</v>
      </c>
      <c r="AE149">
        <v>52</v>
      </c>
      <c r="AF149">
        <v>12</v>
      </c>
      <c r="AH149" t="s">
        <v>25361</v>
      </c>
      <c r="AI149" t="s">
        <v>25360</v>
      </c>
      <c r="AJ149" t="s">
        <v>25359</v>
      </c>
      <c r="AK149" t="s">
        <v>25358</v>
      </c>
      <c r="AL149">
        <v>3</v>
      </c>
      <c r="AM149" s="5">
        <f t="shared" si="19"/>
        <v>0.25</v>
      </c>
      <c r="AN149" s="4">
        <f t="shared" si="20"/>
        <v>3.786444528587656E-4</v>
      </c>
      <c r="AO149" s="3"/>
      <c r="AP149">
        <v>0</v>
      </c>
      <c r="AR149" t="s">
        <v>0</v>
      </c>
      <c r="AT149" s="2" t="s">
        <v>16</v>
      </c>
      <c r="AU149" s="1">
        <f t="shared" si="21"/>
        <v>0.57941677999669683</v>
      </c>
      <c r="AV149" s="1">
        <f t="shared" si="22"/>
        <v>0.42468754150789112</v>
      </c>
      <c r="AW149" s="1">
        <f t="shared" si="23"/>
        <v>0.2699583030190853</v>
      </c>
    </row>
    <row r="150" spans="1:49" x14ac:dyDescent="0.2">
      <c r="A150">
        <v>148</v>
      </c>
      <c r="B150" t="s">
        <v>25357</v>
      </c>
      <c r="C150" t="s">
        <v>25356</v>
      </c>
      <c r="F150" t="s">
        <v>25355</v>
      </c>
      <c r="G150" t="s">
        <v>7</v>
      </c>
      <c r="H150" t="s">
        <v>6</v>
      </c>
      <c r="I150" t="s">
        <v>23896</v>
      </c>
      <c r="J150">
        <v>60014237</v>
      </c>
      <c r="K150" t="s">
        <v>266</v>
      </c>
      <c r="L150" t="s">
        <v>116</v>
      </c>
      <c r="M150" t="s">
        <v>115</v>
      </c>
      <c r="N150">
        <v>2</v>
      </c>
      <c r="O150" t="s">
        <v>25354</v>
      </c>
      <c r="P150" t="s">
        <v>25353</v>
      </c>
      <c r="Q150" t="s">
        <v>872</v>
      </c>
      <c r="R150" s="7">
        <v>40513</v>
      </c>
      <c r="S150" s="8">
        <f t="shared" si="16"/>
        <v>2010</v>
      </c>
      <c r="T150" s="8">
        <v>2010</v>
      </c>
      <c r="U150" s="8">
        <f t="shared" si="17"/>
        <v>12</v>
      </c>
      <c r="V150" s="7">
        <v>40513</v>
      </c>
      <c r="W150" t="s">
        <v>96</v>
      </c>
      <c r="X150" s="2">
        <v>0.30399999999999999</v>
      </c>
      <c r="Y150" s="6">
        <f t="shared" si="18"/>
        <v>8.115106377299057E-3</v>
      </c>
      <c r="AA150">
        <v>8952477</v>
      </c>
      <c r="AB150">
        <v>12250</v>
      </c>
      <c r="AC150">
        <v>10982760</v>
      </c>
      <c r="AD150" t="s">
        <v>1</v>
      </c>
      <c r="AE150">
        <v>52</v>
      </c>
      <c r="AF150">
        <v>12</v>
      </c>
      <c r="AH150" t="s">
        <v>25352</v>
      </c>
      <c r="AI150" t="s">
        <v>25351</v>
      </c>
      <c r="AJ150" t="s">
        <v>25350</v>
      </c>
      <c r="AK150" t="s">
        <v>25349</v>
      </c>
      <c r="AL150">
        <v>0</v>
      </c>
      <c r="AM150" s="5">
        <f t="shared" si="19"/>
        <v>0</v>
      </c>
      <c r="AN150" s="4">
        <f t="shared" si="20"/>
        <v>0</v>
      </c>
      <c r="AO150" s="3"/>
      <c r="AP150">
        <v>0</v>
      </c>
      <c r="AR150" t="s">
        <v>0</v>
      </c>
      <c r="AT150" s="2" t="s">
        <v>16</v>
      </c>
      <c r="AU150" s="1">
        <f t="shared" si="21"/>
        <v>0.56805744641093392</v>
      </c>
      <c r="AV150" s="1">
        <f t="shared" si="22"/>
        <v>0.40575531886495286</v>
      </c>
      <c r="AW150" s="1">
        <f t="shared" si="23"/>
        <v>0.24345319131897172</v>
      </c>
    </row>
    <row r="151" spans="1:49" x14ac:dyDescent="0.2">
      <c r="A151">
        <v>149</v>
      </c>
      <c r="B151" t="s">
        <v>25348</v>
      </c>
      <c r="C151" t="s">
        <v>25347</v>
      </c>
      <c r="F151" t="s">
        <v>25346</v>
      </c>
      <c r="G151" t="s">
        <v>7</v>
      </c>
      <c r="H151" t="s">
        <v>6</v>
      </c>
      <c r="I151" t="s">
        <v>25345</v>
      </c>
      <c r="J151" t="s">
        <v>2272</v>
      </c>
      <c r="K151" t="s">
        <v>2271</v>
      </c>
      <c r="L151" t="s">
        <v>2270</v>
      </c>
      <c r="M151" t="s">
        <v>130</v>
      </c>
      <c r="N151">
        <v>4</v>
      </c>
      <c r="O151" t="s">
        <v>25344</v>
      </c>
      <c r="P151" t="s">
        <v>25343</v>
      </c>
      <c r="Q151" t="s">
        <v>25342</v>
      </c>
      <c r="R151" s="7">
        <v>40513</v>
      </c>
      <c r="S151" s="8">
        <f t="shared" si="16"/>
        <v>2010</v>
      </c>
      <c r="T151" s="8">
        <v>2010</v>
      </c>
      <c r="U151" s="8">
        <f t="shared" si="17"/>
        <v>12</v>
      </c>
      <c r="V151" s="7">
        <v>40513</v>
      </c>
      <c r="W151" t="s">
        <v>96</v>
      </c>
      <c r="X151" s="2">
        <v>0.30399999999999999</v>
      </c>
      <c r="Y151" s="6">
        <f t="shared" si="18"/>
        <v>8.115106377299057E-3</v>
      </c>
      <c r="AA151">
        <v>8952477</v>
      </c>
      <c r="AB151">
        <v>12250</v>
      </c>
      <c r="AC151">
        <v>10982760</v>
      </c>
      <c r="AD151" t="s">
        <v>1</v>
      </c>
      <c r="AE151">
        <v>52</v>
      </c>
      <c r="AF151">
        <v>12</v>
      </c>
      <c r="AH151" t="s">
        <v>25341</v>
      </c>
      <c r="AI151" t="s">
        <v>25340</v>
      </c>
      <c r="AJ151" t="s">
        <v>25339</v>
      </c>
      <c r="AK151" t="s">
        <v>25338</v>
      </c>
      <c r="AL151">
        <v>2</v>
      </c>
      <c r="AM151" s="5">
        <f t="shared" si="19"/>
        <v>0.16666666666666666</v>
      </c>
      <c r="AN151" s="4">
        <f t="shared" si="20"/>
        <v>2.5242963523917705E-4</v>
      </c>
      <c r="AO151" s="3"/>
      <c r="AP151">
        <v>0</v>
      </c>
      <c r="AR151" t="s">
        <v>0</v>
      </c>
      <c r="AT151" s="2" t="s">
        <v>16</v>
      </c>
      <c r="AU151" s="1">
        <f t="shared" si="21"/>
        <v>0.57563033546810927</v>
      </c>
      <c r="AV151" s="1">
        <f t="shared" si="22"/>
        <v>0.41837680062691174</v>
      </c>
      <c r="AW151" s="1">
        <f t="shared" si="23"/>
        <v>0.2611232657857141</v>
      </c>
    </row>
    <row r="152" spans="1:49" x14ac:dyDescent="0.2">
      <c r="A152">
        <v>150</v>
      </c>
      <c r="B152" t="s">
        <v>25337</v>
      </c>
      <c r="C152" t="s">
        <v>25336</v>
      </c>
      <c r="F152" t="s">
        <v>25335</v>
      </c>
      <c r="G152" t="s">
        <v>7</v>
      </c>
      <c r="H152" t="s">
        <v>6</v>
      </c>
      <c r="I152" t="s">
        <v>1888</v>
      </c>
      <c r="J152" t="s">
        <v>2127</v>
      </c>
      <c r="K152" t="s">
        <v>2126</v>
      </c>
      <c r="L152" t="s">
        <v>2125</v>
      </c>
      <c r="M152" t="s">
        <v>174</v>
      </c>
      <c r="N152">
        <v>4</v>
      </c>
      <c r="O152" t="s">
        <v>25334</v>
      </c>
      <c r="P152" t="s">
        <v>25333</v>
      </c>
      <c r="Q152" t="s">
        <v>25332</v>
      </c>
      <c r="R152" s="7">
        <v>40513</v>
      </c>
      <c r="S152" s="8">
        <f t="shared" si="16"/>
        <v>2010</v>
      </c>
      <c r="T152" s="8">
        <v>2010</v>
      </c>
      <c r="U152" s="8">
        <f t="shared" si="17"/>
        <v>12</v>
      </c>
      <c r="V152" s="7">
        <v>40513</v>
      </c>
      <c r="W152" t="s">
        <v>96</v>
      </c>
      <c r="X152" s="2">
        <v>0.30399999999999999</v>
      </c>
      <c r="Y152" s="6">
        <f t="shared" si="18"/>
        <v>8.115106377299057E-3</v>
      </c>
      <c r="AA152">
        <v>8952477</v>
      </c>
      <c r="AB152">
        <v>12250</v>
      </c>
      <c r="AC152">
        <v>10982760</v>
      </c>
      <c r="AD152" t="s">
        <v>1</v>
      </c>
      <c r="AE152">
        <v>52</v>
      </c>
      <c r="AF152">
        <v>12</v>
      </c>
      <c r="AH152" t="s">
        <v>25331</v>
      </c>
      <c r="AI152" t="s">
        <v>25330</v>
      </c>
      <c r="AJ152" t="s">
        <v>25329</v>
      </c>
      <c r="AK152" t="s">
        <v>25328</v>
      </c>
      <c r="AL152">
        <v>0</v>
      </c>
      <c r="AM152" s="5">
        <f t="shared" si="19"/>
        <v>0</v>
      </c>
      <c r="AN152" s="4">
        <f t="shared" si="20"/>
        <v>0</v>
      </c>
      <c r="AO152" s="3"/>
      <c r="AP152">
        <v>0</v>
      </c>
      <c r="AR152" t="s">
        <v>0</v>
      </c>
      <c r="AT152" s="2" t="s">
        <v>16</v>
      </c>
      <c r="AU152" s="1">
        <f t="shared" si="21"/>
        <v>0.56805744641093392</v>
      </c>
      <c r="AV152" s="1">
        <f t="shared" si="22"/>
        <v>0.40575531886495286</v>
      </c>
      <c r="AW152" s="1">
        <f t="shared" si="23"/>
        <v>0.24345319131897172</v>
      </c>
    </row>
    <row r="153" spans="1:49" x14ac:dyDescent="0.2">
      <c r="A153">
        <v>151</v>
      </c>
      <c r="B153" t="s">
        <v>25327</v>
      </c>
      <c r="C153" t="s">
        <v>25326</v>
      </c>
      <c r="F153" t="s">
        <v>25325</v>
      </c>
      <c r="G153" t="s">
        <v>7</v>
      </c>
      <c r="H153" t="s">
        <v>6</v>
      </c>
      <c r="I153" t="s">
        <v>2516</v>
      </c>
      <c r="J153">
        <v>60024542</v>
      </c>
      <c r="K153" t="s">
        <v>918</v>
      </c>
      <c r="L153" t="s">
        <v>917</v>
      </c>
      <c r="M153" t="s">
        <v>13</v>
      </c>
      <c r="N153">
        <v>3</v>
      </c>
      <c r="O153" t="s">
        <v>25324</v>
      </c>
      <c r="P153" t="s">
        <v>25323</v>
      </c>
      <c r="Q153" t="s">
        <v>927</v>
      </c>
      <c r="R153" s="7">
        <v>40513</v>
      </c>
      <c r="S153" s="8">
        <f t="shared" si="16"/>
        <v>2010</v>
      </c>
      <c r="T153" s="8">
        <v>2010</v>
      </c>
      <c r="U153" s="8">
        <f t="shared" si="17"/>
        <v>12</v>
      </c>
      <c r="V153" s="7">
        <v>40513</v>
      </c>
      <c r="W153" t="s">
        <v>96</v>
      </c>
      <c r="X153" s="2">
        <v>0.30399999999999999</v>
      </c>
      <c r="Y153" s="6">
        <f t="shared" si="18"/>
        <v>8.115106377299057E-3</v>
      </c>
      <c r="AA153">
        <v>8952477</v>
      </c>
      <c r="AB153">
        <v>12250</v>
      </c>
      <c r="AC153">
        <v>10982760</v>
      </c>
      <c r="AD153" t="s">
        <v>1</v>
      </c>
      <c r="AE153">
        <v>52</v>
      </c>
      <c r="AF153">
        <v>12</v>
      </c>
      <c r="AH153" t="s">
        <v>25322</v>
      </c>
      <c r="AI153" t="s">
        <v>25321</v>
      </c>
      <c r="AJ153" t="s">
        <v>25320</v>
      </c>
      <c r="AK153" t="s">
        <v>25319</v>
      </c>
      <c r="AL153">
        <v>2</v>
      </c>
      <c r="AM153" s="5">
        <f t="shared" si="19"/>
        <v>0.16666666666666666</v>
      </c>
      <c r="AN153" s="4">
        <f t="shared" si="20"/>
        <v>2.5242963523917705E-4</v>
      </c>
      <c r="AO153" s="3"/>
      <c r="AP153">
        <v>0</v>
      </c>
      <c r="AR153" t="s">
        <v>0</v>
      </c>
      <c r="AT153" s="2" t="s">
        <v>16</v>
      </c>
      <c r="AU153" s="1">
        <f t="shared" si="21"/>
        <v>0.57563033546810927</v>
      </c>
      <c r="AV153" s="1">
        <f t="shared" si="22"/>
        <v>0.41837680062691174</v>
      </c>
      <c r="AW153" s="1">
        <f t="shared" si="23"/>
        <v>0.2611232657857141</v>
      </c>
    </row>
    <row r="154" spans="1:49" x14ac:dyDescent="0.2">
      <c r="A154">
        <v>152</v>
      </c>
      <c r="B154" t="s">
        <v>25318</v>
      </c>
      <c r="C154" t="s">
        <v>25317</v>
      </c>
      <c r="F154" t="s">
        <v>25316</v>
      </c>
      <c r="G154" t="s">
        <v>7</v>
      </c>
      <c r="H154" t="s">
        <v>6</v>
      </c>
      <c r="I154" t="s">
        <v>25315</v>
      </c>
      <c r="J154" t="s">
        <v>25314</v>
      </c>
      <c r="K154" t="s">
        <v>25313</v>
      </c>
      <c r="L154" t="s">
        <v>25312</v>
      </c>
      <c r="M154" t="s">
        <v>25311</v>
      </c>
      <c r="N154">
        <v>4</v>
      </c>
      <c r="O154" t="s">
        <v>25310</v>
      </c>
      <c r="P154" t="s">
        <v>25309</v>
      </c>
      <c r="Q154" t="s">
        <v>25308</v>
      </c>
      <c r="R154" s="7">
        <v>40513</v>
      </c>
      <c r="S154" s="8">
        <f t="shared" si="16"/>
        <v>2010</v>
      </c>
      <c r="T154" s="8">
        <v>2010</v>
      </c>
      <c r="U154" s="8">
        <f t="shared" si="17"/>
        <v>12</v>
      </c>
      <c r="V154" s="7">
        <v>40513</v>
      </c>
      <c r="W154" t="s">
        <v>96</v>
      </c>
      <c r="X154" s="2">
        <v>0.30399999999999999</v>
      </c>
      <c r="Y154" s="6">
        <f t="shared" si="18"/>
        <v>8.115106377299057E-3</v>
      </c>
      <c r="AA154">
        <v>8952477</v>
      </c>
      <c r="AB154">
        <v>12250</v>
      </c>
      <c r="AC154">
        <v>10982760</v>
      </c>
      <c r="AD154" t="s">
        <v>1</v>
      </c>
      <c r="AE154">
        <v>52</v>
      </c>
      <c r="AF154">
        <v>12</v>
      </c>
      <c r="AH154" t="s">
        <v>25307</v>
      </c>
      <c r="AI154" t="s">
        <v>25306</v>
      </c>
      <c r="AJ154" t="s">
        <v>25305</v>
      </c>
      <c r="AK154" t="s">
        <v>25304</v>
      </c>
      <c r="AL154">
        <v>5</v>
      </c>
      <c r="AM154" s="5">
        <f t="shared" si="19"/>
        <v>0.41666666666666669</v>
      </c>
      <c r="AN154" s="4">
        <f t="shared" si="20"/>
        <v>6.310740880979427E-4</v>
      </c>
      <c r="AO154" s="3"/>
      <c r="AP154">
        <v>0</v>
      </c>
      <c r="AR154" t="s">
        <v>0</v>
      </c>
      <c r="AT154" s="2" t="s">
        <v>16</v>
      </c>
      <c r="AU154" s="1">
        <f t="shared" si="21"/>
        <v>0.58698966905387218</v>
      </c>
      <c r="AV154" s="1">
        <f t="shared" si="22"/>
        <v>0.43730902326984999</v>
      </c>
      <c r="AW154" s="1">
        <f t="shared" si="23"/>
        <v>0.2876283774858277</v>
      </c>
    </row>
    <row r="155" spans="1:49" x14ac:dyDescent="0.2">
      <c r="A155">
        <v>153</v>
      </c>
      <c r="B155" t="s">
        <v>25303</v>
      </c>
      <c r="C155" t="s">
        <v>25302</v>
      </c>
      <c r="F155" t="s">
        <v>25301</v>
      </c>
      <c r="G155" t="s">
        <v>7</v>
      </c>
      <c r="H155" t="s">
        <v>6</v>
      </c>
      <c r="I155" t="s">
        <v>1568</v>
      </c>
      <c r="J155">
        <v>60005465</v>
      </c>
      <c r="K155" t="s">
        <v>334</v>
      </c>
      <c r="L155" t="s">
        <v>144</v>
      </c>
      <c r="M155" t="s">
        <v>13</v>
      </c>
      <c r="N155">
        <v>4</v>
      </c>
      <c r="O155" t="s">
        <v>25300</v>
      </c>
      <c r="P155" t="s">
        <v>25299</v>
      </c>
      <c r="Q155" t="s">
        <v>395</v>
      </c>
      <c r="R155" s="7">
        <v>40513</v>
      </c>
      <c r="S155" s="8">
        <f t="shared" si="16"/>
        <v>2010</v>
      </c>
      <c r="T155" s="8">
        <v>2010</v>
      </c>
      <c r="U155" s="8">
        <f t="shared" si="17"/>
        <v>12</v>
      </c>
      <c r="V155" s="7">
        <v>40513</v>
      </c>
      <c r="W155" t="s">
        <v>96</v>
      </c>
      <c r="X155" s="2">
        <v>0.30399999999999999</v>
      </c>
      <c r="Y155" s="6">
        <f t="shared" si="18"/>
        <v>8.115106377299057E-3</v>
      </c>
      <c r="AA155">
        <v>8952477</v>
      </c>
      <c r="AB155">
        <v>12250</v>
      </c>
      <c r="AC155">
        <v>10982760</v>
      </c>
      <c r="AD155" t="s">
        <v>1</v>
      </c>
      <c r="AE155">
        <v>52</v>
      </c>
      <c r="AF155">
        <v>12</v>
      </c>
      <c r="AH155" t="s">
        <v>25298</v>
      </c>
      <c r="AI155" t="s">
        <v>25297</v>
      </c>
      <c r="AJ155" t="s">
        <v>25296</v>
      </c>
      <c r="AK155" t="s">
        <v>25295</v>
      </c>
      <c r="AL155">
        <v>2</v>
      </c>
      <c r="AM155" s="5">
        <f t="shared" si="19"/>
        <v>0.16666666666666666</v>
      </c>
      <c r="AN155" s="4">
        <f t="shared" si="20"/>
        <v>2.5242963523917705E-4</v>
      </c>
      <c r="AO155" s="3"/>
      <c r="AP155">
        <v>0</v>
      </c>
      <c r="AR155" t="s">
        <v>0</v>
      </c>
      <c r="AT155" s="2" t="s">
        <v>16</v>
      </c>
      <c r="AU155" s="1">
        <f t="shared" si="21"/>
        <v>0.57563033546810927</v>
      </c>
      <c r="AV155" s="1">
        <f t="shared" si="22"/>
        <v>0.41837680062691174</v>
      </c>
      <c r="AW155" s="1">
        <f t="shared" si="23"/>
        <v>0.2611232657857141</v>
      </c>
    </row>
    <row r="156" spans="1:49" x14ac:dyDescent="0.2">
      <c r="A156">
        <v>154</v>
      </c>
      <c r="B156" t="s">
        <v>25294</v>
      </c>
      <c r="C156" t="s">
        <v>25293</v>
      </c>
      <c r="F156" t="s">
        <v>25292</v>
      </c>
      <c r="G156" t="s">
        <v>7</v>
      </c>
      <c r="H156" t="s">
        <v>6</v>
      </c>
      <c r="I156" t="s">
        <v>25291</v>
      </c>
      <c r="J156">
        <v>60031004</v>
      </c>
      <c r="K156" t="s">
        <v>923</v>
      </c>
      <c r="L156" t="s">
        <v>922</v>
      </c>
      <c r="M156" t="s">
        <v>56</v>
      </c>
      <c r="N156">
        <v>2</v>
      </c>
      <c r="O156" t="s">
        <v>25290</v>
      </c>
      <c r="P156" t="s">
        <v>25289</v>
      </c>
      <c r="Q156" t="s">
        <v>2293</v>
      </c>
      <c r="R156" s="7">
        <v>40513</v>
      </c>
      <c r="S156" s="8">
        <f t="shared" si="16"/>
        <v>2010</v>
      </c>
      <c r="T156" s="8">
        <v>2010</v>
      </c>
      <c r="U156" s="8">
        <f t="shared" si="17"/>
        <v>12</v>
      </c>
      <c r="V156" s="7">
        <v>40513</v>
      </c>
      <c r="W156" t="s">
        <v>96</v>
      </c>
      <c r="X156" s="2">
        <v>0.30399999999999999</v>
      </c>
      <c r="Y156" s="6">
        <f t="shared" si="18"/>
        <v>8.115106377299057E-3</v>
      </c>
      <c r="AA156">
        <v>8952477</v>
      </c>
      <c r="AB156">
        <v>12250</v>
      </c>
      <c r="AC156">
        <v>10982760</v>
      </c>
      <c r="AD156" t="s">
        <v>1</v>
      </c>
      <c r="AE156">
        <v>52</v>
      </c>
      <c r="AF156">
        <v>12</v>
      </c>
      <c r="AH156" t="s">
        <v>25288</v>
      </c>
      <c r="AI156" t="s">
        <v>25287</v>
      </c>
      <c r="AJ156" t="s">
        <v>25286</v>
      </c>
      <c r="AK156" t="s">
        <v>25285</v>
      </c>
      <c r="AL156">
        <v>1</v>
      </c>
      <c r="AM156" s="5">
        <f t="shared" si="19"/>
        <v>8.3333333333333329E-2</v>
      </c>
      <c r="AN156" s="4">
        <f t="shared" si="20"/>
        <v>1.2621481761958852E-4</v>
      </c>
      <c r="AO156" s="3"/>
      <c r="AP156">
        <v>0</v>
      </c>
      <c r="AR156" t="s">
        <v>0</v>
      </c>
      <c r="AT156" s="2" t="s">
        <v>16</v>
      </c>
      <c r="AU156" s="1">
        <f t="shared" si="21"/>
        <v>0.57184389093952159</v>
      </c>
      <c r="AV156" s="1">
        <f t="shared" si="22"/>
        <v>0.41206605974593224</v>
      </c>
      <c r="AW156" s="1">
        <f t="shared" si="23"/>
        <v>0.25228822855234295</v>
      </c>
    </row>
    <row r="157" spans="1:49" x14ac:dyDescent="0.2">
      <c r="A157">
        <v>155</v>
      </c>
      <c r="B157" t="s">
        <v>25284</v>
      </c>
      <c r="C157" t="s">
        <v>25283</v>
      </c>
      <c r="F157" t="s">
        <v>25282</v>
      </c>
      <c r="G157" t="s">
        <v>7</v>
      </c>
      <c r="H157" t="s">
        <v>6</v>
      </c>
      <c r="I157" t="s">
        <v>5785</v>
      </c>
      <c r="J157" t="s">
        <v>9558</v>
      </c>
      <c r="K157" t="s">
        <v>9557</v>
      </c>
      <c r="L157" t="s">
        <v>9556</v>
      </c>
      <c r="M157" t="s">
        <v>9555</v>
      </c>
      <c r="N157">
        <v>3</v>
      </c>
      <c r="O157" t="s">
        <v>25281</v>
      </c>
      <c r="P157" t="s">
        <v>25280</v>
      </c>
      <c r="Q157" t="s">
        <v>25279</v>
      </c>
      <c r="R157" s="7">
        <v>40513</v>
      </c>
      <c r="S157" s="8">
        <f t="shared" si="16"/>
        <v>2010</v>
      </c>
      <c r="T157" s="8">
        <v>2010</v>
      </c>
      <c r="U157" s="8">
        <f t="shared" si="17"/>
        <v>12</v>
      </c>
      <c r="V157" s="7">
        <v>40513</v>
      </c>
      <c r="W157" t="s">
        <v>96</v>
      </c>
      <c r="X157" s="2">
        <v>0.30399999999999999</v>
      </c>
      <c r="Y157" s="6">
        <f t="shared" si="18"/>
        <v>8.115106377299057E-3</v>
      </c>
      <c r="AA157">
        <v>8952477</v>
      </c>
      <c r="AB157">
        <v>12250</v>
      </c>
      <c r="AC157">
        <v>10982760</v>
      </c>
      <c r="AD157" t="s">
        <v>1</v>
      </c>
      <c r="AE157">
        <v>52</v>
      </c>
      <c r="AF157">
        <v>12</v>
      </c>
      <c r="AH157" t="s">
        <v>25278</v>
      </c>
      <c r="AI157" t="s">
        <v>25277</v>
      </c>
      <c r="AJ157" t="s">
        <v>25276</v>
      </c>
      <c r="AK157" t="s">
        <v>25275</v>
      </c>
      <c r="AL157">
        <v>30</v>
      </c>
      <c r="AM157" s="5">
        <f t="shared" si="19"/>
        <v>2.5</v>
      </c>
      <c r="AN157" s="4">
        <f t="shared" si="20"/>
        <v>3.7864445285876562E-3</v>
      </c>
      <c r="AO157" s="3"/>
      <c r="AP157">
        <v>0</v>
      </c>
      <c r="AR157" t="s">
        <v>0</v>
      </c>
      <c r="AT157" s="2" t="s">
        <v>16</v>
      </c>
      <c r="AU157" s="1">
        <f t="shared" si="21"/>
        <v>0.68165078226856357</v>
      </c>
      <c r="AV157" s="1">
        <f t="shared" si="22"/>
        <v>0.59507754529433565</v>
      </c>
      <c r="AW157" s="1">
        <f t="shared" si="23"/>
        <v>0.50850430832010762</v>
      </c>
    </row>
    <row r="158" spans="1:49" x14ac:dyDescent="0.2">
      <c r="A158">
        <v>156</v>
      </c>
      <c r="B158" t="s">
        <v>25274</v>
      </c>
      <c r="C158" t="s">
        <v>25273</v>
      </c>
      <c r="F158" t="s">
        <v>25272</v>
      </c>
      <c r="G158" t="s">
        <v>7</v>
      </c>
      <c r="H158" t="s">
        <v>6</v>
      </c>
      <c r="I158" t="s">
        <v>143</v>
      </c>
      <c r="J158">
        <v>60014153</v>
      </c>
      <c r="K158" t="s">
        <v>142</v>
      </c>
      <c r="L158" t="s">
        <v>141</v>
      </c>
      <c r="M158" t="s">
        <v>50</v>
      </c>
      <c r="N158">
        <v>2</v>
      </c>
      <c r="O158" t="s">
        <v>140</v>
      </c>
      <c r="P158" t="s">
        <v>139</v>
      </c>
      <c r="Q158" t="s">
        <v>138</v>
      </c>
      <c r="R158" s="7">
        <v>40513</v>
      </c>
      <c r="S158" s="8">
        <f t="shared" si="16"/>
        <v>2010</v>
      </c>
      <c r="T158" s="8">
        <v>2010</v>
      </c>
      <c r="U158" s="8">
        <f t="shared" si="17"/>
        <v>12</v>
      </c>
      <c r="V158" s="7">
        <v>40513</v>
      </c>
      <c r="W158" t="s">
        <v>96</v>
      </c>
      <c r="X158" s="2">
        <v>0.30399999999999999</v>
      </c>
      <c r="Y158" s="6">
        <f t="shared" si="18"/>
        <v>8.115106377299057E-3</v>
      </c>
      <c r="AA158">
        <v>8952477</v>
      </c>
      <c r="AB158">
        <v>12250</v>
      </c>
      <c r="AC158">
        <v>10982760</v>
      </c>
      <c r="AD158" t="s">
        <v>1</v>
      </c>
      <c r="AE158">
        <v>52</v>
      </c>
      <c r="AF158">
        <v>12</v>
      </c>
      <c r="AH158" t="s">
        <v>25271</v>
      </c>
      <c r="AI158" t="s">
        <v>25270</v>
      </c>
      <c r="AJ158" t="s">
        <v>25269</v>
      </c>
      <c r="AK158" t="s">
        <v>25268</v>
      </c>
      <c r="AL158">
        <v>10</v>
      </c>
      <c r="AM158" s="5">
        <f t="shared" si="19"/>
        <v>0.83333333333333337</v>
      </c>
      <c r="AN158" s="4">
        <f t="shared" si="20"/>
        <v>1.2621481761958854E-3</v>
      </c>
      <c r="AO158" s="3"/>
      <c r="AP158">
        <v>0</v>
      </c>
      <c r="AR158" t="s">
        <v>0</v>
      </c>
      <c r="AT158" s="2" t="s">
        <v>16</v>
      </c>
      <c r="AU158" s="1">
        <f t="shared" si="21"/>
        <v>0.60592189169681043</v>
      </c>
      <c r="AV158" s="1">
        <f t="shared" si="22"/>
        <v>0.46886272767474713</v>
      </c>
      <c r="AW158" s="1">
        <f t="shared" si="23"/>
        <v>0.33180356365268371</v>
      </c>
    </row>
    <row r="159" spans="1:49" x14ac:dyDescent="0.2">
      <c r="A159">
        <v>157</v>
      </c>
      <c r="B159" t="s">
        <v>25267</v>
      </c>
      <c r="C159" t="s">
        <v>25266</v>
      </c>
      <c r="F159" t="s">
        <v>25265</v>
      </c>
      <c r="G159" t="s">
        <v>7</v>
      </c>
      <c r="H159" t="s">
        <v>6</v>
      </c>
      <c r="I159" t="s">
        <v>25264</v>
      </c>
      <c r="J159" t="s">
        <v>25263</v>
      </c>
      <c r="K159" t="s">
        <v>25262</v>
      </c>
      <c r="L159" t="s">
        <v>25261</v>
      </c>
      <c r="M159" t="s">
        <v>25260</v>
      </c>
      <c r="N159">
        <v>4</v>
      </c>
      <c r="O159" t="s">
        <v>25259</v>
      </c>
      <c r="P159" t="s">
        <v>25258</v>
      </c>
      <c r="Q159" t="s">
        <v>25257</v>
      </c>
      <c r="R159" s="7">
        <v>40513</v>
      </c>
      <c r="S159" s="8">
        <f t="shared" si="16"/>
        <v>2010</v>
      </c>
      <c r="T159" s="8">
        <v>2010</v>
      </c>
      <c r="U159" s="8">
        <f t="shared" si="17"/>
        <v>12</v>
      </c>
      <c r="V159" s="7">
        <v>40513</v>
      </c>
      <c r="W159" t="s">
        <v>96</v>
      </c>
      <c r="X159" s="2">
        <v>0.30399999999999999</v>
      </c>
      <c r="Y159" s="6">
        <f t="shared" si="18"/>
        <v>8.115106377299057E-3</v>
      </c>
      <c r="AA159">
        <v>8952477</v>
      </c>
      <c r="AB159">
        <v>12250</v>
      </c>
      <c r="AC159">
        <v>10982760</v>
      </c>
      <c r="AD159" t="s">
        <v>1</v>
      </c>
      <c r="AE159">
        <v>52</v>
      </c>
      <c r="AF159">
        <v>12</v>
      </c>
      <c r="AH159" t="s">
        <v>25256</v>
      </c>
      <c r="AI159" t="s">
        <v>25255</v>
      </c>
      <c r="AJ159" t="s">
        <v>25254</v>
      </c>
      <c r="AK159" t="s">
        <v>25253</v>
      </c>
      <c r="AL159">
        <v>13</v>
      </c>
      <c r="AM159" s="5">
        <f t="shared" si="19"/>
        <v>1.0833333333333333</v>
      </c>
      <c r="AN159" s="4">
        <f t="shared" si="20"/>
        <v>1.6407926290546509E-3</v>
      </c>
      <c r="AO159" s="3"/>
      <c r="AP159">
        <v>0</v>
      </c>
      <c r="AR159" t="s">
        <v>0</v>
      </c>
      <c r="AT159" s="2" t="s">
        <v>16</v>
      </c>
      <c r="AU159" s="1">
        <f t="shared" si="21"/>
        <v>0.61728122528257345</v>
      </c>
      <c r="AV159" s="1">
        <f t="shared" si="22"/>
        <v>0.48779495031768538</v>
      </c>
      <c r="AW159" s="1">
        <f t="shared" si="23"/>
        <v>0.35830867535279726</v>
      </c>
    </row>
    <row r="160" spans="1:49" x14ac:dyDescent="0.2">
      <c r="A160">
        <v>158</v>
      </c>
      <c r="B160" t="s">
        <v>25252</v>
      </c>
      <c r="C160" t="s">
        <v>25251</v>
      </c>
      <c r="F160" t="s">
        <v>25250</v>
      </c>
      <c r="G160" t="s">
        <v>7</v>
      </c>
      <c r="H160" t="s">
        <v>6</v>
      </c>
      <c r="I160" t="s">
        <v>25249</v>
      </c>
      <c r="J160">
        <v>60030824</v>
      </c>
      <c r="K160" t="s">
        <v>25248</v>
      </c>
      <c r="L160" t="s">
        <v>25247</v>
      </c>
      <c r="M160" t="s">
        <v>9</v>
      </c>
      <c r="N160">
        <v>7</v>
      </c>
      <c r="O160" t="s">
        <v>25246</v>
      </c>
      <c r="P160" t="s">
        <v>25245</v>
      </c>
      <c r="Q160" t="s">
        <v>25244</v>
      </c>
      <c r="R160" s="7">
        <v>40513</v>
      </c>
      <c r="S160" s="8">
        <f t="shared" si="16"/>
        <v>2010</v>
      </c>
      <c r="T160" s="8">
        <v>2010</v>
      </c>
      <c r="U160" s="8">
        <f t="shared" si="17"/>
        <v>12</v>
      </c>
      <c r="V160" s="7">
        <v>40513</v>
      </c>
      <c r="W160" t="s">
        <v>1551</v>
      </c>
      <c r="X160" s="2" t="s">
        <v>16</v>
      </c>
      <c r="Y160" s="6" t="e">
        <f t="shared" si="18"/>
        <v>#VALUE!</v>
      </c>
      <c r="AA160">
        <v>19160518</v>
      </c>
      <c r="AB160">
        <v>19700175172</v>
      </c>
      <c r="AD160" t="s">
        <v>1</v>
      </c>
      <c r="AE160">
        <v>3</v>
      </c>
      <c r="AF160">
        <v>2</v>
      </c>
      <c r="AH160" t="s">
        <v>5482</v>
      </c>
      <c r="AI160" t="s">
        <v>25243</v>
      </c>
      <c r="AJ160" t="s">
        <v>25242</v>
      </c>
      <c r="AK160" t="s">
        <v>25241</v>
      </c>
      <c r="AL160">
        <v>0</v>
      </c>
      <c r="AM160" s="5">
        <f t="shared" si="19"/>
        <v>0</v>
      </c>
      <c r="AN160" s="4">
        <f t="shared" si="20"/>
        <v>0</v>
      </c>
      <c r="AO160" s="3"/>
      <c r="AP160">
        <v>0</v>
      </c>
      <c r="AR160" t="s">
        <v>0</v>
      </c>
      <c r="AT160" s="2" t="s">
        <v>16</v>
      </c>
      <c r="AU160" s="1" t="e">
        <f t="shared" si="21"/>
        <v>#VALUE!</v>
      </c>
      <c r="AV160" s="1" t="e">
        <f t="shared" si="22"/>
        <v>#VALUE!</v>
      </c>
      <c r="AW160" s="1" t="e">
        <f t="shared" si="23"/>
        <v>#VALUE!</v>
      </c>
    </row>
    <row r="161" spans="1:49" x14ac:dyDescent="0.2">
      <c r="A161">
        <v>159</v>
      </c>
      <c r="B161" t="s">
        <v>25240</v>
      </c>
      <c r="F161" t="s">
        <v>12614</v>
      </c>
      <c r="G161" t="s">
        <v>7</v>
      </c>
      <c r="H161" t="s">
        <v>6</v>
      </c>
      <c r="I161" t="s">
        <v>12613</v>
      </c>
      <c r="J161" t="s">
        <v>12612</v>
      </c>
      <c r="K161" t="s">
        <v>12611</v>
      </c>
      <c r="L161" t="s">
        <v>12610</v>
      </c>
      <c r="M161" t="s">
        <v>12609</v>
      </c>
      <c r="N161">
        <v>3</v>
      </c>
      <c r="O161" t="s">
        <v>12608</v>
      </c>
      <c r="P161" t="s">
        <v>12607</v>
      </c>
      <c r="Q161" t="s">
        <v>12606</v>
      </c>
      <c r="R161" s="7">
        <v>40513</v>
      </c>
      <c r="S161" s="8">
        <f t="shared" si="16"/>
        <v>2010</v>
      </c>
      <c r="T161" s="8">
        <v>2010</v>
      </c>
      <c r="U161" s="8">
        <f t="shared" si="17"/>
        <v>12</v>
      </c>
      <c r="V161" s="7">
        <v>2010</v>
      </c>
      <c r="W161" t="s">
        <v>25220</v>
      </c>
      <c r="X161" s="2">
        <v>0.216</v>
      </c>
      <c r="Y161" s="6">
        <f t="shared" si="18"/>
        <v>5.765996636501962E-3</v>
      </c>
      <c r="AA161">
        <v>20760930</v>
      </c>
      <c r="AB161">
        <v>19900195075</v>
      </c>
      <c r="AC161" t="s">
        <v>25219</v>
      </c>
      <c r="AD161" t="s">
        <v>1</v>
      </c>
      <c r="AE161">
        <v>2</v>
      </c>
      <c r="AF161">
        <v>3</v>
      </c>
      <c r="AH161" t="s">
        <v>12604</v>
      </c>
      <c r="AI161" t="s">
        <v>12603</v>
      </c>
      <c r="AJ161" t="s">
        <v>12602</v>
      </c>
      <c r="AK161" t="s">
        <v>12601</v>
      </c>
      <c r="AL161">
        <v>2</v>
      </c>
      <c r="AM161" s="5">
        <f t="shared" si="19"/>
        <v>0.16666666666666666</v>
      </c>
      <c r="AN161" s="4">
        <f t="shared" si="20"/>
        <v>2.5242963523917705E-4</v>
      </c>
      <c r="AO161" s="3"/>
      <c r="AP161">
        <v>0</v>
      </c>
      <c r="AR161" t="s">
        <v>0</v>
      </c>
      <c r="AT161" s="2" t="s">
        <v>16</v>
      </c>
      <c r="AU161" s="1">
        <f t="shared" si="21"/>
        <v>0.41119265361231261</v>
      </c>
      <c r="AV161" s="1">
        <f t="shared" si="22"/>
        <v>0.30092131358705698</v>
      </c>
      <c r="AW161" s="1">
        <f t="shared" si="23"/>
        <v>0.19064997356180124</v>
      </c>
    </row>
    <row r="162" spans="1:49" x14ac:dyDescent="0.2">
      <c r="A162">
        <v>160</v>
      </c>
      <c r="B162" t="s">
        <v>25239</v>
      </c>
      <c r="F162" t="s">
        <v>25238</v>
      </c>
      <c r="G162" t="s">
        <v>7</v>
      </c>
      <c r="H162" t="s">
        <v>6</v>
      </c>
      <c r="I162" t="s">
        <v>25237</v>
      </c>
      <c r="J162" t="s">
        <v>25236</v>
      </c>
      <c r="K162" t="s">
        <v>25235</v>
      </c>
      <c r="L162" t="s">
        <v>25234</v>
      </c>
      <c r="M162" t="s">
        <v>25233</v>
      </c>
      <c r="N162">
        <v>3</v>
      </c>
      <c r="O162" t="s">
        <v>25232</v>
      </c>
      <c r="P162" t="s">
        <v>25231</v>
      </c>
      <c r="Q162" t="s">
        <v>25230</v>
      </c>
      <c r="R162" s="7">
        <v>40513</v>
      </c>
      <c r="S162" s="8">
        <f t="shared" si="16"/>
        <v>2010</v>
      </c>
      <c r="T162" s="8">
        <v>2010</v>
      </c>
      <c r="U162" s="8">
        <f t="shared" si="17"/>
        <v>12</v>
      </c>
      <c r="V162" s="7">
        <v>2010</v>
      </c>
      <c r="W162" t="s">
        <v>25220</v>
      </c>
      <c r="X162" s="2">
        <v>0.216</v>
      </c>
      <c r="Y162" s="6">
        <f t="shared" si="18"/>
        <v>5.765996636501962E-3</v>
      </c>
      <c r="AA162">
        <v>20760930</v>
      </c>
      <c r="AB162">
        <v>19900195075</v>
      </c>
      <c r="AC162" t="s">
        <v>25219</v>
      </c>
      <c r="AD162" t="s">
        <v>1</v>
      </c>
      <c r="AE162">
        <v>2</v>
      </c>
      <c r="AF162">
        <v>1</v>
      </c>
      <c r="AH162" t="s">
        <v>358</v>
      </c>
      <c r="AI162" t="s">
        <v>25229</v>
      </c>
      <c r="AJ162" t="s">
        <v>25228</v>
      </c>
      <c r="AK162" t="s">
        <v>25227</v>
      </c>
      <c r="AL162">
        <v>5</v>
      </c>
      <c r="AM162" s="5">
        <f t="shared" si="19"/>
        <v>0.41666666666666669</v>
      </c>
      <c r="AN162" s="4">
        <f t="shared" si="20"/>
        <v>6.310740880979427E-4</v>
      </c>
      <c r="AO162" s="3"/>
      <c r="AP162">
        <v>0</v>
      </c>
      <c r="AR162" t="s">
        <v>0</v>
      </c>
      <c r="AT162" s="2" t="s">
        <v>16</v>
      </c>
      <c r="AU162" s="1">
        <f t="shared" si="21"/>
        <v>0.42255198719807552</v>
      </c>
      <c r="AV162" s="1">
        <f t="shared" si="22"/>
        <v>0.31985353622999524</v>
      </c>
      <c r="AW162" s="1">
        <f t="shared" si="23"/>
        <v>0.21715508526191485</v>
      </c>
    </row>
    <row r="163" spans="1:49" x14ac:dyDescent="0.2">
      <c r="A163">
        <v>161</v>
      </c>
      <c r="B163" t="s">
        <v>25226</v>
      </c>
      <c r="F163" t="s">
        <v>25225</v>
      </c>
      <c r="G163" t="s">
        <v>7</v>
      </c>
      <c r="H163" t="s">
        <v>6</v>
      </c>
      <c r="I163" t="s">
        <v>25224</v>
      </c>
      <c r="J163">
        <v>100833142</v>
      </c>
      <c r="K163" t="s">
        <v>25223</v>
      </c>
      <c r="L163" t="s">
        <v>25222</v>
      </c>
      <c r="M163" t="s">
        <v>335</v>
      </c>
      <c r="N163">
        <v>1</v>
      </c>
      <c r="O163" t="s">
        <v>25221</v>
      </c>
      <c r="P163">
        <v>56209571400</v>
      </c>
      <c r="Q163">
        <v>100833142</v>
      </c>
      <c r="R163" s="7">
        <v>40513</v>
      </c>
      <c r="S163" s="8">
        <f t="shared" si="16"/>
        <v>2010</v>
      </c>
      <c r="T163" s="8">
        <v>2010</v>
      </c>
      <c r="U163" s="8">
        <f t="shared" si="17"/>
        <v>12</v>
      </c>
      <c r="V163" s="7">
        <v>2010</v>
      </c>
      <c r="W163" t="s">
        <v>25220</v>
      </c>
      <c r="X163" s="2">
        <v>0.216</v>
      </c>
      <c r="Y163" s="6">
        <f t="shared" si="18"/>
        <v>5.765996636501962E-3</v>
      </c>
      <c r="AA163">
        <v>20760930</v>
      </c>
      <c r="AB163">
        <v>19900195075</v>
      </c>
      <c r="AC163" t="s">
        <v>25219</v>
      </c>
      <c r="AD163" t="s">
        <v>1</v>
      </c>
      <c r="AE163">
        <v>2</v>
      </c>
      <c r="AF163">
        <v>1</v>
      </c>
      <c r="AH163" t="s">
        <v>915</v>
      </c>
      <c r="AI163" t="s">
        <v>25218</v>
      </c>
      <c r="AJ163" t="s">
        <v>25217</v>
      </c>
      <c r="AK163" t="s">
        <v>25216</v>
      </c>
      <c r="AL163">
        <v>0</v>
      </c>
      <c r="AM163" s="5">
        <f t="shared" si="19"/>
        <v>0</v>
      </c>
      <c r="AN163" s="4">
        <f t="shared" si="20"/>
        <v>0</v>
      </c>
      <c r="AO163" s="3"/>
      <c r="AP163">
        <v>0</v>
      </c>
      <c r="AR163" t="s">
        <v>0</v>
      </c>
      <c r="AT163" s="2" t="s">
        <v>16</v>
      </c>
      <c r="AU163" s="1">
        <f t="shared" si="21"/>
        <v>0.40361976455513726</v>
      </c>
      <c r="AV163" s="1">
        <f t="shared" si="22"/>
        <v>0.28829983182509811</v>
      </c>
      <c r="AW163" s="1">
        <f t="shared" si="23"/>
        <v>0.17297989909505887</v>
      </c>
    </row>
    <row r="164" spans="1:49" x14ac:dyDescent="0.2">
      <c r="A164">
        <v>162</v>
      </c>
      <c r="B164" t="s">
        <v>25215</v>
      </c>
      <c r="C164" t="s">
        <v>25214</v>
      </c>
      <c r="F164" t="s">
        <v>25213</v>
      </c>
      <c r="G164" t="s">
        <v>7</v>
      </c>
      <c r="H164" t="s">
        <v>6</v>
      </c>
      <c r="I164" t="s">
        <v>1838</v>
      </c>
      <c r="J164">
        <v>60025578</v>
      </c>
      <c r="K164" t="s">
        <v>98</v>
      </c>
      <c r="L164" t="s">
        <v>97</v>
      </c>
      <c r="M164" t="s">
        <v>13</v>
      </c>
      <c r="N164">
        <v>3</v>
      </c>
      <c r="O164" t="s">
        <v>1837</v>
      </c>
      <c r="P164" t="s">
        <v>1836</v>
      </c>
      <c r="Q164" t="s">
        <v>163</v>
      </c>
      <c r="R164" s="7">
        <v>40513</v>
      </c>
      <c r="S164" s="8">
        <f t="shared" si="16"/>
        <v>2010</v>
      </c>
      <c r="T164" s="8">
        <v>2010</v>
      </c>
      <c r="U164" s="8">
        <f t="shared" si="17"/>
        <v>12</v>
      </c>
      <c r="V164" s="7">
        <v>40513</v>
      </c>
      <c r="W164" t="s">
        <v>96</v>
      </c>
      <c r="X164" s="2">
        <v>0.30399999999999999</v>
      </c>
      <c r="Y164" s="6">
        <f t="shared" si="18"/>
        <v>8.115106377299057E-3</v>
      </c>
      <c r="AA164">
        <v>8952477</v>
      </c>
      <c r="AB164">
        <v>12250</v>
      </c>
      <c r="AC164">
        <v>10982760</v>
      </c>
      <c r="AD164" t="s">
        <v>1</v>
      </c>
      <c r="AE164">
        <v>52</v>
      </c>
      <c r="AF164">
        <v>12</v>
      </c>
      <c r="AH164" t="s">
        <v>25212</v>
      </c>
      <c r="AI164" t="s">
        <v>25211</v>
      </c>
      <c r="AJ164" t="s">
        <v>25210</v>
      </c>
      <c r="AK164" t="s">
        <v>25209</v>
      </c>
      <c r="AL164">
        <v>1</v>
      </c>
      <c r="AM164" s="5">
        <f t="shared" si="19"/>
        <v>8.3333333333333329E-2</v>
      </c>
      <c r="AN164" s="4">
        <f t="shared" si="20"/>
        <v>1.2621481761958852E-4</v>
      </c>
      <c r="AO164" s="3"/>
      <c r="AP164">
        <v>0</v>
      </c>
      <c r="AR164" t="s">
        <v>0</v>
      </c>
      <c r="AT164" s="2" t="s">
        <v>16</v>
      </c>
      <c r="AU164" s="1">
        <f t="shared" si="21"/>
        <v>0.57184389093952159</v>
      </c>
      <c r="AV164" s="1">
        <f t="shared" si="22"/>
        <v>0.41206605974593224</v>
      </c>
      <c r="AW164" s="1">
        <f t="shared" si="23"/>
        <v>0.25228822855234295</v>
      </c>
    </row>
    <row r="165" spans="1:49" x14ac:dyDescent="0.2">
      <c r="A165">
        <v>163</v>
      </c>
      <c r="B165" t="s">
        <v>25208</v>
      </c>
      <c r="C165" t="s">
        <v>25207</v>
      </c>
      <c r="F165" t="s">
        <v>25206</v>
      </c>
      <c r="G165" t="s">
        <v>7</v>
      </c>
      <c r="H165" t="s">
        <v>6</v>
      </c>
      <c r="I165" t="s">
        <v>25205</v>
      </c>
      <c r="J165">
        <v>60014541</v>
      </c>
      <c r="K165" t="s">
        <v>25204</v>
      </c>
      <c r="L165" t="s">
        <v>433</v>
      </c>
      <c r="M165" t="s">
        <v>148</v>
      </c>
      <c r="N165">
        <v>2</v>
      </c>
      <c r="O165" t="s">
        <v>25203</v>
      </c>
      <c r="P165" t="s">
        <v>25202</v>
      </c>
      <c r="Q165" t="s">
        <v>25201</v>
      </c>
      <c r="R165" s="7">
        <v>40513</v>
      </c>
      <c r="S165" s="8">
        <f t="shared" si="16"/>
        <v>2010</v>
      </c>
      <c r="T165" s="8">
        <v>2010</v>
      </c>
      <c r="U165" s="8">
        <f t="shared" si="17"/>
        <v>12</v>
      </c>
      <c r="V165" s="7">
        <v>2010</v>
      </c>
      <c r="W165" t="s">
        <v>2032</v>
      </c>
      <c r="X165" s="2">
        <v>0.317</v>
      </c>
      <c r="Y165" s="6">
        <f t="shared" si="18"/>
        <v>8.4621339526440836E-3</v>
      </c>
      <c r="AA165">
        <v>16876172</v>
      </c>
      <c r="AB165">
        <v>15300154801</v>
      </c>
      <c r="AC165">
        <v>16876180</v>
      </c>
      <c r="AD165" t="s">
        <v>1</v>
      </c>
      <c r="AE165">
        <v>2010</v>
      </c>
      <c r="AG165">
        <v>689824</v>
      </c>
      <c r="AI165" t="s">
        <v>25200</v>
      </c>
      <c r="AK165" t="s">
        <v>25199</v>
      </c>
      <c r="AL165">
        <v>6</v>
      </c>
      <c r="AM165" s="5">
        <f t="shared" si="19"/>
        <v>0.5</v>
      </c>
      <c r="AN165" s="4">
        <f t="shared" si="20"/>
        <v>7.572889057175312E-4</v>
      </c>
      <c r="AO165" s="3"/>
      <c r="AP165">
        <v>1</v>
      </c>
      <c r="AQ165" t="s">
        <v>379</v>
      </c>
      <c r="AR165">
        <v>211887</v>
      </c>
      <c r="AS165" t="s">
        <v>378</v>
      </c>
      <c r="AT165" s="2">
        <v>1.63</v>
      </c>
      <c r="AU165" s="1">
        <f t="shared" si="21"/>
        <v>0.61506804385661173</v>
      </c>
      <c r="AV165" s="1">
        <f t="shared" si="22"/>
        <v>0.46097114291808072</v>
      </c>
      <c r="AW165" s="1">
        <f t="shared" si="23"/>
        <v>0.30687424197954966</v>
      </c>
    </row>
    <row r="166" spans="1:49" x14ac:dyDescent="0.2">
      <c r="A166">
        <v>164</v>
      </c>
      <c r="B166" t="s">
        <v>25198</v>
      </c>
      <c r="C166" t="s">
        <v>25197</v>
      </c>
      <c r="F166" t="s">
        <v>25196</v>
      </c>
      <c r="G166" t="s">
        <v>7</v>
      </c>
      <c r="H166" t="s">
        <v>6</v>
      </c>
      <c r="I166" t="s">
        <v>581</v>
      </c>
      <c r="J166" t="s">
        <v>25195</v>
      </c>
      <c r="K166" t="s">
        <v>25194</v>
      </c>
      <c r="L166" t="s">
        <v>25193</v>
      </c>
      <c r="M166" t="s">
        <v>19</v>
      </c>
      <c r="N166">
        <v>3</v>
      </c>
      <c r="O166" t="s">
        <v>25192</v>
      </c>
      <c r="P166" t="s">
        <v>25191</v>
      </c>
      <c r="Q166" t="s">
        <v>25190</v>
      </c>
      <c r="R166" s="7">
        <v>40513</v>
      </c>
      <c r="S166" s="8">
        <f t="shared" si="16"/>
        <v>2010</v>
      </c>
      <c r="T166" s="8">
        <v>2010</v>
      </c>
      <c r="U166" s="8">
        <f t="shared" si="17"/>
        <v>12</v>
      </c>
      <c r="V166" s="7">
        <v>2010</v>
      </c>
      <c r="W166" t="s">
        <v>2043</v>
      </c>
      <c r="X166" s="2">
        <v>0.16400000000000001</v>
      </c>
      <c r="Y166" s="6">
        <f t="shared" si="18"/>
        <v>4.3778863351218601E-3</v>
      </c>
      <c r="AA166">
        <v>16877578</v>
      </c>
      <c r="AB166">
        <v>17600155044</v>
      </c>
      <c r="AC166">
        <v>16877586</v>
      </c>
      <c r="AD166" t="s">
        <v>1</v>
      </c>
      <c r="AE166">
        <v>2010</v>
      </c>
      <c r="AG166">
        <v>218564</v>
      </c>
      <c r="AI166" t="s">
        <v>25189</v>
      </c>
      <c r="AK166" t="s">
        <v>25188</v>
      </c>
      <c r="AL166">
        <v>4</v>
      </c>
      <c r="AM166" s="5">
        <f t="shared" si="19"/>
        <v>0.33333333333333331</v>
      </c>
      <c r="AN166" s="4">
        <f t="shared" si="20"/>
        <v>5.048592704783541E-4</v>
      </c>
      <c r="AO166" s="3"/>
      <c r="AP166">
        <v>1</v>
      </c>
      <c r="AR166" t="s">
        <v>0</v>
      </c>
      <c r="AT166" s="2" t="s">
        <v>16</v>
      </c>
      <c r="AU166" s="1">
        <f t="shared" si="21"/>
        <v>0.3215978215728808</v>
      </c>
      <c r="AV166" s="1">
        <f t="shared" si="22"/>
        <v>0.24413728028001069</v>
      </c>
      <c r="AW166" s="1">
        <f t="shared" si="23"/>
        <v>0.16667673898714061</v>
      </c>
    </row>
    <row r="167" spans="1:49" x14ac:dyDescent="0.2">
      <c r="A167">
        <v>165</v>
      </c>
      <c r="B167" t="s">
        <v>25187</v>
      </c>
      <c r="C167" t="s">
        <v>25186</v>
      </c>
      <c r="F167" t="s">
        <v>25185</v>
      </c>
      <c r="G167" t="s">
        <v>7</v>
      </c>
      <c r="H167" t="s">
        <v>6</v>
      </c>
      <c r="I167" t="s">
        <v>1177</v>
      </c>
      <c r="J167">
        <v>60005465</v>
      </c>
      <c r="K167" t="s">
        <v>334</v>
      </c>
      <c r="L167" t="s">
        <v>144</v>
      </c>
      <c r="M167" t="s">
        <v>13</v>
      </c>
      <c r="N167">
        <v>3</v>
      </c>
      <c r="O167" t="s">
        <v>25184</v>
      </c>
      <c r="P167" t="s">
        <v>25183</v>
      </c>
      <c r="Q167" t="s">
        <v>333</v>
      </c>
      <c r="R167" s="7">
        <v>40513</v>
      </c>
      <c r="S167" s="8">
        <f t="shared" si="16"/>
        <v>2010</v>
      </c>
      <c r="T167" s="8">
        <v>2010</v>
      </c>
      <c r="U167" s="8">
        <f t="shared" si="17"/>
        <v>12</v>
      </c>
      <c r="V167" s="7">
        <v>2010</v>
      </c>
      <c r="W167" t="s">
        <v>2032</v>
      </c>
      <c r="X167" s="2">
        <v>0.317</v>
      </c>
      <c r="Y167" s="6">
        <f t="shared" si="18"/>
        <v>8.4621339526440836E-3</v>
      </c>
      <c r="AA167">
        <v>16876172</v>
      </c>
      <c r="AB167">
        <v>15300154801</v>
      </c>
      <c r="AC167">
        <v>16876180</v>
      </c>
      <c r="AD167" t="s">
        <v>1</v>
      </c>
      <c r="AE167">
        <v>2010</v>
      </c>
      <c r="AG167">
        <v>454705</v>
      </c>
      <c r="AI167" t="s">
        <v>25182</v>
      </c>
      <c r="AK167" t="s">
        <v>25181</v>
      </c>
      <c r="AL167">
        <v>2</v>
      </c>
      <c r="AM167" s="5">
        <f t="shared" si="19"/>
        <v>0.16666666666666666</v>
      </c>
      <c r="AN167" s="4">
        <f t="shared" si="20"/>
        <v>2.5242963523917705E-4</v>
      </c>
      <c r="AO167" s="3"/>
      <c r="AP167">
        <v>1</v>
      </c>
      <c r="AQ167" t="s">
        <v>7254</v>
      </c>
      <c r="AR167" t="s">
        <v>25180</v>
      </c>
      <c r="AS167" t="s">
        <v>7252</v>
      </c>
      <c r="AT167" s="2">
        <v>1.63</v>
      </c>
      <c r="AU167" s="1">
        <f t="shared" si="21"/>
        <v>0.59992226574226115</v>
      </c>
      <c r="AV167" s="1">
        <f t="shared" si="22"/>
        <v>0.43572817939416303</v>
      </c>
      <c r="AW167" s="1">
        <f t="shared" si="23"/>
        <v>0.27153409304606485</v>
      </c>
    </row>
    <row r="168" spans="1:49" x14ac:dyDescent="0.2">
      <c r="A168">
        <v>166</v>
      </c>
      <c r="B168" t="s">
        <v>25179</v>
      </c>
      <c r="C168" t="s">
        <v>25178</v>
      </c>
      <c r="F168" t="s">
        <v>25177</v>
      </c>
      <c r="G168" t="s">
        <v>7</v>
      </c>
      <c r="H168" t="s">
        <v>6</v>
      </c>
      <c r="I168" t="s">
        <v>953</v>
      </c>
      <c r="J168" t="s">
        <v>949</v>
      </c>
      <c r="K168" t="s">
        <v>952</v>
      </c>
      <c r="L168" t="s">
        <v>951</v>
      </c>
      <c r="M168" t="s">
        <v>950</v>
      </c>
      <c r="N168">
        <v>2</v>
      </c>
      <c r="O168" t="s">
        <v>25176</v>
      </c>
      <c r="P168" t="s">
        <v>25175</v>
      </c>
      <c r="Q168" t="s">
        <v>949</v>
      </c>
      <c r="R168" s="7">
        <v>40513</v>
      </c>
      <c r="S168" s="8">
        <f t="shared" si="16"/>
        <v>2010</v>
      </c>
      <c r="T168" s="8">
        <v>2010</v>
      </c>
      <c r="U168" s="8">
        <f t="shared" si="17"/>
        <v>12</v>
      </c>
      <c r="V168" s="7">
        <v>2010</v>
      </c>
      <c r="W168" t="s">
        <v>837</v>
      </c>
      <c r="X168" s="2">
        <v>0.46100000000000002</v>
      </c>
      <c r="Y168" s="6">
        <f t="shared" si="18"/>
        <v>1.2306131710312059E-2</v>
      </c>
      <c r="AA168">
        <v>16871472</v>
      </c>
      <c r="AB168">
        <v>18202</v>
      </c>
      <c r="AC168">
        <v>16871499</v>
      </c>
      <c r="AD168" t="s">
        <v>1</v>
      </c>
      <c r="AE168">
        <v>2010</v>
      </c>
      <c r="AG168">
        <v>564527</v>
      </c>
      <c r="AI168" t="s">
        <v>25174</v>
      </c>
      <c r="AK168" t="s">
        <v>25173</v>
      </c>
      <c r="AL168">
        <v>5</v>
      </c>
      <c r="AM168" s="5">
        <f t="shared" si="19"/>
        <v>0.41666666666666669</v>
      </c>
      <c r="AN168" s="4">
        <f t="shared" si="20"/>
        <v>6.310740880979427E-4</v>
      </c>
      <c r="AO168" s="3"/>
      <c r="AP168">
        <v>1</v>
      </c>
      <c r="AQ168" t="s">
        <v>379</v>
      </c>
      <c r="AR168">
        <v>216715</v>
      </c>
      <c r="AS168" t="s">
        <v>378</v>
      </c>
      <c r="AT168" s="2" t="s">
        <v>16</v>
      </c>
      <c r="AU168" s="1">
        <f t="shared" si="21"/>
        <v>0.88036144236478231</v>
      </c>
      <c r="AV168" s="1">
        <f t="shared" si="22"/>
        <v>0.64686028992050004</v>
      </c>
      <c r="AW168" s="1">
        <f t="shared" si="23"/>
        <v>0.41335913747621778</v>
      </c>
    </row>
    <row r="169" spans="1:49" x14ac:dyDescent="0.2">
      <c r="A169">
        <v>167</v>
      </c>
      <c r="B169" t="s">
        <v>25172</v>
      </c>
      <c r="C169" t="s">
        <v>25171</v>
      </c>
      <c r="F169" t="s">
        <v>25170</v>
      </c>
      <c r="G169" t="s">
        <v>7</v>
      </c>
      <c r="H169" t="s">
        <v>6</v>
      </c>
      <c r="I169" t="s">
        <v>1358</v>
      </c>
      <c r="J169">
        <v>60016930</v>
      </c>
      <c r="K169" t="s">
        <v>350</v>
      </c>
      <c r="L169" t="s">
        <v>196</v>
      </c>
      <c r="M169" t="s">
        <v>13</v>
      </c>
      <c r="N169">
        <v>5</v>
      </c>
      <c r="O169" t="s">
        <v>25169</v>
      </c>
      <c r="P169" t="s">
        <v>25168</v>
      </c>
      <c r="Q169" t="s">
        <v>808</v>
      </c>
      <c r="R169" s="7">
        <v>40513</v>
      </c>
      <c r="S169" s="8">
        <f t="shared" si="16"/>
        <v>2010</v>
      </c>
      <c r="T169" s="8">
        <v>2010</v>
      </c>
      <c r="U169" s="8">
        <f t="shared" si="17"/>
        <v>12</v>
      </c>
      <c r="V169" s="7">
        <v>40513</v>
      </c>
      <c r="W169" t="s">
        <v>25167</v>
      </c>
      <c r="X169" s="2">
        <v>0.55700000000000005</v>
      </c>
      <c r="Y169" s="6">
        <f t="shared" si="18"/>
        <v>1.486879688209071E-2</v>
      </c>
      <c r="AA169" t="s">
        <v>25166</v>
      </c>
      <c r="AB169">
        <v>19600161832</v>
      </c>
      <c r="AD169" t="s">
        <v>1</v>
      </c>
      <c r="AE169">
        <v>53</v>
      </c>
      <c r="AF169">
        <v>12</v>
      </c>
      <c r="AH169" t="s">
        <v>25165</v>
      </c>
      <c r="AI169" t="s">
        <v>25164</v>
      </c>
      <c r="AJ169" t="s">
        <v>25163</v>
      </c>
      <c r="AK169" t="s">
        <v>25162</v>
      </c>
      <c r="AL169">
        <v>3</v>
      </c>
      <c r="AM169" s="5">
        <f t="shared" si="19"/>
        <v>0.25</v>
      </c>
      <c r="AN169" s="4">
        <f t="shared" si="20"/>
        <v>3.786444528587656E-4</v>
      </c>
      <c r="AO169" s="3"/>
      <c r="AP169">
        <v>0</v>
      </c>
      <c r="AR169" t="s">
        <v>25161</v>
      </c>
      <c r="AT169" s="2" t="s">
        <v>16</v>
      </c>
      <c r="AU169" s="1">
        <f t="shared" si="21"/>
        <v>1.0521751153321126</v>
      </c>
      <c r="AV169" s="1">
        <f t="shared" si="22"/>
        <v>0.76237206674747371</v>
      </c>
      <c r="AW169" s="1">
        <f t="shared" si="23"/>
        <v>0.47256901816283492</v>
      </c>
    </row>
    <row r="170" spans="1:49" x14ac:dyDescent="0.2">
      <c r="A170">
        <v>168</v>
      </c>
      <c r="B170" t="s">
        <v>25160</v>
      </c>
      <c r="C170" t="s">
        <v>25159</v>
      </c>
      <c r="F170" t="s">
        <v>25158</v>
      </c>
      <c r="G170" t="s">
        <v>7</v>
      </c>
      <c r="H170" t="s">
        <v>6</v>
      </c>
      <c r="I170" t="s">
        <v>1063</v>
      </c>
      <c r="J170">
        <v>60097583</v>
      </c>
      <c r="K170" t="s">
        <v>1062</v>
      </c>
      <c r="L170" t="s">
        <v>1061</v>
      </c>
      <c r="M170" t="s">
        <v>50</v>
      </c>
      <c r="N170">
        <v>2</v>
      </c>
      <c r="O170" t="s">
        <v>25157</v>
      </c>
      <c r="P170" t="s">
        <v>25156</v>
      </c>
      <c r="Q170" t="s">
        <v>1058</v>
      </c>
      <c r="R170" s="7">
        <v>40513</v>
      </c>
      <c r="S170" s="8">
        <f t="shared" si="16"/>
        <v>2010</v>
      </c>
      <c r="T170" s="8">
        <v>2010</v>
      </c>
      <c r="U170" s="8">
        <f t="shared" si="17"/>
        <v>12</v>
      </c>
      <c r="V170" s="7">
        <v>40513</v>
      </c>
      <c r="W170" t="s">
        <v>96</v>
      </c>
      <c r="X170" s="2">
        <v>0.30399999999999999</v>
      </c>
      <c r="Y170" s="6">
        <f t="shared" si="18"/>
        <v>8.115106377299057E-3</v>
      </c>
      <c r="AA170">
        <v>8952477</v>
      </c>
      <c r="AB170">
        <v>12250</v>
      </c>
      <c r="AC170">
        <v>10982760</v>
      </c>
      <c r="AD170" t="s">
        <v>1</v>
      </c>
      <c r="AE170">
        <v>52</v>
      </c>
      <c r="AF170">
        <v>12</v>
      </c>
      <c r="AH170" t="s">
        <v>25155</v>
      </c>
      <c r="AI170" t="s">
        <v>25154</v>
      </c>
      <c r="AJ170" t="s">
        <v>25153</v>
      </c>
      <c r="AK170" t="s">
        <v>25152</v>
      </c>
      <c r="AL170">
        <v>19</v>
      </c>
      <c r="AM170" s="5">
        <f t="shared" si="19"/>
        <v>1.5833333333333333</v>
      </c>
      <c r="AN170" s="4">
        <f t="shared" si="20"/>
        <v>2.3980815347721821E-3</v>
      </c>
      <c r="AO170" s="3"/>
      <c r="AP170">
        <v>0</v>
      </c>
      <c r="AR170" t="s">
        <v>0</v>
      </c>
      <c r="AT170" s="2" t="s">
        <v>16</v>
      </c>
      <c r="AU170" s="1">
        <f t="shared" si="21"/>
        <v>0.63999989245409938</v>
      </c>
      <c r="AV170" s="1">
        <f t="shared" si="22"/>
        <v>0.5256593956035619</v>
      </c>
      <c r="AW170" s="1">
        <f t="shared" si="23"/>
        <v>0.41131889875302446</v>
      </c>
    </row>
    <row r="171" spans="1:49" x14ac:dyDescent="0.2">
      <c r="A171">
        <v>169</v>
      </c>
      <c r="B171" t="s">
        <v>25151</v>
      </c>
      <c r="C171" t="s">
        <v>25150</v>
      </c>
      <c r="F171" t="s">
        <v>25149</v>
      </c>
      <c r="G171" t="s">
        <v>7</v>
      </c>
      <c r="H171" t="s">
        <v>6</v>
      </c>
      <c r="I171" t="s">
        <v>25148</v>
      </c>
      <c r="J171">
        <v>60068535</v>
      </c>
      <c r="K171" t="s">
        <v>1788</v>
      </c>
      <c r="L171" t="s">
        <v>716</v>
      </c>
      <c r="M171" t="s">
        <v>715</v>
      </c>
      <c r="N171">
        <v>2</v>
      </c>
      <c r="O171" t="s">
        <v>25147</v>
      </c>
      <c r="P171" t="s">
        <v>25146</v>
      </c>
      <c r="Q171" t="s">
        <v>1826</v>
      </c>
      <c r="R171" s="7">
        <v>40513</v>
      </c>
      <c r="S171" s="8">
        <f t="shared" si="16"/>
        <v>2010</v>
      </c>
      <c r="T171" s="8">
        <v>2010</v>
      </c>
      <c r="U171" s="8">
        <f t="shared" si="17"/>
        <v>12</v>
      </c>
      <c r="V171" s="7">
        <v>2010</v>
      </c>
      <c r="W171" t="s">
        <v>3005</v>
      </c>
      <c r="X171" s="2">
        <v>0.14099999999999999</v>
      </c>
      <c r="Y171" s="6">
        <f t="shared" si="18"/>
        <v>3.7639144710498915E-3</v>
      </c>
      <c r="AA171">
        <v>402508</v>
      </c>
      <c r="AB171">
        <v>20868</v>
      </c>
      <c r="AD171" t="s">
        <v>1</v>
      </c>
      <c r="AE171">
        <v>69</v>
      </c>
      <c r="AF171">
        <v>20</v>
      </c>
      <c r="AH171" t="s">
        <v>25145</v>
      </c>
      <c r="AI171" t="s">
        <v>25144</v>
      </c>
      <c r="AJ171" t="s">
        <v>25143</v>
      </c>
      <c r="AK171" t="s">
        <v>25142</v>
      </c>
      <c r="AL171">
        <v>4</v>
      </c>
      <c r="AM171" s="5">
        <f t="shared" si="19"/>
        <v>0.33333333333333331</v>
      </c>
      <c r="AN171" s="4">
        <f t="shared" si="20"/>
        <v>5.048592704783541E-4</v>
      </c>
      <c r="AO171" s="3"/>
      <c r="AP171">
        <v>0</v>
      </c>
      <c r="AR171" t="s">
        <v>0</v>
      </c>
      <c r="AT171" s="2" t="s">
        <v>16</v>
      </c>
      <c r="AU171" s="1">
        <f t="shared" si="21"/>
        <v>0.27861979108784296</v>
      </c>
      <c r="AV171" s="1">
        <f t="shared" si="22"/>
        <v>0.21343868707641231</v>
      </c>
      <c r="AW171" s="1">
        <f t="shared" si="23"/>
        <v>0.14825758306498152</v>
      </c>
    </row>
    <row r="172" spans="1:49" x14ac:dyDescent="0.2">
      <c r="A172">
        <v>170</v>
      </c>
      <c r="B172" t="s">
        <v>25141</v>
      </c>
      <c r="C172" t="s">
        <v>25140</v>
      </c>
      <c r="F172" t="s">
        <v>25139</v>
      </c>
      <c r="G172" t="s">
        <v>7</v>
      </c>
      <c r="H172" t="s">
        <v>6</v>
      </c>
      <c r="I172" t="s">
        <v>25138</v>
      </c>
      <c r="J172">
        <v>60068535</v>
      </c>
      <c r="K172" t="s">
        <v>1788</v>
      </c>
      <c r="L172" t="s">
        <v>716</v>
      </c>
      <c r="M172" t="s">
        <v>715</v>
      </c>
      <c r="N172">
        <v>3</v>
      </c>
      <c r="O172" t="s">
        <v>25137</v>
      </c>
      <c r="P172" t="s">
        <v>25136</v>
      </c>
      <c r="Q172" t="s">
        <v>25135</v>
      </c>
      <c r="R172" s="7">
        <v>40513</v>
      </c>
      <c r="S172" s="8">
        <f t="shared" si="16"/>
        <v>2010</v>
      </c>
      <c r="T172" s="8">
        <v>2010</v>
      </c>
      <c r="U172" s="8">
        <f t="shared" si="17"/>
        <v>12</v>
      </c>
      <c r="V172" s="7">
        <v>2010</v>
      </c>
      <c r="W172" t="s">
        <v>3005</v>
      </c>
      <c r="X172" s="2">
        <v>0.14099999999999999</v>
      </c>
      <c r="Y172" s="6">
        <f t="shared" si="18"/>
        <v>3.7639144710498915E-3</v>
      </c>
      <c r="AA172">
        <v>402508</v>
      </c>
      <c r="AB172">
        <v>20868</v>
      </c>
      <c r="AD172" t="s">
        <v>1</v>
      </c>
      <c r="AE172">
        <v>69</v>
      </c>
      <c r="AF172">
        <v>20</v>
      </c>
      <c r="AH172" t="s">
        <v>25134</v>
      </c>
      <c r="AI172" t="s">
        <v>25133</v>
      </c>
      <c r="AJ172" t="s">
        <v>25132</v>
      </c>
      <c r="AK172" t="s">
        <v>25131</v>
      </c>
      <c r="AL172">
        <v>0</v>
      </c>
      <c r="AM172" s="5">
        <f t="shared" si="19"/>
        <v>0</v>
      </c>
      <c r="AN172" s="4">
        <f t="shared" si="20"/>
        <v>0</v>
      </c>
      <c r="AO172" s="3"/>
      <c r="AP172">
        <v>0</v>
      </c>
      <c r="AR172" t="s">
        <v>0</v>
      </c>
      <c r="AT172" s="2" t="s">
        <v>16</v>
      </c>
      <c r="AU172" s="1">
        <f t="shared" si="21"/>
        <v>0.26347401297349238</v>
      </c>
      <c r="AV172" s="1">
        <f t="shared" si="22"/>
        <v>0.18819572355249459</v>
      </c>
      <c r="AW172" s="1">
        <f t="shared" si="23"/>
        <v>0.11291743413149673</v>
      </c>
    </row>
    <row r="173" spans="1:49" x14ac:dyDescent="0.2">
      <c r="A173">
        <v>171</v>
      </c>
      <c r="B173" t="s">
        <v>25130</v>
      </c>
      <c r="C173" t="s">
        <v>25129</v>
      </c>
      <c r="F173" t="s">
        <v>25128</v>
      </c>
      <c r="G173" t="s">
        <v>7</v>
      </c>
      <c r="H173" t="s">
        <v>6</v>
      </c>
      <c r="I173" t="s">
        <v>769</v>
      </c>
      <c r="J173">
        <v>60025578</v>
      </c>
      <c r="K173" t="s">
        <v>98</v>
      </c>
      <c r="L173" t="s">
        <v>97</v>
      </c>
      <c r="M173" t="s">
        <v>13</v>
      </c>
      <c r="N173">
        <v>4</v>
      </c>
      <c r="O173" t="s">
        <v>25127</v>
      </c>
      <c r="P173" t="s">
        <v>25126</v>
      </c>
      <c r="Q173" t="s">
        <v>101</v>
      </c>
      <c r="R173" s="7">
        <v>40513</v>
      </c>
      <c r="S173" s="8">
        <f t="shared" si="16"/>
        <v>2010</v>
      </c>
      <c r="T173" s="8">
        <v>2010</v>
      </c>
      <c r="U173" s="8">
        <f t="shared" si="17"/>
        <v>12</v>
      </c>
      <c r="V173" s="7">
        <v>40513</v>
      </c>
      <c r="W173" t="s">
        <v>96</v>
      </c>
      <c r="X173" s="2">
        <v>0.30399999999999999</v>
      </c>
      <c r="Y173" s="6">
        <f t="shared" si="18"/>
        <v>8.115106377299057E-3</v>
      </c>
      <c r="AA173">
        <v>8952477</v>
      </c>
      <c r="AB173">
        <v>12250</v>
      </c>
      <c r="AC173">
        <v>10982760</v>
      </c>
      <c r="AD173" t="s">
        <v>1</v>
      </c>
      <c r="AE173">
        <v>52</v>
      </c>
      <c r="AF173">
        <v>12</v>
      </c>
      <c r="AH173" t="s">
        <v>25125</v>
      </c>
      <c r="AI173" t="s">
        <v>25124</v>
      </c>
      <c r="AJ173" t="s">
        <v>25123</v>
      </c>
      <c r="AK173" t="s">
        <v>25122</v>
      </c>
      <c r="AL173">
        <v>15</v>
      </c>
      <c r="AM173" s="5">
        <f t="shared" si="19"/>
        <v>1.25</v>
      </c>
      <c r="AN173" s="4">
        <f t="shared" si="20"/>
        <v>1.8932222642938281E-3</v>
      </c>
      <c r="AO173" s="3"/>
      <c r="AP173">
        <v>0</v>
      </c>
      <c r="AR173" t="s">
        <v>0</v>
      </c>
      <c r="AT173" s="2" t="s">
        <v>16</v>
      </c>
      <c r="AU173" s="1">
        <f t="shared" si="21"/>
        <v>0.6248541143397488</v>
      </c>
      <c r="AV173" s="1">
        <f t="shared" si="22"/>
        <v>0.50041643207964426</v>
      </c>
      <c r="AW173" s="1">
        <f t="shared" si="23"/>
        <v>0.37597874981953971</v>
      </c>
    </row>
    <row r="174" spans="1:49" x14ac:dyDescent="0.2">
      <c r="A174">
        <v>172</v>
      </c>
      <c r="B174" t="s">
        <v>25121</v>
      </c>
      <c r="C174" t="s">
        <v>25120</v>
      </c>
      <c r="F174" t="s">
        <v>25119</v>
      </c>
      <c r="G174" t="s">
        <v>7</v>
      </c>
      <c r="H174" t="s">
        <v>6</v>
      </c>
      <c r="I174" t="s">
        <v>25118</v>
      </c>
      <c r="J174">
        <v>60031730</v>
      </c>
      <c r="K174" t="s">
        <v>1182</v>
      </c>
      <c r="L174" t="s">
        <v>1181</v>
      </c>
      <c r="M174" t="s">
        <v>50</v>
      </c>
      <c r="N174">
        <v>3</v>
      </c>
      <c r="O174" t="s">
        <v>25117</v>
      </c>
      <c r="P174" t="s">
        <v>25116</v>
      </c>
      <c r="Q174" t="s">
        <v>14161</v>
      </c>
      <c r="R174" s="7">
        <v>40513</v>
      </c>
      <c r="S174" s="8">
        <f t="shared" si="16"/>
        <v>2010</v>
      </c>
      <c r="T174" s="8">
        <v>2010</v>
      </c>
      <c r="U174" s="8">
        <f t="shared" si="17"/>
        <v>12</v>
      </c>
      <c r="V174" s="7">
        <v>40513</v>
      </c>
      <c r="W174" t="s">
        <v>96</v>
      </c>
      <c r="X174" s="2">
        <v>0.30399999999999999</v>
      </c>
      <c r="Y174" s="6">
        <f t="shared" si="18"/>
        <v>8.115106377299057E-3</v>
      </c>
      <c r="AA174">
        <v>8952477</v>
      </c>
      <c r="AB174">
        <v>12250</v>
      </c>
      <c r="AC174">
        <v>10982760</v>
      </c>
      <c r="AD174" t="s">
        <v>1</v>
      </c>
      <c r="AE174">
        <v>52</v>
      </c>
      <c r="AF174">
        <v>12</v>
      </c>
      <c r="AH174" t="s">
        <v>25115</v>
      </c>
      <c r="AI174" t="s">
        <v>25114</v>
      </c>
      <c r="AJ174" t="s">
        <v>25113</v>
      </c>
      <c r="AK174" t="s">
        <v>25112</v>
      </c>
      <c r="AL174">
        <v>4</v>
      </c>
      <c r="AM174" s="5">
        <f t="shared" si="19"/>
        <v>0.33333333333333331</v>
      </c>
      <c r="AN174" s="4">
        <f t="shared" si="20"/>
        <v>5.048592704783541E-4</v>
      </c>
      <c r="AO174" s="3"/>
      <c r="AP174">
        <v>0</v>
      </c>
      <c r="AR174" t="s">
        <v>0</v>
      </c>
      <c r="AT174" s="2" t="s">
        <v>16</v>
      </c>
      <c r="AU174" s="1">
        <f t="shared" si="21"/>
        <v>0.58320322452528461</v>
      </c>
      <c r="AV174" s="1">
        <f t="shared" si="22"/>
        <v>0.43099828238887061</v>
      </c>
      <c r="AW174" s="1">
        <f t="shared" si="23"/>
        <v>0.2787933402524565</v>
      </c>
    </row>
    <row r="175" spans="1:49" x14ac:dyDescent="0.2">
      <c r="A175">
        <v>173</v>
      </c>
      <c r="B175" t="s">
        <v>25111</v>
      </c>
      <c r="C175" t="s">
        <v>25110</v>
      </c>
      <c r="F175" t="s">
        <v>25109</v>
      </c>
      <c r="G175" t="s">
        <v>7</v>
      </c>
      <c r="H175" t="s">
        <v>6</v>
      </c>
      <c r="I175" t="s">
        <v>913</v>
      </c>
      <c r="J175" t="s">
        <v>8028</v>
      </c>
      <c r="K175" t="s">
        <v>8027</v>
      </c>
      <c r="L175" t="s">
        <v>8026</v>
      </c>
      <c r="M175" t="s">
        <v>325</v>
      </c>
      <c r="N175">
        <v>2</v>
      </c>
      <c r="O175" t="s">
        <v>25108</v>
      </c>
      <c r="P175" t="s">
        <v>25107</v>
      </c>
      <c r="Q175" t="s">
        <v>8028</v>
      </c>
      <c r="R175" s="7">
        <v>40513</v>
      </c>
      <c r="S175" s="8">
        <f t="shared" si="16"/>
        <v>2010</v>
      </c>
      <c r="T175" s="8">
        <v>2010</v>
      </c>
      <c r="U175" s="8">
        <f t="shared" si="17"/>
        <v>12</v>
      </c>
      <c r="V175" s="7">
        <v>40513</v>
      </c>
      <c r="W175" t="s">
        <v>96</v>
      </c>
      <c r="X175" s="2">
        <v>0.30399999999999999</v>
      </c>
      <c r="Y175" s="6">
        <f t="shared" si="18"/>
        <v>8.115106377299057E-3</v>
      </c>
      <c r="AA175">
        <v>8952477</v>
      </c>
      <c r="AB175">
        <v>12250</v>
      </c>
      <c r="AC175">
        <v>10982760</v>
      </c>
      <c r="AD175" t="s">
        <v>1</v>
      </c>
      <c r="AE175">
        <v>52</v>
      </c>
      <c r="AF175">
        <v>12</v>
      </c>
      <c r="AH175" t="s">
        <v>25106</v>
      </c>
      <c r="AI175" t="s">
        <v>25105</v>
      </c>
      <c r="AJ175" t="s">
        <v>25104</v>
      </c>
      <c r="AK175" t="s">
        <v>25103</v>
      </c>
      <c r="AL175">
        <v>11</v>
      </c>
      <c r="AM175" s="5">
        <f t="shared" si="19"/>
        <v>0.91666666666666663</v>
      </c>
      <c r="AN175" s="4">
        <f t="shared" si="20"/>
        <v>1.3883629938154739E-3</v>
      </c>
      <c r="AO175" s="3"/>
      <c r="AP175">
        <v>0</v>
      </c>
      <c r="AR175" t="s">
        <v>0</v>
      </c>
      <c r="AT175" s="2" t="s">
        <v>16</v>
      </c>
      <c r="AU175" s="1">
        <f t="shared" si="21"/>
        <v>0.60970833622539822</v>
      </c>
      <c r="AV175" s="1">
        <f t="shared" si="22"/>
        <v>0.47517346855572651</v>
      </c>
      <c r="AW175" s="1">
        <f t="shared" si="23"/>
        <v>0.34063860088605491</v>
      </c>
    </row>
    <row r="176" spans="1:49" x14ac:dyDescent="0.2">
      <c r="A176">
        <v>174</v>
      </c>
      <c r="B176" t="s">
        <v>25102</v>
      </c>
      <c r="C176" t="s">
        <v>25101</v>
      </c>
      <c r="F176" t="s">
        <v>25100</v>
      </c>
      <c r="G176" t="s">
        <v>7</v>
      </c>
      <c r="H176" t="s">
        <v>6</v>
      </c>
      <c r="I176" t="s">
        <v>25099</v>
      </c>
      <c r="J176">
        <v>60030835</v>
      </c>
      <c r="K176" t="s">
        <v>195</v>
      </c>
      <c r="L176" t="s">
        <v>194</v>
      </c>
      <c r="M176" t="s">
        <v>89</v>
      </c>
      <c r="N176">
        <v>3</v>
      </c>
      <c r="O176" t="s">
        <v>25098</v>
      </c>
      <c r="P176" t="s">
        <v>25097</v>
      </c>
      <c r="Q176" t="s">
        <v>1360</v>
      </c>
      <c r="R176" s="7">
        <v>40513</v>
      </c>
      <c r="S176" s="8">
        <f t="shared" si="16"/>
        <v>2010</v>
      </c>
      <c r="T176" s="8">
        <v>2010</v>
      </c>
      <c r="U176" s="8">
        <f t="shared" si="17"/>
        <v>12</v>
      </c>
      <c r="V176" s="7">
        <v>2010</v>
      </c>
      <c r="W176" t="s">
        <v>25096</v>
      </c>
      <c r="X176" s="2">
        <v>0.318</v>
      </c>
      <c r="Y176" s="6">
        <f t="shared" si="18"/>
        <v>8.4888283815167786E-3</v>
      </c>
      <c r="AA176">
        <v>20900147</v>
      </c>
      <c r="AB176">
        <v>21100197510</v>
      </c>
      <c r="AC176">
        <v>20900155</v>
      </c>
      <c r="AD176" t="s">
        <v>1</v>
      </c>
      <c r="AG176">
        <v>153540</v>
      </c>
      <c r="AI176" t="s">
        <v>25095</v>
      </c>
      <c r="AK176" t="s">
        <v>25094</v>
      </c>
      <c r="AL176">
        <v>15</v>
      </c>
      <c r="AM176" s="5">
        <f t="shared" si="19"/>
        <v>1.25</v>
      </c>
      <c r="AN176" s="4">
        <f t="shared" si="20"/>
        <v>1.8932222642938281E-3</v>
      </c>
      <c r="AO176" s="3"/>
      <c r="AP176">
        <v>1</v>
      </c>
      <c r="AR176" t="s">
        <v>0</v>
      </c>
      <c r="AT176" s="2" t="s">
        <v>16</v>
      </c>
      <c r="AU176" s="1">
        <f t="shared" si="21"/>
        <v>0.65101465463498942</v>
      </c>
      <c r="AV176" s="1">
        <f t="shared" si="22"/>
        <v>0.51910253229053038</v>
      </c>
      <c r="AW176" s="1">
        <f t="shared" si="23"/>
        <v>0.38719040994607129</v>
      </c>
    </row>
    <row r="177" spans="1:49" x14ac:dyDescent="0.2">
      <c r="A177">
        <v>175</v>
      </c>
      <c r="B177" t="s">
        <v>25093</v>
      </c>
      <c r="C177" t="s">
        <v>25092</v>
      </c>
      <c r="F177" t="s">
        <v>25091</v>
      </c>
      <c r="G177" t="s">
        <v>7</v>
      </c>
      <c r="H177" t="s">
        <v>6</v>
      </c>
      <c r="I177" t="s">
        <v>21454</v>
      </c>
      <c r="J177">
        <v>60019616</v>
      </c>
      <c r="K177" t="s">
        <v>736</v>
      </c>
      <c r="L177" t="s">
        <v>735</v>
      </c>
      <c r="M177" t="s">
        <v>13</v>
      </c>
      <c r="N177">
        <v>5</v>
      </c>
      <c r="O177" t="s">
        <v>25090</v>
      </c>
      <c r="P177" t="s">
        <v>25089</v>
      </c>
      <c r="Q177" t="s">
        <v>25088</v>
      </c>
      <c r="R177" s="7">
        <v>40513</v>
      </c>
      <c r="S177" s="8">
        <f t="shared" si="16"/>
        <v>2010</v>
      </c>
      <c r="T177" s="8">
        <v>2010</v>
      </c>
      <c r="U177" s="8">
        <f t="shared" si="17"/>
        <v>12</v>
      </c>
      <c r="V177" s="7">
        <v>2010</v>
      </c>
      <c r="W177" t="s">
        <v>1382</v>
      </c>
      <c r="X177" s="2">
        <v>0.35699999999999998</v>
      </c>
      <c r="Y177" s="6">
        <f t="shared" si="18"/>
        <v>9.5299111075518531E-3</v>
      </c>
      <c r="AA177">
        <v>913286</v>
      </c>
      <c r="AB177">
        <v>12316</v>
      </c>
      <c r="AC177">
        <v>15602303</v>
      </c>
      <c r="AD177" t="s">
        <v>1</v>
      </c>
      <c r="AE177">
        <v>49</v>
      </c>
      <c r="AF177">
        <v>4</v>
      </c>
      <c r="AG177">
        <v>45004</v>
      </c>
      <c r="AI177" t="s">
        <v>25087</v>
      </c>
      <c r="AJ177" t="s">
        <v>25086</v>
      </c>
      <c r="AK177" t="s">
        <v>25085</v>
      </c>
      <c r="AL177">
        <v>21</v>
      </c>
      <c r="AM177" s="5">
        <f t="shared" si="19"/>
        <v>1.75</v>
      </c>
      <c r="AN177" s="4">
        <f t="shared" si="20"/>
        <v>2.6505111700113595E-3</v>
      </c>
      <c r="AO177" s="3"/>
      <c r="AP177">
        <v>0</v>
      </c>
      <c r="AR177" t="s">
        <v>0</v>
      </c>
      <c r="AT177" s="2">
        <v>1.0840000000000001</v>
      </c>
      <c r="AU177" s="1">
        <f t="shared" si="21"/>
        <v>0.74660911262897045</v>
      </c>
      <c r="AV177" s="1">
        <f t="shared" si="22"/>
        <v>0.6090211138781606</v>
      </c>
      <c r="AW177" s="1">
        <f t="shared" si="23"/>
        <v>0.4714331151273507</v>
      </c>
    </row>
    <row r="178" spans="1:49" x14ac:dyDescent="0.2">
      <c r="A178">
        <v>176</v>
      </c>
      <c r="B178" t="s">
        <v>25084</v>
      </c>
      <c r="F178" t="s">
        <v>25083</v>
      </c>
      <c r="G178" t="s">
        <v>7</v>
      </c>
      <c r="H178" t="s">
        <v>6</v>
      </c>
      <c r="I178" t="s">
        <v>25082</v>
      </c>
      <c r="J178">
        <v>60071070</v>
      </c>
      <c r="K178" t="s">
        <v>25081</v>
      </c>
      <c r="L178" t="s">
        <v>2015</v>
      </c>
      <c r="M178" t="s">
        <v>2014</v>
      </c>
      <c r="N178">
        <v>1</v>
      </c>
      <c r="O178" t="s">
        <v>25080</v>
      </c>
      <c r="P178">
        <v>36675133000</v>
      </c>
      <c r="Q178">
        <v>60071070</v>
      </c>
      <c r="R178" s="7">
        <v>40513</v>
      </c>
      <c r="S178" s="8">
        <f t="shared" si="16"/>
        <v>2010</v>
      </c>
      <c r="T178" s="8">
        <v>2010</v>
      </c>
      <c r="U178" s="8">
        <f t="shared" si="17"/>
        <v>12</v>
      </c>
      <c r="V178" s="7">
        <v>2010</v>
      </c>
      <c r="W178" t="s">
        <v>25079</v>
      </c>
      <c r="X178" s="2">
        <v>0.26300000000000001</v>
      </c>
      <c r="Y178" s="6">
        <f t="shared" si="18"/>
        <v>7.0206347935185933E-3</v>
      </c>
      <c r="AA178">
        <v>14076160</v>
      </c>
      <c r="AB178">
        <v>12400154710</v>
      </c>
      <c r="AC178">
        <v>1407179</v>
      </c>
      <c r="AD178" t="s">
        <v>1</v>
      </c>
      <c r="AE178">
        <v>11</v>
      </c>
      <c r="AF178">
        <v>4</v>
      </c>
      <c r="AH178" t="s">
        <v>25078</v>
      </c>
      <c r="AI178" t="s">
        <v>25077</v>
      </c>
      <c r="AJ178" t="s">
        <v>25076</v>
      </c>
      <c r="AK178" t="s">
        <v>25075</v>
      </c>
      <c r="AL178">
        <v>0</v>
      </c>
      <c r="AM178" s="5">
        <f t="shared" si="19"/>
        <v>0</v>
      </c>
      <c r="AN178" s="4">
        <f t="shared" si="20"/>
        <v>0</v>
      </c>
      <c r="AO178" s="3"/>
      <c r="AP178">
        <v>0</v>
      </c>
      <c r="AR178" t="s">
        <v>0</v>
      </c>
      <c r="AT178" s="2" t="s">
        <v>16</v>
      </c>
      <c r="AU178" s="1">
        <f t="shared" si="21"/>
        <v>0.49144443554630152</v>
      </c>
      <c r="AV178" s="1">
        <f t="shared" si="22"/>
        <v>0.35103173967592965</v>
      </c>
      <c r="AW178" s="1">
        <f t="shared" si="23"/>
        <v>0.21061904380555779</v>
      </c>
    </row>
    <row r="179" spans="1:49" x14ac:dyDescent="0.2">
      <c r="A179">
        <v>177</v>
      </c>
      <c r="B179" t="s">
        <v>25074</v>
      </c>
      <c r="C179" t="s">
        <v>25073</v>
      </c>
      <c r="F179" t="s">
        <v>25072</v>
      </c>
      <c r="G179" t="s">
        <v>7</v>
      </c>
      <c r="H179" t="s">
        <v>6</v>
      </c>
      <c r="I179" t="s">
        <v>8928</v>
      </c>
      <c r="J179" t="s">
        <v>25071</v>
      </c>
      <c r="K179" t="s">
        <v>25070</v>
      </c>
      <c r="L179" t="s">
        <v>25069</v>
      </c>
      <c r="M179" t="s">
        <v>105</v>
      </c>
      <c r="N179">
        <v>3</v>
      </c>
      <c r="O179" t="s">
        <v>25068</v>
      </c>
      <c r="P179" t="s">
        <v>25067</v>
      </c>
      <c r="Q179" t="s">
        <v>25066</v>
      </c>
      <c r="R179" s="7">
        <v>40513</v>
      </c>
      <c r="S179" s="8">
        <f t="shared" si="16"/>
        <v>2010</v>
      </c>
      <c r="T179" s="8">
        <v>2010</v>
      </c>
      <c r="U179" s="8">
        <f t="shared" si="17"/>
        <v>12</v>
      </c>
      <c r="V179" s="7">
        <v>2010</v>
      </c>
      <c r="W179" t="s">
        <v>25065</v>
      </c>
      <c r="X179" s="2">
        <v>0.50700000000000001</v>
      </c>
      <c r="Y179" s="6">
        <f t="shared" si="18"/>
        <v>1.3534075438455995E-2</v>
      </c>
      <c r="AA179">
        <v>19768354</v>
      </c>
      <c r="AB179">
        <v>18700156727</v>
      </c>
      <c r="AC179">
        <v>21512485</v>
      </c>
      <c r="AD179" t="s">
        <v>1</v>
      </c>
      <c r="AE179">
        <v>14</v>
      </c>
      <c r="AF179">
        <v>1</v>
      </c>
      <c r="AH179" t="s">
        <v>25064</v>
      </c>
      <c r="AI179" t="s">
        <v>25063</v>
      </c>
      <c r="AJ179" t="s">
        <v>25062</v>
      </c>
      <c r="AK179" t="s">
        <v>25061</v>
      </c>
      <c r="AL179">
        <v>1</v>
      </c>
      <c r="AM179" s="5">
        <f t="shared" si="19"/>
        <v>8.3333333333333329E-2</v>
      </c>
      <c r="AN179" s="4">
        <f t="shared" si="20"/>
        <v>1.2621481761958852E-4</v>
      </c>
      <c r="AO179" s="3"/>
      <c r="AP179">
        <v>0</v>
      </c>
      <c r="AQ179" t="s">
        <v>277</v>
      </c>
      <c r="AR179" t="s">
        <v>25060</v>
      </c>
      <c r="AS179" t="s">
        <v>25059</v>
      </c>
      <c r="AT179" s="2">
        <v>1.8149999999999999</v>
      </c>
      <c r="AU179" s="1">
        <f t="shared" si="21"/>
        <v>0.95117172522050719</v>
      </c>
      <c r="AV179" s="1">
        <f t="shared" si="22"/>
        <v>0.68301451280377912</v>
      </c>
      <c r="AW179" s="1">
        <f t="shared" si="23"/>
        <v>0.41485730038705099</v>
      </c>
    </row>
    <row r="180" spans="1:49" x14ac:dyDescent="0.2">
      <c r="A180">
        <v>178</v>
      </c>
      <c r="B180" t="s">
        <v>25058</v>
      </c>
      <c r="C180" t="s">
        <v>25057</v>
      </c>
      <c r="F180" t="s">
        <v>25056</v>
      </c>
      <c r="G180" t="s">
        <v>7</v>
      </c>
      <c r="H180" t="s">
        <v>6</v>
      </c>
      <c r="I180" t="s">
        <v>25055</v>
      </c>
      <c r="J180">
        <v>60013614</v>
      </c>
      <c r="K180" t="s">
        <v>25054</v>
      </c>
      <c r="L180" t="s">
        <v>662</v>
      </c>
      <c r="M180" t="s">
        <v>13</v>
      </c>
      <c r="N180">
        <v>6</v>
      </c>
      <c r="O180" t="s">
        <v>25053</v>
      </c>
      <c r="P180" t="s">
        <v>25052</v>
      </c>
      <c r="Q180" t="s">
        <v>25051</v>
      </c>
      <c r="R180" s="7">
        <v>40513</v>
      </c>
      <c r="S180" s="8">
        <f t="shared" si="16"/>
        <v>2010</v>
      </c>
      <c r="T180" s="8">
        <v>2010</v>
      </c>
      <c r="U180" s="8">
        <f t="shared" si="17"/>
        <v>12</v>
      </c>
      <c r="V180" s="7">
        <v>40513</v>
      </c>
      <c r="W180" t="s">
        <v>96</v>
      </c>
      <c r="X180" s="2">
        <v>0.30399999999999999</v>
      </c>
      <c r="Y180" s="6">
        <f t="shared" si="18"/>
        <v>8.115106377299057E-3</v>
      </c>
      <c r="AA180">
        <v>8952477</v>
      </c>
      <c r="AB180">
        <v>12250</v>
      </c>
      <c r="AC180">
        <v>10982760</v>
      </c>
      <c r="AD180" t="s">
        <v>1</v>
      </c>
      <c r="AE180">
        <v>52</v>
      </c>
      <c r="AF180">
        <v>12</v>
      </c>
      <c r="AH180" t="s">
        <v>25050</v>
      </c>
      <c r="AI180" t="s">
        <v>25049</v>
      </c>
      <c r="AJ180" t="s">
        <v>25048</v>
      </c>
      <c r="AK180" t="s">
        <v>25047</v>
      </c>
      <c r="AL180">
        <v>16</v>
      </c>
      <c r="AM180" s="5">
        <f t="shared" si="19"/>
        <v>1.3333333333333333</v>
      </c>
      <c r="AN180" s="4">
        <f t="shared" si="20"/>
        <v>2.0194370819134164E-3</v>
      </c>
      <c r="AO180" s="3"/>
      <c r="AP180">
        <v>0</v>
      </c>
      <c r="AR180" t="s">
        <v>0</v>
      </c>
      <c r="AT180" s="2" t="s">
        <v>16</v>
      </c>
      <c r="AU180" s="1">
        <f t="shared" si="21"/>
        <v>0.62864055886833647</v>
      </c>
      <c r="AV180" s="1">
        <f t="shared" si="22"/>
        <v>0.50672717296062364</v>
      </c>
      <c r="AW180" s="1">
        <f t="shared" si="23"/>
        <v>0.38481378705291086</v>
      </c>
    </row>
    <row r="181" spans="1:49" x14ac:dyDescent="0.2">
      <c r="A181">
        <v>179</v>
      </c>
      <c r="B181" t="s">
        <v>25046</v>
      </c>
      <c r="F181" t="s">
        <v>25045</v>
      </c>
      <c r="G181" t="s">
        <v>7</v>
      </c>
      <c r="H181" t="s">
        <v>6</v>
      </c>
      <c r="I181" t="s">
        <v>25044</v>
      </c>
      <c r="J181" t="s">
        <v>1581</v>
      </c>
      <c r="K181" t="s">
        <v>1580</v>
      </c>
      <c r="L181" t="s">
        <v>1579</v>
      </c>
      <c r="M181" t="s">
        <v>1578</v>
      </c>
      <c r="N181">
        <v>4</v>
      </c>
      <c r="O181" t="s">
        <v>25043</v>
      </c>
      <c r="P181" t="s">
        <v>25042</v>
      </c>
      <c r="Q181" t="s">
        <v>25041</v>
      </c>
      <c r="R181" s="7">
        <v>40513</v>
      </c>
      <c r="S181" s="8">
        <f t="shared" si="16"/>
        <v>2010</v>
      </c>
      <c r="T181" s="8">
        <v>2010</v>
      </c>
      <c r="U181" s="8">
        <f t="shared" si="17"/>
        <v>12</v>
      </c>
      <c r="V181" s="7">
        <v>40513</v>
      </c>
      <c r="W181" t="s">
        <v>553</v>
      </c>
      <c r="X181" s="2">
        <v>0.216</v>
      </c>
      <c r="Y181" s="6">
        <f t="shared" si="18"/>
        <v>5.765996636501962E-3</v>
      </c>
      <c r="AA181">
        <v>10544887</v>
      </c>
      <c r="AB181">
        <v>13200</v>
      </c>
      <c r="AD181" t="s">
        <v>1</v>
      </c>
      <c r="AE181">
        <v>25</v>
      </c>
      <c r="AF181">
        <v>12</v>
      </c>
      <c r="AH181" t="s">
        <v>25040</v>
      </c>
      <c r="AI181" t="s">
        <v>25039</v>
      </c>
      <c r="AJ181" t="s">
        <v>25038</v>
      </c>
      <c r="AK181" t="s">
        <v>25037</v>
      </c>
      <c r="AL181">
        <v>2</v>
      </c>
      <c r="AM181" s="5">
        <f t="shared" si="19"/>
        <v>0.16666666666666666</v>
      </c>
      <c r="AN181" s="4">
        <f t="shared" si="20"/>
        <v>2.5242963523917705E-4</v>
      </c>
      <c r="AO181" s="3"/>
      <c r="AP181">
        <v>0</v>
      </c>
      <c r="AR181" t="s">
        <v>0</v>
      </c>
      <c r="AT181" s="2" t="s">
        <v>16</v>
      </c>
      <c r="AU181" s="1">
        <f t="shared" si="21"/>
        <v>0.41119265361231261</v>
      </c>
      <c r="AV181" s="1">
        <f t="shared" si="22"/>
        <v>0.30092131358705698</v>
      </c>
      <c r="AW181" s="1">
        <f t="shared" si="23"/>
        <v>0.19064997356180124</v>
      </c>
    </row>
    <row r="182" spans="1:49" x14ac:dyDescent="0.2">
      <c r="A182">
        <v>180</v>
      </c>
      <c r="B182" t="s">
        <v>25036</v>
      </c>
      <c r="F182" t="s">
        <v>25035</v>
      </c>
      <c r="G182" t="s">
        <v>7</v>
      </c>
      <c r="H182" t="s">
        <v>6</v>
      </c>
      <c r="I182" t="s">
        <v>803</v>
      </c>
      <c r="J182" t="s">
        <v>25034</v>
      </c>
      <c r="K182" t="s">
        <v>25033</v>
      </c>
      <c r="L182" t="s">
        <v>16330</v>
      </c>
      <c r="M182" t="s">
        <v>673</v>
      </c>
      <c r="N182">
        <v>3</v>
      </c>
      <c r="O182" t="s">
        <v>25032</v>
      </c>
      <c r="P182" t="s">
        <v>802</v>
      </c>
      <c r="Q182" t="s">
        <v>25031</v>
      </c>
      <c r="R182" s="7">
        <v>40513</v>
      </c>
      <c r="S182" s="8">
        <f t="shared" si="16"/>
        <v>2010</v>
      </c>
      <c r="T182" s="8">
        <v>2010</v>
      </c>
      <c r="U182" s="8">
        <f t="shared" si="17"/>
        <v>12</v>
      </c>
      <c r="V182" s="7">
        <v>40513</v>
      </c>
      <c r="W182" t="s">
        <v>553</v>
      </c>
      <c r="X182" s="2">
        <v>0.216</v>
      </c>
      <c r="Y182" s="6">
        <f t="shared" si="18"/>
        <v>5.765996636501962E-3</v>
      </c>
      <c r="AA182">
        <v>10544887</v>
      </c>
      <c r="AB182">
        <v>13200</v>
      </c>
      <c r="AD182" t="s">
        <v>1</v>
      </c>
      <c r="AE182">
        <v>25</v>
      </c>
      <c r="AF182">
        <v>12</v>
      </c>
      <c r="AH182" t="s">
        <v>25030</v>
      </c>
      <c r="AI182" t="s">
        <v>25029</v>
      </c>
      <c r="AJ182" t="s">
        <v>25028</v>
      </c>
      <c r="AK182" t="s">
        <v>25027</v>
      </c>
      <c r="AL182">
        <v>44</v>
      </c>
      <c r="AM182" s="5">
        <f t="shared" si="19"/>
        <v>3.6666666666666665</v>
      </c>
      <c r="AN182" s="4">
        <f t="shared" si="20"/>
        <v>5.5534519752618956E-3</v>
      </c>
      <c r="AO182" s="3"/>
      <c r="AP182">
        <v>0</v>
      </c>
      <c r="AR182" t="s">
        <v>0</v>
      </c>
      <c r="AT182" s="2" t="s">
        <v>16</v>
      </c>
      <c r="AU182" s="1">
        <f t="shared" si="21"/>
        <v>0.57022332381299412</v>
      </c>
      <c r="AV182" s="1">
        <f t="shared" si="22"/>
        <v>0.56597243058819291</v>
      </c>
      <c r="AW182" s="1">
        <f t="shared" si="23"/>
        <v>0.56172153736339159</v>
      </c>
    </row>
    <row r="183" spans="1:49" x14ac:dyDescent="0.2">
      <c r="A183">
        <v>181</v>
      </c>
      <c r="B183" t="s">
        <v>25026</v>
      </c>
      <c r="F183" t="s">
        <v>25025</v>
      </c>
      <c r="G183" t="s">
        <v>7</v>
      </c>
      <c r="H183" t="s">
        <v>6</v>
      </c>
      <c r="I183" t="s">
        <v>24773</v>
      </c>
      <c r="J183">
        <v>60023291</v>
      </c>
      <c r="K183" t="s">
        <v>24772</v>
      </c>
      <c r="L183" t="s">
        <v>24771</v>
      </c>
      <c r="M183" t="s">
        <v>338</v>
      </c>
      <c r="N183">
        <v>3</v>
      </c>
      <c r="O183" t="s">
        <v>24770</v>
      </c>
      <c r="P183" t="s">
        <v>24769</v>
      </c>
      <c r="Q183" t="s">
        <v>24768</v>
      </c>
      <c r="R183" s="7">
        <v>40513</v>
      </c>
      <c r="S183" s="8">
        <f t="shared" si="16"/>
        <v>2010</v>
      </c>
      <c r="T183" s="8">
        <v>2010</v>
      </c>
      <c r="U183" s="8">
        <f t="shared" si="17"/>
        <v>12</v>
      </c>
      <c r="V183" s="7">
        <v>40513</v>
      </c>
      <c r="W183" t="s">
        <v>553</v>
      </c>
      <c r="X183" s="2">
        <v>0.216</v>
      </c>
      <c r="Y183" s="6">
        <f t="shared" si="18"/>
        <v>5.765996636501962E-3</v>
      </c>
      <c r="AA183">
        <v>10544887</v>
      </c>
      <c r="AB183">
        <v>13200</v>
      </c>
      <c r="AD183" t="s">
        <v>1</v>
      </c>
      <c r="AE183">
        <v>25</v>
      </c>
      <c r="AF183">
        <v>12</v>
      </c>
      <c r="AH183" t="s">
        <v>25024</v>
      </c>
      <c r="AI183" t="s">
        <v>25023</v>
      </c>
      <c r="AJ183" t="s">
        <v>25022</v>
      </c>
      <c r="AK183" t="s">
        <v>25021</v>
      </c>
      <c r="AL183">
        <v>4</v>
      </c>
      <c r="AM183" s="5">
        <f t="shared" si="19"/>
        <v>0.33333333333333331</v>
      </c>
      <c r="AN183" s="4">
        <f t="shared" si="20"/>
        <v>5.048592704783541E-4</v>
      </c>
      <c r="AO183" s="3"/>
      <c r="AP183">
        <v>0</v>
      </c>
      <c r="AR183" t="s">
        <v>0</v>
      </c>
      <c r="AT183" s="2" t="s">
        <v>16</v>
      </c>
      <c r="AU183" s="1">
        <f t="shared" si="21"/>
        <v>0.41876554266948796</v>
      </c>
      <c r="AV183" s="1">
        <f t="shared" si="22"/>
        <v>0.3135427953490158</v>
      </c>
      <c r="AW183" s="1">
        <f t="shared" si="23"/>
        <v>0.20832004802854362</v>
      </c>
    </row>
    <row r="184" spans="1:49" x14ac:dyDescent="0.2">
      <c r="A184">
        <v>182</v>
      </c>
      <c r="B184" t="s">
        <v>25020</v>
      </c>
      <c r="F184" t="s">
        <v>25019</v>
      </c>
      <c r="G184" t="s">
        <v>7</v>
      </c>
      <c r="H184" t="s">
        <v>6</v>
      </c>
      <c r="I184" t="s">
        <v>25018</v>
      </c>
      <c r="J184" t="s">
        <v>25012</v>
      </c>
      <c r="K184" t="s">
        <v>25017</v>
      </c>
      <c r="L184" t="s">
        <v>25016</v>
      </c>
      <c r="M184" t="s">
        <v>25015</v>
      </c>
      <c r="N184">
        <v>2</v>
      </c>
      <c r="O184" t="s">
        <v>25014</v>
      </c>
      <c r="P184" t="s">
        <v>25013</v>
      </c>
      <c r="Q184" t="s">
        <v>25012</v>
      </c>
      <c r="R184" s="7">
        <v>40513</v>
      </c>
      <c r="S184" s="8">
        <f t="shared" si="16"/>
        <v>2010</v>
      </c>
      <c r="T184" s="8">
        <v>2010</v>
      </c>
      <c r="U184" s="8">
        <f t="shared" si="17"/>
        <v>12</v>
      </c>
      <c r="V184" s="7">
        <v>2010</v>
      </c>
      <c r="W184" t="s">
        <v>24940</v>
      </c>
      <c r="X184" s="2" t="s">
        <v>16</v>
      </c>
      <c r="Y184" s="6" t="e">
        <f t="shared" si="18"/>
        <v>#VALUE!</v>
      </c>
      <c r="AA184">
        <v>12595985</v>
      </c>
      <c r="AB184">
        <v>28513</v>
      </c>
      <c r="AD184" t="s">
        <v>1</v>
      </c>
      <c r="AE184">
        <v>83</v>
      </c>
      <c r="AF184" s="9">
        <v>44289</v>
      </c>
      <c r="AH184" t="s">
        <v>25011</v>
      </c>
      <c r="AI184" t="s">
        <v>25010</v>
      </c>
      <c r="AJ184" t="s">
        <v>25009</v>
      </c>
      <c r="AK184" t="s">
        <v>25008</v>
      </c>
      <c r="AL184">
        <v>0</v>
      </c>
      <c r="AM184" s="5">
        <f t="shared" si="19"/>
        <v>0</v>
      </c>
      <c r="AN184" s="4">
        <f t="shared" si="20"/>
        <v>0</v>
      </c>
      <c r="AO184" s="3"/>
      <c r="AP184">
        <v>0</v>
      </c>
      <c r="AR184" t="s">
        <v>0</v>
      </c>
      <c r="AT184" s="2" t="s">
        <v>16</v>
      </c>
      <c r="AU184" s="1" t="e">
        <f t="shared" si="21"/>
        <v>#VALUE!</v>
      </c>
      <c r="AV184" s="1" t="e">
        <f t="shared" si="22"/>
        <v>#VALUE!</v>
      </c>
      <c r="AW184" s="1" t="e">
        <f t="shared" si="23"/>
        <v>#VALUE!</v>
      </c>
    </row>
    <row r="185" spans="1:49" x14ac:dyDescent="0.2">
      <c r="A185">
        <v>183</v>
      </c>
      <c r="B185" t="s">
        <v>25007</v>
      </c>
      <c r="F185" t="s">
        <v>25006</v>
      </c>
      <c r="G185" t="s">
        <v>7</v>
      </c>
      <c r="H185" t="s">
        <v>6</v>
      </c>
      <c r="I185" t="s">
        <v>25005</v>
      </c>
      <c r="J185">
        <v>60075905</v>
      </c>
      <c r="K185" t="s">
        <v>25004</v>
      </c>
      <c r="L185" t="s">
        <v>25003</v>
      </c>
      <c r="M185" t="s">
        <v>50</v>
      </c>
      <c r="N185">
        <v>2</v>
      </c>
      <c r="O185" t="s">
        <v>25002</v>
      </c>
      <c r="P185" t="s">
        <v>25001</v>
      </c>
      <c r="Q185" t="s">
        <v>25000</v>
      </c>
      <c r="R185" s="7">
        <v>40513</v>
      </c>
      <c r="S185" s="8">
        <f t="shared" si="16"/>
        <v>2010</v>
      </c>
      <c r="T185" s="8">
        <v>2010</v>
      </c>
      <c r="U185" s="8">
        <f t="shared" si="17"/>
        <v>12</v>
      </c>
      <c r="V185" s="7">
        <v>2010</v>
      </c>
      <c r="W185" t="s">
        <v>24940</v>
      </c>
      <c r="X185" s="2" t="s">
        <v>16</v>
      </c>
      <c r="Y185" s="6" t="e">
        <f t="shared" si="18"/>
        <v>#VALUE!</v>
      </c>
      <c r="AA185">
        <v>12595985</v>
      </c>
      <c r="AB185">
        <v>28513</v>
      </c>
      <c r="AD185" t="s">
        <v>1</v>
      </c>
      <c r="AE185">
        <v>83</v>
      </c>
      <c r="AF185" s="9">
        <v>44289</v>
      </c>
      <c r="AH185" t="s">
        <v>24999</v>
      </c>
      <c r="AI185" t="s">
        <v>24998</v>
      </c>
      <c r="AJ185" t="s">
        <v>24997</v>
      </c>
      <c r="AK185" t="s">
        <v>24996</v>
      </c>
      <c r="AL185">
        <v>0</v>
      </c>
      <c r="AM185" s="5">
        <f t="shared" si="19"/>
        <v>0</v>
      </c>
      <c r="AN185" s="4">
        <f t="shared" si="20"/>
        <v>0</v>
      </c>
      <c r="AO185" s="3"/>
      <c r="AP185">
        <v>0</v>
      </c>
      <c r="AR185" t="s">
        <v>0</v>
      </c>
      <c r="AT185" s="2" t="s">
        <v>16</v>
      </c>
      <c r="AU185" s="1" t="e">
        <f t="shared" si="21"/>
        <v>#VALUE!</v>
      </c>
      <c r="AV185" s="1" t="e">
        <f t="shared" si="22"/>
        <v>#VALUE!</v>
      </c>
      <c r="AW185" s="1" t="e">
        <f t="shared" si="23"/>
        <v>#VALUE!</v>
      </c>
    </row>
    <row r="186" spans="1:49" x14ac:dyDescent="0.2">
      <c r="A186">
        <v>184</v>
      </c>
      <c r="B186" t="s">
        <v>24995</v>
      </c>
      <c r="F186" t="s">
        <v>24994</v>
      </c>
      <c r="G186" t="s">
        <v>7</v>
      </c>
      <c r="H186" t="s">
        <v>6</v>
      </c>
      <c r="I186" t="s">
        <v>24993</v>
      </c>
      <c r="J186" t="s">
        <v>24992</v>
      </c>
      <c r="K186" t="s">
        <v>24991</v>
      </c>
      <c r="L186" t="s">
        <v>24990</v>
      </c>
      <c r="M186" t="s">
        <v>130</v>
      </c>
      <c r="N186">
        <v>2</v>
      </c>
      <c r="O186" t="s">
        <v>24989</v>
      </c>
      <c r="P186" t="s">
        <v>24988</v>
      </c>
      <c r="Q186" t="s">
        <v>24987</v>
      </c>
      <c r="R186" s="7">
        <v>40513</v>
      </c>
      <c r="S186" s="8">
        <f t="shared" si="16"/>
        <v>2010</v>
      </c>
      <c r="T186" s="8">
        <v>2010</v>
      </c>
      <c r="U186" s="8">
        <f t="shared" si="17"/>
        <v>12</v>
      </c>
      <c r="V186" s="7">
        <v>2010</v>
      </c>
      <c r="W186" t="s">
        <v>24940</v>
      </c>
      <c r="X186" s="2" t="s">
        <v>16</v>
      </c>
      <c r="Y186" s="6" t="e">
        <f t="shared" si="18"/>
        <v>#VALUE!</v>
      </c>
      <c r="AA186">
        <v>12595985</v>
      </c>
      <c r="AB186">
        <v>28513</v>
      </c>
      <c r="AD186" t="s">
        <v>1</v>
      </c>
      <c r="AE186">
        <v>83</v>
      </c>
      <c r="AF186" s="9">
        <v>44228</v>
      </c>
      <c r="AH186" t="s">
        <v>210</v>
      </c>
      <c r="AI186" t="s">
        <v>24986</v>
      </c>
      <c r="AJ186" t="s">
        <v>24985</v>
      </c>
      <c r="AK186" t="s">
        <v>24984</v>
      </c>
      <c r="AL186">
        <v>1</v>
      </c>
      <c r="AM186" s="5">
        <f t="shared" si="19"/>
        <v>8.3333333333333329E-2</v>
      </c>
      <c r="AN186" s="4">
        <f t="shared" si="20"/>
        <v>1.2621481761958852E-4</v>
      </c>
      <c r="AO186" s="3"/>
      <c r="AP186">
        <v>0</v>
      </c>
      <c r="AR186" t="s">
        <v>0</v>
      </c>
      <c r="AT186" s="2" t="s">
        <v>16</v>
      </c>
      <c r="AU186" s="1" t="e">
        <f t="shared" si="21"/>
        <v>#VALUE!</v>
      </c>
      <c r="AV186" s="1" t="e">
        <f t="shared" si="22"/>
        <v>#VALUE!</v>
      </c>
      <c r="AW186" s="1" t="e">
        <f t="shared" si="23"/>
        <v>#VALUE!</v>
      </c>
    </row>
    <row r="187" spans="1:49" x14ac:dyDescent="0.2">
      <c r="A187">
        <v>185</v>
      </c>
      <c r="B187" t="s">
        <v>24983</v>
      </c>
      <c r="F187" t="s">
        <v>24982</v>
      </c>
      <c r="G187" t="s">
        <v>7</v>
      </c>
      <c r="H187" t="s">
        <v>6</v>
      </c>
      <c r="I187" t="s">
        <v>24981</v>
      </c>
      <c r="J187">
        <v>60244118</v>
      </c>
      <c r="K187" t="s">
        <v>24980</v>
      </c>
      <c r="L187" t="s">
        <v>24979</v>
      </c>
      <c r="M187" t="s">
        <v>1597</v>
      </c>
      <c r="N187">
        <v>4</v>
      </c>
      <c r="O187" t="s">
        <v>24978</v>
      </c>
      <c r="P187" t="s">
        <v>24977</v>
      </c>
      <c r="Q187" t="s">
        <v>24976</v>
      </c>
      <c r="R187" s="7">
        <v>40513</v>
      </c>
      <c r="S187" s="8">
        <f t="shared" si="16"/>
        <v>2010</v>
      </c>
      <c r="T187" s="8">
        <v>2010</v>
      </c>
      <c r="U187" s="8">
        <f t="shared" si="17"/>
        <v>12</v>
      </c>
      <c r="V187" s="7">
        <v>2010</v>
      </c>
      <c r="W187" t="s">
        <v>24940</v>
      </c>
      <c r="X187" s="2" t="s">
        <v>16</v>
      </c>
      <c r="Y187" s="6" t="e">
        <f t="shared" si="18"/>
        <v>#VALUE!</v>
      </c>
      <c r="AA187">
        <v>12595985</v>
      </c>
      <c r="AB187">
        <v>28513</v>
      </c>
      <c r="AD187" t="s">
        <v>1</v>
      </c>
      <c r="AE187">
        <v>83</v>
      </c>
      <c r="AF187" s="9">
        <v>44289</v>
      </c>
      <c r="AH187" s="10">
        <v>44927</v>
      </c>
      <c r="AI187" t="s">
        <v>24975</v>
      </c>
      <c r="AJ187" t="s">
        <v>24974</v>
      </c>
      <c r="AK187" t="s">
        <v>24973</v>
      </c>
      <c r="AL187">
        <v>1</v>
      </c>
      <c r="AM187" s="5">
        <f t="shared" si="19"/>
        <v>8.3333333333333329E-2</v>
      </c>
      <c r="AN187" s="4">
        <f t="shared" si="20"/>
        <v>1.2621481761958852E-4</v>
      </c>
      <c r="AO187" s="3"/>
      <c r="AP187">
        <v>0</v>
      </c>
      <c r="AR187" t="s">
        <v>0</v>
      </c>
      <c r="AT187" s="2" t="s">
        <v>16</v>
      </c>
      <c r="AU187" s="1" t="e">
        <f t="shared" si="21"/>
        <v>#VALUE!</v>
      </c>
      <c r="AV187" s="1" t="e">
        <f t="shared" si="22"/>
        <v>#VALUE!</v>
      </c>
      <c r="AW187" s="1" t="e">
        <f t="shared" si="23"/>
        <v>#VALUE!</v>
      </c>
    </row>
    <row r="188" spans="1:49" x14ac:dyDescent="0.2">
      <c r="A188">
        <v>186</v>
      </c>
      <c r="B188" t="s">
        <v>24972</v>
      </c>
      <c r="F188" t="s">
        <v>24971</v>
      </c>
      <c r="G188" t="s">
        <v>7</v>
      </c>
      <c r="H188" t="s">
        <v>6</v>
      </c>
      <c r="I188" t="s">
        <v>24970</v>
      </c>
      <c r="J188" t="s">
        <v>24965</v>
      </c>
      <c r="K188" t="s">
        <v>24969</v>
      </c>
      <c r="L188" t="s">
        <v>24968</v>
      </c>
      <c r="M188" t="s">
        <v>130</v>
      </c>
      <c r="N188">
        <v>2</v>
      </c>
      <c r="O188" t="s">
        <v>24967</v>
      </c>
      <c r="P188" t="s">
        <v>24966</v>
      </c>
      <c r="Q188" t="s">
        <v>24965</v>
      </c>
      <c r="R188" s="7">
        <v>40513</v>
      </c>
      <c r="S188" s="8">
        <f t="shared" si="16"/>
        <v>2010</v>
      </c>
      <c r="T188" s="8">
        <v>2010</v>
      </c>
      <c r="U188" s="8">
        <f t="shared" si="17"/>
        <v>12</v>
      </c>
      <c r="V188" s="7">
        <v>2010</v>
      </c>
      <c r="W188" t="s">
        <v>24964</v>
      </c>
      <c r="X188" s="2">
        <v>0.105</v>
      </c>
      <c r="Y188" s="6">
        <f t="shared" si="18"/>
        <v>2.8029150316328981E-3</v>
      </c>
      <c r="AA188">
        <v>12404543</v>
      </c>
      <c r="AB188">
        <v>28044</v>
      </c>
      <c r="AD188" t="s">
        <v>1</v>
      </c>
      <c r="AE188">
        <v>53</v>
      </c>
      <c r="AF188" s="9">
        <v>44228</v>
      </c>
      <c r="AH188" t="s">
        <v>369</v>
      </c>
      <c r="AI188" t="s">
        <v>24963</v>
      </c>
      <c r="AJ188" t="s">
        <v>24962</v>
      </c>
      <c r="AK188" t="s">
        <v>24961</v>
      </c>
      <c r="AL188">
        <v>0</v>
      </c>
      <c r="AM188" s="5">
        <f t="shared" si="19"/>
        <v>0</v>
      </c>
      <c r="AN188" s="4">
        <f t="shared" si="20"/>
        <v>0</v>
      </c>
      <c r="AO188" s="3"/>
      <c r="AP188">
        <v>0</v>
      </c>
      <c r="AR188" t="s">
        <v>0</v>
      </c>
      <c r="AT188" s="2" t="s">
        <v>16</v>
      </c>
      <c r="AU188" s="1">
        <f t="shared" si="21"/>
        <v>0.19620405221430284</v>
      </c>
      <c r="AV188" s="1">
        <f t="shared" si="22"/>
        <v>0.14014575158164491</v>
      </c>
      <c r="AW188" s="1">
        <f t="shared" si="23"/>
        <v>8.4087450948986939E-2</v>
      </c>
    </row>
    <row r="189" spans="1:49" x14ac:dyDescent="0.2">
      <c r="A189">
        <v>187</v>
      </c>
      <c r="B189" t="s">
        <v>24960</v>
      </c>
      <c r="F189" t="s">
        <v>24959</v>
      </c>
      <c r="G189" t="s">
        <v>7</v>
      </c>
      <c r="H189" t="s">
        <v>6</v>
      </c>
      <c r="I189" t="s">
        <v>24958</v>
      </c>
      <c r="J189" t="s">
        <v>24953</v>
      </c>
      <c r="K189" t="s">
        <v>24957</v>
      </c>
      <c r="L189" t="s">
        <v>24956</v>
      </c>
      <c r="M189" t="s">
        <v>130</v>
      </c>
      <c r="N189">
        <v>2</v>
      </c>
      <c r="O189" t="s">
        <v>24955</v>
      </c>
      <c r="P189" t="s">
        <v>24954</v>
      </c>
      <c r="Q189" t="s">
        <v>24953</v>
      </c>
      <c r="R189" s="7">
        <v>40513</v>
      </c>
      <c r="S189" s="8">
        <f t="shared" si="16"/>
        <v>2010</v>
      </c>
      <c r="T189" s="8">
        <v>2010</v>
      </c>
      <c r="U189" s="8">
        <f t="shared" si="17"/>
        <v>12</v>
      </c>
      <c r="V189" s="7">
        <v>2010</v>
      </c>
      <c r="W189" t="s">
        <v>24940</v>
      </c>
      <c r="X189" s="2" t="s">
        <v>16</v>
      </c>
      <c r="Y189" s="6" t="e">
        <f t="shared" si="18"/>
        <v>#VALUE!</v>
      </c>
      <c r="AA189">
        <v>12595985</v>
      </c>
      <c r="AB189">
        <v>28513</v>
      </c>
      <c r="AD189" t="s">
        <v>1</v>
      </c>
      <c r="AE189">
        <v>83</v>
      </c>
      <c r="AF189" s="9">
        <v>44289</v>
      </c>
      <c r="AH189" t="s">
        <v>24952</v>
      </c>
      <c r="AI189" t="s">
        <v>24951</v>
      </c>
      <c r="AJ189" t="s">
        <v>24950</v>
      </c>
      <c r="AK189" t="s">
        <v>24949</v>
      </c>
      <c r="AL189">
        <v>3</v>
      </c>
      <c r="AM189" s="5">
        <f t="shared" si="19"/>
        <v>0.25</v>
      </c>
      <c r="AN189" s="4">
        <f t="shared" si="20"/>
        <v>3.786444528587656E-4</v>
      </c>
      <c r="AO189" s="3"/>
      <c r="AP189">
        <v>0</v>
      </c>
      <c r="AR189" t="s">
        <v>0</v>
      </c>
      <c r="AT189" s="2" t="s">
        <v>16</v>
      </c>
      <c r="AU189" s="1" t="e">
        <f t="shared" si="21"/>
        <v>#VALUE!</v>
      </c>
      <c r="AV189" s="1" t="e">
        <f t="shared" si="22"/>
        <v>#VALUE!</v>
      </c>
      <c r="AW189" s="1" t="e">
        <f t="shared" si="23"/>
        <v>#VALUE!</v>
      </c>
    </row>
    <row r="190" spans="1:49" x14ac:dyDescent="0.2">
      <c r="A190">
        <v>188</v>
      </c>
      <c r="B190" t="s">
        <v>24948</v>
      </c>
      <c r="F190" t="s">
        <v>24947</v>
      </c>
      <c r="G190" t="s">
        <v>7</v>
      </c>
      <c r="H190" t="s">
        <v>6</v>
      </c>
      <c r="I190" t="s">
        <v>24946</v>
      </c>
      <c r="J190">
        <v>60087352</v>
      </c>
      <c r="K190" t="s">
        <v>24945</v>
      </c>
      <c r="L190" t="s">
        <v>24944</v>
      </c>
      <c r="M190" t="s">
        <v>711</v>
      </c>
      <c r="N190">
        <v>2</v>
      </c>
      <c r="O190" t="s">
        <v>24943</v>
      </c>
      <c r="P190" t="s">
        <v>24942</v>
      </c>
      <c r="Q190" t="s">
        <v>24941</v>
      </c>
      <c r="R190" s="7">
        <v>40513</v>
      </c>
      <c r="S190" s="8">
        <f t="shared" si="16"/>
        <v>2010</v>
      </c>
      <c r="T190" s="8">
        <v>2010</v>
      </c>
      <c r="U190" s="8">
        <f t="shared" si="17"/>
        <v>12</v>
      </c>
      <c r="V190" s="7">
        <v>2010</v>
      </c>
      <c r="W190" t="s">
        <v>24940</v>
      </c>
      <c r="X190" s="2" t="s">
        <v>16</v>
      </c>
      <c r="Y190" s="6" t="e">
        <f t="shared" si="18"/>
        <v>#VALUE!</v>
      </c>
      <c r="AA190">
        <v>12595985</v>
      </c>
      <c r="AB190">
        <v>28513</v>
      </c>
      <c r="AD190" t="s">
        <v>1</v>
      </c>
      <c r="AE190">
        <v>83</v>
      </c>
      <c r="AF190" s="9">
        <v>44289</v>
      </c>
      <c r="AH190" t="s">
        <v>24939</v>
      </c>
      <c r="AI190" t="s">
        <v>24938</v>
      </c>
      <c r="AJ190" t="s">
        <v>24937</v>
      </c>
      <c r="AK190" t="s">
        <v>24936</v>
      </c>
      <c r="AL190">
        <v>0</v>
      </c>
      <c r="AM190" s="5">
        <f t="shared" si="19"/>
        <v>0</v>
      </c>
      <c r="AN190" s="4">
        <f t="shared" si="20"/>
        <v>0</v>
      </c>
      <c r="AO190" s="3"/>
      <c r="AP190">
        <v>0</v>
      </c>
      <c r="AR190" t="s">
        <v>0</v>
      </c>
      <c r="AT190" s="2" t="s">
        <v>16</v>
      </c>
      <c r="AU190" s="1" t="e">
        <f t="shared" si="21"/>
        <v>#VALUE!</v>
      </c>
      <c r="AV190" s="1" t="e">
        <f t="shared" si="22"/>
        <v>#VALUE!</v>
      </c>
      <c r="AW190" s="1" t="e">
        <f t="shared" si="23"/>
        <v>#VALUE!</v>
      </c>
    </row>
    <row r="191" spans="1:49" x14ac:dyDescent="0.2">
      <c r="A191">
        <v>189</v>
      </c>
      <c r="B191" t="s">
        <v>24935</v>
      </c>
      <c r="C191" t="s">
        <v>24934</v>
      </c>
      <c r="F191" t="s">
        <v>24933</v>
      </c>
      <c r="G191" t="s">
        <v>7</v>
      </c>
      <c r="H191" t="s">
        <v>6</v>
      </c>
      <c r="I191" t="s">
        <v>24932</v>
      </c>
      <c r="J191" t="s">
        <v>24931</v>
      </c>
      <c r="K191" t="s">
        <v>24930</v>
      </c>
      <c r="L191" t="s">
        <v>24929</v>
      </c>
      <c r="M191" t="s">
        <v>734</v>
      </c>
      <c r="N191">
        <v>3</v>
      </c>
      <c r="O191" t="s">
        <v>24928</v>
      </c>
      <c r="P191" t="s">
        <v>24927</v>
      </c>
      <c r="Q191" t="s">
        <v>24926</v>
      </c>
      <c r="R191" s="7">
        <v>40513</v>
      </c>
      <c r="S191" s="8">
        <f t="shared" si="16"/>
        <v>2010</v>
      </c>
      <c r="T191" s="8">
        <v>2010</v>
      </c>
      <c r="U191" s="8">
        <f t="shared" si="17"/>
        <v>12</v>
      </c>
      <c r="V191" s="7">
        <v>40513</v>
      </c>
      <c r="W191" t="s">
        <v>96</v>
      </c>
      <c r="X191" s="2">
        <v>0.30399999999999999</v>
      </c>
      <c r="Y191" s="6">
        <f t="shared" si="18"/>
        <v>8.115106377299057E-3</v>
      </c>
      <c r="AA191">
        <v>8952477</v>
      </c>
      <c r="AB191">
        <v>12250</v>
      </c>
      <c r="AC191">
        <v>10982760</v>
      </c>
      <c r="AD191" t="s">
        <v>1</v>
      </c>
      <c r="AE191">
        <v>52</v>
      </c>
      <c r="AF191">
        <v>12</v>
      </c>
      <c r="AH191" t="s">
        <v>24925</v>
      </c>
      <c r="AI191" t="s">
        <v>24924</v>
      </c>
      <c r="AJ191" t="s">
        <v>24923</v>
      </c>
      <c r="AK191" t="s">
        <v>24922</v>
      </c>
      <c r="AL191">
        <v>2</v>
      </c>
      <c r="AM191" s="5">
        <f t="shared" si="19"/>
        <v>0.16666666666666666</v>
      </c>
      <c r="AN191" s="4">
        <f t="shared" si="20"/>
        <v>2.5242963523917705E-4</v>
      </c>
      <c r="AO191" s="3"/>
      <c r="AP191">
        <v>0</v>
      </c>
      <c r="AR191" t="s">
        <v>0</v>
      </c>
      <c r="AT191" s="2" t="s">
        <v>16</v>
      </c>
      <c r="AU191" s="1">
        <f t="shared" si="21"/>
        <v>0.57563033546810927</v>
      </c>
      <c r="AV191" s="1">
        <f t="shared" si="22"/>
        <v>0.41837680062691174</v>
      </c>
      <c r="AW191" s="1">
        <f t="shared" si="23"/>
        <v>0.2611232657857141</v>
      </c>
    </row>
    <row r="192" spans="1:49" x14ac:dyDescent="0.2">
      <c r="A192">
        <v>190</v>
      </c>
      <c r="B192" t="s">
        <v>24921</v>
      </c>
      <c r="F192" t="s">
        <v>24920</v>
      </c>
      <c r="G192" t="s">
        <v>7</v>
      </c>
      <c r="H192" t="s">
        <v>6</v>
      </c>
      <c r="I192" t="s">
        <v>24919</v>
      </c>
      <c r="J192" t="s">
        <v>24918</v>
      </c>
      <c r="K192" t="s">
        <v>24917</v>
      </c>
      <c r="L192" t="s">
        <v>24916</v>
      </c>
      <c r="M192" t="s">
        <v>339</v>
      </c>
      <c r="N192">
        <v>5</v>
      </c>
      <c r="O192" t="s">
        <v>24915</v>
      </c>
      <c r="P192" t="s">
        <v>24914</v>
      </c>
      <c r="Q192" t="s">
        <v>24913</v>
      </c>
      <c r="R192" s="7">
        <v>40513</v>
      </c>
      <c r="S192" s="8">
        <f t="shared" si="16"/>
        <v>2010</v>
      </c>
      <c r="T192" s="8">
        <v>2010</v>
      </c>
      <c r="U192" s="8">
        <f t="shared" si="17"/>
        <v>12</v>
      </c>
      <c r="V192" s="7">
        <v>2010</v>
      </c>
      <c r="W192" t="s">
        <v>24912</v>
      </c>
      <c r="X192" s="2">
        <v>0.112</v>
      </c>
      <c r="Y192" s="6">
        <f t="shared" si="18"/>
        <v>2.9897760337417581E-3</v>
      </c>
      <c r="AA192">
        <v>3678393</v>
      </c>
      <c r="AB192">
        <v>4800153103</v>
      </c>
      <c r="AC192" t="s">
        <v>24911</v>
      </c>
      <c r="AD192" t="s">
        <v>1</v>
      </c>
      <c r="AE192">
        <v>39</v>
      </c>
      <c r="AF192">
        <v>2</v>
      </c>
      <c r="AH192" t="s">
        <v>24910</v>
      </c>
      <c r="AI192" t="s">
        <v>24909</v>
      </c>
      <c r="AJ192" t="s">
        <v>24908</v>
      </c>
      <c r="AK192" t="s">
        <v>24907</v>
      </c>
      <c r="AL192">
        <v>3</v>
      </c>
      <c r="AM192" s="5">
        <f t="shared" si="19"/>
        <v>0.25</v>
      </c>
      <c r="AN192" s="4">
        <f t="shared" si="20"/>
        <v>3.786444528587656E-4</v>
      </c>
      <c r="AO192" s="3"/>
      <c r="AP192">
        <v>0</v>
      </c>
      <c r="AR192" t="s">
        <v>0</v>
      </c>
      <c r="AT192" s="2" t="s">
        <v>16</v>
      </c>
      <c r="AU192" s="1">
        <f t="shared" si="21"/>
        <v>0.22064365594768603</v>
      </c>
      <c r="AV192" s="1">
        <f t="shared" si="22"/>
        <v>0.16842102433002618</v>
      </c>
      <c r="AW192" s="1">
        <f t="shared" si="23"/>
        <v>0.11619839271236633</v>
      </c>
    </row>
    <row r="193" spans="1:49" x14ac:dyDescent="0.2">
      <c r="A193">
        <v>191</v>
      </c>
      <c r="B193" t="s">
        <v>24906</v>
      </c>
      <c r="C193" t="s">
        <v>24905</v>
      </c>
      <c r="F193" t="s">
        <v>24904</v>
      </c>
      <c r="G193" t="s">
        <v>7</v>
      </c>
      <c r="H193" t="s">
        <v>6</v>
      </c>
      <c r="I193" t="s">
        <v>1478</v>
      </c>
      <c r="J193" t="s">
        <v>10700</v>
      </c>
      <c r="K193" t="s">
        <v>10699</v>
      </c>
      <c r="L193" t="s">
        <v>10698</v>
      </c>
      <c r="M193" t="s">
        <v>325</v>
      </c>
      <c r="N193">
        <v>4</v>
      </c>
      <c r="O193" t="s">
        <v>24903</v>
      </c>
      <c r="P193" t="s">
        <v>24902</v>
      </c>
      <c r="Q193" t="s">
        <v>10695</v>
      </c>
      <c r="R193" s="7">
        <v>40513</v>
      </c>
      <c r="S193" s="8">
        <f t="shared" si="16"/>
        <v>2010</v>
      </c>
      <c r="T193" s="8">
        <v>2010</v>
      </c>
      <c r="U193" s="8">
        <f t="shared" si="17"/>
        <v>12</v>
      </c>
      <c r="V193" s="7">
        <v>40513</v>
      </c>
      <c r="W193" t="s">
        <v>96</v>
      </c>
      <c r="X193" s="2">
        <v>0.30399999999999999</v>
      </c>
      <c r="Y193" s="6">
        <f t="shared" si="18"/>
        <v>8.115106377299057E-3</v>
      </c>
      <c r="AA193">
        <v>8952477</v>
      </c>
      <c r="AB193">
        <v>12250</v>
      </c>
      <c r="AC193">
        <v>10982760</v>
      </c>
      <c r="AD193" t="s">
        <v>1</v>
      </c>
      <c r="AE193">
        <v>52</v>
      </c>
      <c r="AF193">
        <v>12</v>
      </c>
      <c r="AH193" t="s">
        <v>24901</v>
      </c>
      <c r="AI193" t="s">
        <v>24900</v>
      </c>
      <c r="AJ193" t="s">
        <v>24899</v>
      </c>
      <c r="AK193" t="s">
        <v>24898</v>
      </c>
      <c r="AL193">
        <v>33</v>
      </c>
      <c r="AM193" s="5">
        <f t="shared" si="19"/>
        <v>2.75</v>
      </c>
      <c r="AN193" s="4">
        <f t="shared" si="20"/>
        <v>4.1650889814464215E-3</v>
      </c>
      <c r="AO193" s="3"/>
      <c r="AP193">
        <v>0</v>
      </c>
      <c r="AR193" t="s">
        <v>0</v>
      </c>
      <c r="AT193" s="2" t="s">
        <v>16</v>
      </c>
      <c r="AU193" s="1">
        <f t="shared" si="21"/>
        <v>0.69301011585432659</v>
      </c>
      <c r="AV193" s="1">
        <f t="shared" si="22"/>
        <v>0.61400976793727391</v>
      </c>
      <c r="AW193" s="1">
        <f t="shared" si="23"/>
        <v>0.53500942002022123</v>
      </c>
    </row>
    <row r="194" spans="1:49" x14ac:dyDescent="0.2">
      <c r="A194">
        <v>192</v>
      </c>
      <c r="B194" t="s">
        <v>24897</v>
      </c>
      <c r="C194" t="s">
        <v>24896</v>
      </c>
      <c r="F194" t="s">
        <v>24895</v>
      </c>
      <c r="G194" t="s">
        <v>7</v>
      </c>
      <c r="H194" t="s">
        <v>6</v>
      </c>
      <c r="I194" t="s">
        <v>24894</v>
      </c>
      <c r="J194" t="s">
        <v>24893</v>
      </c>
      <c r="K194" t="s">
        <v>24892</v>
      </c>
      <c r="L194" t="s">
        <v>24891</v>
      </c>
      <c r="M194" t="s">
        <v>325</v>
      </c>
      <c r="N194">
        <v>3</v>
      </c>
      <c r="O194" t="s">
        <v>24890</v>
      </c>
      <c r="P194" t="s">
        <v>24889</v>
      </c>
      <c r="Q194" t="s">
        <v>24888</v>
      </c>
      <c r="R194" s="7">
        <v>40513</v>
      </c>
      <c r="S194" s="8">
        <f t="shared" ref="S194:S257" si="24">YEAR(R194)</f>
        <v>2010</v>
      </c>
      <c r="T194" s="8">
        <v>2010</v>
      </c>
      <c r="U194" s="8">
        <f t="shared" ref="U194:U257" si="25">2022-T194</f>
        <v>12</v>
      </c>
      <c r="V194" s="7">
        <v>40513</v>
      </c>
      <c r="W194" t="s">
        <v>96</v>
      </c>
      <c r="X194" s="2">
        <v>0.30399999999999999</v>
      </c>
      <c r="Y194" s="6">
        <f t="shared" ref="Y194:Y257" si="26">(X194-$Z$4)/($Z$3-$Z$4)</f>
        <v>8.115106377299057E-3</v>
      </c>
      <c r="AA194">
        <v>8952477</v>
      </c>
      <c r="AB194">
        <v>12250</v>
      </c>
      <c r="AC194">
        <v>10982760</v>
      </c>
      <c r="AD194" t="s">
        <v>1</v>
      </c>
      <c r="AE194">
        <v>52</v>
      </c>
      <c r="AF194">
        <v>12</v>
      </c>
      <c r="AH194" t="s">
        <v>24887</v>
      </c>
      <c r="AI194" t="s">
        <v>24886</v>
      </c>
      <c r="AJ194" t="s">
        <v>24885</v>
      </c>
      <c r="AK194" t="s">
        <v>24884</v>
      </c>
      <c r="AL194">
        <v>37</v>
      </c>
      <c r="AM194" s="5">
        <f t="shared" ref="AM194:AM257" si="27">AL194/U194</f>
        <v>3.0833333333333335</v>
      </c>
      <c r="AN194" s="4">
        <f t="shared" ref="AN194:AN257" si="28">(AM194-$AO$4)/($AO$3-$AO$4)</f>
        <v>4.6699482519247763E-3</v>
      </c>
      <c r="AO194" s="3"/>
      <c r="AP194">
        <v>0</v>
      </c>
      <c r="AR194" t="s">
        <v>0</v>
      </c>
      <c r="AT194" s="2" t="s">
        <v>16</v>
      </c>
      <c r="AU194" s="1">
        <f t="shared" ref="AU194:AU257" si="29">(Y194*0.7+AN194*0.3)*100</f>
        <v>0.70815589396867717</v>
      </c>
      <c r="AV194" s="1">
        <f t="shared" ref="AV194:AV257" si="30">(Y194*0.5+AN194*0.5)*100</f>
        <v>0.63925273146119166</v>
      </c>
      <c r="AW194" s="1">
        <f t="shared" ref="AW194:AW257" si="31">(Y194*0.3+AN194*0.7)*100</f>
        <v>0.57034956895370603</v>
      </c>
    </row>
    <row r="195" spans="1:49" x14ac:dyDescent="0.2">
      <c r="A195">
        <v>193</v>
      </c>
      <c r="B195" t="s">
        <v>24883</v>
      </c>
      <c r="C195" t="s">
        <v>24882</v>
      </c>
      <c r="F195" t="s">
        <v>24881</v>
      </c>
      <c r="G195" t="s">
        <v>7</v>
      </c>
      <c r="H195" t="s">
        <v>6</v>
      </c>
      <c r="I195" t="s">
        <v>24880</v>
      </c>
      <c r="J195">
        <v>60011347</v>
      </c>
      <c r="K195" t="s">
        <v>24879</v>
      </c>
      <c r="L195" t="s">
        <v>24878</v>
      </c>
      <c r="M195" t="s">
        <v>9</v>
      </c>
      <c r="N195">
        <v>3</v>
      </c>
      <c r="O195" t="s">
        <v>24877</v>
      </c>
      <c r="P195" t="s">
        <v>24876</v>
      </c>
      <c r="Q195" t="s">
        <v>24875</v>
      </c>
      <c r="R195" s="7">
        <v>40513</v>
      </c>
      <c r="S195" s="8">
        <f t="shared" si="24"/>
        <v>2010</v>
      </c>
      <c r="T195" s="8">
        <v>2010</v>
      </c>
      <c r="U195" s="8">
        <f t="shared" si="25"/>
        <v>12</v>
      </c>
      <c r="V195" s="7">
        <v>2010</v>
      </c>
      <c r="W195" t="s">
        <v>24874</v>
      </c>
      <c r="X195" s="2">
        <v>0.58699999999999997</v>
      </c>
      <c r="Y195" s="6">
        <f t="shared" si="26"/>
        <v>1.5669629748271536E-2</v>
      </c>
      <c r="AA195">
        <v>2755947</v>
      </c>
      <c r="AB195">
        <v>17720</v>
      </c>
      <c r="AC195">
        <v>15488675</v>
      </c>
      <c r="AD195" t="s">
        <v>1</v>
      </c>
      <c r="AE195">
        <v>30</v>
      </c>
      <c r="AF195">
        <v>2</v>
      </c>
      <c r="AH195" t="s">
        <v>24873</v>
      </c>
      <c r="AI195" t="s">
        <v>24872</v>
      </c>
      <c r="AK195" t="s">
        <v>24871</v>
      </c>
      <c r="AL195">
        <v>25</v>
      </c>
      <c r="AM195" s="5">
        <f t="shared" si="27"/>
        <v>2.0833333333333335</v>
      </c>
      <c r="AN195" s="4">
        <f t="shared" si="28"/>
        <v>3.1553704404897135E-3</v>
      </c>
      <c r="AO195" s="3"/>
      <c r="AP195">
        <v>0</v>
      </c>
      <c r="AR195" t="s">
        <v>0</v>
      </c>
      <c r="AT195" s="2" t="s">
        <v>16</v>
      </c>
      <c r="AU195" s="1">
        <f t="shared" si="29"/>
        <v>1.1915351955936986</v>
      </c>
      <c r="AV195" s="1">
        <f t="shared" si="30"/>
        <v>0.94125000943806258</v>
      </c>
      <c r="AW195" s="1">
        <f t="shared" si="31"/>
        <v>0.69096482328242603</v>
      </c>
    </row>
    <row r="196" spans="1:49" x14ac:dyDescent="0.2">
      <c r="A196">
        <v>194</v>
      </c>
      <c r="B196" t="s">
        <v>24870</v>
      </c>
      <c r="C196" t="s">
        <v>24869</v>
      </c>
      <c r="F196" t="s">
        <v>24868</v>
      </c>
      <c r="G196" t="s">
        <v>7</v>
      </c>
      <c r="H196" t="s">
        <v>6</v>
      </c>
      <c r="I196" t="s">
        <v>24867</v>
      </c>
      <c r="J196" t="s">
        <v>24866</v>
      </c>
      <c r="K196" t="s">
        <v>24865</v>
      </c>
      <c r="L196" t="s">
        <v>24864</v>
      </c>
      <c r="M196" t="s">
        <v>24863</v>
      </c>
      <c r="N196">
        <v>2</v>
      </c>
      <c r="O196" t="s">
        <v>24862</v>
      </c>
      <c r="P196" t="s">
        <v>24861</v>
      </c>
      <c r="Q196" t="s">
        <v>24860</v>
      </c>
      <c r="R196" s="7">
        <v>40513</v>
      </c>
      <c r="S196" s="8">
        <f t="shared" si="24"/>
        <v>2010</v>
      </c>
      <c r="T196" s="8">
        <v>2010</v>
      </c>
      <c r="U196" s="8">
        <f t="shared" si="25"/>
        <v>12</v>
      </c>
      <c r="V196" s="7">
        <v>2010</v>
      </c>
      <c r="W196" t="s">
        <v>837</v>
      </c>
      <c r="X196" s="2">
        <v>0.46100000000000002</v>
      </c>
      <c r="Y196" s="6">
        <f t="shared" si="26"/>
        <v>1.2306131710312059E-2</v>
      </c>
      <c r="AA196">
        <v>16871472</v>
      </c>
      <c r="AB196">
        <v>18202</v>
      </c>
      <c r="AC196">
        <v>16871499</v>
      </c>
      <c r="AD196" t="s">
        <v>1</v>
      </c>
      <c r="AE196">
        <v>2010</v>
      </c>
      <c r="AG196">
        <v>307265</v>
      </c>
      <c r="AI196" t="s">
        <v>24859</v>
      </c>
      <c r="AK196" t="s">
        <v>24858</v>
      </c>
      <c r="AL196">
        <v>15</v>
      </c>
      <c r="AM196" s="5">
        <f t="shared" si="27"/>
        <v>1.25</v>
      </c>
      <c r="AN196" s="4">
        <f t="shared" si="28"/>
        <v>1.8932222642938281E-3</v>
      </c>
      <c r="AO196" s="3"/>
      <c r="AP196">
        <v>1</v>
      </c>
      <c r="AR196" t="s">
        <v>0</v>
      </c>
      <c r="AT196" s="2" t="s">
        <v>16</v>
      </c>
      <c r="AU196" s="1">
        <f t="shared" si="29"/>
        <v>0.91822588765065882</v>
      </c>
      <c r="AV196" s="1">
        <f t="shared" si="30"/>
        <v>0.70996769873029431</v>
      </c>
      <c r="AW196" s="1">
        <f t="shared" si="31"/>
        <v>0.50170950980992968</v>
      </c>
    </row>
    <row r="197" spans="1:49" x14ac:dyDescent="0.2">
      <c r="A197">
        <v>195</v>
      </c>
      <c r="B197" t="s">
        <v>24857</v>
      </c>
      <c r="F197" t="s">
        <v>24856</v>
      </c>
      <c r="G197" t="s">
        <v>7</v>
      </c>
      <c r="H197" t="s">
        <v>6</v>
      </c>
      <c r="I197" t="s">
        <v>10605</v>
      </c>
      <c r="J197">
        <v>60026326</v>
      </c>
      <c r="K197" t="s">
        <v>2231</v>
      </c>
      <c r="L197" t="s">
        <v>2230</v>
      </c>
      <c r="M197" t="s">
        <v>578</v>
      </c>
      <c r="N197">
        <v>3</v>
      </c>
      <c r="O197" t="s">
        <v>24855</v>
      </c>
      <c r="P197" t="s">
        <v>24854</v>
      </c>
      <c r="Q197" t="s">
        <v>2229</v>
      </c>
      <c r="R197" s="7">
        <v>40513</v>
      </c>
      <c r="S197" s="8">
        <f t="shared" si="24"/>
        <v>2010</v>
      </c>
      <c r="T197" s="8">
        <v>2010</v>
      </c>
      <c r="U197" s="8">
        <f t="shared" si="25"/>
        <v>12</v>
      </c>
      <c r="V197" s="7">
        <v>40513</v>
      </c>
      <c r="W197" t="s">
        <v>451</v>
      </c>
      <c r="X197" s="2">
        <v>0.11</v>
      </c>
      <c r="Y197" s="6">
        <f t="shared" si="26"/>
        <v>2.9363871759963698E-3</v>
      </c>
      <c r="AA197">
        <v>11092742</v>
      </c>
      <c r="AB197">
        <v>1900147401</v>
      </c>
      <c r="AD197" t="s">
        <v>1</v>
      </c>
      <c r="AE197">
        <v>9</v>
      </c>
      <c r="AF197">
        <v>12</v>
      </c>
      <c r="AH197" t="s">
        <v>24853</v>
      </c>
      <c r="AI197" t="s">
        <v>24852</v>
      </c>
      <c r="AJ197" t="s">
        <v>24851</v>
      </c>
      <c r="AK197" t="s">
        <v>24850</v>
      </c>
      <c r="AL197">
        <v>0</v>
      </c>
      <c r="AM197" s="5">
        <f t="shared" si="27"/>
        <v>0</v>
      </c>
      <c r="AN197" s="4">
        <f t="shared" si="28"/>
        <v>0</v>
      </c>
      <c r="AO197" s="3"/>
      <c r="AP197">
        <v>0</v>
      </c>
      <c r="AR197" t="s">
        <v>0</v>
      </c>
      <c r="AT197" s="2" t="s">
        <v>16</v>
      </c>
      <c r="AU197" s="1">
        <f t="shared" si="29"/>
        <v>0.20554710231974588</v>
      </c>
      <c r="AV197" s="1">
        <f t="shared" si="30"/>
        <v>0.1468193587998185</v>
      </c>
      <c r="AW197" s="1">
        <f t="shared" si="31"/>
        <v>8.8091615279891095E-2</v>
      </c>
    </row>
    <row r="198" spans="1:49" x14ac:dyDescent="0.2">
      <c r="A198">
        <v>196</v>
      </c>
      <c r="B198" t="s">
        <v>24849</v>
      </c>
      <c r="F198" t="s">
        <v>24848</v>
      </c>
      <c r="G198" t="s">
        <v>7</v>
      </c>
      <c r="H198" t="s">
        <v>6</v>
      </c>
      <c r="I198" t="s">
        <v>24847</v>
      </c>
      <c r="J198">
        <v>60072918</v>
      </c>
      <c r="K198" t="s">
        <v>24846</v>
      </c>
      <c r="L198" t="s">
        <v>24845</v>
      </c>
      <c r="M198" t="s">
        <v>24844</v>
      </c>
      <c r="N198">
        <v>7</v>
      </c>
      <c r="O198" t="s">
        <v>24843</v>
      </c>
      <c r="P198" t="s">
        <v>24842</v>
      </c>
      <c r="Q198" t="s">
        <v>24841</v>
      </c>
      <c r="R198" s="7">
        <v>40513</v>
      </c>
      <c r="S198" s="8">
        <f t="shared" si="24"/>
        <v>2010</v>
      </c>
      <c r="T198" s="8">
        <v>2010</v>
      </c>
      <c r="U198" s="8">
        <f t="shared" si="25"/>
        <v>12</v>
      </c>
      <c r="V198" s="7">
        <v>2010</v>
      </c>
      <c r="W198" t="s">
        <v>24840</v>
      </c>
      <c r="X198" s="2" t="s">
        <v>16</v>
      </c>
      <c r="Y198" s="6" t="e">
        <f t="shared" si="26"/>
        <v>#VALUE!</v>
      </c>
      <c r="AA198">
        <v>9729984</v>
      </c>
      <c r="AB198">
        <v>17700156220</v>
      </c>
      <c r="AC198">
        <v>9737308</v>
      </c>
      <c r="AD198" t="s">
        <v>1</v>
      </c>
      <c r="AE198">
        <v>16</v>
      </c>
      <c r="AF198" t="s">
        <v>24839</v>
      </c>
      <c r="AH198" t="s">
        <v>1305</v>
      </c>
      <c r="AI198" t="s">
        <v>24838</v>
      </c>
      <c r="AJ198" t="s">
        <v>24837</v>
      </c>
      <c r="AK198" t="s">
        <v>24836</v>
      </c>
      <c r="AL198">
        <v>5</v>
      </c>
      <c r="AM198" s="5">
        <f t="shared" si="27"/>
        <v>0.41666666666666669</v>
      </c>
      <c r="AN198" s="4">
        <f t="shared" si="28"/>
        <v>6.310740880979427E-4</v>
      </c>
      <c r="AO198" s="3"/>
      <c r="AP198">
        <v>0</v>
      </c>
      <c r="AR198" t="s">
        <v>0</v>
      </c>
      <c r="AT198" s="2" t="s">
        <v>16</v>
      </c>
      <c r="AU198" s="1" t="e">
        <f t="shared" si="29"/>
        <v>#VALUE!</v>
      </c>
      <c r="AV198" s="1" t="e">
        <f t="shared" si="30"/>
        <v>#VALUE!</v>
      </c>
      <c r="AW198" s="1" t="e">
        <f t="shared" si="31"/>
        <v>#VALUE!</v>
      </c>
    </row>
    <row r="199" spans="1:49" x14ac:dyDescent="0.2">
      <c r="A199">
        <v>197</v>
      </c>
      <c r="B199" t="s">
        <v>24835</v>
      </c>
      <c r="F199" t="s">
        <v>24834</v>
      </c>
      <c r="G199" t="s">
        <v>7</v>
      </c>
      <c r="H199" t="s">
        <v>6</v>
      </c>
      <c r="I199" t="s">
        <v>10605</v>
      </c>
      <c r="J199">
        <v>60026326</v>
      </c>
      <c r="K199" t="s">
        <v>2231</v>
      </c>
      <c r="L199" t="s">
        <v>2230</v>
      </c>
      <c r="M199" t="s">
        <v>578</v>
      </c>
      <c r="N199">
        <v>3</v>
      </c>
      <c r="O199" t="s">
        <v>24833</v>
      </c>
      <c r="P199" t="s">
        <v>24832</v>
      </c>
      <c r="Q199" t="s">
        <v>2229</v>
      </c>
      <c r="R199" s="7">
        <v>40513</v>
      </c>
      <c r="S199" s="8">
        <f t="shared" si="24"/>
        <v>2010</v>
      </c>
      <c r="T199" s="8">
        <v>2010</v>
      </c>
      <c r="U199" s="8">
        <f t="shared" si="25"/>
        <v>12</v>
      </c>
      <c r="V199" s="7">
        <v>40513</v>
      </c>
      <c r="W199" t="s">
        <v>451</v>
      </c>
      <c r="X199" s="2">
        <v>0.11</v>
      </c>
      <c r="Y199" s="6">
        <f t="shared" si="26"/>
        <v>2.9363871759963698E-3</v>
      </c>
      <c r="AA199">
        <v>11092742</v>
      </c>
      <c r="AB199">
        <v>1900147401</v>
      </c>
      <c r="AD199" t="s">
        <v>1</v>
      </c>
      <c r="AE199">
        <v>9</v>
      </c>
      <c r="AF199">
        <v>12</v>
      </c>
      <c r="AH199" t="s">
        <v>24831</v>
      </c>
      <c r="AI199" t="s">
        <v>24830</v>
      </c>
      <c r="AJ199" t="s">
        <v>24829</v>
      </c>
      <c r="AK199" t="s">
        <v>24828</v>
      </c>
      <c r="AL199">
        <v>3</v>
      </c>
      <c r="AM199" s="5">
        <f t="shared" si="27"/>
        <v>0.25</v>
      </c>
      <c r="AN199" s="4">
        <f t="shared" si="28"/>
        <v>3.786444528587656E-4</v>
      </c>
      <c r="AO199" s="3"/>
      <c r="AP199">
        <v>0</v>
      </c>
      <c r="AR199" t="s">
        <v>0</v>
      </c>
      <c r="AT199" s="2" t="s">
        <v>16</v>
      </c>
      <c r="AU199" s="1">
        <f t="shared" si="29"/>
        <v>0.21690643590550887</v>
      </c>
      <c r="AV199" s="1">
        <f t="shared" si="30"/>
        <v>0.16575158144275678</v>
      </c>
      <c r="AW199" s="1">
        <f t="shared" si="31"/>
        <v>0.11459672698000468</v>
      </c>
    </row>
    <row r="200" spans="1:49" x14ac:dyDescent="0.2">
      <c r="A200">
        <v>198</v>
      </c>
      <c r="B200" t="s">
        <v>24827</v>
      </c>
      <c r="C200" t="s">
        <v>24826</v>
      </c>
      <c r="F200" t="s">
        <v>24825</v>
      </c>
      <c r="G200" t="s">
        <v>7</v>
      </c>
      <c r="H200" t="s">
        <v>6</v>
      </c>
      <c r="I200" t="s">
        <v>24824</v>
      </c>
      <c r="J200">
        <v>60017080</v>
      </c>
      <c r="K200" t="s">
        <v>2566</v>
      </c>
      <c r="L200" t="s">
        <v>662</v>
      </c>
      <c r="M200" t="s">
        <v>13</v>
      </c>
      <c r="N200">
        <v>2</v>
      </c>
      <c r="O200" t="s">
        <v>24823</v>
      </c>
      <c r="P200" t="s">
        <v>24822</v>
      </c>
      <c r="Q200" t="s">
        <v>24821</v>
      </c>
      <c r="R200" s="7">
        <v>40513</v>
      </c>
      <c r="S200" s="8">
        <f t="shared" si="24"/>
        <v>2010</v>
      </c>
      <c r="T200" s="8">
        <v>2010</v>
      </c>
      <c r="U200" s="8">
        <f t="shared" si="25"/>
        <v>12</v>
      </c>
      <c r="V200" s="7">
        <v>40513</v>
      </c>
      <c r="W200" t="s">
        <v>96</v>
      </c>
      <c r="X200" s="2">
        <v>0.30399999999999999</v>
      </c>
      <c r="Y200" s="6">
        <f t="shared" si="26"/>
        <v>8.115106377299057E-3</v>
      </c>
      <c r="AA200">
        <v>8952477</v>
      </c>
      <c r="AB200">
        <v>12250</v>
      </c>
      <c r="AC200">
        <v>10982760</v>
      </c>
      <c r="AD200" t="s">
        <v>1</v>
      </c>
      <c r="AE200">
        <v>52</v>
      </c>
      <c r="AF200">
        <v>12</v>
      </c>
      <c r="AH200" t="s">
        <v>24820</v>
      </c>
      <c r="AI200" t="s">
        <v>24819</v>
      </c>
      <c r="AJ200" t="s">
        <v>24818</v>
      </c>
      <c r="AK200" t="s">
        <v>24817</v>
      </c>
      <c r="AL200">
        <v>7</v>
      </c>
      <c r="AM200" s="5">
        <f t="shared" si="27"/>
        <v>0.58333333333333337</v>
      </c>
      <c r="AN200" s="4">
        <f t="shared" si="28"/>
        <v>8.835037233371198E-4</v>
      </c>
      <c r="AO200" s="3"/>
      <c r="AP200">
        <v>0</v>
      </c>
      <c r="AR200" t="s">
        <v>0</v>
      </c>
      <c r="AT200" s="2" t="s">
        <v>16</v>
      </c>
      <c r="AU200" s="1">
        <f t="shared" si="29"/>
        <v>0.59456255811104752</v>
      </c>
      <c r="AV200" s="1">
        <f t="shared" si="30"/>
        <v>0.44993050503180887</v>
      </c>
      <c r="AW200" s="1">
        <f t="shared" si="31"/>
        <v>0.3052984519525701</v>
      </c>
    </row>
    <row r="201" spans="1:49" x14ac:dyDescent="0.2">
      <c r="A201">
        <v>199</v>
      </c>
      <c r="B201" t="s">
        <v>24816</v>
      </c>
      <c r="C201" t="s">
        <v>24815</v>
      </c>
      <c r="F201" t="s">
        <v>24814</v>
      </c>
      <c r="G201" t="s">
        <v>7</v>
      </c>
      <c r="H201" t="s">
        <v>6</v>
      </c>
      <c r="I201" t="s">
        <v>24813</v>
      </c>
      <c r="J201">
        <v>60021255</v>
      </c>
      <c r="K201" t="s">
        <v>2261</v>
      </c>
      <c r="L201" t="s">
        <v>2260</v>
      </c>
      <c r="M201" t="s">
        <v>990</v>
      </c>
      <c r="N201">
        <v>2</v>
      </c>
      <c r="O201" t="s">
        <v>24812</v>
      </c>
      <c r="P201" t="s">
        <v>24811</v>
      </c>
      <c r="Q201" t="s">
        <v>24810</v>
      </c>
      <c r="R201" s="7">
        <v>40513</v>
      </c>
      <c r="S201" s="8">
        <f t="shared" si="24"/>
        <v>2010</v>
      </c>
      <c r="T201" s="8">
        <v>2010</v>
      </c>
      <c r="U201" s="8">
        <f t="shared" si="25"/>
        <v>12</v>
      </c>
      <c r="V201" s="7">
        <v>2010</v>
      </c>
      <c r="W201" t="s">
        <v>24809</v>
      </c>
      <c r="X201" s="2">
        <v>0.626</v>
      </c>
      <c r="Y201" s="6">
        <f t="shared" si="26"/>
        <v>1.6710712474306614E-2</v>
      </c>
      <c r="AA201">
        <v>16874188</v>
      </c>
      <c r="AB201">
        <v>4000150002</v>
      </c>
      <c r="AC201">
        <v>16874196</v>
      </c>
      <c r="AD201" t="s">
        <v>1</v>
      </c>
      <c r="AE201">
        <v>2010</v>
      </c>
      <c r="AG201">
        <v>781095</v>
      </c>
      <c r="AI201" t="s">
        <v>24808</v>
      </c>
      <c r="AK201" t="s">
        <v>24807</v>
      </c>
      <c r="AL201">
        <v>10</v>
      </c>
      <c r="AM201" s="5">
        <f t="shared" si="27"/>
        <v>0.83333333333333337</v>
      </c>
      <c r="AN201" s="4">
        <f t="shared" si="28"/>
        <v>1.2621481761958854E-3</v>
      </c>
      <c r="AO201" s="3"/>
      <c r="AP201">
        <v>1</v>
      </c>
      <c r="AR201" t="s">
        <v>0</v>
      </c>
      <c r="AT201" s="2" t="s">
        <v>16</v>
      </c>
      <c r="AU201" s="1">
        <f t="shared" si="29"/>
        <v>1.2076143184873394</v>
      </c>
      <c r="AV201" s="1">
        <f t="shared" si="30"/>
        <v>0.89864303252512501</v>
      </c>
      <c r="AW201" s="1">
        <f t="shared" si="31"/>
        <v>0.58967174656291044</v>
      </c>
    </row>
    <row r="202" spans="1:49" x14ac:dyDescent="0.2">
      <c r="A202">
        <v>200</v>
      </c>
      <c r="B202" t="s">
        <v>24806</v>
      </c>
      <c r="C202" t="s">
        <v>24805</v>
      </c>
      <c r="F202" t="s">
        <v>24804</v>
      </c>
      <c r="G202" t="s">
        <v>7</v>
      </c>
      <c r="H202" t="s">
        <v>6</v>
      </c>
      <c r="I202" t="s">
        <v>24803</v>
      </c>
      <c r="J202">
        <v>60003675</v>
      </c>
      <c r="K202" t="s">
        <v>12622</v>
      </c>
      <c r="L202" t="s">
        <v>778</v>
      </c>
      <c r="M202" t="s">
        <v>562</v>
      </c>
      <c r="N202">
        <v>1</v>
      </c>
      <c r="O202" t="s">
        <v>24802</v>
      </c>
      <c r="P202">
        <v>37066500200</v>
      </c>
      <c r="Q202">
        <v>60003675</v>
      </c>
      <c r="R202" s="7">
        <v>40513</v>
      </c>
      <c r="S202" s="8">
        <f t="shared" si="24"/>
        <v>2010</v>
      </c>
      <c r="T202" s="8">
        <v>2010</v>
      </c>
      <c r="U202" s="8">
        <f t="shared" si="25"/>
        <v>12</v>
      </c>
      <c r="V202" s="7">
        <v>2010</v>
      </c>
      <c r="W202" t="s">
        <v>2292</v>
      </c>
      <c r="X202" s="2">
        <v>0.28199999999999997</v>
      </c>
      <c r="Y202" s="6">
        <f t="shared" si="26"/>
        <v>7.527828942099783E-3</v>
      </c>
      <c r="AA202">
        <v>16875869</v>
      </c>
      <c r="AB202">
        <v>19700186861</v>
      </c>
      <c r="AC202">
        <v>16875877</v>
      </c>
      <c r="AD202" t="s">
        <v>1</v>
      </c>
      <c r="AE202">
        <v>2010</v>
      </c>
      <c r="AG202">
        <v>548953</v>
      </c>
      <c r="AI202" t="s">
        <v>24801</v>
      </c>
      <c r="AK202" t="s">
        <v>24800</v>
      </c>
      <c r="AL202">
        <v>4</v>
      </c>
      <c r="AM202" s="5">
        <f t="shared" si="27"/>
        <v>0.33333333333333331</v>
      </c>
      <c r="AN202" s="4">
        <f t="shared" si="28"/>
        <v>5.048592704783541E-4</v>
      </c>
      <c r="AO202" s="3"/>
      <c r="AP202">
        <v>1</v>
      </c>
      <c r="AR202" t="s">
        <v>0</v>
      </c>
      <c r="AT202" s="2">
        <v>1.1739999999999999</v>
      </c>
      <c r="AU202" s="1">
        <f t="shared" si="29"/>
        <v>0.54209380406133545</v>
      </c>
      <c r="AV202" s="1">
        <f t="shared" si="30"/>
        <v>0.40163441062890687</v>
      </c>
      <c r="AW202" s="1">
        <f t="shared" si="31"/>
        <v>0.26117501719647829</v>
      </c>
    </row>
    <row r="203" spans="1:49" x14ac:dyDescent="0.2">
      <c r="A203">
        <v>201</v>
      </c>
      <c r="B203" t="s">
        <v>24799</v>
      </c>
      <c r="F203" t="s">
        <v>24798</v>
      </c>
      <c r="G203" t="s">
        <v>7</v>
      </c>
      <c r="H203" t="s">
        <v>6</v>
      </c>
      <c r="I203" t="s">
        <v>24797</v>
      </c>
      <c r="J203" t="s">
        <v>798</v>
      </c>
      <c r="K203" t="s">
        <v>797</v>
      </c>
      <c r="L203" t="s">
        <v>796</v>
      </c>
      <c r="M203" t="s">
        <v>795</v>
      </c>
      <c r="N203">
        <v>4</v>
      </c>
      <c r="O203" t="s">
        <v>24796</v>
      </c>
      <c r="P203" t="s">
        <v>24795</v>
      </c>
      <c r="Q203" t="s">
        <v>24794</v>
      </c>
      <c r="R203" s="7">
        <v>40513</v>
      </c>
      <c r="S203" s="8">
        <f t="shared" si="24"/>
        <v>2010</v>
      </c>
      <c r="T203" s="8">
        <v>2010</v>
      </c>
      <c r="U203" s="8">
        <f t="shared" si="25"/>
        <v>12</v>
      </c>
      <c r="V203" s="7">
        <v>40513</v>
      </c>
      <c r="W203" t="s">
        <v>24793</v>
      </c>
      <c r="X203" s="2">
        <v>0.15</v>
      </c>
      <c r="Y203" s="6">
        <f t="shared" si="26"/>
        <v>4.0041643309041402E-3</v>
      </c>
      <c r="AA203">
        <v>2535106</v>
      </c>
      <c r="AB203">
        <v>23349</v>
      </c>
      <c r="AD203" t="s">
        <v>1</v>
      </c>
      <c r="AE203">
        <v>32</v>
      </c>
      <c r="AF203">
        <v>6</v>
      </c>
      <c r="AH203" t="s">
        <v>24792</v>
      </c>
      <c r="AI203" t="s">
        <v>24791</v>
      </c>
      <c r="AK203" t="s">
        <v>24790</v>
      </c>
      <c r="AL203">
        <v>12</v>
      </c>
      <c r="AM203" s="5">
        <f t="shared" si="27"/>
        <v>1</v>
      </c>
      <c r="AN203" s="4">
        <f t="shared" si="28"/>
        <v>1.5145778114350624E-3</v>
      </c>
      <c r="AO203" s="3"/>
      <c r="AP203">
        <v>0</v>
      </c>
      <c r="AR203" t="s">
        <v>0</v>
      </c>
      <c r="AT203" s="2" t="s">
        <v>16</v>
      </c>
      <c r="AU203" s="1">
        <f t="shared" si="29"/>
        <v>0.32572883750634168</v>
      </c>
      <c r="AV203" s="1">
        <f t="shared" si="30"/>
        <v>0.27593710711696018</v>
      </c>
      <c r="AW203" s="1">
        <f t="shared" si="31"/>
        <v>0.22614537672757856</v>
      </c>
    </row>
    <row r="204" spans="1:49" x14ac:dyDescent="0.2">
      <c r="A204">
        <v>202</v>
      </c>
      <c r="B204" t="s">
        <v>24789</v>
      </c>
      <c r="F204" t="s">
        <v>24788</v>
      </c>
      <c r="G204" t="s">
        <v>7</v>
      </c>
      <c r="H204" t="s">
        <v>6</v>
      </c>
      <c r="I204" t="s">
        <v>24787</v>
      </c>
      <c r="J204" t="s">
        <v>24786</v>
      </c>
      <c r="K204" t="s">
        <v>24785</v>
      </c>
      <c r="L204" t="s">
        <v>15439</v>
      </c>
      <c r="M204" t="s">
        <v>15438</v>
      </c>
      <c r="N204">
        <v>2</v>
      </c>
      <c r="O204" t="s">
        <v>24784</v>
      </c>
      <c r="P204" t="s">
        <v>24783</v>
      </c>
      <c r="Q204" t="s">
        <v>24782</v>
      </c>
      <c r="R204" s="7">
        <v>40513</v>
      </c>
      <c r="S204" s="8">
        <f t="shared" si="24"/>
        <v>2010</v>
      </c>
      <c r="T204" s="8">
        <v>2010</v>
      </c>
      <c r="U204" s="8">
        <f t="shared" si="25"/>
        <v>12</v>
      </c>
      <c r="V204" s="7">
        <v>2010</v>
      </c>
      <c r="W204" t="s">
        <v>24781</v>
      </c>
      <c r="X204" s="2">
        <v>0.128</v>
      </c>
      <c r="Y204" s="6">
        <f t="shared" si="26"/>
        <v>3.4168868957048667E-3</v>
      </c>
      <c r="AA204">
        <v>135852</v>
      </c>
      <c r="AB204">
        <v>16651</v>
      </c>
      <c r="AD204" t="s">
        <v>1</v>
      </c>
      <c r="AE204">
        <v>77</v>
      </c>
      <c r="AF204" s="9">
        <v>44257</v>
      </c>
      <c r="AH204" t="s">
        <v>24780</v>
      </c>
      <c r="AI204" t="s">
        <v>24779</v>
      </c>
      <c r="AJ204" t="s">
        <v>24778</v>
      </c>
      <c r="AK204" t="s">
        <v>24777</v>
      </c>
      <c r="AL204">
        <v>0</v>
      </c>
      <c r="AM204" s="5">
        <f t="shared" si="27"/>
        <v>0</v>
      </c>
      <c r="AN204" s="4">
        <f t="shared" si="28"/>
        <v>0</v>
      </c>
      <c r="AO204" s="3"/>
      <c r="AP204">
        <v>0</v>
      </c>
      <c r="AR204" t="s">
        <v>0</v>
      </c>
      <c r="AT204" s="2" t="s">
        <v>16</v>
      </c>
      <c r="AU204" s="1">
        <f t="shared" si="29"/>
        <v>0.23918208269934066</v>
      </c>
      <c r="AV204" s="1">
        <f t="shared" si="30"/>
        <v>0.17084434478524332</v>
      </c>
      <c r="AW204" s="1">
        <f t="shared" si="31"/>
        <v>0.10250660687114599</v>
      </c>
    </row>
    <row r="205" spans="1:49" x14ac:dyDescent="0.2">
      <c r="A205">
        <v>203</v>
      </c>
      <c r="B205" t="s">
        <v>24776</v>
      </c>
      <c r="C205" t="s">
        <v>24775</v>
      </c>
      <c r="F205" t="s">
        <v>24774</v>
      </c>
      <c r="G205" t="s">
        <v>7</v>
      </c>
      <c r="H205" t="s">
        <v>6</v>
      </c>
      <c r="I205" t="s">
        <v>24773</v>
      </c>
      <c r="J205">
        <v>60023291</v>
      </c>
      <c r="K205" t="s">
        <v>24772</v>
      </c>
      <c r="L205" t="s">
        <v>24771</v>
      </c>
      <c r="M205" t="s">
        <v>338</v>
      </c>
      <c r="N205">
        <v>3</v>
      </c>
      <c r="O205" t="s">
        <v>24770</v>
      </c>
      <c r="P205" t="s">
        <v>24769</v>
      </c>
      <c r="Q205" t="s">
        <v>24768</v>
      </c>
      <c r="R205" s="7">
        <v>40513</v>
      </c>
      <c r="S205" s="8">
        <f t="shared" si="24"/>
        <v>2010</v>
      </c>
      <c r="T205" s="8">
        <v>2010</v>
      </c>
      <c r="U205" s="8">
        <f t="shared" si="25"/>
        <v>12</v>
      </c>
      <c r="V205" s="7">
        <v>2010</v>
      </c>
      <c r="W205" t="s">
        <v>521</v>
      </c>
      <c r="X205" s="2">
        <v>0.20799999999999999</v>
      </c>
      <c r="Y205" s="6">
        <f t="shared" si="26"/>
        <v>5.552441205520408E-3</v>
      </c>
      <c r="AA205">
        <v>19376472</v>
      </c>
      <c r="AB205">
        <v>16800154725</v>
      </c>
      <c r="AD205" t="s">
        <v>1</v>
      </c>
      <c r="AF205">
        <v>19</v>
      </c>
      <c r="AH205" t="s">
        <v>24767</v>
      </c>
      <c r="AI205" t="s">
        <v>24766</v>
      </c>
      <c r="AK205" t="s">
        <v>24765</v>
      </c>
      <c r="AL205">
        <v>16</v>
      </c>
      <c r="AM205" s="5">
        <f t="shared" si="27"/>
        <v>1.3333333333333333</v>
      </c>
      <c r="AN205" s="4">
        <f t="shared" si="28"/>
        <v>2.0194370819134164E-3</v>
      </c>
      <c r="AO205" s="3"/>
      <c r="AP205">
        <v>0</v>
      </c>
      <c r="AR205" t="s">
        <v>0</v>
      </c>
      <c r="AT205" s="2" t="s">
        <v>16</v>
      </c>
      <c r="AU205" s="1">
        <f t="shared" si="29"/>
        <v>0.44925399684383099</v>
      </c>
      <c r="AV205" s="1">
        <f t="shared" si="30"/>
        <v>0.37859391437169121</v>
      </c>
      <c r="AW205" s="1">
        <f t="shared" si="31"/>
        <v>0.30793383189955142</v>
      </c>
    </row>
    <row r="206" spans="1:49" x14ac:dyDescent="0.2">
      <c r="A206">
        <v>204</v>
      </c>
      <c r="B206" t="s">
        <v>24764</v>
      </c>
      <c r="C206" t="s">
        <v>24763</v>
      </c>
      <c r="F206" t="s">
        <v>24762</v>
      </c>
      <c r="G206" t="s">
        <v>7</v>
      </c>
      <c r="H206" t="s">
        <v>6</v>
      </c>
      <c r="I206" t="s">
        <v>24761</v>
      </c>
      <c r="J206" t="s">
        <v>24760</v>
      </c>
      <c r="K206" t="s">
        <v>24759</v>
      </c>
      <c r="L206" t="s">
        <v>24758</v>
      </c>
      <c r="M206" t="s">
        <v>24757</v>
      </c>
      <c r="N206">
        <v>3</v>
      </c>
      <c r="O206" t="s">
        <v>24756</v>
      </c>
      <c r="P206" t="s">
        <v>24755</v>
      </c>
      <c r="Q206" t="s">
        <v>24754</v>
      </c>
      <c r="R206" s="7">
        <v>40513</v>
      </c>
      <c r="S206" s="8">
        <f t="shared" si="24"/>
        <v>2010</v>
      </c>
      <c r="T206" s="8">
        <v>2010</v>
      </c>
      <c r="U206" s="8">
        <f t="shared" si="25"/>
        <v>12</v>
      </c>
      <c r="V206" s="7">
        <v>2010</v>
      </c>
      <c r="W206" t="s">
        <v>24753</v>
      </c>
      <c r="X206" s="2">
        <v>0.32400000000000001</v>
      </c>
      <c r="Y206" s="6">
        <f t="shared" si="26"/>
        <v>8.6489949547529435E-3</v>
      </c>
      <c r="AA206">
        <v>15501329</v>
      </c>
      <c r="AB206">
        <v>5800173381</v>
      </c>
      <c r="AC206">
        <v>15501477</v>
      </c>
      <c r="AD206" t="s">
        <v>1</v>
      </c>
      <c r="AE206">
        <v>2010</v>
      </c>
      <c r="AG206">
        <v>259809</v>
      </c>
      <c r="AI206" t="s">
        <v>24752</v>
      </c>
      <c r="AK206" t="s">
        <v>24751</v>
      </c>
      <c r="AL206">
        <v>4</v>
      </c>
      <c r="AM206" s="5">
        <f t="shared" si="27"/>
        <v>0.33333333333333331</v>
      </c>
      <c r="AN206" s="4">
        <f t="shared" si="28"/>
        <v>5.048592704783541E-4</v>
      </c>
      <c r="AO206" s="3"/>
      <c r="AP206">
        <v>0</v>
      </c>
      <c r="AR206" t="s">
        <v>0</v>
      </c>
      <c r="AT206" s="2">
        <v>1.64</v>
      </c>
      <c r="AU206" s="1">
        <f t="shared" si="29"/>
        <v>0.62057542494705664</v>
      </c>
      <c r="AV206" s="1">
        <f t="shared" si="30"/>
        <v>0.45769271126156491</v>
      </c>
      <c r="AW206" s="1">
        <f t="shared" si="31"/>
        <v>0.29480999757607307</v>
      </c>
    </row>
    <row r="207" spans="1:49" x14ac:dyDescent="0.2">
      <c r="A207">
        <v>205</v>
      </c>
      <c r="B207" t="s">
        <v>24750</v>
      </c>
      <c r="C207" t="s">
        <v>24749</v>
      </c>
      <c r="F207" t="s">
        <v>24748</v>
      </c>
      <c r="G207" t="s">
        <v>7</v>
      </c>
      <c r="H207" t="s">
        <v>6</v>
      </c>
      <c r="I207" t="s">
        <v>24747</v>
      </c>
      <c r="J207" t="s">
        <v>24746</v>
      </c>
      <c r="K207" t="s">
        <v>24745</v>
      </c>
      <c r="L207" t="s">
        <v>24744</v>
      </c>
      <c r="M207" t="s">
        <v>24743</v>
      </c>
      <c r="N207">
        <v>6</v>
      </c>
      <c r="O207" t="s">
        <v>24742</v>
      </c>
      <c r="P207" t="s">
        <v>24741</v>
      </c>
      <c r="Q207" t="s">
        <v>24740</v>
      </c>
      <c r="R207" s="7">
        <v>40513</v>
      </c>
      <c r="S207" s="8">
        <f t="shared" si="24"/>
        <v>2010</v>
      </c>
      <c r="T207" s="8">
        <v>2010</v>
      </c>
      <c r="U207" s="8">
        <f t="shared" si="25"/>
        <v>12</v>
      </c>
      <c r="V207" s="7">
        <v>2010</v>
      </c>
      <c r="W207" t="s">
        <v>299</v>
      </c>
      <c r="X207" s="2">
        <v>2.137</v>
      </c>
      <c r="Y207" s="6">
        <f t="shared" si="26"/>
        <v>5.7045994500947654E-2</v>
      </c>
      <c r="AA207">
        <v>46361</v>
      </c>
      <c r="AB207">
        <v>26750</v>
      </c>
      <c r="AC207">
        <v>14320746</v>
      </c>
      <c r="AD207" t="s">
        <v>1</v>
      </c>
      <c r="AE207">
        <v>510</v>
      </c>
      <c r="AF207">
        <v>1</v>
      </c>
      <c r="AG207" t="s">
        <v>24739</v>
      </c>
      <c r="AI207" t="s">
        <v>24738</v>
      </c>
      <c r="AJ207" t="s">
        <v>24737</v>
      </c>
      <c r="AK207" t="s">
        <v>24736</v>
      </c>
      <c r="AL207">
        <v>13</v>
      </c>
      <c r="AM207" s="5">
        <f t="shared" si="27"/>
        <v>1.0833333333333333</v>
      </c>
      <c r="AN207" s="4">
        <f t="shared" si="28"/>
        <v>1.6407926290546509E-3</v>
      </c>
      <c r="AO207" s="3"/>
      <c r="AP207">
        <v>1</v>
      </c>
      <c r="AR207" t="s">
        <v>0</v>
      </c>
      <c r="AT207" s="2" t="s">
        <v>16</v>
      </c>
      <c r="AU207" s="1">
        <f t="shared" si="29"/>
        <v>4.0424433939379751</v>
      </c>
      <c r="AV207" s="1">
        <f t="shared" si="30"/>
        <v>2.9343393565001152</v>
      </c>
      <c r="AW207" s="1">
        <f t="shared" si="31"/>
        <v>1.8262353190622551</v>
      </c>
    </row>
    <row r="208" spans="1:49" x14ac:dyDescent="0.2">
      <c r="A208">
        <v>206</v>
      </c>
      <c r="B208" t="s">
        <v>24735</v>
      </c>
      <c r="C208" t="s">
        <v>24734</v>
      </c>
      <c r="F208" t="s">
        <v>24733</v>
      </c>
      <c r="G208" t="s">
        <v>7</v>
      </c>
      <c r="H208" t="s">
        <v>6</v>
      </c>
      <c r="I208" t="s">
        <v>24732</v>
      </c>
      <c r="J208">
        <v>60019637</v>
      </c>
      <c r="K208" t="s">
        <v>24731</v>
      </c>
      <c r="L208" t="s">
        <v>169</v>
      </c>
      <c r="M208" t="s">
        <v>39</v>
      </c>
      <c r="N208">
        <v>1</v>
      </c>
      <c r="O208" t="s">
        <v>24730</v>
      </c>
      <c r="P208">
        <v>6701313862</v>
      </c>
      <c r="Q208">
        <v>60019637</v>
      </c>
      <c r="R208" s="7">
        <v>40513</v>
      </c>
      <c r="S208" s="8">
        <f t="shared" si="24"/>
        <v>2010</v>
      </c>
      <c r="T208" s="8">
        <v>2010</v>
      </c>
      <c r="U208" s="8">
        <f t="shared" si="25"/>
        <v>12</v>
      </c>
      <c r="V208" s="7">
        <v>2010</v>
      </c>
      <c r="W208" t="s">
        <v>24729</v>
      </c>
      <c r="X208" s="2">
        <v>0.157</v>
      </c>
      <c r="Y208" s="6">
        <f t="shared" si="26"/>
        <v>4.1910253330130001E-3</v>
      </c>
      <c r="AA208">
        <v>14727978</v>
      </c>
      <c r="AB208">
        <v>14500154739</v>
      </c>
      <c r="AD208" t="s">
        <v>1</v>
      </c>
      <c r="AE208">
        <v>10</v>
      </c>
      <c r="AF208" s="9">
        <v>44350</v>
      </c>
      <c r="AH208" t="s">
        <v>24728</v>
      </c>
      <c r="AI208" t="s">
        <v>24727</v>
      </c>
      <c r="AJ208" t="s">
        <v>24726</v>
      </c>
      <c r="AK208" t="s">
        <v>24725</v>
      </c>
      <c r="AL208">
        <v>0</v>
      </c>
      <c r="AM208" s="5">
        <f t="shared" si="27"/>
        <v>0</v>
      </c>
      <c r="AN208" s="4">
        <f t="shared" si="28"/>
        <v>0</v>
      </c>
      <c r="AO208" s="3"/>
      <c r="AP208">
        <v>0</v>
      </c>
      <c r="AR208" t="s">
        <v>0</v>
      </c>
      <c r="AT208" s="2" t="s">
        <v>16</v>
      </c>
      <c r="AU208" s="1">
        <f t="shared" si="29"/>
        <v>0.29337177331091002</v>
      </c>
      <c r="AV208" s="1">
        <f t="shared" si="30"/>
        <v>0.20955126665064999</v>
      </c>
      <c r="AW208" s="1">
        <f t="shared" si="31"/>
        <v>0.12573075999039002</v>
      </c>
    </row>
    <row r="209" spans="1:49" x14ac:dyDescent="0.2">
      <c r="A209">
        <v>207</v>
      </c>
      <c r="B209" t="s">
        <v>24724</v>
      </c>
      <c r="C209" t="s">
        <v>24723</v>
      </c>
      <c r="F209" t="s">
        <v>24722</v>
      </c>
      <c r="G209" t="s">
        <v>7</v>
      </c>
      <c r="H209" t="s">
        <v>6</v>
      </c>
      <c r="I209" t="s">
        <v>24721</v>
      </c>
      <c r="N209">
        <v>4</v>
      </c>
      <c r="O209" t="s">
        <v>24720</v>
      </c>
      <c r="P209" t="s">
        <v>24719</v>
      </c>
      <c r="Q209" t="s">
        <v>8596</v>
      </c>
      <c r="R209" s="7">
        <v>40513</v>
      </c>
      <c r="S209" s="8">
        <f t="shared" si="24"/>
        <v>2010</v>
      </c>
      <c r="T209" s="8">
        <v>2010</v>
      </c>
      <c r="U209" s="8">
        <f t="shared" si="25"/>
        <v>12</v>
      </c>
      <c r="V209" s="7">
        <v>40513</v>
      </c>
      <c r="W209" t="s">
        <v>24718</v>
      </c>
      <c r="X209" s="2">
        <v>0.58899999999999997</v>
      </c>
      <c r="Y209" s="6">
        <f t="shared" si="26"/>
        <v>1.5723018606016922E-2</v>
      </c>
      <c r="AA209">
        <v>18685137</v>
      </c>
      <c r="AB209">
        <v>19400158593</v>
      </c>
      <c r="AC209">
        <v>18685145</v>
      </c>
      <c r="AD209" t="s">
        <v>1</v>
      </c>
      <c r="AE209">
        <v>1</v>
      </c>
      <c r="AF209">
        <v>4</v>
      </c>
      <c r="AH209" t="s">
        <v>24717</v>
      </c>
      <c r="AI209" t="s">
        <v>24716</v>
      </c>
      <c r="AK209" t="s">
        <v>24715</v>
      </c>
      <c r="AL209">
        <v>3</v>
      </c>
      <c r="AM209" s="5">
        <f t="shared" si="27"/>
        <v>0.25</v>
      </c>
      <c r="AN209" s="4">
        <f t="shared" si="28"/>
        <v>3.786444528587656E-4</v>
      </c>
      <c r="AO209" s="3"/>
      <c r="AP209">
        <v>0</v>
      </c>
      <c r="AQ209" t="s">
        <v>1494</v>
      </c>
      <c r="AR209">
        <v>18049050</v>
      </c>
      <c r="AS209" t="s">
        <v>1493</v>
      </c>
      <c r="AT209" s="2" t="s">
        <v>16</v>
      </c>
      <c r="AU209" s="1">
        <f t="shared" si="29"/>
        <v>1.1119706360069477</v>
      </c>
      <c r="AV209" s="1">
        <f t="shared" si="30"/>
        <v>0.80508315294378441</v>
      </c>
      <c r="AW209" s="1">
        <f t="shared" si="31"/>
        <v>0.49819566988062125</v>
      </c>
    </row>
    <row r="210" spans="1:49" x14ac:dyDescent="0.2">
      <c r="A210">
        <v>208</v>
      </c>
      <c r="B210" t="s">
        <v>24714</v>
      </c>
      <c r="C210" t="s">
        <v>24713</v>
      </c>
      <c r="F210" t="s">
        <v>24712</v>
      </c>
      <c r="G210" t="s">
        <v>7</v>
      </c>
      <c r="H210" t="s">
        <v>6</v>
      </c>
      <c r="I210" t="s">
        <v>24711</v>
      </c>
      <c r="J210">
        <v>60001247</v>
      </c>
      <c r="K210" t="s">
        <v>24710</v>
      </c>
      <c r="M210" t="s">
        <v>9</v>
      </c>
      <c r="N210">
        <v>1</v>
      </c>
      <c r="O210" t="s">
        <v>24709</v>
      </c>
      <c r="P210">
        <v>7004004036</v>
      </c>
      <c r="Q210">
        <v>60001247</v>
      </c>
      <c r="R210" s="7">
        <v>40513</v>
      </c>
      <c r="S210" s="8">
        <f t="shared" si="24"/>
        <v>2010</v>
      </c>
      <c r="T210" s="8">
        <v>2010</v>
      </c>
      <c r="U210" s="8">
        <f t="shared" si="25"/>
        <v>12</v>
      </c>
      <c r="V210" s="7">
        <v>40513</v>
      </c>
      <c r="W210" t="s">
        <v>1324</v>
      </c>
      <c r="X210" s="2">
        <v>0.88100000000000001</v>
      </c>
      <c r="Y210" s="6">
        <f t="shared" si="26"/>
        <v>2.3517791836843653E-2</v>
      </c>
      <c r="AA210">
        <v>10459243</v>
      </c>
      <c r="AB210">
        <v>17248</v>
      </c>
      <c r="AD210" t="s">
        <v>1</v>
      </c>
      <c r="AE210">
        <v>52</v>
      </c>
      <c r="AF210">
        <v>6</v>
      </c>
      <c r="AG210">
        <v>5723219</v>
      </c>
      <c r="AH210" t="s">
        <v>24708</v>
      </c>
      <c r="AI210" t="s">
        <v>24707</v>
      </c>
      <c r="AJ210" t="s">
        <v>24706</v>
      </c>
      <c r="AK210" t="s">
        <v>24705</v>
      </c>
      <c r="AL210">
        <v>14</v>
      </c>
      <c r="AM210" s="5">
        <f t="shared" si="27"/>
        <v>1.1666666666666667</v>
      </c>
      <c r="AN210" s="4">
        <f t="shared" si="28"/>
        <v>1.7670074466742396E-3</v>
      </c>
      <c r="AO210" s="3"/>
      <c r="AP210">
        <v>0</v>
      </c>
      <c r="AR210" t="s">
        <v>0</v>
      </c>
      <c r="AT210" s="2" t="s">
        <v>16</v>
      </c>
      <c r="AU210" s="1">
        <f t="shared" si="29"/>
        <v>1.699255651979283</v>
      </c>
      <c r="AV210" s="1">
        <f t="shared" si="30"/>
        <v>1.2642399641758946</v>
      </c>
      <c r="AW210" s="1">
        <f t="shared" si="31"/>
        <v>0.8292242763725064</v>
      </c>
    </row>
    <row r="211" spans="1:49" x14ac:dyDescent="0.2">
      <c r="A211">
        <v>209</v>
      </c>
      <c r="B211" t="s">
        <v>24704</v>
      </c>
      <c r="C211" t="s">
        <v>24703</v>
      </c>
      <c r="F211" t="s">
        <v>24702</v>
      </c>
      <c r="G211" t="s">
        <v>7</v>
      </c>
      <c r="H211" t="s">
        <v>6</v>
      </c>
      <c r="I211" t="s">
        <v>24701</v>
      </c>
      <c r="J211">
        <v>106400448</v>
      </c>
      <c r="K211" t="s">
        <v>24700</v>
      </c>
      <c r="L211" t="s">
        <v>24699</v>
      </c>
      <c r="M211" t="s">
        <v>39</v>
      </c>
      <c r="N211">
        <v>3</v>
      </c>
      <c r="O211" t="s">
        <v>24698</v>
      </c>
      <c r="P211" t="s">
        <v>24697</v>
      </c>
      <c r="Q211" t="s">
        <v>24696</v>
      </c>
      <c r="R211" s="7">
        <v>40513</v>
      </c>
      <c r="S211" s="8">
        <f t="shared" si="24"/>
        <v>2010</v>
      </c>
      <c r="T211" s="8">
        <v>2010</v>
      </c>
      <c r="U211" s="8">
        <f t="shared" si="25"/>
        <v>12</v>
      </c>
      <c r="V211" s="7">
        <v>40513</v>
      </c>
      <c r="W211" t="s">
        <v>1324</v>
      </c>
      <c r="X211" s="2">
        <v>0.88100000000000001</v>
      </c>
      <c r="Y211" s="6">
        <f t="shared" si="26"/>
        <v>2.3517791836843653E-2</v>
      </c>
      <c r="AA211">
        <v>10459243</v>
      </c>
      <c r="AB211">
        <v>17248</v>
      </c>
      <c r="AD211" t="s">
        <v>1</v>
      </c>
      <c r="AE211">
        <v>52</v>
      </c>
      <c r="AF211">
        <v>6</v>
      </c>
      <c r="AG211">
        <v>5723270</v>
      </c>
      <c r="AH211" t="s">
        <v>24695</v>
      </c>
      <c r="AI211" t="s">
        <v>24694</v>
      </c>
      <c r="AJ211" t="s">
        <v>24693</v>
      </c>
      <c r="AK211" t="s">
        <v>24692</v>
      </c>
      <c r="AL211">
        <v>12</v>
      </c>
      <c r="AM211" s="5">
        <f t="shared" si="27"/>
        <v>1</v>
      </c>
      <c r="AN211" s="4">
        <f t="shared" si="28"/>
        <v>1.5145778114350624E-3</v>
      </c>
      <c r="AO211" s="3"/>
      <c r="AP211">
        <v>0</v>
      </c>
      <c r="AR211" t="s">
        <v>0</v>
      </c>
      <c r="AT211" s="2" t="s">
        <v>16</v>
      </c>
      <c r="AU211" s="1">
        <f t="shared" si="29"/>
        <v>1.6916827629221074</v>
      </c>
      <c r="AV211" s="1">
        <f t="shared" si="30"/>
        <v>1.2516184824139358</v>
      </c>
      <c r="AW211" s="1">
        <f t="shared" si="31"/>
        <v>0.81155420190576388</v>
      </c>
    </row>
    <row r="212" spans="1:49" x14ac:dyDescent="0.2">
      <c r="A212">
        <v>210</v>
      </c>
      <c r="B212" t="s">
        <v>24691</v>
      </c>
      <c r="C212" t="s">
        <v>24690</v>
      </c>
      <c r="F212" t="s">
        <v>24689</v>
      </c>
      <c r="G212" t="s">
        <v>7</v>
      </c>
      <c r="H212" t="s">
        <v>6</v>
      </c>
      <c r="I212" t="s">
        <v>24688</v>
      </c>
      <c r="J212">
        <v>60028419</v>
      </c>
      <c r="K212" t="s">
        <v>613</v>
      </c>
      <c r="L212" t="s">
        <v>612</v>
      </c>
      <c r="M212" t="s">
        <v>438</v>
      </c>
      <c r="N212">
        <v>3</v>
      </c>
      <c r="O212" t="s">
        <v>24687</v>
      </c>
      <c r="P212" t="s">
        <v>24686</v>
      </c>
      <c r="Q212" t="s">
        <v>609</v>
      </c>
      <c r="R212" s="7">
        <v>40513</v>
      </c>
      <c r="S212" s="8">
        <f t="shared" si="24"/>
        <v>2010</v>
      </c>
      <c r="T212" s="8">
        <v>2010</v>
      </c>
      <c r="U212" s="8">
        <f t="shared" si="25"/>
        <v>12</v>
      </c>
      <c r="V212" s="7">
        <v>40513</v>
      </c>
      <c r="W212" t="s">
        <v>1324</v>
      </c>
      <c r="X212" s="2">
        <v>0.88100000000000001</v>
      </c>
      <c r="Y212" s="6">
        <f t="shared" si="26"/>
        <v>2.3517791836843653E-2</v>
      </c>
      <c r="AA212">
        <v>10459243</v>
      </c>
      <c r="AB212">
        <v>17248</v>
      </c>
      <c r="AD212" t="s">
        <v>1</v>
      </c>
      <c r="AE212">
        <v>52</v>
      </c>
      <c r="AF212">
        <v>6</v>
      </c>
      <c r="AG212">
        <v>5723234</v>
      </c>
      <c r="AH212" t="s">
        <v>24685</v>
      </c>
      <c r="AI212" t="s">
        <v>24684</v>
      </c>
      <c r="AJ212" t="s">
        <v>24683</v>
      </c>
      <c r="AK212" t="s">
        <v>24682</v>
      </c>
      <c r="AL212">
        <v>4</v>
      </c>
      <c r="AM212" s="5">
        <f t="shared" si="27"/>
        <v>0.33333333333333331</v>
      </c>
      <c r="AN212" s="4">
        <f t="shared" si="28"/>
        <v>5.048592704783541E-4</v>
      </c>
      <c r="AO212" s="3"/>
      <c r="AP212">
        <v>0</v>
      </c>
      <c r="AQ212" t="s">
        <v>437</v>
      </c>
      <c r="AR212" t="s">
        <v>24681</v>
      </c>
      <c r="AS212" t="s">
        <v>435</v>
      </c>
      <c r="AT212" s="2" t="s">
        <v>16</v>
      </c>
      <c r="AU212" s="1">
        <f t="shared" si="29"/>
        <v>1.661391206693406</v>
      </c>
      <c r="AV212" s="1">
        <f t="shared" si="30"/>
        <v>1.2011325553661003</v>
      </c>
      <c r="AW212" s="1">
        <f t="shared" si="31"/>
        <v>0.74087390403879427</v>
      </c>
    </row>
    <row r="213" spans="1:49" x14ac:dyDescent="0.2">
      <c r="A213">
        <v>211</v>
      </c>
      <c r="B213" t="s">
        <v>24680</v>
      </c>
      <c r="C213" t="s">
        <v>24679</v>
      </c>
      <c r="F213" t="s">
        <v>24678</v>
      </c>
      <c r="G213" t="s">
        <v>7</v>
      </c>
      <c r="H213" t="s">
        <v>6</v>
      </c>
      <c r="I213" t="s">
        <v>24677</v>
      </c>
      <c r="J213" t="s">
        <v>24676</v>
      </c>
      <c r="K213" t="s">
        <v>24675</v>
      </c>
      <c r="L213" t="s">
        <v>24674</v>
      </c>
      <c r="M213" t="s">
        <v>1476</v>
      </c>
      <c r="N213">
        <v>3</v>
      </c>
      <c r="O213" t="s">
        <v>24673</v>
      </c>
      <c r="P213" t="s">
        <v>24672</v>
      </c>
      <c r="Q213" t="s">
        <v>24671</v>
      </c>
      <c r="R213" s="7">
        <v>40513</v>
      </c>
      <c r="S213" s="8">
        <f t="shared" si="24"/>
        <v>2010</v>
      </c>
      <c r="T213" s="8">
        <v>2010</v>
      </c>
      <c r="U213" s="8">
        <f t="shared" si="25"/>
        <v>12</v>
      </c>
      <c r="V213" s="7">
        <v>40513</v>
      </c>
      <c r="W213" t="s">
        <v>1324</v>
      </c>
      <c r="X213" s="2">
        <v>0.88100000000000001</v>
      </c>
      <c r="Y213" s="6">
        <f t="shared" si="26"/>
        <v>2.3517791836843653E-2</v>
      </c>
      <c r="AA213">
        <v>10459243</v>
      </c>
      <c r="AB213">
        <v>17248</v>
      </c>
      <c r="AD213" t="s">
        <v>1</v>
      </c>
      <c r="AE213">
        <v>52</v>
      </c>
      <c r="AF213">
        <v>6</v>
      </c>
      <c r="AG213">
        <v>5723218</v>
      </c>
      <c r="AH213" t="s">
        <v>24670</v>
      </c>
      <c r="AI213" t="s">
        <v>24669</v>
      </c>
      <c r="AJ213" t="s">
        <v>24668</v>
      </c>
      <c r="AK213" t="s">
        <v>24667</v>
      </c>
      <c r="AL213">
        <v>31</v>
      </c>
      <c r="AM213" s="5">
        <f t="shared" si="27"/>
        <v>2.5833333333333335</v>
      </c>
      <c r="AN213" s="4">
        <f t="shared" si="28"/>
        <v>3.9126593462072449E-3</v>
      </c>
      <c r="AO213" s="3"/>
      <c r="AP213">
        <v>0</v>
      </c>
      <c r="AR213" t="s">
        <v>0</v>
      </c>
      <c r="AT213" s="2" t="s">
        <v>16</v>
      </c>
      <c r="AU213" s="1">
        <f t="shared" si="29"/>
        <v>1.7636252089652729</v>
      </c>
      <c r="AV213" s="1">
        <f t="shared" si="30"/>
        <v>1.3715225591525448</v>
      </c>
      <c r="AW213" s="1">
        <f t="shared" si="31"/>
        <v>0.97941990933981682</v>
      </c>
    </row>
    <row r="214" spans="1:49" x14ac:dyDescent="0.2">
      <c r="A214">
        <v>212</v>
      </c>
      <c r="B214" t="s">
        <v>24666</v>
      </c>
      <c r="C214" t="s">
        <v>24665</v>
      </c>
      <c r="F214" t="s">
        <v>24664</v>
      </c>
      <c r="G214" t="s">
        <v>7</v>
      </c>
      <c r="H214" t="s">
        <v>6</v>
      </c>
      <c r="I214" t="s">
        <v>24663</v>
      </c>
      <c r="J214">
        <v>110075410</v>
      </c>
      <c r="K214" t="s">
        <v>24662</v>
      </c>
      <c r="L214" t="s">
        <v>19209</v>
      </c>
      <c r="M214" t="s">
        <v>9</v>
      </c>
      <c r="N214">
        <v>1</v>
      </c>
      <c r="O214" t="s">
        <v>24661</v>
      </c>
      <c r="P214">
        <v>7404492537</v>
      </c>
      <c r="Q214">
        <v>110075410</v>
      </c>
      <c r="R214" s="7">
        <v>40513</v>
      </c>
      <c r="S214" s="8">
        <f t="shared" si="24"/>
        <v>2010</v>
      </c>
      <c r="T214" s="8">
        <v>2010</v>
      </c>
      <c r="U214" s="8">
        <f t="shared" si="25"/>
        <v>12</v>
      </c>
      <c r="V214" s="7">
        <v>40513</v>
      </c>
      <c r="W214" t="s">
        <v>1324</v>
      </c>
      <c r="X214" s="2">
        <v>0.88100000000000001</v>
      </c>
      <c r="Y214" s="6">
        <f t="shared" si="26"/>
        <v>2.3517791836843653E-2</v>
      </c>
      <c r="AA214">
        <v>10459243</v>
      </c>
      <c r="AB214">
        <v>17248</v>
      </c>
      <c r="AD214" t="s">
        <v>1</v>
      </c>
      <c r="AE214">
        <v>52</v>
      </c>
      <c r="AF214">
        <v>6</v>
      </c>
      <c r="AG214">
        <v>5723223</v>
      </c>
      <c r="AH214" t="s">
        <v>24660</v>
      </c>
      <c r="AI214" t="s">
        <v>24659</v>
      </c>
      <c r="AJ214" t="s">
        <v>24658</v>
      </c>
      <c r="AK214" t="s">
        <v>24657</v>
      </c>
      <c r="AL214">
        <v>4</v>
      </c>
      <c r="AM214" s="5">
        <f t="shared" si="27"/>
        <v>0.33333333333333331</v>
      </c>
      <c r="AN214" s="4">
        <f t="shared" si="28"/>
        <v>5.048592704783541E-4</v>
      </c>
      <c r="AO214" s="3"/>
      <c r="AP214">
        <v>0</v>
      </c>
      <c r="AR214" t="s">
        <v>0</v>
      </c>
      <c r="AT214" s="2" t="s">
        <v>16</v>
      </c>
      <c r="AU214" s="1">
        <f t="shared" si="29"/>
        <v>1.661391206693406</v>
      </c>
      <c r="AV214" s="1">
        <f t="shared" si="30"/>
        <v>1.2011325553661003</v>
      </c>
      <c r="AW214" s="1">
        <f t="shared" si="31"/>
        <v>0.74087390403879427</v>
      </c>
    </row>
    <row r="215" spans="1:49" x14ac:dyDescent="0.2">
      <c r="A215">
        <v>213</v>
      </c>
      <c r="B215" t="s">
        <v>24656</v>
      </c>
      <c r="C215" t="s">
        <v>24655</v>
      </c>
      <c r="F215" t="s">
        <v>24654</v>
      </c>
      <c r="G215" t="s">
        <v>7</v>
      </c>
      <c r="H215" t="s">
        <v>6</v>
      </c>
      <c r="I215" t="s">
        <v>1857</v>
      </c>
      <c r="J215" t="s">
        <v>1856</v>
      </c>
      <c r="K215" t="s">
        <v>1855</v>
      </c>
      <c r="L215" t="s">
        <v>1854</v>
      </c>
      <c r="M215" t="s">
        <v>19</v>
      </c>
      <c r="N215">
        <v>3</v>
      </c>
      <c r="O215" t="s">
        <v>24653</v>
      </c>
      <c r="P215" t="s">
        <v>24652</v>
      </c>
      <c r="Q215" t="s">
        <v>24651</v>
      </c>
      <c r="R215" s="7">
        <v>40513</v>
      </c>
      <c r="S215" s="8">
        <f t="shared" si="24"/>
        <v>2010</v>
      </c>
      <c r="T215" s="8">
        <v>2010</v>
      </c>
      <c r="U215" s="8">
        <f t="shared" si="25"/>
        <v>12</v>
      </c>
      <c r="V215" s="7">
        <v>40513</v>
      </c>
      <c r="W215" t="s">
        <v>1324</v>
      </c>
      <c r="X215" s="2">
        <v>0.88100000000000001</v>
      </c>
      <c r="Y215" s="6">
        <f t="shared" si="26"/>
        <v>2.3517791836843653E-2</v>
      </c>
      <c r="AA215">
        <v>10459243</v>
      </c>
      <c r="AB215">
        <v>17248</v>
      </c>
      <c r="AD215" t="s">
        <v>1</v>
      </c>
      <c r="AE215">
        <v>52</v>
      </c>
      <c r="AF215">
        <v>6</v>
      </c>
      <c r="AG215">
        <v>5723227</v>
      </c>
      <c r="AH215" t="s">
        <v>24650</v>
      </c>
      <c r="AI215" t="s">
        <v>24649</v>
      </c>
      <c r="AJ215" t="s">
        <v>24648</v>
      </c>
      <c r="AK215" t="s">
        <v>24647</v>
      </c>
      <c r="AL215">
        <v>32</v>
      </c>
      <c r="AM215" s="5">
        <f t="shared" si="27"/>
        <v>2.6666666666666665</v>
      </c>
      <c r="AN215" s="4">
        <f t="shared" si="28"/>
        <v>4.0388741638268328E-3</v>
      </c>
      <c r="AO215" s="3"/>
      <c r="AP215">
        <v>0</v>
      </c>
      <c r="AR215" t="s">
        <v>0</v>
      </c>
      <c r="AT215" s="2" t="s">
        <v>16</v>
      </c>
      <c r="AU215" s="1">
        <f t="shared" si="29"/>
        <v>1.7674116534938604</v>
      </c>
      <c r="AV215" s="1">
        <f t="shared" si="30"/>
        <v>1.3778333000335243</v>
      </c>
      <c r="AW215" s="1">
        <f t="shared" si="31"/>
        <v>0.9882549465731878</v>
      </c>
    </row>
    <row r="216" spans="1:49" x14ac:dyDescent="0.2">
      <c r="A216">
        <v>214</v>
      </c>
      <c r="B216" t="s">
        <v>24646</v>
      </c>
      <c r="C216" t="s">
        <v>24645</v>
      </c>
      <c r="F216" t="s">
        <v>24644</v>
      </c>
      <c r="G216" t="s">
        <v>7</v>
      </c>
      <c r="H216" t="s">
        <v>6</v>
      </c>
      <c r="I216" t="s">
        <v>24643</v>
      </c>
      <c r="J216" t="s">
        <v>24642</v>
      </c>
      <c r="K216" t="s">
        <v>24641</v>
      </c>
      <c r="L216" t="s">
        <v>24640</v>
      </c>
      <c r="M216" t="s">
        <v>151</v>
      </c>
      <c r="N216">
        <v>3</v>
      </c>
      <c r="O216" t="s">
        <v>24639</v>
      </c>
      <c r="P216" t="s">
        <v>24638</v>
      </c>
      <c r="Q216" t="s">
        <v>24637</v>
      </c>
      <c r="R216" s="7">
        <v>40513</v>
      </c>
      <c r="S216" s="8">
        <f t="shared" si="24"/>
        <v>2010</v>
      </c>
      <c r="T216" s="8">
        <v>2010</v>
      </c>
      <c r="U216" s="8">
        <f t="shared" si="25"/>
        <v>12</v>
      </c>
      <c r="V216" s="7">
        <v>40513</v>
      </c>
      <c r="W216" t="s">
        <v>1324</v>
      </c>
      <c r="X216" s="2">
        <v>0.88100000000000001</v>
      </c>
      <c r="Y216" s="6">
        <f t="shared" si="26"/>
        <v>2.3517791836843653E-2</v>
      </c>
      <c r="AA216">
        <v>10459243</v>
      </c>
      <c r="AB216">
        <v>17248</v>
      </c>
      <c r="AD216" t="s">
        <v>1</v>
      </c>
      <c r="AE216">
        <v>52</v>
      </c>
      <c r="AF216">
        <v>6</v>
      </c>
      <c r="AG216">
        <v>5723233</v>
      </c>
      <c r="AH216" t="s">
        <v>24636</v>
      </c>
      <c r="AI216" t="s">
        <v>24635</v>
      </c>
      <c r="AJ216" t="s">
        <v>24634</v>
      </c>
      <c r="AK216" t="s">
        <v>24633</v>
      </c>
      <c r="AL216">
        <v>5</v>
      </c>
      <c r="AM216" s="5">
        <f t="shared" si="27"/>
        <v>0.41666666666666669</v>
      </c>
      <c r="AN216" s="4">
        <f t="shared" si="28"/>
        <v>6.310740880979427E-4</v>
      </c>
      <c r="AO216" s="3"/>
      <c r="AP216">
        <v>0</v>
      </c>
      <c r="AQ216" t="s">
        <v>346</v>
      </c>
      <c r="AR216" t="s">
        <v>24632</v>
      </c>
      <c r="AS216" t="s">
        <v>345</v>
      </c>
      <c r="AT216" s="2" t="s">
        <v>16</v>
      </c>
      <c r="AU216" s="1">
        <f t="shared" si="29"/>
        <v>1.665177651221994</v>
      </c>
      <c r="AV216" s="1">
        <f t="shared" si="30"/>
        <v>1.2074432962470798</v>
      </c>
      <c r="AW216" s="1">
        <f t="shared" si="31"/>
        <v>0.74970894127216559</v>
      </c>
    </row>
    <row r="217" spans="1:49" x14ac:dyDescent="0.2">
      <c r="A217">
        <v>215</v>
      </c>
      <c r="B217" t="s">
        <v>24631</v>
      </c>
      <c r="C217" t="s">
        <v>24630</v>
      </c>
      <c r="F217" t="s">
        <v>24629</v>
      </c>
      <c r="G217" t="s">
        <v>7</v>
      </c>
      <c r="H217" t="s">
        <v>6</v>
      </c>
      <c r="I217" t="s">
        <v>24628</v>
      </c>
      <c r="J217" t="s">
        <v>24627</v>
      </c>
      <c r="K217" t="s">
        <v>24626</v>
      </c>
      <c r="L217" t="s">
        <v>24625</v>
      </c>
      <c r="M217" t="s">
        <v>687</v>
      </c>
      <c r="N217">
        <v>4</v>
      </c>
      <c r="O217" t="s">
        <v>24624</v>
      </c>
      <c r="P217" t="s">
        <v>24623</v>
      </c>
      <c r="Q217" t="s">
        <v>24622</v>
      </c>
      <c r="R217" s="7">
        <v>40513</v>
      </c>
      <c r="S217" s="8">
        <f t="shared" si="24"/>
        <v>2010</v>
      </c>
      <c r="T217" s="8">
        <v>2010</v>
      </c>
      <c r="U217" s="8">
        <f t="shared" si="25"/>
        <v>12</v>
      </c>
      <c r="V217" s="7">
        <v>40513</v>
      </c>
      <c r="W217" t="s">
        <v>1324</v>
      </c>
      <c r="X217" s="2">
        <v>0.88100000000000001</v>
      </c>
      <c r="Y217" s="6">
        <f t="shared" si="26"/>
        <v>2.3517791836843653E-2</v>
      </c>
      <c r="AA217">
        <v>10459243</v>
      </c>
      <c r="AB217">
        <v>17248</v>
      </c>
      <c r="AD217" t="s">
        <v>1</v>
      </c>
      <c r="AE217">
        <v>52</v>
      </c>
      <c r="AF217">
        <v>6</v>
      </c>
      <c r="AG217">
        <v>5723264</v>
      </c>
      <c r="AH217" t="s">
        <v>24621</v>
      </c>
      <c r="AI217" t="s">
        <v>24620</v>
      </c>
      <c r="AJ217" t="s">
        <v>24619</v>
      </c>
      <c r="AK217" t="s">
        <v>24618</v>
      </c>
      <c r="AL217">
        <v>2</v>
      </c>
      <c r="AM217" s="5">
        <f t="shared" si="27"/>
        <v>0.16666666666666666</v>
      </c>
      <c r="AN217" s="4">
        <f t="shared" si="28"/>
        <v>2.5242963523917705E-4</v>
      </c>
      <c r="AO217" s="3"/>
      <c r="AP217">
        <v>0</v>
      </c>
      <c r="AQ217" t="s">
        <v>379</v>
      </c>
      <c r="AR217">
        <v>216715</v>
      </c>
      <c r="AS217" t="s">
        <v>378</v>
      </c>
      <c r="AT217" s="2" t="s">
        <v>16</v>
      </c>
      <c r="AU217" s="1">
        <f t="shared" si="29"/>
        <v>1.6538183176362309</v>
      </c>
      <c r="AV217" s="1">
        <f t="shared" si="30"/>
        <v>1.1885110736041415</v>
      </c>
      <c r="AW217" s="1">
        <f t="shared" si="31"/>
        <v>0.72320382957205198</v>
      </c>
    </row>
    <row r="218" spans="1:49" x14ac:dyDescent="0.2">
      <c r="A218">
        <v>216</v>
      </c>
      <c r="B218" t="s">
        <v>24617</v>
      </c>
      <c r="C218" t="s">
        <v>24616</v>
      </c>
      <c r="F218" t="s">
        <v>24615</v>
      </c>
      <c r="G218" t="s">
        <v>7</v>
      </c>
      <c r="H218" t="s">
        <v>6</v>
      </c>
      <c r="I218" t="s">
        <v>967</v>
      </c>
      <c r="J218" t="s">
        <v>24614</v>
      </c>
      <c r="K218" t="s">
        <v>24613</v>
      </c>
      <c r="L218" t="s">
        <v>7231</v>
      </c>
      <c r="M218" t="s">
        <v>1278</v>
      </c>
      <c r="N218">
        <v>2</v>
      </c>
      <c r="O218" t="s">
        <v>24612</v>
      </c>
      <c r="P218" t="s">
        <v>24611</v>
      </c>
      <c r="Q218" t="s">
        <v>24610</v>
      </c>
      <c r="R218" s="7">
        <v>40513</v>
      </c>
      <c r="S218" s="8">
        <f t="shared" si="24"/>
        <v>2010</v>
      </c>
      <c r="T218" s="8">
        <v>2010</v>
      </c>
      <c r="U218" s="8">
        <f t="shared" si="25"/>
        <v>12</v>
      </c>
      <c r="V218" s="7">
        <v>40513</v>
      </c>
      <c r="W218" t="s">
        <v>1324</v>
      </c>
      <c r="X218" s="2">
        <v>0.88100000000000001</v>
      </c>
      <c r="Y218" s="6">
        <f t="shared" si="26"/>
        <v>2.3517791836843653E-2</v>
      </c>
      <c r="AA218">
        <v>10459243</v>
      </c>
      <c r="AB218">
        <v>17248</v>
      </c>
      <c r="AD218" t="s">
        <v>1</v>
      </c>
      <c r="AE218">
        <v>52</v>
      </c>
      <c r="AF218">
        <v>6</v>
      </c>
      <c r="AG218">
        <v>5723225</v>
      </c>
      <c r="AH218" t="s">
        <v>21673</v>
      </c>
      <c r="AI218" t="s">
        <v>24609</v>
      </c>
      <c r="AJ218" t="s">
        <v>24608</v>
      </c>
      <c r="AK218" t="s">
        <v>24607</v>
      </c>
      <c r="AL218">
        <v>42</v>
      </c>
      <c r="AM218" s="5">
        <f t="shared" si="27"/>
        <v>3.5</v>
      </c>
      <c r="AN218" s="4">
        <f t="shared" si="28"/>
        <v>5.301022340022719E-3</v>
      </c>
      <c r="AO218" s="3"/>
      <c r="AP218">
        <v>0</v>
      </c>
      <c r="AR218" t="s">
        <v>0</v>
      </c>
      <c r="AT218" s="2" t="s">
        <v>16</v>
      </c>
      <c r="AU218" s="1">
        <f t="shared" si="29"/>
        <v>1.8052760987797374</v>
      </c>
      <c r="AV218" s="1">
        <f t="shared" si="30"/>
        <v>1.4409407088433186</v>
      </c>
      <c r="AW218" s="1">
        <f t="shared" si="31"/>
        <v>1.0766053189068998</v>
      </c>
    </row>
    <row r="219" spans="1:49" x14ac:dyDescent="0.2">
      <c r="A219">
        <v>217</v>
      </c>
      <c r="B219" t="s">
        <v>24606</v>
      </c>
      <c r="C219" t="s">
        <v>24605</v>
      </c>
      <c r="F219" t="s">
        <v>24604</v>
      </c>
      <c r="G219" t="s">
        <v>7</v>
      </c>
      <c r="H219" t="s">
        <v>6</v>
      </c>
      <c r="I219" t="s">
        <v>24603</v>
      </c>
      <c r="J219" t="s">
        <v>24597</v>
      </c>
      <c r="K219" t="s">
        <v>24602</v>
      </c>
      <c r="L219" t="s">
        <v>24601</v>
      </c>
      <c r="M219" t="s">
        <v>24600</v>
      </c>
      <c r="N219">
        <v>3</v>
      </c>
      <c r="O219" t="s">
        <v>24599</v>
      </c>
      <c r="P219" t="s">
        <v>24598</v>
      </c>
      <c r="Q219" t="s">
        <v>24597</v>
      </c>
      <c r="R219" s="7">
        <v>40513</v>
      </c>
      <c r="S219" s="8">
        <f t="shared" si="24"/>
        <v>2010</v>
      </c>
      <c r="T219" s="8">
        <v>2010</v>
      </c>
      <c r="U219" s="8">
        <f t="shared" si="25"/>
        <v>12</v>
      </c>
      <c r="V219" s="7">
        <v>40513</v>
      </c>
      <c r="W219" t="s">
        <v>24596</v>
      </c>
      <c r="X219" s="2">
        <v>0.52200000000000002</v>
      </c>
      <c r="Y219" s="6">
        <f t="shared" si="26"/>
        <v>1.393449187154641E-2</v>
      </c>
      <c r="AA219">
        <v>10826467</v>
      </c>
      <c r="AB219">
        <v>19500157423</v>
      </c>
      <c r="AC219">
        <v>19372426</v>
      </c>
      <c r="AD219" t="s">
        <v>1</v>
      </c>
      <c r="AE219">
        <v>19</v>
      </c>
      <c r="AF219">
        <v>2</v>
      </c>
      <c r="AH219" t="s">
        <v>24595</v>
      </c>
      <c r="AI219" t="s">
        <v>24594</v>
      </c>
      <c r="AJ219" t="s">
        <v>24593</v>
      </c>
      <c r="AK219" t="s">
        <v>24592</v>
      </c>
      <c r="AL219">
        <v>3</v>
      </c>
      <c r="AM219" s="5">
        <f t="shared" si="27"/>
        <v>0.25</v>
      </c>
      <c r="AN219" s="4">
        <f t="shared" si="28"/>
        <v>3.786444528587656E-4</v>
      </c>
      <c r="AO219" s="3"/>
      <c r="AP219">
        <v>0</v>
      </c>
      <c r="AR219" t="s">
        <v>0</v>
      </c>
      <c r="AT219" s="2" t="s">
        <v>16</v>
      </c>
      <c r="AU219" s="1">
        <f t="shared" si="29"/>
        <v>0.98677376459401167</v>
      </c>
      <c r="AV219" s="1">
        <f t="shared" si="30"/>
        <v>0.71565681622025878</v>
      </c>
      <c r="AW219" s="1">
        <f t="shared" si="31"/>
        <v>0.4445398678465059</v>
      </c>
    </row>
    <row r="220" spans="1:49" x14ac:dyDescent="0.2">
      <c r="A220">
        <v>218</v>
      </c>
      <c r="B220" t="s">
        <v>24591</v>
      </c>
      <c r="C220" t="s">
        <v>24590</v>
      </c>
      <c r="F220" t="s">
        <v>24589</v>
      </c>
      <c r="G220" t="s">
        <v>7</v>
      </c>
      <c r="H220" t="s">
        <v>6</v>
      </c>
      <c r="I220" t="s">
        <v>24588</v>
      </c>
      <c r="J220" t="s">
        <v>24587</v>
      </c>
      <c r="K220" t="s">
        <v>24586</v>
      </c>
      <c r="L220" t="s">
        <v>24585</v>
      </c>
      <c r="M220" t="s">
        <v>24584</v>
      </c>
      <c r="N220">
        <v>4</v>
      </c>
      <c r="O220" t="s">
        <v>24583</v>
      </c>
      <c r="P220" t="s">
        <v>24582</v>
      </c>
      <c r="Q220" t="s">
        <v>24581</v>
      </c>
      <c r="R220" s="7">
        <v>40513</v>
      </c>
      <c r="S220" s="8">
        <f t="shared" si="24"/>
        <v>2010</v>
      </c>
      <c r="T220" s="8">
        <v>2010</v>
      </c>
      <c r="U220" s="8">
        <f t="shared" si="25"/>
        <v>12</v>
      </c>
      <c r="V220" s="7">
        <v>2010</v>
      </c>
      <c r="W220" t="s">
        <v>837</v>
      </c>
      <c r="X220" s="2">
        <v>0.46100000000000002</v>
      </c>
      <c r="Y220" s="6">
        <f t="shared" si="26"/>
        <v>1.2306131710312059E-2</v>
      </c>
      <c r="AA220">
        <v>16871472</v>
      </c>
      <c r="AB220">
        <v>18202</v>
      </c>
      <c r="AC220">
        <v>16871499</v>
      </c>
      <c r="AD220" t="s">
        <v>1</v>
      </c>
      <c r="AE220">
        <v>2010</v>
      </c>
      <c r="AG220">
        <v>764784</v>
      </c>
      <c r="AI220" t="s">
        <v>24580</v>
      </c>
      <c r="AK220" t="s">
        <v>24579</v>
      </c>
      <c r="AL220">
        <v>1</v>
      </c>
      <c r="AM220" s="5">
        <f t="shared" si="27"/>
        <v>8.3333333333333329E-2</v>
      </c>
      <c r="AN220" s="4">
        <f t="shared" si="28"/>
        <v>1.2621481761958852E-4</v>
      </c>
      <c r="AO220" s="3"/>
      <c r="AP220">
        <v>1</v>
      </c>
      <c r="AQ220" t="s">
        <v>379</v>
      </c>
      <c r="AR220" t="s">
        <v>24578</v>
      </c>
      <c r="AS220" t="s">
        <v>378</v>
      </c>
      <c r="AT220" s="2" t="s">
        <v>16</v>
      </c>
      <c r="AU220" s="1">
        <f t="shared" si="29"/>
        <v>0.86521566425043162</v>
      </c>
      <c r="AV220" s="1">
        <f t="shared" si="30"/>
        <v>0.62161732639658229</v>
      </c>
      <c r="AW220" s="1">
        <f t="shared" si="31"/>
        <v>0.37801898854273297</v>
      </c>
    </row>
    <row r="221" spans="1:49" x14ac:dyDescent="0.2">
      <c r="A221">
        <v>219</v>
      </c>
      <c r="B221" t="s">
        <v>24577</v>
      </c>
      <c r="C221" t="s">
        <v>24576</v>
      </c>
      <c r="F221" t="s">
        <v>24575</v>
      </c>
      <c r="G221" t="s">
        <v>7</v>
      </c>
      <c r="H221" t="s">
        <v>6</v>
      </c>
      <c r="I221" t="s">
        <v>24574</v>
      </c>
      <c r="J221" t="s">
        <v>24573</v>
      </c>
      <c r="K221" t="s">
        <v>24572</v>
      </c>
      <c r="L221" t="s">
        <v>24571</v>
      </c>
      <c r="M221" t="s">
        <v>24570</v>
      </c>
      <c r="N221">
        <v>2</v>
      </c>
      <c r="O221" t="s">
        <v>24569</v>
      </c>
      <c r="P221" t="s">
        <v>24568</v>
      </c>
      <c r="Q221" t="s">
        <v>24567</v>
      </c>
      <c r="R221" s="7">
        <v>40513</v>
      </c>
      <c r="S221" s="8">
        <f t="shared" si="24"/>
        <v>2010</v>
      </c>
      <c r="T221" s="8">
        <v>2010</v>
      </c>
      <c r="U221" s="8">
        <f t="shared" si="25"/>
        <v>12</v>
      </c>
      <c r="V221" s="7">
        <v>2010</v>
      </c>
      <c r="W221" t="s">
        <v>837</v>
      </c>
      <c r="X221" s="2">
        <v>0.46100000000000002</v>
      </c>
      <c r="Y221" s="6">
        <f t="shared" si="26"/>
        <v>1.2306131710312059E-2</v>
      </c>
      <c r="AA221">
        <v>16871472</v>
      </c>
      <c r="AB221">
        <v>18202</v>
      </c>
      <c r="AC221">
        <v>16871499</v>
      </c>
      <c r="AD221" t="s">
        <v>1</v>
      </c>
      <c r="AE221">
        <v>2010</v>
      </c>
      <c r="AG221">
        <v>914934</v>
      </c>
      <c r="AI221" t="s">
        <v>24566</v>
      </c>
      <c r="AK221" t="s">
        <v>24565</v>
      </c>
      <c r="AL221">
        <v>28</v>
      </c>
      <c r="AM221" s="5">
        <f t="shared" si="27"/>
        <v>2.3333333333333335</v>
      </c>
      <c r="AN221" s="4">
        <f t="shared" si="28"/>
        <v>3.5340148933484792E-3</v>
      </c>
      <c r="AO221" s="3"/>
      <c r="AP221">
        <v>1</v>
      </c>
      <c r="AR221" t="s">
        <v>0</v>
      </c>
      <c r="AT221" s="2" t="s">
        <v>16</v>
      </c>
      <c r="AU221" s="1">
        <f t="shared" si="29"/>
        <v>0.96744966652229836</v>
      </c>
      <c r="AV221" s="1">
        <f t="shared" si="30"/>
        <v>0.79200733018302683</v>
      </c>
      <c r="AW221" s="1">
        <f t="shared" si="31"/>
        <v>0.61656499384375529</v>
      </c>
    </row>
    <row r="222" spans="1:49" x14ac:dyDescent="0.2">
      <c r="A222">
        <v>220</v>
      </c>
      <c r="B222" t="s">
        <v>24564</v>
      </c>
      <c r="C222" t="s">
        <v>24563</v>
      </c>
      <c r="F222" t="s">
        <v>24562</v>
      </c>
      <c r="G222" t="s">
        <v>7</v>
      </c>
      <c r="H222" t="s">
        <v>6</v>
      </c>
      <c r="I222" t="s">
        <v>24561</v>
      </c>
      <c r="J222">
        <v>60013170</v>
      </c>
      <c r="K222" t="s">
        <v>24560</v>
      </c>
      <c r="L222" t="s">
        <v>24559</v>
      </c>
      <c r="M222" t="s">
        <v>50</v>
      </c>
      <c r="N222">
        <v>3</v>
      </c>
      <c r="O222" t="s">
        <v>24558</v>
      </c>
      <c r="P222" t="s">
        <v>24557</v>
      </c>
      <c r="Q222" t="s">
        <v>24556</v>
      </c>
      <c r="R222" s="7">
        <v>40513</v>
      </c>
      <c r="S222" s="8">
        <f t="shared" si="24"/>
        <v>2010</v>
      </c>
      <c r="T222" s="8">
        <v>2010</v>
      </c>
      <c r="U222" s="8">
        <f t="shared" si="25"/>
        <v>12</v>
      </c>
      <c r="V222" s="7">
        <v>2010</v>
      </c>
      <c r="W222" t="s">
        <v>837</v>
      </c>
      <c r="X222" s="2">
        <v>0.46100000000000002</v>
      </c>
      <c r="Y222" s="6">
        <f t="shared" si="26"/>
        <v>1.2306131710312059E-2</v>
      </c>
      <c r="AA222">
        <v>16871472</v>
      </c>
      <c r="AB222">
        <v>18202</v>
      </c>
      <c r="AC222">
        <v>16871499</v>
      </c>
      <c r="AD222" t="s">
        <v>1</v>
      </c>
      <c r="AE222">
        <v>2010</v>
      </c>
      <c r="AG222">
        <v>473435</v>
      </c>
      <c r="AI222" t="s">
        <v>24555</v>
      </c>
      <c r="AK222" t="s">
        <v>24554</v>
      </c>
      <c r="AL222">
        <v>12</v>
      </c>
      <c r="AM222" s="5">
        <f t="shared" si="27"/>
        <v>1</v>
      </c>
      <c r="AN222" s="4">
        <f t="shared" si="28"/>
        <v>1.5145778114350624E-3</v>
      </c>
      <c r="AO222" s="3"/>
      <c r="AP222">
        <v>1</v>
      </c>
      <c r="AR222" t="s">
        <v>0</v>
      </c>
      <c r="AT222" s="2" t="s">
        <v>16</v>
      </c>
      <c r="AU222" s="1">
        <f t="shared" si="29"/>
        <v>0.90686655406489591</v>
      </c>
      <c r="AV222" s="1">
        <f t="shared" si="30"/>
        <v>0.69103547608735605</v>
      </c>
      <c r="AW222" s="1">
        <f t="shared" si="31"/>
        <v>0.47520439810981613</v>
      </c>
    </row>
    <row r="223" spans="1:49" x14ac:dyDescent="0.2">
      <c r="A223">
        <v>221</v>
      </c>
      <c r="B223" t="s">
        <v>24553</v>
      </c>
      <c r="C223" t="s">
        <v>24552</v>
      </c>
      <c r="F223" t="s">
        <v>24551</v>
      </c>
      <c r="G223" t="s">
        <v>7</v>
      </c>
      <c r="H223" t="s">
        <v>6</v>
      </c>
      <c r="I223" t="s">
        <v>24550</v>
      </c>
      <c r="J223">
        <v>60024825</v>
      </c>
      <c r="K223" t="s">
        <v>636</v>
      </c>
      <c r="L223" t="s">
        <v>635</v>
      </c>
      <c r="M223" t="s">
        <v>634</v>
      </c>
      <c r="N223">
        <v>4</v>
      </c>
      <c r="O223" t="s">
        <v>24549</v>
      </c>
      <c r="P223" t="s">
        <v>24548</v>
      </c>
      <c r="Q223" t="s">
        <v>13662</v>
      </c>
      <c r="R223" s="7">
        <v>40513</v>
      </c>
      <c r="S223" s="8">
        <f t="shared" si="24"/>
        <v>2010</v>
      </c>
      <c r="T223" s="8">
        <v>2010</v>
      </c>
      <c r="U223" s="8">
        <f t="shared" si="25"/>
        <v>12</v>
      </c>
      <c r="V223" s="7">
        <v>2010</v>
      </c>
      <c r="W223" t="s">
        <v>837</v>
      </c>
      <c r="X223" s="2">
        <v>0.46100000000000002</v>
      </c>
      <c r="Y223" s="6">
        <f t="shared" si="26"/>
        <v>1.2306131710312059E-2</v>
      </c>
      <c r="AA223">
        <v>16871472</v>
      </c>
      <c r="AB223">
        <v>18202</v>
      </c>
      <c r="AC223">
        <v>16871499</v>
      </c>
      <c r="AD223" t="s">
        <v>1</v>
      </c>
      <c r="AE223">
        <v>2010</v>
      </c>
      <c r="AG223">
        <v>414657</v>
      </c>
      <c r="AI223" t="s">
        <v>24547</v>
      </c>
      <c r="AK223" t="s">
        <v>24546</v>
      </c>
      <c r="AL223">
        <v>2</v>
      </c>
      <c r="AM223" s="5">
        <f t="shared" si="27"/>
        <v>0.16666666666666666</v>
      </c>
      <c r="AN223" s="4">
        <f t="shared" si="28"/>
        <v>2.5242963523917705E-4</v>
      </c>
      <c r="AO223" s="3"/>
      <c r="AP223">
        <v>1</v>
      </c>
      <c r="AQ223" t="s">
        <v>628</v>
      </c>
      <c r="AR223" t="s">
        <v>0</v>
      </c>
      <c r="AS223" t="s">
        <v>1431</v>
      </c>
      <c r="AT223" s="2" t="s">
        <v>16</v>
      </c>
      <c r="AU223" s="1">
        <f t="shared" si="29"/>
        <v>0.86900210877901929</v>
      </c>
      <c r="AV223" s="1">
        <f t="shared" si="30"/>
        <v>0.62792806727756179</v>
      </c>
      <c r="AW223" s="1">
        <f t="shared" si="31"/>
        <v>0.38685402577610412</v>
      </c>
    </row>
    <row r="224" spans="1:49" x14ac:dyDescent="0.2">
      <c r="A224">
        <v>222</v>
      </c>
      <c r="B224" t="s">
        <v>24545</v>
      </c>
      <c r="C224" t="s">
        <v>24544</v>
      </c>
      <c r="E224">
        <v>21218878</v>
      </c>
      <c r="F224" t="s">
        <v>24543</v>
      </c>
      <c r="G224" t="s">
        <v>7</v>
      </c>
      <c r="H224" t="s">
        <v>6</v>
      </c>
      <c r="I224" t="s">
        <v>24542</v>
      </c>
      <c r="J224">
        <v>60026306</v>
      </c>
      <c r="K224" t="s">
        <v>24541</v>
      </c>
      <c r="L224" t="s">
        <v>19209</v>
      </c>
      <c r="M224" t="s">
        <v>9</v>
      </c>
      <c r="N224">
        <v>2</v>
      </c>
      <c r="O224" t="s">
        <v>24540</v>
      </c>
      <c r="P224" t="s">
        <v>24539</v>
      </c>
      <c r="Q224" t="s">
        <v>24538</v>
      </c>
      <c r="R224" s="7">
        <v>40513</v>
      </c>
      <c r="S224" s="8">
        <f t="shared" si="24"/>
        <v>2010</v>
      </c>
      <c r="T224" s="8">
        <v>2010</v>
      </c>
      <c r="U224" s="8">
        <f t="shared" si="25"/>
        <v>12</v>
      </c>
      <c r="V224" s="7">
        <v>40513</v>
      </c>
      <c r="W224" t="s">
        <v>1354</v>
      </c>
      <c r="X224" s="2">
        <v>0.61899999999999999</v>
      </c>
      <c r="Y224" s="6">
        <f t="shared" si="26"/>
        <v>1.6523851472197752E-2</v>
      </c>
      <c r="AA224">
        <v>14966</v>
      </c>
      <c r="AB224">
        <v>12936</v>
      </c>
      <c r="AD224" t="s">
        <v>1</v>
      </c>
      <c r="AE224">
        <v>128</v>
      </c>
      <c r="AF224">
        <v>6</v>
      </c>
      <c r="AH224" t="s">
        <v>24537</v>
      </c>
      <c r="AI224" t="s">
        <v>24536</v>
      </c>
      <c r="AK224" t="s">
        <v>24535</v>
      </c>
      <c r="AL224">
        <v>40</v>
      </c>
      <c r="AM224" s="5">
        <f t="shared" si="27"/>
        <v>3.3333333333333335</v>
      </c>
      <c r="AN224" s="4">
        <f t="shared" si="28"/>
        <v>5.0485927047835416E-3</v>
      </c>
      <c r="AO224" s="3"/>
      <c r="AP224">
        <v>0</v>
      </c>
      <c r="AQ224" t="s">
        <v>67</v>
      </c>
      <c r="AR224" t="s">
        <v>0</v>
      </c>
      <c r="AS224" t="s">
        <v>66</v>
      </c>
      <c r="AT224" s="2" t="s">
        <v>16</v>
      </c>
      <c r="AU224" s="1">
        <f t="shared" si="29"/>
        <v>1.3081273841973489</v>
      </c>
      <c r="AV224" s="1">
        <f t="shared" si="30"/>
        <v>1.0786222088490647</v>
      </c>
      <c r="AW224" s="1">
        <f t="shared" si="31"/>
        <v>0.84911703350078049</v>
      </c>
    </row>
    <row r="225" spans="1:49" x14ac:dyDescent="0.2">
      <c r="A225">
        <v>223</v>
      </c>
      <c r="B225" t="s">
        <v>24534</v>
      </c>
      <c r="C225" t="s">
        <v>24533</v>
      </c>
      <c r="F225" t="s">
        <v>24532</v>
      </c>
      <c r="G225" t="s">
        <v>7</v>
      </c>
      <c r="H225" t="s">
        <v>6</v>
      </c>
      <c r="I225" t="s">
        <v>17772</v>
      </c>
      <c r="J225">
        <v>60013789</v>
      </c>
      <c r="K225" t="s">
        <v>865</v>
      </c>
      <c r="L225" t="s">
        <v>196</v>
      </c>
      <c r="M225" t="s">
        <v>13</v>
      </c>
      <c r="N225">
        <v>2</v>
      </c>
      <c r="O225" t="s">
        <v>24531</v>
      </c>
      <c r="P225" t="s">
        <v>24530</v>
      </c>
      <c r="Q225" t="s">
        <v>863</v>
      </c>
      <c r="R225" s="7">
        <v>40513</v>
      </c>
      <c r="S225" s="8">
        <f t="shared" si="24"/>
        <v>2010</v>
      </c>
      <c r="T225" s="8">
        <v>2010</v>
      </c>
      <c r="U225" s="8">
        <f t="shared" si="25"/>
        <v>12</v>
      </c>
      <c r="V225" s="7">
        <v>2010</v>
      </c>
      <c r="W225" t="s">
        <v>837</v>
      </c>
      <c r="X225" s="2">
        <v>0.46100000000000002</v>
      </c>
      <c r="Y225" s="6">
        <f t="shared" si="26"/>
        <v>1.2306131710312059E-2</v>
      </c>
      <c r="AA225">
        <v>16871472</v>
      </c>
      <c r="AB225">
        <v>18202</v>
      </c>
      <c r="AC225">
        <v>16871499</v>
      </c>
      <c r="AD225" t="s">
        <v>1</v>
      </c>
      <c r="AE225">
        <v>2010</v>
      </c>
      <c r="AG225">
        <v>678490</v>
      </c>
      <c r="AI225" t="s">
        <v>24529</v>
      </c>
      <c r="AK225" t="s">
        <v>24528</v>
      </c>
      <c r="AL225">
        <v>1</v>
      </c>
      <c r="AM225" s="5">
        <f t="shared" si="27"/>
        <v>8.3333333333333329E-2</v>
      </c>
      <c r="AN225" s="4">
        <f t="shared" si="28"/>
        <v>1.2621481761958852E-4</v>
      </c>
      <c r="AO225" s="3"/>
      <c r="AP225">
        <v>1</v>
      </c>
      <c r="AR225" t="s">
        <v>0</v>
      </c>
      <c r="AT225" s="2" t="s">
        <v>16</v>
      </c>
      <c r="AU225" s="1">
        <f t="shared" si="29"/>
        <v>0.86521566425043162</v>
      </c>
      <c r="AV225" s="1">
        <f t="shared" si="30"/>
        <v>0.62161732639658229</v>
      </c>
      <c r="AW225" s="1">
        <f t="shared" si="31"/>
        <v>0.37801898854273297</v>
      </c>
    </row>
    <row r="226" spans="1:49" x14ac:dyDescent="0.2">
      <c r="A226">
        <v>224</v>
      </c>
      <c r="B226" t="s">
        <v>24527</v>
      </c>
      <c r="C226" t="s">
        <v>24526</v>
      </c>
      <c r="F226" t="s">
        <v>24525</v>
      </c>
      <c r="G226" t="s">
        <v>7</v>
      </c>
      <c r="H226" t="s">
        <v>6</v>
      </c>
      <c r="I226" t="s">
        <v>24524</v>
      </c>
      <c r="J226">
        <v>60021005</v>
      </c>
      <c r="K226" t="s">
        <v>337</v>
      </c>
      <c r="L226" t="s">
        <v>336</v>
      </c>
      <c r="M226" t="s">
        <v>335</v>
      </c>
      <c r="N226">
        <v>2</v>
      </c>
      <c r="O226" t="s">
        <v>24523</v>
      </c>
      <c r="P226" t="s">
        <v>24522</v>
      </c>
      <c r="Q226" t="s">
        <v>421</v>
      </c>
      <c r="R226" s="7">
        <v>40513</v>
      </c>
      <c r="S226" s="8">
        <f t="shared" si="24"/>
        <v>2010</v>
      </c>
      <c r="T226" s="8">
        <v>2010</v>
      </c>
      <c r="U226" s="8">
        <f t="shared" si="25"/>
        <v>12</v>
      </c>
      <c r="V226" s="7">
        <v>2010</v>
      </c>
      <c r="W226" t="s">
        <v>2090</v>
      </c>
      <c r="X226" s="2">
        <v>0.34100000000000003</v>
      </c>
      <c r="Y226" s="6">
        <f t="shared" si="26"/>
        <v>9.1028002455887467E-3</v>
      </c>
      <c r="AA226">
        <v>19378718</v>
      </c>
      <c r="AB226">
        <v>19700186839</v>
      </c>
      <c r="AC226">
        <v>15309681</v>
      </c>
      <c r="AD226" t="s">
        <v>1</v>
      </c>
      <c r="AE226">
        <v>15</v>
      </c>
      <c r="AH226" t="s">
        <v>24521</v>
      </c>
      <c r="AI226" t="s">
        <v>24520</v>
      </c>
      <c r="AK226" t="s">
        <v>24519</v>
      </c>
      <c r="AL226">
        <v>6</v>
      </c>
      <c r="AM226" s="5">
        <f t="shared" si="27"/>
        <v>0.5</v>
      </c>
      <c r="AN226" s="4">
        <f t="shared" si="28"/>
        <v>7.572889057175312E-4</v>
      </c>
      <c r="AO226" s="3"/>
      <c r="AP226">
        <v>0</v>
      </c>
      <c r="AR226" t="s">
        <v>0</v>
      </c>
      <c r="AT226" s="2" t="s">
        <v>16</v>
      </c>
      <c r="AU226" s="1">
        <f t="shared" si="29"/>
        <v>0.65991468436273815</v>
      </c>
      <c r="AV226" s="1">
        <f t="shared" si="30"/>
        <v>0.49300445756531386</v>
      </c>
      <c r="AW226" s="1">
        <f t="shared" si="31"/>
        <v>0.32609423076788957</v>
      </c>
    </row>
    <row r="227" spans="1:49" x14ac:dyDescent="0.2">
      <c r="A227">
        <v>225</v>
      </c>
      <c r="B227" t="s">
        <v>24518</v>
      </c>
      <c r="C227" t="s">
        <v>24517</v>
      </c>
      <c r="F227" t="s">
        <v>24516</v>
      </c>
      <c r="G227" t="s">
        <v>7</v>
      </c>
      <c r="H227" t="s">
        <v>6</v>
      </c>
      <c r="I227" t="s">
        <v>24515</v>
      </c>
      <c r="J227">
        <v>60000485</v>
      </c>
      <c r="K227" t="s">
        <v>1881</v>
      </c>
      <c r="L227" t="s">
        <v>1880</v>
      </c>
      <c r="M227" t="s">
        <v>148</v>
      </c>
      <c r="N227">
        <v>4</v>
      </c>
      <c r="O227" t="s">
        <v>24514</v>
      </c>
      <c r="P227" t="s">
        <v>24513</v>
      </c>
      <c r="Q227" t="s">
        <v>1879</v>
      </c>
      <c r="R227" s="7">
        <v>40513</v>
      </c>
      <c r="S227" s="8">
        <f t="shared" si="24"/>
        <v>2010</v>
      </c>
      <c r="T227" s="8">
        <v>2010</v>
      </c>
      <c r="U227" s="8">
        <f t="shared" si="25"/>
        <v>12</v>
      </c>
      <c r="V227" s="7">
        <v>2010</v>
      </c>
      <c r="W227" t="s">
        <v>2090</v>
      </c>
      <c r="X227" s="2">
        <v>0.34100000000000003</v>
      </c>
      <c r="Y227" s="6">
        <f t="shared" si="26"/>
        <v>9.1028002455887467E-3</v>
      </c>
      <c r="AA227">
        <v>19378718</v>
      </c>
      <c r="AB227">
        <v>19700186839</v>
      </c>
      <c r="AC227">
        <v>15309681</v>
      </c>
      <c r="AD227" t="s">
        <v>1</v>
      </c>
      <c r="AE227">
        <v>16</v>
      </c>
      <c r="AH227" t="s">
        <v>24512</v>
      </c>
      <c r="AI227" t="s">
        <v>24511</v>
      </c>
      <c r="AK227" t="s">
        <v>24510</v>
      </c>
      <c r="AL227">
        <v>33</v>
      </c>
      <c r="AM227" s="5">
        <f t="shared" si="27"/>
        <v>2.75</v>
      </c>
      <c r="AN227" s="4">
        <f t="shared" si="28"/>
        <v>4.1650889814464215E-3</v>
      </c>
      <c r="AO227" s="3"/>
      <c r="AP227">
        <v>0</v>
      </c>
      <c r="AR227" t="s">
        <v>0</v>
      </c>
      <c r="AT227" s="2" t="s">
        <v>16</v>
      </c>
      <c r="AU227" s="1">
        <f t="shared" si="29"/>
        <v>0.76214868663460478</v>
      </c>
      <c r="AV227" s="1">
        <f t="shared" si="30"/>
        <v>0.66339446135175839</v>
      </c>
      <c r="AW227" s="1">
        <f t="shared" si="31"/>
        <v>0.56464023606891189</v>
      </c>
    </row>
    <row r="228" spans="1:49" x14ac:dyDescent="0.2">
      <c r="A228">
        <v>226</v>
      </c>
      <c r="B228" t="s">
        <v>24509</v>
      </c>
      <c r="C228" t="s">
        <v>24508</v>
      </c>
      <c r="F228" t="s">
        <v>24507</v>
      </c>
      <c r="G228" t="s">
        <v>7</v>
      </c>
      <c r="H228" t="s">
        <v>6</v>
      </c>
      <c r="I228" t="s">
        <v>24506</v>
      </c>
      <c r="J228">
        <v>60021944</v>
      </c>
      <c r="K228" t="s">
        <v>24505</v>
      </c>
      <c r="L228" t="s">
        <v>579</v>
      </c>
      <c r="M228" t="s">
        <v>578</v>
      </c>
      <c r="N228">
        <v>1</v>
      </c>
      <c r="O228" t="s">
        <v>24504</v>
      </c>
      <c r="P228">
        <v>6506167916</v>
      </c>
      <c r="Q228">
        <v>60021944</v>
      </c>
      <c r="R228" s="7">
        <v>40513</v>
      </c>
      <c r="S228" s="8">
        <f t="shared" si="24"/>
        <v>2010</v>
      </c>
      <c r="T228" s="8">
        <v>2010</v>
      </c>
      <c r="U228" s="8">
        <f t="shared" si="25"/>
        <v>12</v>
      </c>
      <c r="V228" s="7">
        <v>2010</v>
      </c>
      <c r="W228" t="s">
        <v>2106</v>
      </c>
      <c r="X228" s="2">
        <v>0.216</v>
      </c>
      <c r="Y228" s="6">
        <f t="shared" si="26"/>
        <v>5.765996636501962E-3</v>
      </c>
      <c r="AA228">
        <v>19378726</v>
      </c>
      <c r="AB228">
        <v>19700186909</v>
      </c>
      <c r="AC228">
        <v>10988963</v>
      </c>
      <c r="AD228" t="s">
        <v>1</v>
      </c>
      <c r="AE228">
        <v>14</v>
      </c>
      <c r="AH228" t="s">
        <v>24503</v>
      </c>
      <c r="AI228" t="s">
        <v>24502</v>
      </c>
      <c r="AK228" t="s">
        <v>24501</v>
      </c>
      <c r="AL228">
        <v>1</v>
      </c>
      <c r="AM228" s="5">
        <f t="shared" si="27"/>
        <v>8.3333333333333329E-2</v>
      </c>
      <c r="AN228" s="4">
        <f t="shared" si="28"/>
        <v>1.2621481761958852E-4</v>
      </c>
      <c r="AO228" s="3"/>
      <c r="AP228">
        <v>0</v>
      </c>
      <c r="AR228" t="s">
        <v>0</v>
      </c>
      <c r="AT228" s="2" t="s">
        <v>16</v>
      </c>
      <c r="AU228" s="1">
        <f t="shared" si="29"/>
        <v>0.40740620908372488</v>
      </c>
      <c r="AV228" s="1">
        <f t="shared" si="30"/>
        <v>0.29461057270607754</v>
      </c>
      <c r="AW228" s="1">
        <f t="shared" si="31"/>
        <v>0.18181493632843004</v>
      </c>
    </row>
    <row r="229" spans="1:49" x14ac:dyDescent="0.2">
      <c r="A229">
        <v>227</v>
      </c>
      <c r="B229" t="s">
        <v>24500</v>
      </c>
      <c r="C229" t="s">
        <v>24499</v>
      </c>
      <c r="F229" t="s">
        <v>24498</v>
      </c>
      <c r="G229" t="s">
        <v>7</v>
      </c>
      <c r="H229" t="s">
        <v>6</v>
      </c>
      <c r="I229" t="s">
        <v>24497</v>
      </c>
      <c r="J229">
        <v>60012954</v>
      </c>
      <c r="K229" t="s">
        <v>5</v>
      </c>
      <c r="L229" t="s">
        <v>4</v>
      </c>
      <c r="M229" t="s">
        <v>3</v>
      </c>
      <c r="N229">
        <v>4</v>
      </c>
      <c r="O229" t="s">
        <v>24496</v>
      </c>
      <c r="P229" t="s">
        <v>24495</v>
      </c>
      <c r="Q229" t="s">
        <v>24494</v>
      </c>
      <c r="R229" s="7">
        <v>40513</v>
      </c>
      <c r="S229" s="8">
        <f t="shared" si="24"/>
        <v>2010</v>
      </c>
      <c r="T229" s="8">
        <v>2010</v>
      </c>
      <c r="U229" s="8">
        <f t="shared" si="25"/>
        <v>12</v>
      </c>
      <c r="V229" s="7">
        <v>2010</v>
      </c>
      <c r="W229" t="s">
        <v>2090</v>
      </c>
      <c r="X229" s="2">
        <v>0.34100000000000003</v>
      </c>
      <c r="Y229" s="6">
        <f t="shared" si="26"/>
        <v>9.1028002455887467E-3</v>
      </c>
      <c r="AA229">
        <v>19378718</v>
      </c>
      <c r="AB229">
        <v>19700186839</v>
      </c>
      <c r="AC229">
        <v>15309681</v>
      </c>
      <c r="AD229" t="s">
        <v>1</v>
      </c>
      <c r="AE229">
        <v>16</v>
      </c>
      <c r="AH229" t="s">
        <v>24493</v>
      </c>
      <c r="AI229" t="s">
        <v>24492</v>
      </c>
      <c r="AK229" t="s">
        <v>24491</v>
      </c>
      <c r="AL229">
        <v>10</v>
      </c>
      <c r="AM229" s="5">
        <f t="shared" si="27"/>
        <v>0.83333333333333337</v>
      </c>
      <c r="AN229" s="4">
        <f t="shared" si="28"/>
        <v>1.2621481761958854E-3</v>
      </c>
      <c r="AO229" s="3"/>
      <c r="AP229">
        <v>0</v>
      </c>
      <c r="AR229" t="s">
        <v>0</v>
      </c>
      <c r="AT229" s="2" t="s">
        <v>16</v>
      </c>
      <c r="AU229" s="1">
        <f t="shared" si="29"/>
        <v>0.67506046247708873</v>
      </c>
      <c r="AV229" s="1">
        <f t="shared" si="30"/>
        <v>0.51824742108923161</v>
      </c>
      <c r="AW229" s="1">
        <f t="shared" si="31"/>
        <v>0.36143437970137438</v>
      </c>
    </row>
    <row r="230" spans="1:49" x14ac:dyDescent="0.2">
      <c r="A230">
        <v>228</v>
      </c>
      <c r="B230" t="s">
        <v>24490</v>
      </c>
      <c r="C230" t="s">
        <v>24489</v>
      </c>
      <c r="F230" t="s">
        <v>24488</v>
      </c>
      <c r="G230" t="s">
        <v>7</v>
      </c>
      <c r="H230" t="s">
        <v>6</v>
      </c>
      <c r="I230" t="s">
        <v>24487</v>
      </c>
      <c r="J230">
        <v>60000906</v>
      </c>
      <c r="K230" t="s">
        <v>24486</v>
      </c>
      <c r="L230" t="s">
        <v>24485</v>
      </c>
      <c r="M230" t="s">
        <v>335</v>
      </c>
      <c r="N230">
        <v>9</v>
      </c>
      <c r="O230" t="s">
        <v>24484</v>
      </c>
      <c r="P230" t="s">
        <v>24483</v>
      </c>
      <c r="Q230" t="s">
        <v>24482</v>
      </c>
      <c r="R230" s="7">
        <v>40513</v>
      </c>
      <c r="S230" s="8">
        <f t="shared" si="24"/>
        <v>2010</v>
      </c>
      <c r="T230" s="8">
        <v>2010</v>
      </c>
      <c r="U230" s="8">
        <f t="shared" si="25"/>
        <v>12</v>
      </c>
      <c r="V230" s="7">
        <v>2010</v>
      </c>
      <c r="W230" t="s">
        <v>2090</v>
      </c>
      <c r="X230" s="2">
        <v>0.34100000000000003</v>
      </c>
      <c r="Y230" s="6">
        <f t="shared" si="26"/>
        <v>9.1028002455887467E-3</v>
      </c>
      <c r="AA230">
        <v>19378718</v>
      </c>
      <c r="AB230">
        <v>19700186839</v>
      </c>
      <c r="AC230">
        <v>15309681</v>
      </c>
      <c r="AD230" t="s">
        <v>1</v>
      </c>
      <c r="AE230">
        <v>15</v>
      </c>
      <c r="AH230" t="s">
        <v>24481</v>
      </c>
      <c r="AI230" t="s">
        <v>24480</v>
      </c>
      <c r="AK230" t="s">
        <v>24479</v>
      </c>
      <c r="AL230">
        <v>18</v>
      </c>
      <c r="AM230" s="5">
        <f t="shared" si="27"/>
        <v>1.5</v>
      </c>
      <c r="AN230" s="4">
        <f t="shared" si="28"/>
        <v>2.2718667171525938E-3</v>
      </c>
      <c r="AO230" s="3"/>
      <c r="AP230">
        <v>0</v>
      </c>
      <c r="AR230" t="s">
        <v>0</v>
      </c>
      <c r="AT230" s="2" t="s">
        <v>16</v>
      </c>
      <c r="AU230" s="1">
        <f t="shared" si="29"/>
        <v>0.70535201870579001</v>
      </c>
      <c r="AV230" s="1">
        <f t="shared" si="30"/>
        <v>0.568733348137067</v>
      </c>
      <c r="AW230" s="1">
        <f t="shared" si="31"/>
        <v>0.43211467756834387</v>
      </c>
    </row>
    <row r="231" spans="1:49" x14ac:dyDescent="0.2">
      <c r="A231">
        <v>229</v>
      </c>
      <c r="B231" t="s">
        <v>24478</v>
      </c>
      <c r="C231" t="s">
        <v>24477</v>
      </c>
      <c r="F231" t="s">
        <v>24476</v>
      </c>
      <c r="G231" t="s">
        <v>7</v>
      </c>
      <c r="H231" t="s">
        <v>6</v>
      </c>
      <c r="I231" t="s">
        <v>24475</v>
      </c>
      <c r="J231">
        <v>60014097</v>
      </c>
      <c r="K231" t="s">
        <v>726</v>
      </c>
      <c r="L231" t="s">
        <v>725</v>
      </c>
      <c r="M231" t="s">
        <v>50</v>
      </c>
      <c r="N231">
        <v>2</v>
      </c>
      <c r="O231" t="s">
        <v>24474</v>
      </c>
      <c r="P231" t="s">
        <v>24473</v>
      </c>
      <c r="Q231" t="s">
        <v>724</v>
      </c>
      <c r="R231" s="7">
        <v>40513</v>
      </c>
      <c r="S231" s="8">
        <f t="shared" si="24"/>
        <v>2010</v>
      </c>
      <c r="T231" s="8">
        <v>2010</v>
      </c>
      <c r="U231" s="8">
        <f t="shared" si="25"/>
        <v>12</v>
      </c>
      <c r="V231" s="7">
        <v>2010</v>
      </c>
      <c r="W231" t="s">
        <v>2090</v>
      </c>
      <c r="X231" s="2">
        <v>0.34100000000000003</v>
      </c>
      <c r="Y231" s="6">
        <f t="shared" si="26"/>
        <v>9.1028002455887467E-3</v>
      </c>
      <c r="AA231">
        <v>19378718</v>
      </c>
      <c r="AB231">
        <v>19700186839</v>
      </c>
      <c r="AC231">
        <v>15309681</v>
      </c>
      <c r="AD231" t="s">
        <v>1</v>
      </c>
      <c r="AE231">
        <v>15</v>
      </c>
      <c r="AH231" t="s">
        <v>24472</v>
      </c>
      <c r="AI231" t="s">
        <v>24471</v>
      </c>
      <c r="AK231" t="s">
        <v>24470</v>
      </c>
      <c r="AL231">
        <v>3</v>
      </c>
      <c r="AM231" s="5">
        <f t="shared" si="27"/>
        <v>0.25</v>
      </c>
      <c r="AN231" s="4">
        <f t="shared" si="28"/>
        <v>3.786444528587656E-4</v>
      </c>
      <c r="AO231" s="3"/>
      <c r="AP231">
        <v>0</v>
      </c>
      <c r="AR231" t="s">
        <v>0</v>
      </c>
      <c r="AT231" s="2" t="s">
        <v>16</v>
      </c>
      <c r="AU231" s="1">
        <f t="shared" si="29"/>
        <v>0.64855535077697513</v>
      </c>
      <c r="AV231" s="1">
        <f t="shared" si="30"/>
        <v>0.4740722349223756</v>
      </c>
      <c r="AW231" s="1">
        <f t="shared" si="31"/>
        <v>0.29958911906777597</v>
      </c>
    </row>
    <row r="232" spans="1:49" x14ac:dyDescent="0.2">
      <c r="A232">
        <v>230</v>
      </c>
      <c r="B232" t="s">
        <v>24469</v>
      </c>
      <c r="C232" t="s">
        <v>24468</v>
      </c>
      <c r="F232" t="s">
        <v>24467</v>
      </c>
      <c r="G232" t="s">
        <v>7</v>
      </c>
      <c r="H232" t="s">
        <v>6</v>
      </c>
      <c r="I232" t="s">
        <v>542</v>
      </c>
      <c r="J232" t="s">
        <v>541</v>
      </c>
      <c r="K232" t="s">
        <v>540</v>
      </c>
      <c r="L232" t="s">
        <v>539</v>
      </c>
      <c r="M232" t="s">
        <v>325</v>
      </c>
      <c r="N232">
        <v>3</v>
      </c>
      <c r="O232" t="s">
        <v>538</v>
      </c>
      <c r="P232" t="s">
        <v>537</v>
      </c>
      <c r="Q232" t="s">
        <v>536</v>
      </c>
      <c r="R232" s="7">
        <v>40513</v>
      </c>
      <c r="S232" s="8">
        <f t="shared" si="24"/>
        <v>2010</v>
      </c>
      <c r="T232" s="8">
        <v>2010</v>
      </c>
      <c r="U232" s="8">
        <f t="shared" si="25"/>
        <v>12</v>
      </c>
      <c r="V232" s="7">
        <v>2010</v>
      </c>
      <c r="W232" t="s">
        <v>2090</v>
      </c>
      <c r="X232" s="2">
        <v>0.34100000000000003</v>
      </c>
      <c r="Y232" s="6">
        <f t="shared" si="26"/>
        <v>9.1028002455887467E-3</v>
      </c>
      <c r="AA232">
        <v>19378718</v>
      </c>
      <c r="AB232">
        <v>19700186839</v>
      </c>
      <c r="AC232">
        <v>15309681</v>
      </c>
      <c r="AD232" t="s">
        <v>1</v>
      </c>
      <c r="AE232">
        <v>16</v>
      </c>
      <c r="AH232" t="s">
        <v>24466</v>
      </c>
      <c r="AI232" t="s">
        <v>24465</v>
      </c>
      <c r="AK232" t="s">
        <v>24464</v>
      </c>
      <c r="AL232">
        <v>19</v>
      </c>
      <c r="AM232" s="5">
        <f t="shared" si="27"/>
        <v>1.5833333333333333</v>
      </c>
      <c r="AN232" s="4">
        <f t="shared" si="28"/>
        <v>2.3980815347721821E-3</v>
      </c>
      <c r="AO232" s="3"/>
      <c r="AP232">
        <v>0</v>
      </c>
      <c r="AR232" t="s">
        <v>0</v>
      </c>
      <c r="AT232" s="2" t="s">
        <v>16</v>
      </c>
      <c r="AU232" s="1">
        <f t="shared" si="29"/>
        <v>0.70913846323437768</v>
      </c>
      <c r="AV232" s="1">
        <f t="shared" si="30"/>
        <v>0.57504408901804649</v>
      </c>
      <c r="AW232" s="1">
        <f t="shared" si="31"/>
        <v>0.44094971480171508</v>
      </c>
    </row>
    <row r="233" spans="1:49" x14ac:dyDescent="0.2">
      <c r="A233">
        <v>231</v>
      </c>
      <c r="B233" t="s">
        <v>24463</v>
      </c>
      <c r="C233" t="s">
        <v>24462</v>
      </c>
      <c r="F233" t="s">
        <v>24461</v>
      </c>
      <c r="G233" t="s">
        <v>7</v>
      </c>
      <c r="H233" t="s">
        <v>6</v>
      </c>
      <c r="I233" t="s">
        <v>24460</v>
      </c>
      <c r="J233">
        <v>60025578</v>
      </c>
      <c r="K233" t="s">
        <v>98</v>
      </c>
      <c r="L233" t="s">
        <v>97</v>
      </c>
      <c r="M233" t="s">
        <v>13</v>
      </c>
      <c r="N233">
        <v>4</v>
      </c>
      <c r="O233" t="s">
        <v>24459</v>
      </c>
      <c r="P233" t="s">
        <v>24458</v>
      </c>
      <c r="Q233" t="s">
        <v>101</v>
      </c>
      <c r="R233" s="7">
        <v>40513</v>
      </c>
      <c r="S233" s="8">
        <f t="shared" si="24"/>
        <v>2010</v>
      </c>
      <c r="T233" s="8">
        <v>2010</v>
      </c>
      <c r="U233" s="8">
        <f t="shared" si="25"/>
        <v>12</v>
      </c>
      <c r="V233" s="7">
        <v>2010</v>
      </c>
      <c r="W233" t="s">
        <v>2090</v>
      </c>
      <c r="X233" s="2">
        <v>0.34100000000000003</v>
      </c>
      <c r="Y233" s="6">
        <f t="shared" si="26"/>
        <v>9.1028002455887467E-3</v>
      </c>
      <c r="AA233">
        <v>19378718</v>
      </c>
      <c r="AB233">
        <v>19700186839</v>
      </c>
      <c r="AC233">
        <v>15309681</v>
      </c>
      <c r="AD233" t="s">
        <v>1</v>
      </c>
      <c r="AE233">
        <v>15</v>
      </c>
      <c r="AH233" t="s">
        <v>24457</v>
      </c>
      <c r="AI233" t="s">
        <v>24456</v>
      </c>
      <c r="AK233" t="s">
        <v>24455</v>
      </c>
      <c r="AL233">
        <v>7</v>
      </c>
      <c r="AM233" s="5">
        <f t="shared" si="27"/>
        <v>0.58333333333333337</v>
      </c>
      <c r="AN233" s="4">
        <f t="shared" si="28"/>
        <v>8.835037233371198E-4</v>
      </c>
      <c r="AO233" s="3"/>
      <c r="AP233">
        <v>0</v>
      </c>
      <c r="AR233" t="s">
        <v>0</v>
      </c>
      <c r="AT233" s="2" t="s">
        <v>16</v>
      </c>
      <c r="AU233" s="1">
        <f t="shared" si="29"/>
        <v>0.66370112889132582</v>
      </c>
      <c r="AV233" s="1">
        <f t="shared" si="30"/>
        <v>0.49931519844629335</v>
      </c>
      <c r="AW233" s="1">
        <f t="shared" si="31"/>
        <v>0.33492926800126077</v>
      </c>
    </row>
    <row r="234" spans="1:49" x14ac:dyDescent="0.2">
      <c r="A234">
        <v>232</v>
      </c>
      <c r="B234" t="s">
        <v>24454</v>
      </c>
      <c r="C234" t="s">
        <v>24453</v>
      </c>
      <c r="F234" t="s">
        <v>24452</v>
      </c>
      <c r="G234" t="s">
        <v>7</v>
      </c>
      <c r="H234" t="s">
        <v>6</v>
      </c>
      <c r="I234" t="s">
        <v>24451</v>
      </c>
      <c r="J234" t="s">
        <v>24446</v>
      </c>
      <c r="K234" t="s">
        <v>24450</v>
      </c>
      <c r="L234" t="s">
        <v>24449</v>
      </c>
      <c r="M234" t="s">
        <v>728</v>
      </c>
      <c r="N234">
        <v>3</v>
      </c>
      <c r="O234" t="s">
        <v>24448</v>
      </c>
      <c r="P234" t="s">
        <v>24447</v>
      </c>
      <c r="Q234" t="s">
        <v>24446</v>
      </c>
      <c r="R234" s="7">
        <v>40513</v>
      </c>
      <c r="S234" s="8">
        <f t="shared" si="24"/>
        <v>2010</v>
      </c>
      <c r="T234" s="8">
        <v>2010</v>
      </c>
      <c r="U234" s="8">
        <f t="shared" si="25"/>
        <v>12</v>
      </c>
      <c r="V234" s="7">
        <v>2010</v>
      </c>
      <c r="W234" t="s">
        <v>2090</v>
      </c>
      <c r="X234" s="2">
        <v>0.34100000000000003</v>
      </c>
      <c r="Y234" s="6">
        <f t="shared" si="26"/>
        <v>9.1028002455887467E-3</v>
      </c>
      <c r="AA234">
        <v>19378718</v>
      </c>
      <c r="AB234">
        <v>19700186839</v>
      </c>
      <c r="AC234">
        <v>15309681</v>
      </c>
      <c r="AD234" t="s">
        <v>1</v>
      </c>
      <c r="AE234">
        <v>15</v>
      </c>
      <c r="AH234" t="s">
        <v>24445</v>
      </c>
      <c r="AI234" t="s">
        <v>24444</v>
      </c>
      <c r="AK234" t="s">
        <v>24443</v>
      </c>
      <c r="AL234">
        <v>37</v>
      </c>
      <c r="AM234" s="5">
        <f t="shared" si="27"/>
        <v>3.0833333333333335</v>
      </c>
      <c r="AN234" s="4">
        <f t="shared" si="28"/>
        <v>4.6699482519247763E-3</v>
      </c>
      <c r="AO234" s="3"/>
      <c r="AP234">
        <v>0</v>
      </c>
      <c r="AR234" t="s">
        <v>0</v>
      </c>
      <c r="AT234" s="2" t="s">
        <v>16</v>
      </c>
      <c r="AU234" s="1">
        <f t="shared" si="29"/>
        <v>0.77729446474895547</v>
      </c>
      <c r="AV234" s="1">
        <f t="shared" si="30"/>
        <v>0.68863742487567614</v>
      </c>
      <c r="AW234" s="1">
        <f t="shared" si="31"/>
        <v>0.59998038500239681</v>
      </c>
    </row>
    <row r="235" spans="1:49" x14ac:dyDescent="0.2">
      <c r="A235">
        <v>233</v>
      </c>
      <c r="B235" t="s">
        <v>24442</v>
      </c>
      <c r="C235" t="s">
        <v>24441</v>
      </c>
      <c r="F235" t="s">
        <v>24440</v>
      </c>
      <c r="G235" t="s">
        <v>7</v>
      </c>
      <c r="H235" t="s">
        <v>6</v>
      </c>
      <c r="I235" t="s">
        <v>24439</v>
      </c>
      <c r="J235" t="s">
        <v>24438</v>
      </c>
      <c r="K235" t="s">
        <v>24437</v>
      </c>
      <c r="L235" t="s">
        <v>24436</v>
      </c>
      <c r="M235" t="s">
        <v>2101</v>
      </c>
      <c r="N235">
        <v>3</v>
      </c>
      <c r="O235" t="s">
        <v>24435</v>
      </c>
      <c r="P235" t="s">
        <v>24434</v>
      </c>
      <c r="Q235" t="s">
        <v>24433</v>
      </c>
      <c r="R235" s="7">
        <v>40513</v>
      </c>
      <c r="S235" s="8">
        <f t="shared" si="24"/>
        <v>2010</v>
      </c>
      <c r="T235" s="8">
        <v>2010</v>
      </c>
      <c r="U235" s="8">
        <f t="shared" si="25"/>
        <v>12</v>
      </c>
      <c r="V235" s="7">
        <v>2010</v>
      </c>
      <c r="W235" t="s">
        <v>2090</v>
      </c>
      <c r="X235" s="2">
        <v>0.34100000000000003</v>
      </c>
      <c r="Y235" s="6">
        <f t="shared" si="26"/>
        <v>9.1028002455887467E-3</v>
      </c>
      <c r="AA235">
        <v>19378718</v>
      </c>
      <c r="AB235">
        <v>19700186839</v>
      </c>
      <c r="AC235">
        <v>15309681</v>
      </c>
      <c r="AD235" t="s">
        <v>1</v>
      </c>
      <c r="AE235">
        <v>17</v>
      </c>
      <c r="AH235" t="s">
        <v>24432</v>
      </c>
      <c r="AI235" t="s">
        <v>24431</v>
      </c>
      <c r="AK235" t="s">
        <v>24430</v>
      </c>
      <c r="AL235">
        <v>1</v>
      </c>
      <c r="AM235" s="5">
        <f t="shared" si="27"/>
        <v>8.3333333333333329E-2</v>
      </c>
      <c r="AN235" s="4">
        <f t="shared" si="28"/>
        <v>1.2621481761958852E-4</v>
      </c>
      <c r="AO235" s="3"/>
      <c r="AP235">
        <v>0</v>
      </c>
      <c r="AR235" t="s">
        <v>0</v>
      </c>
      <c r="AT235" s="2" t="s">
        <v>16</v>
      </c>
      <c r="AU235" s="1">
        <f t="shared" si="29"/>
        <v>0.64098246171979978</v>
      </c>
      <c r="AV235" s="1">
        <f t="shared" si="30"/>
        <v>0.46145075316041673</v>
      </c>
      <c r="AW235" s="1">
        <f t="shared" si="31"/>
        <v>0.28191904460103362</v>
      </c>
    </row>
    <row r="236" spans="1:49" x14ac:dyDescent="0.2">
      <c r="A236">
        <v>234</v>
      </c>
      <c r="B236" t="s">
        <v>24429</v>
      </c>
      <c r="C236" t="s">
        <v>24428</v>
      </c>
      <c r="F236" t="s">
        <v>24427</v>
      </c>
      <c r="G236" t="s">
        <v>7</v>
      </c>
      <c r="H236" t="s">
        <v>6</v>
      </c>
      <c r="I236" t="s">
        <v>24426</v>
      </c>
      <c r="J236" t="s">
        <v>24425</v>
      </c>
      <c r="K236" t="s">
        <v>24424</v>
      </c>
      <c r="L236" t="s">
        <v>18547</v>
      </c>
      <c r="M236" t="s">
        <v>309</v>
      </c>
      <c r="N236">
        <v>4</v>
      </c>
      <c r="O236" t="s">
        <v>24423</v>
      </c>
      <c r="P236" t="s">
        <v>24422</v>
      </c>
      <c r="Q236" t="s">
        <v>24421</v>
      </c>
      <c r="R236" s="7">
        <v>40513</v>
      </c>
      <c r="S236" s="8">
        <f t="shared" si="24"/>
        <v>2010</v>
      </c>
      <c r="T236" s="8">
        <v>2010</v>
      </c>
      <c r="U236" s="8">
        <f t="shared" si="25"/>
        <v>12</v>
      </c>
      <c r="V236" s="7">
        <v>2010</v>
      </c>
      <c r="W236" t="s">
        <v>2090</v>
      </c>
      <c r="X236" s="2">
        <v>0.34100000000000003</v>
      </c>
      <c r="Y236" s="6">
        <f t="shared" si="26"/>
        <v>9.1028002455887467E-3</v>
      </c>
      <c r="AA236">
        <v>19378718</v>
      </c>
      <c r="AB236">
        <v>19700186839</v>
      </c>
      <c r="AC236">
        <v>15309681</v>
      </c>
      <c r="AD236" t="s">
        <v>1</v>
      </c>
      <c r="AE236">
        <v>17</v>
      </c>
      <c r="AH236" t="s">
        <v>24420</v>
      </c>
      <c r="AI236" t="s">
        <v>24419</v>
      </c>
      <c r="AK236" t="s">
        <v>24418</v>
      </c>
      <c r="AL236">
        <v>1</v>
      </c>
      <c r="AM236" s="5">
        <f t="shared" si="27"/>
        <v>8.3333333333333329E-2</v>
      </c>
      <c r="AN236" s="4">
        <f t="shared" si="28"/>
        <v>1.2621481761958852E-4</v>
      </c>
      <c r="AO236" s="3"/>
      <c r="AP236">
        <v>0</v>
      </c>
      <c r="AR236" t="s">
        <v>0</v>
      </c>
      <c r="AT236" s="2" t="s">
        <v>16</v>
      </c>
      <c r="AU236" s="1">
        <f t="shared" si="29"/>
        <v>0.64098246171979978</v>
      </c>
      <c r="AV236" s="1">
        <f t="shared" si="30"/>
        <v>0.46145075316041673</v>
      </c>
      <c r="AW236" s="1">
        <f t="shared" si="31"/>
        <v>0.28191904460103362</v>
      </c>
    </row>
    <row r="237" spans="1:49" x14ac:dyDescent="0.2">
      <c r="A237">
        <v>235</v>
      </c>
      <c r="B237" t="s">
        <v>24417</v>
      </c>
      <c r="C237" t="s">
        <v>24416</v>
      </c>
      <c r="F237" t="s">
        <v>24415</v>
      </c>
      <c r="G237" t="s">
        <v>7</v>
      </c>
      <c r="H237" t="s">
        <v>6</v>
      </c>
      <c r="I237" t="s">
        <v>741</v>
      </c>
      <c r="J237" t="s">
        <v>740</v>
      </c>
      <c r="K237" t="s">
        <v>739</v>
      </c>
      <c r="L237" t="s">
        <v>738</v>
      </c>
      <c r="M237" t="s">
        <v>325</v>
      </c>
      <c r="N237">
        <v>3</v>
      </c>
      <c r="O237" t="s">
        <v>24414</v>
      </c>
      <c r="P237" t="s">
        <v>24413</v>
      </c>
      <c r="Q237" t="s">
        <v>737</v>
      </c>
      <c r="R237" s="7">
        <v>40513</v>
      </c>
      <c r="S237" s="8">
        <f t="shared" si="24"/>
        <v>2010</v>
      </c>
      <c r="T237" s="8">
        <v>2010</v>
      </c>
      <c r="U237" s="8">
        <f t="shared" si="25"/>
        <v>12</v>
      </c>
      <c r="V237" s="7">
        <v>2010</v>
      </c>
      <c r="W237" t="s">
        <v>2090</v>
      </c>
      <c r="X237" s="2">
        <v>0.34100000000000003</v>
      </c>
      <c r="Y237" s="6">
        <f t="shared" si="26"/>
        <v>9.1028002455887467E-3</v>
      </c>
      <c r="AA237">
        <v>19378718</v>
      </c>
      <c r="AB237">
        <v>19700186839</v>
      </c>
      <c r="AC237">
        <v>15309681</v>
      </c>
      <c r="AD237" t="s">
        <v>1</v>
      </c>
      <c r="AE237">
        <v>15</v>
      </c>
      <c r="AH237" s="9">
        <v>44531</v>
      </c>
      <c r="AI237" t="s">
        <v>24412</v>
      </c>
      <c r="AK237" t="s">
        <v>24411</v>
      </c>
      <c r="AL237">
        <v>14</v>
      </c>
      <c r="AM237" s="5">
        <f t="shared" si="27"/>
        <v>1.1666666666666667</v>
      </c>
      <c r="AN237" s="4">
        <f t="shared" si="28"/>
        <v>1.7670074466742396E-3</v>
      </c>
      <c r="AO237" s="3"/>
      <c r="AP237">
        <v>0</v>
      </c>
      <c r="AR237" t="s">
        <v>0</v>
      </c>
      <c r="AT237" s="2" t="s">
        <v>16</v>
      </c>
      <c r="AU237" s="1">
        <f t="shared" si="29"/>
        <v>0.69020624059143942</v>
      </c>
      <c r="AV237" s="1">
        <f t="shared" si="30"/>
        <v>0.54349038461314936</v>
      </c>
      <c r="AW237" s="1">
        <f t="shared" si="31"/>
        <v>0.39677452863485912</v>
      </c>
    </row>
    <row r="238" spans="1:49" x14ac:dyDescent="0.2">
      <c r="A238">
        <v>236</v>
      </c>
      <c r="B238" t="s">
        <v>24410</v>
      </c>
      <c r="C238" t="s">
        <v>24409</v>
      </c>
      <c r="F238" t="s">
        <v>24408</v>
      </c>
      <c r="G238" t="s">
        <v>7</v>
      </c>
      <c r="H238" t="s">
        <v>6</v>
      </c>
      <c r="I238" t="s">
        <v>24407</v>
      </c>
      <c r="J238">
        <v>60005429</v>
      </c>
      <c r="K238" t="s">
        <v>234</v>
      </c>
      <c r="L238" t="s">
        <v>233</v>
      </c>
      <c r="M238" t="s">
        <v>156</v>
      </c>
      <c r="N238">
        <v>2</v>
      </c>
      <c r="O238" t="s">
        <v>24406</v>
      </c>
      <c r="P238" t="s">
        <v>24405</v>
      </c>
      <c r="Q238" t="s">
        <v>232</v>
      </c>
      <c r="R238" s="7">
        <v>40513</v>
      </c>
      <c r="S238" s="8">
        <f t="shared" si="24"/>
        <v>2010</v>
      </c>
      <c r="T238" s="8">
        <v>2010</v>
      </c>
      <c r="U238" s="8">
        <f t="shared" si="25"/>
        <v>12</v>
      </c>
      <c r="V238" s="7">
        <v>2010</v>
      </c>
      <c r="W238" t="s">
        <v>2090</v>
      </c>
      <c r="X238" s="2">
        <v>0.34100000000000003</v>
      </c>
      <c r="Y238" s="6">
        <f t="shared" si="26"/>
        <v>9.1028002455887467E-3</v>
      </c>
      <c r="AA238">
        <v>19378718</v>
      </c>
      <c r="AB238">
        <v>19700186839</v>
      </c>
      <c r="AC238">
        <v>15309681</v>
      </c>
      <c r="AD238" t="s">
        <v>1</v>
      </c>
      <c r="AE238">
        <v>15</v>
      </c>
      <c r="AH238" t="s">
        <v>24404</v>
      </c>
      <c r="AI238" t="s">
        <v>24403</v>
      </c>
      <c r="AK238" t="s">
        <v>24402</v>
      </c>
      <c r="AL238">
        <v>4</v>
      </c>
      <c r="AM238" s="5">
        <f t="shared" si="27"/>
        <v>0.33333333333333331</v>
      </c>
      <c r="AN238" s="4">
        <f t="shared" si="28"/>
        <v>5.048592704783541E-4</v>
      </c>
      <c r="AO238" s="3"/>
      <c r="AP238">
        <v>0</v>
      </c>
      <c r="AR238" t="s">
        <v>0</v>
      </c>
      <c r="AT238" s="2" t="s">
        <v>16</v>
      </c>
      <c r="AU238" s="1">
        <f t="shared" si="29"/>
        <v>0.6523417953055628</v>
      </c>
      <c r="AV238" s="1">
        <f t="shared" si="30"/>
        <v>0.48038297580335509</v>
      </c>
      <c r="AW238" s="1">
        <f t="shared" si="31"/>
        <v>0.30842415630114717</v>
      </c>
    </row>
    <row r="239" spans="1:49" x14ac:dyDescent="0.2">
      <c r="A239">
        <v>237</v>
      </c>
      <c r="B239" t="s">
        <v>24401</v>
      </c>
      <c r="C239" t="s">
        <v>24400</v>
      </c>
      <c r="F239" t="s">
        <v>24399</v>
      </c>
      <c r="G239" t="s">
        <v>7</v>
      </c>
      <c r="H239" t="s">
        <v>6</v>
      </c>
      <c r="I239" t="s">
        <v>24398</v>
      </c>
      <c r="J239">
        <v>60031544</v>
      </c>
      <c r="K239" t="s">
        <v>966</v>
      </c>
      <c r="L239" t="s">
        <v>965</v>
      </c>
      <c r="M239" t="s">
        <v>50</v>
      </c>
      <c r="N239">
        <v>2</v>
      </c>
      <c r="O239" t="s">
        <v>24397</v>
      </c>
      <c r="P239" t="s">
        <v>24396</v>
      </c>
      <c r="Q239" t="s">
        <v>24395</v>
      </c>
      <c r="R239" s="7">
        <v>40513</v>
      </c>
      <c r="S239" s="8">
        <f t="shared" si="24"/>
        <v>2010</v>
      </c>
      <c r="T239" s="8">
        <v>2010</v>
      </c>
      <c r="U239" s="8">
        <f t="shared" si="25"/>
        <v>12</v>
      </c>
      <c r="V239" s="7">
        <v>2010</v>
      </c>
      <c r="W239" t="s">
        <v>2090</v>
      </c>
      <c r="X239" s="2">
        <v>0.34100000000000003</v>
      </c>
      <c r="Y239" s="6">
        <f t="shared" si="26"/>
        <v>9.1028002455887467E-3</v>
      </c>
      <c r="AA239">
        <v>19378718</v>
      </c>
      <c r="AB239">
        <v>19700186839</v>
      </c>
      <c r="AC239">
        <v>15309681</v>
      </c>
      <c r="AD239" t="s">
        <v>1</v>
      </c>
      <c r="AE239">
        <v>16</v>
      </c>
      <c r="AH239" t="s">
        <v>24394</v>
      </c>
      <c r="AI239" t="s">
        <v>24393</v>
      </c>
      <c r="AK239" t="s">
        <v>24392</v>
      </c>
      <c r="AL239">
        <v>6</v>
      </c>
      <c r="AM239" s="5">
        <f t="shared" si="27"/>
        <v>0.5</v>
      </c>
      <c r="AN239" s="4">
        <f t="shared" si="28"/>
        <v>7.572889057175312E-4</v>
      </c>
      <c r="AO239" s="3"/>
      <c r="AP239">
        <v>0</v>
      </c>
      <c r="AR239" t="s">
        <v>0</v>
      </c>
      <c r="AT239" s="2" t="s">
        <v>16</v>
      </c>
      <c r="AU239" s="1">
        <f t="shared" si="29"/>
        <v>0.65991468436273815</v>
      </c>
      <c r="AV239" s="1">
        <f t="shared" si="30"/>
        <v>0.49300445756531386</v>
      </c>
      <c r="AW239" s="1">
        <f t="shared" si="31"/>
        <v>0.32609423076788957</v>
      </c>
    </row>
    <row r="240" spans="1:49" x14ac:dyDescent="0.2">
      <c r="A240">
        <v>238</v>
      </c>
      <c r="B240" t="s">
        <v>24391</v>
      </c>
      <c r="C240" t="s">
        <v>24390</v>
      </c>
      <c r="F240" t="s">
        <v>24389</v>
      </c>
      <c r="G240" t="s">
        <v>7</v>
      </c>
      <c r="H240" t="s">
        <v>6</v>
      </c>
      <c r="I240" t="s">
        <v>2265</v>
      </c>
      <c r="J240">
        <v>60018405</v>
      </c>
      <c r="K240" t="s">
        <v>813</v>
      </c>
      <c r="L240" t="s">
        <v>1959</v>
      </c>
      <c r="M240" t="s">
        <v>156</v>
      </c>
      <c r="N240">
        <v>3</v>
      </c>
      <c r="O240" t="s">
        <v>24388</v>
      </c>
      <c r="P240" t="s">
        <v>24387</v>
      </c>
      <c r="Q240" t="s">
        <v>24367</v>
      </c>
      <c r="R240" s="7">
        <v>40513</v>
      </c>
      <c r="S240" s="8">
        <f t="shared" si="24"/>
        <v>2010</v>
      </c>
      <c r="T240" s="8">
        <v>2010</v>
      </c>
      <c r="U240" s="8">
        <f t="shared" si="25"/>
        <v>12</v>
      </c>
      <c r="V240" s="7">
        <v>2010</v>
      </c>
      <c r="W240" t="s">
        <v>2090</v>
      </c>
      <c r="X240" s="2">
        <v>0.34100000000000003</v>
      </c>
      <c r="Y240" s="6">
        <f t="shared" si="26"/>
        <v>9.1028002455887467E-3</v>
      </c>
      <c r="AA240">
        <v>19378718</v>
      </c>
      <c r="AB240">
        <v>19700186839</v>
      </c>
      <c r="AC240">
        <v>15309681</v>
      </c>
      <c r="AD240" t="s">
        <v>1</v>
      </c>
      <c r="AE240">
        <v>16</v>
      </c>
      <c r="AH240" t="s">
        <v>24386</v>
      </c>
      <c r="AI240" t="s">
        <v>24385</v>
      </c>
      <c r="AK240" t="s">
        <v>24384</v>
      </c>
      <c r="AL240">
        <v>14</v>
      </c>
      <c r="AM240" s="5">
        <f t="shared" si="27"/>
        <v>1.1666666666666667</v>
      </c>
      <c r="AN240" s="4">
        <f t="shared" si="28"/>
        <v>1.7670074466742396E-3</v>
      </c>
      <c r="AO240" s="3"/>
      <c r="AP240">
        <v>1</v>
      </c>
      <c r="AR240" t="s">
        <v>0</v>
      </c>
      <c r="AT240" s="2" t="s">
        <v>16</v>
      </c>
      <c r="AU240" s="1">
        <f t="shared" si="29"/>
        <v>0.69020624059143942</v>
      </c>
      <c r="AV240" s="1">
        <f t="shared" si="30"/>
        <v>0.54349038461314936</v>
      </c>
      <c r="AW240" s="1">
        <f t="shared" si="31"/>
        <v>0.39677452863485912</v>
      </c>
    </row>
    <row r="241" spans="1:49" x14ac:dyDescent="0.2">
      <c r="A241">
        <v>239</v>
      </c>
      <c r="B241" t="s">
        <v>24383</v>
      </c>
      <c r="C241" t="s">
        <v>24382</v>
      </c>
      <c r="F241" t="s">
        <v>24381</v>
      </c>
      <c r="G241" t="s">
        <v>7</v>
      </c>
      <c r="H241" t="s">
        <v>6</v>
      </c>
      <c r="I241" t="s">
        <v>24380</v>
      </c>
      <c r="J241" t="s">
        <v>1094</v>
      </c>
      <c r="K241" t="s">
        <v>1093</v>
      </c>
      <c r="L241" t="s">
        <v>1092</v>
      </c>
      <c r="M241" t="s">
        <v>73</v>
      </c>
      <c r="N241">
        <v>4</v>
      </c>
      <c r="O241" t="s">
        <v>24379</v>
      </c>
      <c r="P241" t="s">
        <v>24378</v>
      </c>
      <c r="Q241" t="s">
        <v>24377</v>
      </c>
      <c r="R241" s="7">
        <v>40513</v>
      </c>
      <c r="S241" s="8">
        <f t="shared" si="24"/>
        <v>2010</v>
      </c>
      <c r="T241" s="8">
        <v>2010</v>
      </c>
      <c r="U241" s="8">
        <f t="shared" si="25"/>
        <v>12</v>
      </c>
      <c r="V241" s="7">
        <v>2010</v>
      </c>
      <c r="W241" t="s">
        <v>2090</v>
      </c>
      <c r="X241" s="2">
        <v>0.34100000000000003</v>
      </c>
      <c r="Y241" s="6">
        <f t="shared" si="26"/>
        <v>9.1028002455887467E-3</v>
      </c>
      <c r="AA241">
        <v>19378718</v>
      </c>
      <c r="AB241">
        <v>19700186839</v>
      </c>
      <c r="AC241">
        <v>15309681</v>
      </c>
      <c r="AD241" t="s">
        <v>1</v>
      </c>
      <c r="AE241">
        <v>16</v>
      </c>
      <c r="AH241" t="s">
        <v>24376</v>
      </c>
      <c r="AI241" t="s">
        <v>24375</v>
      </c>
      <c r="AK241" t="s">
        <v>24374</v>
      </c>
      <c r="AL241">
        <v>19</v>
      </c>
      <c r="AM241" s="5">
        <f t="shared" si="27"/>
        <v>1.5833333333333333</v>
      </c>
      <c r="AN241" s="4">
        <f t="shared" si="28"/>
        <v>2.3980815347721821E-3</v>
      </c>
      <c r="AO241" s="3"/>
      <c r="AP241">
        <v>0</v>
      </c>
      <c r="AR241" t="s">
        <v>0</v>
      </c>
      <c r="AT241" s="2" t="s">
        <v>16</v>
      </c>
      <c r="AU241" s="1">
        <f t="shared" si="29"/>
        <v>0.70913846323437768</v>
      </c>
      <c r="AV241" s="1">
        <f t="shared" si="30"/>
        <v>0.57504408901804649</v>
      </c>
      <c r="AW241" s="1">
        <f t="shared" si="31"/>
        <v>0.44094971480171508</v>
      </c>
    </row>
    <row r="242" spans="1:49" x14ac:dyDescent="0.2">
      <c r="A242">
        <v>240</v>
      </c>
      <c r="B242" t="s">
        <v>24373</v>
      </c>
      <c r="C242" t="s">
        <v>24372</v>
      </c>
      <c r="F242" t="s">
        <v>24371</v>
      </c>
      <c r="G242" t="s">
        <v>7</v>
      </c>
      <c r="H242" t="s">
        <v>6</v>
      </c>
      <c r="I242" t="s">
        <v>24370</v>
      </c>
      <c r="J242">
        <v>60018405</v>
      </c>
      <c r="K242" t="s">
        <v>813</v>
      </c>
      <c r="L242" t="s">
        <v>1959</v>
      </c>
      <c r="M242" t="s">
        <v>156</v>
      </c>
      <c r="N242">
        <v>3</v>
      </c>
      <c r="O242" t="s">
        <v>24369</v>
      </c>
      <c r="P242" t="s">
        <v>24368</v>
      </c>
      <c r="Q242" t="s">
        <v>24367</v>
      </c>
      <c r="R242" s="7">
        <v>40513</v>
      </c>
      <c r="S242" s="8">
        <f t="shared" si="24"/>
        <v>2010</v>
      </c>
      <c r="T242" s="8">
        <v>2010</v>
      </c>
      <c r="U242" s="8">
        <f t="shared" si="25"/>
        <v>12</v>
      </c>
      <c r="V242" s="7">
        <v>2010</v>
      </c>
      <c r="W242" t="s">
        <v>2090</v>
      </c>
      <c r="X242" s="2">
        <v>0.34100000000000003</v>
      </c>
      <c r="Y242" s="6">
        <f t="shared" si="26"/>
        <v>9.1028002455887467E-3</v>
      </c>
      <c r="AA242">
        <v>19378718</v>
      </c>
      <c r="AB242">
        <v>19700186839</v>
      </c>
      <c r="AC242">
        <v>15309681</v>
      </c>
      <c r="AD242" t="s">
        <v>1</v>
      </c>
      <c r="AE242">
        <v>15</v>
      </c>
      <c r="AH242" t="s">
        <v>24366</v>
      </c>
      <c r="AI242" t="s">
        <v>24365</v>
      </c>
      <c r="AK242" t="s">
        <v>24364</v>
      </c>
      <c r="AL242">
        <v>23</v>
      </c>
      <c r="AM242" s="5">
        <f t="shared" si="27"/>
        <v>1.9166666666666667</v>
      </c>
      <c r="AN242" s="4">
        <f t="shared" si="28"/>
        <v>2.9029408052505365E-3</v>
      </c>
      <c r="AO242" s="3"/>
      <c r="AP242">
        <v>0</v>
      </c>
      <c r="AR242" t="s">
        <v>0</v>
      </c>
      <c r="AT242" s="2" t="s">
        <v>16</v>
      </c>
      <c r="AU242" s="1">
        <f t="shared" si="29"/>
        <v>0.72428424134872826</v>
      </c>
      <c r="AV242" s="1">
        <f t="shared" si="30"/>
        <v>0.60028705254196413</v>
      </c>
      <c r="AW242" s="1">
        <f t="shared" si="31"/>
        <v>0.47628986373519988</v>
      </c>
    </row>
    <row r="243" spans="1:49" x14ac:dyDescent="0.2">
      <c r="A243">
        <v>241</v>
      </c>
      <c r="B243" t="s">
        <v>24363</v>
      </c>
      <c r="C243" t="s">
        <v>24362</v>
      </c>
      <c r="F243" t="s">
        <v>24361</v>
      </c>
      <c r="G243" t="s">
        <v>7</v>
      </c>
      <c r="H243" t="s">
        <v>6</v>
      </c>
      <c r="I243" t="s">
        <v>24360</v>
      </c>
      <c r="J243">
        <v>60020825</v>
      </c>
      <c r="K243" t="s">
        <v>709</v>
      </c>
      <c r="L243" t="s">
        <v>708</v>
      </c>
      <c r="M243" t="s">
        <v>50</v>
      </c>
      <c r="N243">
        <v>2</v>
      </c>
      <c r="O243" t="s">
        <v>24359</v>
      </c>
      <c r="P243" t="s">
        <v>24358</v>
      </c>
      <c r="Q243" t="s">
        <v>720</v>
      </c>
      <c r="R243" s="7">
        <v>40513</v>
      </c>
      <c r="S243" s="8">
        <f t="shared" si="24"/>
        <v>2010</v>
      </c>
      <c r="T243" s="8">
        <v>2010</v>
      </c>
      <c r="U243" s="8">
        <f t="shared" si="25"/>
        <v>12</v>
      </c>
      <c r="V243" s="7">
        <v>2010</v>
      </c>
      <c r="W243" t="s">
        <v>2090</v>
      </c>
      <c r="X243" s="2">
        <v>0.34100000000000003</v>
      </c>
      <c r="Y243" s="6">
        <f t="shared" si="26"/>
        <v>9.1028002455887467E-3</v>
      </c>
      <c r="AA243">
        <v>19378718</v>
      </c>
      <c r="AB243">
        <v>19700186839</v>
      </c>
      <c r="AC243">
        <v>15309681</v>
      </c>
      <c r="AD243" t="s">
        <v>1</v>
      </c>
      <c r="AE243">
        <v>16</v>
      </c>
      <c r="AH243" s="9">
        <v>44531</v>
      </c>
      <c r="AI243" t="s">
        <v>24357</v>
      </c>
      <c r="AK243" t="s">
        <v>24356</v>
      </c>
      <c r="AL243">
        <v>6</v>
      </c>
      <c r="AM243" s="5">
        <f t="shared" si="27"/>
        <v>0.5</v>
      </c>
      <c r="AN243" s="4">
        <f t="shared" si="28"/>
        <v>7.572889057175312E-4</v>
      </c>
      <c r="AO243" s="3"/>
      <c r="AP243">
        <v>0</v>
      </c>
      <c r="AR243" t="s">
        <v>0</v>
      </c>
      <c r="AT243" s="2" t="s">
        <v>16</v>
      </c>
      <c r="AU243" s="1">
        <f t="shared" si="29"/>
        <v>0.65991468436273815</v>
      </c>
      <c r="AV243" s="1">
        <f t="shared" si="30"/>
        <v>0.49300445756531386</v>
      </c>
      <c r="AW243" s="1">
        <f t="shared" si="31"/>
        <v>0.32609423076788957</v>
      </c>
    </row>
    <row r="244" spans="1:49" x14ac:dyDescent="0.2">
      <c r="A244">
        <v>242</v>
      </c>
      <c r="B244" t="s">
        <v>24355</v>
      </c>
      <c r="C244" t="s">
        <v>24354</v>
      </c>
      <c r="F244" t="s">
        <v>24353</v>
      </c>
      <c r="G244" t="s">
        <v>7</v>
      </c>
      <c r="H244" t="s">
        <v>6</v>
      </c>
      <c r="I244" t="s">
        <v>1754</v>
      </c>
      <c r="J244">
        <v>60026914</v>
      </c>
      <c r="K244" t="s">
        <v>1753</v>
      </c>
      <c r="L244" t="s">
        <v>1752</v>
      </c>
      <c r="M244" t="s">
        <v>110</v>
      </c>
      <c r="N244">
        <v>2</v>
      </c>
      <c r="O244" t="s">
        <v>24352</v>
      </c>
      <c r="P244" t="s">
        <v>24351</v>
      </c>
      <c r="Q244" t="s">
        <v>1751</v>
      </c>
      <c r="R244" s="7">
        <v>40513</v>
      </c>
      <c r="S244" s="8">
        <f t="shared" si="24"/>
        <v>2010</v>
      </c>
      <c r="T244" s="8">
        <v>2010</v>
      </c>
      <c r="U244" s="8">
        <f t="shared" si="25"/>
        <v>12</v>
      </c>
      <c r="V244" s="7">
        <v>2010</v>
      </c>
      <c r="W244" t="s">
        <v>2090</v>
      </c>
      <c r="X244" s="2">
        <v>0.34100000000000003</v>
      </c>
      <c r="Y244" s="6">
        <f t="shared" si="26"/>
        <v>9.1028002455887467E-3</v>
      </c>
      <c r="AA244">
        <v>19378718</v>
      </c>
      <c r="AB244">
        <v>19700186839</v>
      </c>
      <c r="AC244">
        <v>15309681</v>
      </c>
      <c r="AD244" t="s">
        <v>1</v>
      </c>
      <c r="AE244">
        <v>15</v>
      </c>
      <c r="AH244" t="s">
        <v>16609</v>
      </c>
      <c r="AI244" t="s">
        <v>24350</v>
      </c>
      <c r="AK244" t="s">
        <v>24349</v>
      </c>
      <c r="AL244">
        <v>20</v>
      </c>
      <c r="AM244" s="5">
        <f t="shared" si="27"/>
        <v>1.6666666666666667</v>
      </c>
      <c r="AN244" s="4">
        <f t="shared" si="28"/>
        <v>2.5242963523917708E-3</v>
      </c>
      <c r="AO244" s="3"/>
      <c r="AP244">
        <v>0</v>
      </c>
      <c r="AR244" t="s">
        <v>0</v>
      </c>
      <c r="AT244" s="2" t="s">
        <v>16</v>
      </c>
      <c r="AU244" s="1">
        <f t="shared" si="29"/>
        <v>0.71292490776296535</v>
      </c>
      <c r="AV244" s="1">
        <f t="shared" si="30"/>
        <v>0.58135482989902587</v>
      </c>
      <c r="AW244" s="1">
        <f t="shared" si="31"/>
        <v>0.44978475203508633</v>
      </c>
    </row>
    <row r="245" spans="1:49" x14ac:dyDescent="0.2">
      <c r="A245">
        <v>243</v>
      </c>
      <c r="B245" t="s">
        <v>24348</v>
      </c>
      <c r="C245" t="s">
        <v>24347</v>
      </c>
      <c r="F245" t="s">
        <v>24346</v>
      </c>
      <c r="G245" t="s">
        <v>7</v>
      </c>
      <c r="H245" t="s">
        <v>6</v>
      </c>
      <c r="I245" t="s">
        <v>24345</v>
      </c>
      <c r="J245">
        <v>60031818</v>
      </c>
      <c r="K245" t="s">
        <v>764</v>
      </c>
      <c r="L245" t="s">
        <v>763</v>
      </c>
      <c r="M245" t="s">
        <v>50</v>
      </c>
      <c r="N245">
        <v>2</v>
      </c>
      <c r="O245" t="s">
        <v>24344</v>
      </c>
      <c r="P245" t="s">
        <v>24343</v>
      </c>
      <c r="Q245" t="s">
        <v>762</v>
      </c>
      <c r="R245" s="7">
        <v>40513</v>
      </c>
      <c r="S245" s="8">
        <f t="shared" si="24"/>
        <v>2010</v>
      </c>
      <c r="T245" s="8">
        <v>2010</v>
      </c>
      <c r="U245" s="8">
        <f t="shared" si="25"/>
        <v>12</v>
      </c>
      <c r="V245" s="7">
        <v>2010</v>
      </c>
      <c r="W245" t="s">
        <v>2090</v>
      </c>
      <c r="X245" s="2">
        <v>0.34100000000000003</v>
      </c>
      <c r="Y245" s="6">
        <f t="shared" si="26"/>
        <v>9.1028002455887467E-3</v>
      </c>
      <c r="AA245">
        <v>19378718</v>
      </c>
      <c r="AB245">
        <v>19700186839</v>
      </c>
      <c r="AC245">
        <v>15309681</v>
      </c>
      <c r="AD245" t="s">
        <v>1</v>
      </c>
      <c r="AE245">
        <v>16</v>
      </c>
      <c r="AH245" t="s">
        <v>24342</v>
      </c>
      <c r="AI245" t="s">
        <v>24341</v>
      </c>
      <c r="AK245" t="s">
        <v>24340</v>
      </c>
      <c r="AL245">
        <v>17</v>
      </c>
      <c r="AM245" s="5">
        <f t="shared" si="27"/>
        <v>1.4166666666666667</v>
      </c>
      <c r="AN245" s="4">
        <f t="shared" si="28"/>
        <v>2.1456518995330051E-3</v>
      </c>
      <c r="AO245" s="3"/>
      <c r="AP245">
        <v>0</v>
      </c>
      <c r="AR245" t="s">
        <v>0</v>
      </c>
      <c r="AT245" s="2" t="s">
        <v>16</v>
      </c>
      <c r="AU245" s="1">
        <f t="shared" si="29"/>
        <v>0.70156557417720233</v>
      </c>
      <c r="AV245" s="1">
        <f t="shared" si="30"/>
        <v>0.56242260725608761</v>
      </c>
      <c r="AW245" s="1">
        <f t="shared" si="31"/>
        <v>0.42327964033497273</v>
      </c>
    </row>
    <row r="246" spans="1:49" x14ac:dyDescent="0.2">
      <c r="A246">
        <v>244</v>
      </c>
      <c r="B246" t="s">
        <v>24339</v>
      </c>
      <c r="C246" t="s">
        <v>24338</v>
      </c>
      <c r="F246" t="s">
        <v>24337</v>
      </c>
      <c r="G246" t="s">
        <v>7</v>
      </c>
      <c r="H246" t="s">
        <v>6</v>
      </c>
      <c r="I246" t="s">
        <v>723</v>
      </c>
      <c r="J246">
        <v>60020825</v>
      </c>
      <c r="K246" t="s">
        <v>709</v>
      </c>
      <c r="L246" t="s">
        <v>708</v>
      </c>
      <c r="M246" t="s">
        <v>50</v>
      </c>
      <c r="N246">
        <v>2</v>
      </c>
      <c r="O246" t="s">
        <v>722</v>
      </c>
      <c r="P246" t="s">
        <v>721</v>
      </c>
      <c r="Q246" t="s">
        <v>720</v>
      </c>
      <c r="R246" s="7">
        <v>40513</v>
      </c>
      <c r="S246" s="8">
        <f t="shared" si="24"/>
        <v>2010</v>
      </c>
      <c r="T246" s="8">
        <v>2010</v>
      </c>
      <c r="U246" s="8">
        <f t="shared" si="25"/>
        <v>12</v>
      </c>
      <c r="V246" s="7">
        <v>2010</v>
      </c>
      <c r="W246" t="s">
        <v>2090</v>
      </c>
      <c r="X246" s="2">
        <v>0.34100000000000003</v>
      </c>
      <c r="Y246" s="6">
        <f t="shared" si="26"/>
        <v>9.1028002455887467E-3</v>
      </c>
      <c r="AA246">
        <v>19378718</v>
      </c>
      <c r="AB246">
        <v>19700186839</v>
      </c>
      <c r="AC246">
        <v>15309681</v>
      </c>
      <c r="AD246" t="s">
        <v>1</v>
      </c>
      <c r="AE246">
        <v>16</v>
      </c>
      <c r="AH246" t="s">
        <v>24336</v>
      </c>
      <c r="AI246" t="s">
        <v>24335</v>
      </c>
      <c r="AK246" t="s">
        <v>24334</v>
      </c>
      <c r="AL246">
        <v>14</v>
      </c>
      <c r="AM246" s="5">
        <f t="shared" si="27"/>
        <v>1.1666666666666667</v>
      </c>
      <c r="AN246" s="4">
        <f t="shared" si="28"/>
        <v>1.7670074466742396E-3</v>
      </c>
      <c r="AO246" s="3"/>
      <c r="AP246">
        <v>0</v>
      </c>
      <c r="AR246" t="s">
        <v>0</v>
      </c>
      <c r="AT246" s="2" t="s">
        <v>16</v>
      </c>
      <c r="AU246" s="1">
        <f t="shared" si="29"/>
        <v>0.69020624059143942</v>
      </c>
      <c r="AV246" s="1">
        <f t="shared" si="30"/>
        <v>0.54349038461314936</v>
      </c>
      <c r="AW246" s="1">
        <f t="shared" si="31"/>
        <v>0.39677452863485912</v>
      </c>
    </row>
    <row r="247" spans="1:49" x14ac:dyDescent="0.2">
      <c r="A247">
        <v>245</v>
      </c>
      <c r="B247" t="s">
        <v>24333</v>
      </c>
      <c r="C247" t="s">
        <v>24332</v>
      </c>
      <c r="F247" t="s">
        <v>24331</v>
      </c>
      <c r="G247" t="s">
        <v>7</v>
      </c>
      <c r="H247" t="s">
        <v>6</v>
      </c>
      <c r="I247" t="s">
        <v>24330</v>
      </c>
      <c r="J247">
        <v>60021005</v>
      </c>
      <c r="K247" t="s">
        <v>337</v>
      </c>
      <c r="L247" t="s">
        <v>336</v>
      </c>
      <c r="M247" t="s">
        <v>335</v>
      </c>
      <c r="N247">
        <v>2</v>
      </c>
      <c r="O247" t="s">
        <v>24329</v>
      </c>
      <c r="P247" t="s">
        <v>24328</v>
      </c>
      <c r="Q247" t="s">
        <v>421</v>
      </c>
      <c r="R247" s="7">
        <v>40513</v>
      </c>
      <c r="S247" s="8">
        <f t="shared" si="24"/>
        <v>2010</v>
      </c>
      <c r="T247" s="8">
        <v>2010</v>
      </c>
      <c r="U247" s="8">
        <f t="shared" si="25"/>
        <v>12</v>
      </c>
      <c r="V247" s="7">
        <v>2010</v>
      </c>
      <c r="W247" t="s">
        <v>2090</v>
      </c>
      <c r="X247" s="2">
        <v>0.34100000000000003</v>
      </c>
      <c r="Y247" s="6">
        <f t="shared" si="26"/>
        <v>9.1028002455887467E-3</v>
      </c>
      <c r="AA247">
        <v>19378718</v>
      </c>
      <c r="AB247">
        <v>19700186839</v>
      </c>
      <c r="AC247">
        <v>15309681</v>
      </c>
      <c r="AD247" t="s">
        <v>1</v>
      </c>
      <c r="AE247">
        <v>15</v>
      </c>
      <c r="AH247" t="s">
        <v>24327</v>
      </c>
      <c r="AI247" t="s">
        <v>24326</v>
      </c>
      <c r="AK247" t="s">
        <v>24325</v>
      </c>
      <c r="AL247">
        <v>11</v>
      </c>
      <c r="AM247" s="5">
        <f t="shared" si="27"/>
        <v>0.91666666666666663</v>
      </c>
      <c r="AN247" s="4">
        <f t="shared" si="28"/>
        <v>1.3883629938154739E-3</v>
      </c>
      <c r="AO247" s="3"/>
      <c r="AP247">
        <v>0</v>
      </c>
      <c r="AR247" t="s">
        <v>0</v>
      </c>
      <c r="AT247" s="2" t="s">
        <v>16</v>
      </c>
      <c r="AU247" s="1">
        <f t="shared" si="29"/>
        <v>0.6788469070056764</v>
      </c>
      <c r="AV247" s="1">
        <f t="shared" si="30"/>
        <v>0.52455816197021099</v>
      </c>
      <c r="AW247" s="1">
        <f t="shared" si="31"/>
        <v>0.37026941693474558</v>
      </c>
    </row>
    <row r="248" spans="1:49" x14ac:dyDescent="0.2">
      <c r="A248">
        <v>246</v>
      </c>
      <c r="B248" t="s">
        <v>24324</v>
      </c>
      <c r="C248" t="s">
        <v>24323</v>
      </c>
      <c r="F248" t="s">
        <v>24322</v>
      </c>
      <c r="G248" t="s">
        <v>7</v>
      </c>
      <c r="H248" t="s">
        <v>6</v>
      </c>
      <c r="I248" t="s">
        <v>2001</v>
      </c>
      <c r="J248">
        <v>60025864</v>
      </c>
      <c r="K248" t="s">
        <v>2000</v>
      </c>
      <c r="L248" t="s">
        <v>1999</v>
      </c>
      <c r="M248" t="s">
        <v>156</v>
      </c>
      <c r="N248">
        <v>2</v>
      </c>
      <c r="O248" t="s">
        <v>1998</v>
      </c>
      <c r="P248" t="s">
        <v>1997</v>
      </c>
      <c r="Q248" t="s">
        <v>1996</v>
      </c>
      <c r="R248" s="7">
        <v>40513</v>
      </c>
      <c r="S248" s="8">
        <f t="shared" si="24"/>
        <v>2010</v>
      </c>
      <c r="T248" s="8">
        <v>2010</v>
      </c>
      <c r="U248" s="8">
        <f t="shared" si="25"/>
        <v>12</v>
      </c>
      <c r="V248" s="7">
        <v>2010</v>
      </c>
      <c r="W248" t="s">
        <v>2090</v>
      </c>
      <c r="X248" s="2">
        <v>0.34100000000000003</v>
      </c>
      <c r="Y248" s="6">
        <f t="shared" si="26"/>
        <v>9.1028002455887467E-3</v>
      </c>
      <c r="AA248">
        <v>19378718</v>
      </c>
      <c r="AB248">
        <v>19700186839</v>
      </c>
      <c r="AC248">
        <v>15309681</v>
      </c>
      <c r="AD248" t="s">
        <v>1</v>
      </c>
      <c r="AE248">
        <v>15</v>
      </c>
      <c r="AH248" t="s">
        <v>1819</v>
      </c>
      <c r="AI248" t="s">
        <v>24321</v>
      </c>
      <c r="AK248" t="s">
        <v>24320</v>
      </c>
      <c r="AL248">
        <v>4</v>
      </c>
      <c r="AM248" s="5">
        <f t="shared" si="27"/>
        <v>0.33333333333333331</v>
      </c>
      <c r="AN248" s="4">
        <f t="shared" si="28"/>
        <v>5.048592704783541E-4</v>
      </c>
      <c r="AO248" s="3"/>
      <c r="AP248">
        <v>1</v>
      </c>
      <c r="AR248" t="s">
        <v>0</v>
      </c>
      <c r="AT248" s="2" t="s">
        <v>16</v>
      </c>
      <c r="AU248" s="1">
        <f t="shared" si="29"/>
        <v>0.6523417953055628</v>
      </c>
      <c r="AV248" s="1">
        <f t="shared" si="30"/>
        <v>0.48038297580335509</v>
      </c>
      <c r="AW248" s="1">
        <f t="shared" si="31"/>
        <v>0.30842415630114717</v>
      </c>
    </row>
    <row r="249" spans="1:49" x14ac:dyDescent="0.2">
      <c r="A249">
        <v>247</v>
      </c>
      <c r="B249" t="s">
        <v>24319</v>
      </c>
      <c r="C249" t="s">
        <v>24318</v>
      </c>
      <c r="F249" t="s">
        <v>24317</v>
      </c>
      <c r="G249" t="s">
        <v>7</v>
      </c>
      <c r="H249" t="s">
        <v>6</v>
      </c>
      <c r="I249" t="s">
        <v>24316</v>
      </c>
      <c r="J249" t="s">
        <v>24315</v>
      </c>
      <c r="K249" t="s">
        <v>24314</v>
      </c>
      <c r="L249" t="s">
        <v>24313</v>
      </c>
      <c r="M249" t="s">
        <v>130</v>
      </c>
      <c r="N249">
        <v>2</v>
      </c>
      <c r="O249" t="s">
        <v>24312</v>
      </c>
      <c r="P249" t="s">
        <v>24311</v>
      </c>
      <c r="Q249" t="s">
        <v>24310</v>
      </c>
      <c r="R249" s="7">
        <v>40513</v>
      </c>
      <c r="S249" s="8">
        <f t="shared" si="24"/>
        <v>2010</v>
      </c>
      <c r="T249" s="8">
        <v>2010</v>
      </c>
      <c r="U249" s="8">
        <f t="shared" si="25"/>
        <v>12</v>
      </c>
      <c r="V249" s="7">
        <v>2010</v>
      </c>
      <c r="W249" t="s">
        <v>2090</v>
      </c>
      <c r="X249" s="2">
        <v>0.34100000000000003</v>
      </c>
      <c r="Y249" s="6">
        <f t="shared" si="26"/>
        <v>9.1028002455887467E-3</v>
      </c>
      <c r="AA249">
        <v>19378718</v>
      </c>
      <c r="AB249">
        <v>19700186839</v>
      </c>
      <c r="AC249">
        <v>15309681</v>
      </c>
      <c r="AD249" t="s">
        <v>1</v>
      </c>
      <c r="AE249">
        <v>17</v>
      </c>
      <c r="AH249" t="s">
        <v>631</v>
      </c>
      <c r="AI249" t="s">
        <v>24309</v>
      </c>
      <c r="AK249" t="s">
        <v>24308</v>
      </c>
      <c r="AL249">
        <v>24</v>
      </c>
      <c r="AM249" s="5">
        <f t="shared" si="27"/>
        <v>2</v>
      </c>
      <c r="AN249" s="4">
        <f t="shared" si="28"/>
        <v>3.0291556228701248E-3</v>
      </c>
      <c r="AO249" s="3"/>
      <c r="AP249">
        <v>0</v>
      </c>
      <c r="AR249" t="s">
        <v>0</v>
      </c>
      <c r="AT249" s="2" t="s">
        <v>16</v>
      </c>
      <c r="AU249" s="1">
        <f t="shared" si="29"/>
        <v>0.72807068587731594</v>
      </c>
      <c r="AV249" s="1">
        <f t="shared" si="30"/>
        <v>0.60659779342294351</v>
      </c>
      <c r="AW249" s="1">
        <f t="shared" si="31"/>
        <v>0.48512490096857108</v>
      </c>
    </row>
    <row r="250" spans="1:49" x14ac:dyDescent="0.2">
      <c r="A250">
        <v>248</v>
      </c>
      <c r="B250" t="s">
        <v>24307</v>
      </c>
      <c r="C250" t="s">
        <v>24306</v>
      </c>
      <c r="F250" t="s">
        <v>24305</v>
      </c>
      <c r="G250" t="s">
        <v>7</v>
      </c>
      <c r="H250" t="s">
        <v>6</v>
      </c>
      <c r="I250" t="s">
        <v>24304</v>
      </c>
      <c r="J250">
        <v>60028265</v>
      </c>
      <c r="K250" t="s">
        <v>608</v>
      </c>
      <c r="L250" t="s">
        <v>165</v>
      </c>
      <c r="M250" t="s">
        <v>13</v>
      </c>
      <c r="N250">
        <v>3</v>
      </c>
      <c r="O250" t="s">
        <v>24303</v>
      </c>
      <c r="P250" t="s">
        <v>24302</v>
      </c>
      <c r="Q250" t="s">
        <v>24301</v>
      </c>
      <c r="R250" s="7">
        <v>40513</v>
      </c>
      <c r="S250" s="8">
        <f t="shared" si="24"/>
        <v>2010</v>
      </c>
      <c r="T250" s="8">
        <v>2010</v>
      </c>
      <c r="U250" s="8">
        <f t="shared" si="25"/>
        <v>12</v>
      </c>
      <c r="V250" s="7">
        <v>2010</v>
      </c>
      <c r="W250" t="s">
        <v>2090</v>
      </c>
      <c r="X250" s="2">
        <v>0.34100000000000003</v>
      </c>
      <c r="Y250" s="6">
        <f t="shared" si="26"/>
        <v>9.1028002455887467E-3</v>
      </c>
      <c r="AA250">
        <v>19378718</v>
      </c>
      <c r="AB250">
        <v>19700186839</v>
      </c>
      <c r="AC250">
        <v>15309681</v>
      </c>
      <c r="AD250" t="s">
        <v>1</v>
      </c>
      <c r="AE250">
        <v>15</v>
      </c>
      <c r="AH250" t="s">
        <v>24300</v>
      </c>
      <c r="AI250" t="s">
        <v>24299</v>
      </c>
      <c r="AK250" t="s">
        <v>24298</v>
      </c>
      <c r="AL250">
        <v>33</v>
      </c>
      <c r="AM250" s="5">
        <f t="shared" si="27"/>
        <v>2.75</v>
      </c>
      <c r="AN250" s="4">
        <f t="shared" si="28"/>
        <v>4.1650889814464215E-3</v>
      </c>
      <c r="AO250" s="3"/>
      <c r="AP250">
        <v>0</v>
      </c>
      <c r="AR250" t="s">
        <v>0</v>
      </c>
      <c r="AT250" s="2" t="s">
        <v>16</v>
      </c>
      <c r="AU250" s="1">
        <f t="shared" si="29"/>
        <v>0.76214868663460478</v>
      </c>
      <c r="AV250" s="1">
        <f t="shared" si="30"/>
        <v>0.66339446135175839</v>
      </c>
      <c r="AW250" s="1">
        <f t="shared" si="31"/>
        <v>0.56464023606891189</v>
      </c>
    </row>
    <row r="251" spans="1:49" x14ac:dyDescent="0.2">
      <c r="A251">
        <v>249</v>
      </c>
      <c r="B251" t="s">
        <v>24297</v>
      </c>
      <c r="C251" t="s">
        <v>24296</v>
      </c>
      <c r="F251" t="s">
        <v>24295</v>
      </c>
      <c r="G251" t="s">
        <v>7</v>
      </c>
      <c r="H251" t="s">
        <v>6</v>
      </c>
      <c r="I251" t="s">
        <v>591</v>
      </c>
      <c r="J251" t="s">
        <v>24294</v>
      </c>
      <c r="K251" t="s">
        <v>24293</v>
      </c>
      <c r="L251" t="s">
        <v>24292</v>
      </c>
      <c r="M251" t="s">
        <v>24291</v>
      </c>
      <c r="N251">
        <v>5</v>
      </c>
      <c r="O251" t="s">
        <v>24290</v>
      </c>
      <c r="P251" t="s">
        <v>24289</v>
      </c>
      <c r="Q251" t="s">
        <v>24288</v>
      </c>
      <c r="R251" s="7">
        <v>40513</v>
      </c>
      <c r="S251" s="8">
        <f t="shared" si="24"/>
        <v>2010</v>
      </c>
      <c r="T251" s="8">
        <v>2010</v>
      </c>
      <c r="U251" s="8">
        <f t="shared" si="25"/>
        <v>12</v>
      </c>
      <c r="V251" s="7">
        <v>2010</v>
      </c>
      <c r="W251" t="s">
        <v>2090</v>
      </c>
      <c r="X251" s="2">
        <v>0.34100000000000003</v>
      </c>
      <c r="Y251" s="6">
        <f t="shared" si="26"/>
        <v>9.1028002455887467E-3</v>
      </c>
      <c r="AA251">
        <v>19378718</v>
      </c>
      <c r="AB251">
        <v>19700186839</v>
      </c>
      <c r="AC251">
        <v>15309681</v>
      </c>
      <c r="AD251" t="s">
        <v>1</v>
      </c>
      <c r="AE251">
        <v>17</v>
      </c>
      <c r="AH251" t="s">
        <v>1238</v>
      </c>
      <c r="AI251" t="s">
        <v>24287</v>
      </c>
      <c r="AK251" t="s">
        <v>24286</v>
      </c>
      <c r="AL251">
        <v>0</v>
      </c>
      <c r="AM251" s="5">
        <f t="shared" si="27"/>
        <v>0</v>
      </c>
      <c r="AN251" s="4">
        <f t="shared" si="28"/>
        <v>0</v>
      </c>
      <c r="AO251" s="3"/>
      <c r="AP251">
        <v>0</v>
      </c>
      <c r="AR251" t="s">
        <v>0</v>
      </c>
      <c r="AT251" s="2" t="s">
        <v>16</v>
      </c>
      <c r="AU251" s="1">
        <f t="shared" si="29"/>
        <v>0.63719601719121222</v>
      </c>
      <c r="AV251" s="1">
        <f t="shared" si="30"/>
        <v>0.45514001227943734</v>
      </c>
      <c r="AW251" s="1">
        <f t="shared" si="31"/>
        <v>0.27308400736766236</v>
      </c>
    </row>
    <row r="252" spans="1:49" x14ac:dyDescent="0.2">
      <c r="A252">
        <v>250</v>
      </c>
      <c r="B252" t="s">
        <v>24285</v>
      </c>
      <c r="C252" t="s">
        <v>24284</v>
      </c>
      <c r="F252" t="s">
        <v>24283</v>
      </c>
      <c r="G252" t="s">
        <v>7</v>
      </c>
      <c r="H252" t="s">
        <v>6</v>
      </c>
      <c r="I252" t="s">
        <v>24282</v>
      </c>
      <c r="J252">
        <v>60000238</v>
      </c>
      <c r="K252" t="s">
        <v>24281</v>
      </c>
      <c r="L252" t="s">
        <v>24280</v>
      </c>
      <c r="M252" t="s">
        <v>9</v>
      </c>
      <c r="N252">
        <v>1</v>
      </c>
      <c r="O252" t="s">
        <v>24279</v>
      </c>
      <c r="P252">
        <v>6603341974</v>
      </c>
      <c r="Q252">
        <v>60000238</v>
      </c>
      <c r="R252" s="7">
        <v>40513</v>
      </c>
      <c r="S252" s="8">
        <f t="shared" si="24"/>
        <v>2010</v>
      </c>
      <c r="T252" s="8">
        <v>2010</v>
      </c>
      <c r="U252" s="8">
        <f t="shared" si="25"/>
        <v>12</v>
      </c>
      <c r="V252" s="7">
        <v>2010</v>
      </c>
      <c r="W252" t="s">
        <v>2090</v>
      </c>
      <c r="X252" s="2">
        <v>0.34100000000000003</v>
      </c>
      <c r="Y252" s="6">
        <f t="shared" si="26"/>
        <v>9.1028002455887467E-3</v>
      </c>
      <c r="AA252">
        <v>19378718</v>
      </c>
      <c r="AB252">
        <v>19700186839</v>
      </c>
      <c r="AC252">
        <v>15309681</v>
      </c>
      <c r="AD252" t="s">
        <v>1</v>
      </c>
      <c r="AE252">
        <v>17</v>
      </c>
      <c r="AH252" t="s">
        <v>24278</v>
      </c>
      <c r="AI252" t="s">
        <v>24277</v>
      </c>
      <c r="AK252" t="s">
        <v>24276</v>
      </c>
      <c r="AL252">
        <v>1</v>
      </c>
      <c r="AM252" s="5">
        <f t="shared" si="27"/>
        <v>8.3333333333333329E-2</v>
      </c>
      <c r="AN252" s="4">
        <f t="shared" si="28"/>
        <v>1.2621481761958852E-4</v>
      </c>
      <c r="AO252" s="3"/>
      <c r="AP252">
        <v>0</v>
      </c>
      <c r="AR252" t="s">
        <v>0</v>
      </c>
      <c r="AT252" s="2" t="s">
        <v>16</v>
      </c>
      <c r="AU252" s="1">
        <f t="shared" si="29"/>
        <v>0.64098246171979978</v>
      </c>
      <c r="AV252" s="1">
        <f t="shared" si="30"/>
        <v>0.46145075316041673</v>
      </c>
      <c r="AW252" s="1">
        <f t="shared" si="31"/>
        <v>0.28191904460103362</v>
      </c>
    </row>
    <row r="253" spans="1:49" x14ac:dyDescent="0.2">
      <c r="A253">
        <v>251</v>
      </c>
      <c r="B253" t="s">
        <v>24275</v>
      </c>
      <c r="F253" t="s">
        <v>24274</v>
      </c>
      <c r="G253" t="s">
        <v>7</v>
      </c>
      <c r="H253" t="s">
        <v>6</v>
      </c>
      <c r="I253" t="s">
        <v>1850</v>
      </c>
      <c r="J253">
        <v>60025578</v>
      </c>
      <c r="K253" t="s">
        <v>98</v>
      </c>
      <c r="L253" t="s">
        <v>97</v>
      </c>
      <c r="M253" t="s">
        <v>13</v>
      </c>
      <c r="N253">
        <v>5</v>
      </c>
      <c r="O253" t="s">
        <v>24273</v>
      </c>
      <c r="P253" t="s">
        <v>24272</v>
      </c>
      <c r="Q253" t="s">
        <v>443</v>
      </c>
      <c r="R253" s="7">
        <v>40513</v>
      </c>
      <c r="S253" s="8">
        <f t="shared" si="24"/>
        <v>2010</v>
      </c>
      <c r="T253" s="8">
        <v>2010</v>
      </c>
      <c r="U253" s="8">
        <f t="shared" si="25"/>
        <v>12</v>
      </c>
      <c r="V253" s="7">
        <v>2010</v>
      </c>
      <c r="W253" t="s">
        <v>704</v>
      </c>
      <c r="X253" s="2">
        <v>0.245</v>
      </c>
      <c r="Y253" s="6">
        <f t="shared" si="26"/>
        <v>6.5401350738100959E-3</v>
      </c>
      <c r="AB253">
        <v>19700186896</v>
      </c>
      <c r="AD253" t="s">
        <v>1</v>
      </c>
      <c r="AE253">
        <v>19</v>
      </c>
      <c r="AH253" s="9">
        <v>44409</v>
      </c>
      <c r="AI253" t="s">
        <v>24271</v>
      </c>
      <c r="AK253" t="s">
        <v>24270</v>
      </c>
      <c r="AL253">
        <v>24</v>
      </c>
      <c r="AM253" s="5">
        <f t="shared" si="27"/>
        <v>2</v>
      </c>
      <c r="AN253" s="4">
        <f t="shared" si="28"/>
        <v>3.0291556228701248E-3</v>
      </c>
      <c r="AO253" s="3"/>
      <c r="AP253">
        <v>0</v>
      </c>
      <c r="AR253" t="s">
        <v>0</v>
      </c>
      <c r="AT253" s="2" t="s">
        <v>16</v>
      </c>
      <c r="AU253" s="1">
        <f t="shared" si="29"/>
        <v>0.5486841238528104</v>
      </c>
      <c r="AV253" s="1">
        <f t="shared" si="30"/>
        <v>0.47846453483401108</v>
      </c>
      <c r="AW253" s="1">
        <f t="shared" si="31"/>
        <v>0.40824494581521165</v>
      </c>
    </row>
    <row r="254" spans="1:49" x14ac:dyDescent="0.2">
      <c r="A254">
        <v>252</v>
      </c>
      <c r="B254" t="s">
        <v>24269</v>
      </c>
      <c r="C254" t="s">
        <v>24268</v>
      </c>
      <c r="F254" t="s">
        <v>24267</v>
      </c>
      <c r="G254" t="s">
        <v>7</v>
      </c>
      <c r="H254" t="s">
        <v>6</v>
      </c>
      <c r="I254" t="s">
        <v>24266</v>
      </c>
      <c r="J254" t="s">
        <v>24265</v>
      </c>
      <c r="K254" t="s">
        <v>24264</v>
      </c>
      <c r="L254" t="s">
        <v>24263</v>
      </c>
      <c r="M254" t="s">
        <v>80</v>
      </c>
      <c r="N254">
        <v>6</v>
      </c>
      <c r="O254" t="s">
        <v>24262</v>
      </c>
      <c r="P254" t="s">
        <v>24261</v>
      </c>
      <c r="Q254" t="s">
        <v>24260</v>
      </c>
      <c r="R254" s="7">
        <v>40513</v>
      </c>
      <c r="S254" s="8">
        <f t="shared" si="24"/>
        <v>2010</v>
      </c>
      <c r="T254" s="8">
        <v>2010</v>
      </c>
      <c r="U254" s="8">
        <f t="shared" si="25"/>
        <v>12</v>
      </c>
      <c r="V254" s="7">
        <v>2010</v>
      </c>
      <c r="W254" t="s">
        <v>2090</v>
      </c>
      <c r="X254" s="2">
        <v>0.34100000000000003</v>
      </c>
      <c r="Y254" s="6">
        <f t="shared" si="26"/>
        <v>9.1028002455887467E-3</v>
      </c>
      <c r="AA254">
        <v>19378718</v>
      </c>
      <c r="AB254">
        <v>19700186839</v>
      </c>
      <c r="AC254">
        <v>15309681</v>
      </c>
      <c r="AD254" t="s">
        <v>1</v>
      </c>
      <c r="AE254">
        <v>17</v>
      </c>
      <c r="AH254" t="s">
        <v>24259</v>
      </c>
      <c r="AI254" t="s">
        <v>24258</v>
      </c>
      <c r="AK254" t="s">
        <v>24257</v>
      </c>
      <c r="AL254">
        <v>7</v>
      </c>
      <c r="AM254" s="5">
        <f t="shared" si="27"/>
        <v>0.58333333333333337</v>
      </c>
      <c r="AN254" s="4">
        <f t="shared" si="28"/>
        <v>8.835037233371198E-4</v>
      </c>
      <c r="AO254" s="3"/>
      <c r="AP254">
        <v>0</v>
      </c>
      <c r="AR254" t="s">
        <v>0</v>
      </c>
      <c r="AT254" s="2" t="s">
        <v>16</v>
      </c>
      <c r="AU254" s="1">
        <f t="shared" si="29"/>
        <v>0.66370112889132582</v>
      </c>
      <c r="AV254" s="1">
        <f t="shared" si="30"/>
        <v>0.49931519844629335</v>
      </c>
      <c r="AW254" s="1">
        <f t="shared" si="31"/>
        <v>0.33492926800126077</v>
      </c>
    </row>
    <row r="255" spans="1:49" x14ac:dyDescent="0.2">
      <c r="A255">
        <v>253</v>
      </c>
      <c r="B255" t="s">
        <v>24256</v>
      </c>
      <c r="C255" t="s">
        <v>24255</v>
      </c>
      <c r="F255" t="s">
        <v>24254</v>
      </c>
      <c r="G255" t="s">
        <v>7</v>
      </c>
      <c r="H255" t="s">
        <v>6</v>
      </c>
      <c r="I255" t="s">
        <v>850</v>
      </c>
      <c r="J255" t="s">
        <v>24253</v>
      </c>
      <c r="K255" t="s">
        <v>24252</v>
      </c>
      <c r="L255" t="s">
        <v>24251</v>
      </c>
      <c r="M255" t="s">
        <v>325</v>
      </c>
      <c r="N255">
        <v>3</v>
      </c>
      <c r="O255" t="s">
        <v>24250</v>
      </c>
      <c r="P255" t="s">
        <v>24249</v>
      </c>
      <c r="Q255" t="s">
        <v>24248</v>
      </c>
      <c r="R255" s="7">
        <v>40513</v>
      </c>
      <c r="S255" s="8">
        <f t="shared" si="24"/>
        <v>2010</v>
      </c>
      <c r="T255" s="8">
        <v>2010</v>
      </c>
      <c r="U255" s="8">
        <f t="shared" si="25"/>
        <v>12</v>
      </c>
      <c r="V255" s="7">
        <v>2010</v>
      </c>
      <c r="W255" t="s">
        <v>2090</v>
      </c>
      <c r="X255" s="2">
        <v>0.34100000000000003</v>
      </c>
      <c r="Y255" s="6">
        <f t="shared" si="26"/>
        <v>9.1028002455887467E-3</v>
      </c>
      <c r="AA255">
        <v>19378718</v>
      </c>
      <c r="AB255">
        <v>19700186839</v>
      </c>
      <c r="AC255">
        <v>15309681</v>
      </c>
      <c r="AD255" t="s">
        <v>1</v>
      </c>
      <c r="AE255">
        <v>16</v>
      </c>
      <c r="AH255" t="s">
        <v>289</v>
      </c>
      <c r="AI255" t="s">
        <v>24247</v>
      </c>
      <c r="AK255" t="s">
        <v>24246</v>
      </c>
      <c r="AL255">
        <v>3</v>
      </c>
      <c r="AM255" s="5">
        <f t="shared" si="27"/>
        <v>0.25</v>
      </c>
      <c r="AN255" s="4">
        <f t="shared" si="28"/>
        <v>3.786444528587656E-4</v>
      </c>
      <c r="AO255" s="3"/>
      <c r="AP255">
        <v>0</v>
      </c>
      <c r="AR255" t="s">
        <v>0</v>
      </c>
      <c r="AT255" s="2" t="s">
        <v>16</v>
      </c>
      <c r="AU255" s="1">
        <f t="shared" si="29"/>
        <v>0.64855535077697513</v>
      </c>
      <c r="AV255" s="1">
        <f t="shared" si="30"/>
        <v>0.4740722349223756</v>
      </c>
      <c r="AW255" s="1">
        <f t="shared" si="31"/>
        <v>0.29958911906777597</v>
      </c>
    </row>
    <row r="256" spans="1:49" x14ac:dyDescent="0.2">
      <c r="A256">
        <v>254</v>
      </c>
      <c r="B256" t="s">
        <v>24245</v>
      </c>
      <c r="C256" t="s">
        <v>24244</v>
      </c>
      <c r="F256" t="s">
        <v>24243</v>
      </c>
      <c r="G256" t="s">
        <v>7</v>
      </c>
      <c r="H256" t="s">
        <v>6</v>
      </c>
      <c r="I256" t="s">
        <v>24242</v>
      </c>
      <c r="J256">
        <v>60025578</v>
      </c>
      <c r="K256" t="s">
        <v>98</v>
      </c>
      <c r="L256" t="s">
        <v>97</v>
      </c>
      <c r="M256" t="s">
        <v>13</v>
      </c>
      <c r="N256">
        <v>5</v>
      </c>
      <c r="O256" t="s">
        <v>24241</v>
      </c>
      <c r="P256" t="s">
        <v>24240</v>
      </c>
      <c r="Q256" t="s">
        <v>443</v>
      </c>
      <c r="R256" s="7">
        <v>40513</v>
      </c>
      <c r="S256" s="8">
        <f t="shared" si="24"/>
        <v>2010</v>
      </c>
      <c r="T256" s="8">
        <v>2010</v>
      </c>
      <c r="U256" s="8">
        <f t="shared" si="25"/>
        <v>12</v>
      </c>
      <c r="V256" s="7">
        <v>2010</v>
      </c>
      <c r="W256" t="s">
        <v>2090</v>
      </c>
      <c r="X256" s="2">
        <v>0.34100000000000003</v>
      </c>
      <c r="Y256" s="6">
        <f t="shared" si="26"/>
        <v>9.1028002455887467E-3</v>
      </c>
      <c r="AA256">
        <v>19378718</v>
      </c>
      <c r="AB256">
        <v>19700186839</v>
      </c>
      <c r="AC256">
        <v>15309681</v>
      </c>
      <c r="AD256" t="s">
        <v>1</v>
      </c>
      <c r="AE256">
        <v>17</v>
      </c>
      <c r="AH256" t="s">
        <v>255</v>
      </c>
      <c r="AI256" t="s">
        <v>24239</v>
      </c>
      <c r="AK256" t="s">
        <v>24238</v>
      </c>
      <c r="AL256">
        <v>5</v>
      </c>
      <c r="AM256" s="5">
        <f t="shared" si="27"/>
        <v>0.41666666666666669</v>
      </c>
      <c r="AN256" s="4">
        <f t="shared" si="28"/>
        <v>6.310740880979427E-4</v>
      </c>
      <c r="AO256" s="3"/>
      <c r="AP256">
        <v>0</v>
      </c>
      <c r="AR256" t="s">
        <v>0</v>
      </c>
      <c r="AT256" s="2" t="s">
        <v>16</v>
      </c>
      <c r="AU256" s="1">
        <f t="shared" si="29"/>
        <v>0.65612823983415047</v>
      </c>
      <c r="AV256" s="1">
        <f t="shared" si="30"/>
        <v>0.48669371668433448</v>
      </c>
      <c r="AW256" s="1">
        <f t="shared" si="31"/>
        <v>0.31725919353451837</v>
      </c>
    </row>
    <row r="257" spans="1:49" x14ac:dyDescent="0.2">
      <c r="A257">
        <v>255</v>
      </c>
      <c r="B257" t="s">
        <v>24237</v>
      </c>
      <c r="C257" t="s">
        <v>24236</v>
      </c>
      <c r="F257" t="s">
        <v>24235</v>
      </c>
      <c r="G257" t="s">
        <v>7</v>
      </c>
      <c r="H257" t="s">
        <v>6</v>
      </c>
      <c r="I257" t="s">
        <v>908</v>
      </c>
      <c r="J257" t="s">
        <v>5416</v>
      </c>
      <c r="K257" t="s">
        <v>5415</v>
      </c>
      <c r="L257" t="s">
        <v>686</v>
      </c>
      <c r="M257" t="s">
        <v>80</v>
      </c>
      <c r="N257">
        <v>4</v>
      </c>
      <c r="O257" t="s">
        <v>24234</v>
      </c>
      <c r="P257" t="s">
        <v>5413</v>
      </c>
      <c r="Q257" t="s">
        <v>5412</v>
      </c>
      <c r="R257" s="7">
        <v>40513</v>
      </c>
      <c r="S257" s="8">
        <f t="shared" si="24"/>
        <v>2010</v>
      </c>
      <c r="T257" s="8">
        <v>2010</v>
      </c>
      <c r="U257" s="8">
        <f t="shared" si="25"/>
        <v>12</v>
      </c>
      <c r="V257" s="7">
        <v>2010</v>
      </c>
      <c r="W257" t="s">
        <v>2090</v>
      </c>
      <c r="X257" s="2">
        <v>0.34100000000000003</v>
      </c>
      <c r="Y257" s="6">
        <f t="shared" si="26"/>
        <v>9.1028002455887467E-3</v>
      </c>
      <c r="AA257">
        <v>19378718</v>
      </c>
      <c r="AB257">
        <v>19700186839</v>
      </c>
      <c r="AC257">
        <v>15309681</v>
      </c>
      <c r="AD257" t="s">
        <v>1</v>
      </c>
      <c r="AE257">
        <v>16</v>
      </c>
      <c r="AH257" t="s">
        <v>16054</v>
      </c>
      <c r="AI257" t="s">
        <v>24233</v>
      </c>
      <c r="AK257" t="s">
        <v>24232</v>
      </c>
      <c r="AL257">
        <v>11</v>
      </c>
      <c r="AM257" s="5">
        <f t="shared" si="27"/>
        <v>0.91666666666666663</v>
      </c>
      <c r="AN257" s="4">
        <f t="shared" si="28"/>
        <v>1.3883629938154739E-3</v>
      </c>
      <c r="AO257" s="3"/>
      <c r="AP257">
        <v>0</v>
      </c>
      <c r="AR257" t="s">
        <v>0</v>
      </c>
      <c r="AT257" s="2" t="s">
        <v>16</v>
      </c>
      <c r="AU257" s="1">
        <f t="shared" si="29"/>
        <v>0.6788469070056764</v>
      </c>
      <c r="AV257" s="1">
        <f t="shared" si="30"/>
        <v>0.52455816197021099</v>
      </c>
      <c r="AW257" s="1">
        <f t="shared" si="31"/>
        <v>0.37026941693474558</v>
      </c>
    </row>
    <row r="258" spans="1:49" x14ac:dyDescent="0.2">
      <c r="A258">
        <v>256</v>
      </c>
      <c r="B258" t="s">
        <v>24231</v>
      </c>
      <c r="C258" t="s">
        <v>24230</v>
      </c>
      <c r="F258" t="s">
        <v>24229</v>
      </c>
      <c r="G258" t="s">
        <v>7</v>
      </c>
      <c r="H258" t="s">
        <v>6</v>
      </c>
      <c r="I258" t="s">
        <v>1162</v>
      </c>
      <c r="J258" t="s">
        <v>24228</v>
      </c>
      <c r="K258" t="s">
        <v>24227</v>
      </c>
      <c r="L258" t="s">
        <v>24226</v>
      </c>
      <c r="M258" t="s">
        <v>962</v>
      </c>
      <c r="N258">
        <v>5</v>
      </c>
      <c r="O258" t="s">
        <v>24225</v>
      </c>
      <c r="P258" t="s">
        <v>24224</v>
      </c>
      <c r="Q258" t="s">
        <v>24223</v>
      </c>
      <c r="R258" s="7">
        <v>40513</v>
      </c>
      <c r="S258" s="8">
        <f t="shared" ref="S258:S321" si="32">YEAR(R258)</f>
        <v>2010</v>
      </c>
      <c r="T258" s="8">
        <v>2010</v>
      </c>
      <c r="U258" s="8">
        <f t="shared" ref="U258:U321" si="33">2022-T258</f>
        <v>12</v>
      </c>
      <c r="V258" s="7">
        <v>2010</v>
      </c>
      <c r="W258" t="s">
        <v>2090</v>
      </c>
      <c r="X258" s="2">
        <v>0.34100000000000003</v>
      </c>
      <c r="Y258" s="6">
        <f t="shared" ref="Y258:Y321" si="34">(X258-$Z$4)/($Z$3-$Z$4)</f>
        <v>9.1028002455887467E-3</v>
      </c>
      <c r="AA258">
        <v>19378718</v>
      </c>
      <c r="AB258">
        <v>19700186839</v>
      </c>
      <c r="AC258">
        <v>15309681</v>
      </c>
      <c r="AD258" t="s">
        <v>1</v>
      </c>
      <c r="AE258">
        <v>17</v>
      </c>
      <c r="AH258" t="s">
        <v>24222</v>
      </c>
      <c r="AI258" t="s">
        <v>24221</v>
      </c>
      <c r="AK258" t="s">
        <v>24220</v>
      </c>
      <c r="AL258">
        <v>6</v>
      </c>
      <c r="AM258" s="5">
        <f t="shared" ref="AM258:AM321" si="35">AL258/U258</f>
        <v>0.5</v>
      </c>
      <c r="AN258" s="4">
        <f t="shared" ref="AN258:AN321" si="36">(AM258-$AO$4)/($AO$3-$AO$4)</f>
        <v>7.572889057175312E-4</v>
      </c>
      <c r="AO258" s="3"/>
      <c r="AP258">
        <v>0</v>
      </c>
      <c r="AR258" t="s">
        <v>0</v>
      </c>
      <c r="AT258" s="2" t="s">
        <v>16</v>
      </c>
      <c r="AU258" s="1">
        <f t="shared" ref="AU258:AU321" si="37">(Y258*0.7+AN258*0.3)*100</f>
        <v>0.65991468436273815</v>
      </c>
      <c r="AV258" s="1">
        <f t="shared" ref="AV258:AV321" si="38">(Y258*0.5+AN258*0.5)*100</f>
        <v>0.49300445756531386</v>
      </c>
      <c r="AW258" s="1">
        <f t="shared" ref="AW258:AW321" si="39">(Y258*0.3+AN258*0.7)*100</f>
        <v>0.32609423076788957</v>
      </c>
    </row>
    <row r="259" spans="1:49" x14ac:dyDescent="0.2">
      <c r="A259">
        <v>257</v>
      </c>
      <c r="B259" t="s">
        <v>24219</v>
      </c>
      <c r="C259" t="s">
        <v>24218</v>
      </c>
      <c r="F259" t="s">
        <v>24217</v>
      </c>
      <c r="G259" t="s">
        <v>7</v>
      </c>
      <c r="H259" t="s">
        <v>6</v>
      </c>
      <c r="I259" t="s">
        <v>24216</v>
      </c>
      <c r="J259">
        <v>60103653</v>
      </c>
      <c r="K259" t="s">
        <v>1231</v>
      </c>
      <c r="L259" t="s">
        <v>1230</v>
      </c>
      <c r="M259" t="s">
        <v>3</v>
      </c>
      <c r="N259">
        <v>4</v>
      </c>
      <c r="O259" t="s">
        <v>24215</v>
      </c>
      <c r="P259" t="s">
        <v>24214</v>
      </c>
      <c r="Q259" t="s">
        <v>1459</v>
      </c>
      <c r="R259" s="7">
        <v>40513</v>
      </c>
      <c r="S259" s="8">
        <f t="shared" si="32"/>
        <v>2010</v>
      </c>
      <c r="T259" s="8">
        <v>2010</v>
      </c>
      <c r="U259" s="8">
        <f t="shared" si="33"/>
        <v>12</v>
      </c>
      <c r="V259" s="7">
        <v>2010</v>
      </c>
      <c r="W259" t="s">
        <v>2106</v>
      </c>
      <c r="X259" s="2">
        <v>0.216</v>
      </c>
      <c r="Y259" s="6">
        <f t="shared" si="34"/>
        <v>5.765996636501962E-3</v>
      </c>
      <c r="AA259">
        <v>19378726</v>
      </c>
      <c r="AB259">
        <v>19700186909</v>
      </c>
      <c r="AC259">
        <v>10988963</v>
      </c>
      <c r="AD259" t="s">
        <v>1</v>
      </c>
      <c r="AE259">
        <v>13</v>
      </c>
      <c r="AH259" t="s">
        <v>381</v>
      </c>
      <c r="AI259" t="s">
        <v>24213</v>
      </c>
      <c r="AK259" t="s">
        <v>24212</v>
      </c>
      <c r="AL259">
        <v>3</v>
      </c>
      <c r="AM259" s="5">
        <f t="shared" si="35"/>
        <v>0.25</v>
      </c>
      <c r="AN259" s="4">
        <f t="shared" si="36"/>
        <v>3.786444528587656E-4</v>
      </c>
      <c r="AO259" s="3"/>
      <c r="AP259">
        <v>0</v>
      </c>
      <c r="AR259" t="s">
        <v>0</v>
      </c>
      <c r="AT259" s="2" t="s">
        <v>16</v>
      </c>
      <c r="AU259" s="1">
        <f t="shared" si="37"/>
        <v>0.41497909814090023</v>
      </c>
      <c r="AV259" s="1">
        <f t="shared" si="38"/>
        <v>0.30723205446803636</v>
      </c>
      <c r="AW259" s="1">
        <f t="shared" si="39"/>
        <v>0.19948501079517247</v>
      </c>
    </row>
    <row r="260" spans="1:49" x14ac:dyDescent="0.2">
      <c r="A260">
        <v>258</v>
      </c>
      <c r="B260" t="s">
        <v>24211</v>
      </c>
      <c r="C260" t="s">
        <v>24210</v>
      </c>
      <c r="F260" t="s">
        <v>24209</v>
      </c>
      <c r="G260" t="s">
        <v>7</v>
      </c>
      <c r="H260" t="s">
        <v>6</v>
      </c>
      <c r="I260" t="s">
        <v>24208</v>
      </c>
      <c r="J260">
        <v>60003398</v>
      </c>
      <c r="K260" t="s">
        <v>24207</v>
      </c>
      <c r="L260" t="s">
        <v>291</v>
      </c>
      <c r="M260" t="s">
        <v>9</v>
      </c>
      <c r="N260">
        <v>3</v>
      </c>
      <c r="O260" t="s">
        <v>24206</v>
      </c>
      <c r="P260" t="s">
        <v>24205</v>
      </c>
      <c r="Q260" t="s">
        <v>24204</v>
      </c>
      <c r="R260" s="7">
        <v>40513</v>
      </c>
      <c r="S260" s="8">
        <f t="shared" si="32"/>
        <v>2010</v>
      </c>
      <c r="T260" s="8">
        <v>2010</v>
      </c>
      <c r="U260" s="8">
        <f t="shared" si="33"/>
        <v>12</v>
      </c>
      <c r="V260" s="7">
        <v>2010</v>
      </c>
      <c r="W260" t="s">
        <v>2043</v>
      </c>
      <c r="X260" s="2">
        <v>0.16400000000000001</v>
      </c>
      <c r="Y260" s="6">
        <f t="shared" si="34"/>
        <v>4.3778863351218601E-3</v>
      </c>
      <c r="AA260">
        <v>16877578</v>
      </c>
      <c r="AB260">
        <v>17600155044</v>
      </c>
      <c r="AC260">
        <v>16877586</v>
      </c>
      <c r="AD260" t="s">
        <v>1</v>
      </c>
      <c r="AE260">
        <v>2010</v>
      </c>
      <c r="AG260">
        <v>368562</v>
      </c>
      <c r="AI260" t="s">
        <v>24203</v>
      </c>
      <c r="AK260" t="s">
        <v>24202</v>
      </c>
      <c r="AL260">
        <v>13</v>
      </c>
      <c r="AM260" s="5">
        <f t="shared" si="35"/>
        <v>1.0833333333333333</v>
      </c>
      <c r="AN260" s="4">
        <f t="shared" si="36"/>
        <v>1.6407926290546509E-3</v>
      </c>
      <c r="AO260" s="3"/>
      <c r="AP260">
        <v>1</v>
      </c>
      <c r="AR260" t="s">
        <v>0</v>
      </c>
      <c r="AT260" s="2" t="s">
        <v>16</v>
      </c>
      <c r="AU260" s="1">
        <f t="shared" si="37"/>
        <v>0.3556758223301697</v>
      </c>
      <c r="AV260" s="1">
        <f t="shared" si="38"/>
        <v>0.30093394820882552</v>
      </c>
      <c r="AW260" s="1">
        <f t="shared" si="39"/>
        <v>0.24619207408748137</v>
      </c>
    </row>
    <row r="261" spans="1:49" x14ac:dyDescent="0.2">
      <c r="A261">
        <v>259</v>
      </c>
      <c r="B261" t="s">
        <v>24201</v>
      </c>
      <c r="C261" t="s">
        <v>24200</v>
      </c>
      <c r="F261" t="s">
        <v>24199</v>
      </c>
      <c r="G261" t="s">
        <v>7</v>
      </c>
      <c r="H261" t="s">
        <v>6</v>
      </c>
      <c r="I261" t="s">
        <v>24198</v>
      </c>
      <c r="J261">
        <v>60020615</v>
      </c>
      <c r="K261" t="s">
        <v>3009</v>
      </c>
      <c r="L261" t="s">
        <v>716</v>
      </c>
      <c r="M261" t="s">
        <v>715</v>
      </c>
      <c r="N261">
        <v>3</v>
      </c>
      <c r="O261" t="s">
        <v>24197</v>
      </c>
      <c r="P261" t="s">
        <v>24196</v>
      </c>
      <c r="Q261" t="s">
        <v>24195</v>
      </c>
      <c r="R261" s="7">
        <v>40513</v>
      </c>
      <c r="S261" s="8">
        <f t="shared" si="32"/>
        <v>2010</v>
      </c>
      <c r="T261" s="8">
        <v>2010</v>
      </c>
      <c r="U261" s="8">
        <f t="shared" si="33"/>
        <v>12</v>
      </c>
      <c r="V261" s="7">
        <v>2010</v>
      </c>
      <c r="W261" t="s">
        <v>3005</v>
      </c>
      <c r="X261" s="2">
        <v>0.14099999999999999</v>
      </c>
      <c r="Y261" s="6">
        <f t="shared" si="34"/>
        <v>3.7639144710498915E-3</v>
      </c>
      <c r="AA261">
        <v>402508</v>
      </c>
      <c r="AB261">
        <v>20868</v>
      </c>
      <c r="AD261" t="s">
        <v>1</v>
      </c>
      <c r="AE261">
        <v>69</v>
      </c>
      <c r="AF261">
        <v>16</v>
      </c>
      <c r="AH261" t="s">
        <v>24194</v>
      </c>
      <c r="AI261" t="s">
        <v>24193</v>
      </c>
      <c r="AJ261" t="s">
        <v>24192</v>
      </c>
      <c r="AK261" t="s">
        <v>24191</v>
      </c>
      <c r="AL261">
        <v>0</v>
      </c>
      <c r="AM261" s="5">
        <f t="shared" si="35"/>
        <v>0</v>
      </c>
      <c r="AN261" s="4">
        <f t="shared" si="36"/>
        <v>0</v>
      </c>
      <c r="AO261" s="3"/>
      <c r="AP261">
        <v>0</v>
      </c>
      <c r="AR261" t="s">
        <v>0</v>
      </c>
      <c r="AT261" s="2" t="s">
        <v>16</v>
      </c>
      <c r="AU261" s="1">
        <f t="shared" si="37"/>
        <v>0.26347401297349238</v>
      </c>
      <c r="AV261" s="1">
        <f t="shared" si="38"/>
        <v>0.18819572355249459</v>
      </c>
      <c r="AW261" s="1">
        <f t="shared" si="39"/>
        <v>0.11291743413149673</v>
      </c>
    </row>
    <row r="262" spans="1:49" x14ac:dyDescent="0.2">
      <c r="A262">
        <v>260</v>
      </c>
      <c r="B262" t="s">
        <v>24190</v>
      </c>
      <c r="C262" t="s">
        <v>24189</v>
      </c>
      <c r="F262" t="s">
        <v>24188</v>
      </c>
      <c r="G262" t="s">
        <v>7</v>
      </c>
      <c r="H262" t="s">
        <v>6</v>
      </c>
      <c r="I262" t="s">
        <v>24187</v>
      </c>
      <c r="J262">
        <v>60068535</v>
      </c>
      <c r="K262" t="s">
        <v>1788</v>
      </c>
      <c r="L262" t="s">
        <v>716</v>
      </c>
      <c r="M262" t="s">
        <v>715</v>
      </c>
      <c r="N262">
        <v>6</v>
      </c>
      <c r="O262" t="s">
        <v>24186</v>
      </c>
      <c r="P262" t="s">
        <v>24185</v>
      </c>
      <c r="Q262" t="s">
        <v>24184</v>
      </c>
      <c r="R262" s="7">
        <v>40513</v>
      </c>
      <c r="S262" s="8">
        <f t="shared" si="32"/>
        <v>2010</v>
      </c>
      <c r="T262" s="8">
        <v>2010</v>
      </c>
      <c r="U262" s="8">
        <f t="shared" si="33"/>
        <v>12</v>
      </c>
      <c r="V262" s="7">
        <v>2010</v>
      </c>
      <c r="W262" t="s">
        <v>3005</v>
      </c>
      <c r="X262" s="2">
        <v>0.14099999999999999</v>
      </c>
      <c r="Y262" s="6">
        <f t="shared" si="34"/>
        <v>3.7639144710498915E-3</v>
      </c>
      <c r="AA262">
        <v>402508</v>
      </c>
      <c r="AB262">
        <v>20868</v>
      </c>
      <c r="AD262" t="s">
        <v>1</v>
      </c>
      <c r="AE262">
        <v>69</v>
      </c>
      <c r="AF262">
        <v>17</v>
      </c>
      <c r="AH262" t="s">
        <v>24183</v>
      </c>
      <c r="AI262" t="s">
        <v>24182</v>
      </c>
      <c r="AJ262" t="s">
        <v>24181</v>
      </c>
      <c r="AK262" t="s">
        <v>24180</v>
      </c>
      <c r="AL262">
        <v>11</v>
      </c>
      <c r="AM262" s="5">
        <f t="shared" si="35"/>
        <v>0.91666666666666663</v>
      </c>
      <c r="AN262" s="4">
        <f t="shared" si="36"/>
        <v>1.3883629938154739E-3</v>
      </c>
      <c r="AO262" s="3"/>
      <c r="AP262">
        <v>0</v>
      </c>
      <c r="AR262" t="s">
        <v>0</v>
      </c>
      <c r="AT262" s="2" t="s">
        <v>16</v>
      </c>
      <c r="AU262" s="1">
        <f t="shared" si="37"/>
        <v>0.30512490278795662</v>
      </c>
      <c r="AV262" s="1">
        <f t="shared" si="38"/>
        <v>0.25761387324326823</v>
      </c>
      <c r="AW262" s="1">
        <f t="shared" si="39"/>
        <v>0.2101028436985799</v>
      </c>
    </row>
    <row r="263" spans="1:49" x14ac:dyDescent="0.2">
      <c r="A263">
        <v>261</v>
      </c>
      <c r="B263" t="s">
        <v>24179</v>
      </c>
      <c r="C263" t="s">
        <v>24178</v>
      </c>
      <c r="F263" t="s">
        <v>24177</v>
      </c>
      <c r="G263" t="s">
        <v>7</v>
      </c>
      <c r="H263" t="s">
        <v>6</v>
      </c>
      <c r="I263" t="s">
        <v>18054</v>
      </c>
      <c r="J263">
        <v>60068535</v>
      </c>
      <c r="K263" t="s">
        <v>1788</v>
      </c>
      <c r="L263" t="s">
        <v>716</v>
      </c>
      <c r="M263" t="s">
        <v>715</v>
      </c>
      <c r="N263">
        <v>1</v>
      </c>
      <c r="O263" t="s">
        <v>24176</v>
      </c>
      <c r="P263">
        <v>6603533504</v>
      </c>
      <c r="Q263">
        <v>60068535</v>
      </c>
      <c r="R263" s="7">
        <v>40513</v>
      </c>
      <c r="S263" s="8">
        <f t="shared" si="32"/>
        <v>2010</v>
      </c>
      <c r="T263" s="8">
        <v>2010</v>
      </c>
      <c r="U263" s="8">
        <f t="shared" si="33"/>
        <v>12</v>
      </c>
      <c r="V263" s="7">
        <v>2010</v>
      </c>
      <c r="W263" t="s">
        <v>3005</v>
      </c>
      <c r="X263" s="2">
        <v>0.14099999999999999</v>
      </c>
      <c r="Y263" s="6">
        <f t="shared" si="34"/>
        <v>3.7639144710498915E-3</v>
      </c>
      <c r="AA263">
        <v>402508</v>
      </c>
      <c r="AB263">
        <v>20868</v>
      </c>
      <c r="AD263" t="s">
        <v>1</v>
      </c>
      <c r="AE263">
        <v>69</v>
      </c>
      <c r="AF263">
        <v>17</v>
      </c>
      <c r="AH263" t="s">
        <v>24175</v>
      </c>
      <c r="AI263" t="s">
        <v>24174</v>
      </c>
      <c r="AJ263" t="s">
        <v>24173</v>
      </c>
      <c r="AK263" t="s">
        <v>24172</v>
      </c>
      <c r="AL263">
        <v>1</v>
      </c>
      <c r="AM263" s="5">
        <f t="shared" si="35"/>
        <v>8.3333333333333329E-2</v>
      </c>
      <c r="AN263" s="4">
        <f t="shared" si="36"/>
        <v>1.2621481761958852E-4</v>
      </c>
      <c r="AO263" s="3"/>
      <c r="AP263">
        <v>0</v>
      </c>
      <c r="AR263" t="s">
        <v>0</v>
      </c>
      <c r="AT263" s="2" t="s">
        <v>16</v>
      </c>
      <c r="AU263" s="1">
        <f t="shared" si="37"/>
        <v>0.26726045750208005</v>
      </c>
      <c r="AV263" s="1">
        <f t="shared" si="38"/>
        <v>0.19450646443347402</v>
      </c>
      <c r="AW263" s="1">
        <f t="shared" si="39"/>
        <v>0.12175247136486791</v>
      </c>
    </row>
    <row r="264" spans="1:49" x14ac:dyDescent="0.2">
      <c r="A264">
        <v>262</v>
      </c>
      <c r="B264" t="s">
        <v>24171</v>
      </c>
      <c r="C264" t="s">
        <v>24170</v>
      </c>
      <c r="F264" t="s">
        <v>24169</v>
      </c>
      <c r="G264" t="s">
        <v>7</v>
      </c>
      <c r="H264" t="s">
        <v>6</v>
      </c>
      <c r="I264" t="s">
        <v>24168</v>
      </c>
      <c r="J264">
        <v>60068535</v>
      </c>
      <c r="K264" t="s">
        <v>1788</v>
      </c>
      <c r="L264" t="s">
        <v>716</v>
      </c>
      <c r="M264" t="s">
        <v>715</v>
      </c>
      <c r="N264">
        <v>4</v>
      </c>
      <c r="O264" t="s">
        <v>24167</v>
      </c>
      <c r="P264" t="s">
        <v>24166</v>
      </c>
      <c r="Q264" t="s">
        <v>24165</v>
      </c>
      <c r="R264" s="7">
        <v>40513</v>
      </c>
      <c r="S264" s="8">
        <f t="shared" si="32"/>
        <v>2010</v>
      </c>
      <c r="T264" s="8">
        <v>2010</v>
      </c>
      <c r="U264" s="8">
        <f t="shared" si="33"/>
        <v>12</v>
      </c>
      <c r="V264" s="7">
        <v>2010</v>
      </c>
      <c r="W264" t="s">
        <v>3005</v>
      </c>
      <c r="X264" s="2">
        <v>0.14099999999999999</v>
      </c>
      <c r="Y264" s="6">
        <f t="shared" si="34"/>
        <v>3.7639144710498915E-3</v>
      </c>
      <c r="AA264">
        <v>402508</v>
      </c>
      <c r="AB264">
        <v>20868</v>
      </c>
      <c r="AD264" t="s">
        <v>1</v>
      </c>
      <c r="AE264">
        <v>69</v>
      </c>
      <c r="AF264">
        <v>19</v>
      </c>
      <c r="AH264" t="s">
        <v>24164</v>
      </c>
      <c r="AI264" t="s">
        <v>24163</v>
      </c>
      <c r="AJ264" t="s">
        <v>24162</v>
      </c>
      <c r="AK264" t="s">
        <v>24161</v>
      </c>
      <c r="AL264">
        <v>0</v>
      </c>
      <c r="AM264" s="5">
        <f t="shared" si="35"/>
        <v>0</v>
      </c>
      <c r="AN264" s="4">
        <f t="shared" si="36"/>
        <v>0</v>
      </c>
      <c r="AO264" s="3"/>
      <c r="AP264">
        <v>0</v>
      </c>
      <c r="AR264" t="s">
        <v>0</v>
      </c>
      <c r="AT264" s="2" t="s">
        <v>16</v>
      </c>
      <c r="AU264" s="1">
        <f t="shared" si="37"/>
        <v>0.26347401297349238</v>
      </c>
      <c r="AV264" s="1">
        <f t="shared" si="38"/>
        <v>0.18819572355249459</v>
      </c>
      <c r="AW264" s="1">
        <f t="shared" si="39"/>
        <v>0.11291743413149673</v>
      </c>
    </row>
    <row r="265" spans="1:49" x14ac:dyDescent="0.2">
      <c r="A265">
        <v>263</v>
      </c>
      <c r="B265" t="s">
        <v>24160</v>
      </c>
      <c r="C265" t="s">
        <v>24159</v>
      </c>
      <c r="F265" t="s">
        <v>24158</v>
      </c>
      <c r="G265" t="s">
        <v>7</v>
      </c>
      <c r="H265" t="s">
        <v>6</v>
      </c>
      <c r="I265" t="s">
        <v>24157</v>
      </c>
      <c r="J265">
        <v>60068535</v>
      </c>
      <c r="K265" t="s">
        <v>1788</v>
      </c>
      <c r="L265" t="s">
        <v>716</v>
      </c>
      <c r="M265" t="s">
        <v>715</v>
      </c>
      <c r="N265">
        <v>2</v>
      </c>
      <c r="O265" t="s">
        <v>24156</v>
      </c>
      <c r="P265" t="s">
        <v>24155</v>
      </c>
      <c r="Q265" t="s">
        <v>1826</v>
      </c>
      <c r="R265" s="7">
        <v>40513</v>
      </c>
      <c r="S265" s="8">
        <f t="shared" si="32"/>
        <v>2010</v>
      </c>
      <c r="T265" s="8">
        <v>2010</v>
      </c>
      <c r="U265" s="8">
        <f t="shared" si="33"/>
        <v>12</v>
      </c>
      <c r="V265" s="7">
        <v>2010</v>
      </c>
      <c r="W265" t="s">
        <v>3005</v>
      </c>
      <c r="X265" s="2">
        <v>0.14099999999999999</v>
      </c>
      <c r="Y265" s="6">
        <f t="shared" si="34"/>
        <v>3.7639144710498915E-3</v>
      </c>
      <c r="AA265">
        <v>402508</v>
      </c>
      <c r="AB265">
        <v>20868</v>
      </c>
      <c r="AD265" t="s">
        <v>1</v>
      </c>
      <c r="AE265">
        <v>69</v>
      </c>
      <c r="AF265">
        <v>17</v>
      </c>
      <c r="AH265" t="s">
        <v>24154</v>
      </c>
      <c r="AI265" t="s">
        <v>24153</v>
      </c>
      <c r="AJ265" t="s">
        <v>24152</v>
      </c>
      <c r="AK265" t="s">
        <v>24151</v>
      </c>
      <c r="AL265">
        <v>0</v>
      </c>
      <c r="AM265" s="5">
        <f t="shared" si="35"/>
        <v>0</v>
      </c>
      <c r="AN265" s="4">
        <f t="shared" si="36"/>
        <v>0</v>
      </c>
      <c r="AO265" s="3"/>
      <c r="AP265">
        <v>0</v>
      </c>
      <c r="AR265" t="s">
        <v>0</v>
      </c>
      <c r="AT265" s="2" t="s">
        <v>16</v>
      </c>
      <c r="AU265" s="1">
        <f t="shared" si="37"/>
        <v>0.26347401297349238</v>
      </c>
      <c r="AV265" s="1">
        <f t="shared" si="38"/>
        <v>0.18819572355249459</v>
      </c>
      <c r="AW265" s="1">
        <f t="shared" si="39"/>
        <v>0.11291743413149673</v>
      </c>
    </row>
    <row r="266" spans="1:49" x14ac:dyDescent="0.2">
      <c r="A266">
        <v>264</v>
      </c>
      <c r="B266" t="s">
        <v>24150</v>
      </c>
      <c r="C266" t="s">
        <v>24149</v>
      </c>
      <c r="F266" t="s">
        <v>24148</v>
      </c>
      <c r="G266" t="s">
        <v>7</v>
      </c>
      <c r="H266" t="s">
        <v>6</v>
      </c>
      <c r="I266" t="s">
        <v>24147</v>
      </c>
      <c r="J266">
        <v>60012681</v>
      </c>
      <c r="K266" t="s">
        <v>24146</v>
      </c>
      <c r="L266" t="s">
        <v>24145</v>
      </c>
      <c r="M266" t="s">
        <v>39</v>
      </c>
      <c r="N266">
        <v>3</v>
      </c>
      <c r="O266" t="s">
        <v>24144</v>
      </c>
      <c r="P266" t="s">
        <v>24143</v>
      </c>
      <c r="Q266" t="s">
        <v>24142</v>
      </c>
      <c r="R266" s="7">
        <v>40513</v>
      </c>
      <c r="S266" s="8">
        <f t="shared" si="32"/>
        <v>2010</v>
      </c>
      <c r="T266" s="8">
        <v>2010</v>
      </c>
      <c r="U266" s="8">
        <f t="shared" si="33"/>
        <v>12</v>
      </c>
      <c r="V266" s="7">
        <v>2010</v>
      </c>
      <c r="W266" t="s">
        <v>1810</v>
      </c>
      <c r="X266" s="2">
        <v>0.39400000000000002</v>
      </c>
      <c r="Y266" s="6">
        <f t="shared" si="34"/>
        <v>1.0517604975841543E-2</v>
      </c>
      <c r="AA266">
        <v>15935213</v>
      </c>
      <c r="AB266">
        <v>27426</v>
      </c>
      <c r="AD266" t="s">
        <v>1</v>
      </c>
      <c r="AE266">
        <v>53</v>
      </c>
      <c r="AF266" s="9">
        <v>44352</v>
      </c>
      <c r="AH266" t="s">
        <v>289</v>
      </c>
      <c r="AI266" t="s">
        <v>24141</v>
      </c>
      <c r="AJ266" t="s">
        <v>24140</v>
      </c>
      <c r="AK266" t="s">
        <v>24139</v>
      </c>
      <c r="AL266">
        <v>6</v>
      </c>
      <c r="AM266" s="5">
        <f t="shared" si="35"/>
        <v>0.5</v>
      </c>
      <c r="AN266" s="4">
        <f t="shared" si="36"/>
        <v>7.572889057175312E-4</v>
      </c>
      <c r="AO266" s="3"/>
      <c r="AP266">
        <v>1</v>
      </c>
      <c r="AR266" t="s">
        <v>0</v>
      </c>
      <c r="AT266" s="2">
        <v>1.3620000000000001</v>
      </c>
      <c r="AU266" s="1">
        <f t="shared" si="37"/>
        <v>0.75895101548043398</v>
      </c>
      <c r="AV266" s="1">
        <f t="shared" si="38"/>
        <v>0.56374469407795369</v>
      </c>
      <c r="AW266" s="1">
        <f t="shared" si="39"/>
        <v>0.36853837267547346</v>
      </c>
    </row>
    <row r="267" spans="1:49" x14ac:dyDescent="0.2">
      <c r="A267">
        <v>265</v>
      </c>
      <c r="B267" t="s">
        <v>24138</v>
      </c>
      <c r="C267" t="s">
        <v>24137</v>
      </c>
      <c r="F267" t="s">
        <v>24136</v>
      </c>
      <c r="G267" t="s">
        <v>7</v>
      </c>
      <c r="H267" t="s">
        <v>6</v>
      </c>
      <c r="I267" t="s">
        <v>24135</v>
      </c>
      <c r="J267">
        <v>60011418</v>
      </c>
      <c r="K267" t="s">
        <v>1377</v>
      </c>
      <c r="L267" t="s">
        <v>1376</v>
      </c>
      <c r="M267" t="s">
        <v>35</v>
      </c>
      <c r="N267">
        <v>2</v>
      </c>
      <c r="O267" t="s">
        <v>24134</v>
      </c>
      <c r="P267" t="s">
        <v>24133</v>
      </c>
      <c r="Q267" t="s">
        <v>24132</v>
      </c>
      <c r="R267" s="7">
        <v>40513</v>
      </c>
      <c r="S267" s="8">
        <f t="shared" si="32"/>
        <v>2010</v>
      </c>
      <c r="T267" s="8">
        <v>2010</v>
      </c>
      <c r="U267" s="8">
        <f t="shared" si="33"/>
        <v>12</v>
      </c>
      <c r="V267" s="7">
        <v>40513</v>
      </c>
      <c r="W267" t="s">
        <v>1323</v>
      </c>
      <c r="X267" s="2">
        <v>0.371</v>
      </c>
      <c r="Y267" s="6">
        <f t="shared" si="34"/>
        <v>9.9036331117695747E-3</v>
      </c>
      <c r="AA267">
        <v>214922</v>
      </c>
      <c r="AB267">
        <v>28117</v>
      </c>
      <c r="AC267">
        <v>13474065</v>
      </c>
      <c r="AD267" t="s">
        <v>1</v>
      </c>
      <c r="AE267">
        <v>49</v>
      </c>
      <c r="AF267">
        <v>12</v>
      </c>
      <c r="AG267">
        <v>126001</v>
      </c>
      <c r="AI267" t="s">
        <v>24131</v>
      </c>
      <c r="AK267" t="s">
        <v>24130</v>
      </c>
      <c r="AL267">
        <v>0</v>
      </c>
      <c r="AM267" s="5">
        <f t="shared" si="35"/>
        <v>0</v>
      </c>
      <c r="AN267" s="4">
        <f t="shared" si="36"/>
        <v>0</v>
      </c>
      <c r="AO267" s="3"/>
      <c r="AP267">
        <v>0</v>
      </c>
      <c r="AR267" t="s">
        <v>0</v>
      </c>
      <c r="AT267" s="2">
        <v>1.48</v>
      </c>
      <c r="AU267" s="1">
        <f t="shared" si="37"/>
        <v>0.69325431782387015</v>
      </c>
      <c r="AV267" s="1">
        <f t="shared" si="38"/>
        <v>0.49518165558847871</v>
      </c>
      <c r="AW267" s="1">
        <f t="shared" si="39"/>
        <v>0.29710899335308727</v>
      </c>
    </row>
    <row r="268" spans="1:49" x14ac:dyDescent="0.2">
      <c r="A268">
        <v>266</v>
      </c>
      <c r="B268" t="s">
        <v>24129</v>
      </c>
      <c r="C268" t="s">
        <v>24128</v>
      </c>
      <c r="F268" t="s">
        <v>24127</v>
      </c>
      <c r="G268" t="s">
        <v>7</v>
      </c>
      <c r="H268" t="s">
        <v>6</v>
      </c>
      <c r="I268" t="s">
        <v>24126</v>
      </c>
      <c r="J268">
        <v>60009551</v>
      </c>
      <c r="K268" t="s">
        <v>24125</v>
      </c>
      <c r="L268" t="s">
        <v>24124</v>
      </c>
      <c r="M268" t="s">
        <v>35</v>
      </c>
      <c r="N268">
        <v>2</v>
      </c>
      <c r="O268" t="s">
        <v>24123</v>
      </c>
      <c r="P268" t="s">
        <v>24122</v>
      </c>
      <c r="Q268" t="s">
        <v>24121</v>
      </c>
      <c r="R268" s="7">
        <v>40513</v>
      </c>
      <c r="S268" s="8">
        <f t="shared" si="32"/>
        <v>2010</v>
      </c>
      <c r="T268" s="8">
        <v>2010</v>
      </c>
      <c r="U268" s="8">
        <f t="shared" si="33"/>
        <v>12</v>
      </c>
      <c r="V268" s="7">
        <v>40513</v>
      </c>
      <c r="W268" t="s">
        <v>1323</v>
      </c>
      <c r="X268" s="2">
        <v>0.371</v>
      </c>
      <c r="Y268" s="6">
        <f t="shared" si="34"/>
        <v>9.9036331117695747E-3</v>
      </c>
      <c r="AA268">
        <v>214922</v>
      </c>
      <c r="AB268">
        <v>28117</v>
      </c>
      <c r="AC268">
        <v>13474065</v>
      </c>
      <c r="AD268" t="s">
        <v>1</v>
      </c>
      <c r="AE268">
        <v>49</v>
      </c>
      <c r="AF268">
        <v>12</v>
      </c>
      <c r="AG268">
        <v>122401</v>
      </c>
      <c r="AI268" t="s">
        <v>24120</v>
      </c>
      <c r="AK268" t="s">
        <v>24119</v>
      </c>
      <c r="AL268">
        <v>5</v>
      </c>
      <c r="AM268" s="5">
        <f t="shared" si="35"/>
        <v>0.41666666666666669</v>
      </c>
      <c r="AN268" s="4">
        <f t="shared" si="36"/>
        <v>6.310740880979427E-4</v>
      </c>
      <c r="AO268" s="3"/>
      <c r="AP268">
        <v>0</v>
      </c>
      <c r="AR268" t="s">
        <v>0</v>
      </c>
      <c r="AT268" s="2">
        <v>1.48</v>
      </c>
      <c r="AU268" s="1">
        <f t="shared" si="37"/>
        <v>0.7121865404668084</v>
      </c>
      <c r="AV268" s="1">
        <f t="shared" si="38"/>
        <v>0.52673535999337584</v>
      </c>
      <c r="AW268" s="1">
        <f t="shared" si="39"/>
        <v>0.34128417951994322</v>
      </c>
    </row>
    <row r="269" spans="1:49" x14ac:dyDescent="0.2">
      <c r="A269">
        <v>267</v>
      </c>
      <c r="B269" t="s">
        <v>24118</v>
      </c>
      <c r="C269" t="s">
        <v>24117</v>
      </c>
      <c r="F269" t="s">
        <v>24116</v>
      </c>
      <c r="G269" t="s">
        <v>7</v>
      </c>
      <c r="H269" t="s">
        <v>6</v>
      </c>
      <c r="I269" t="s">
        <v>24115</v>
      </c>
      <c r="J269">
        <v>60012162</v>
      </c>
      <c r="K269" t="s">
        <v>1161</v>
      </c>
      <c r="L269" t="s">
        <v>1160</v>
      </c>
      <c r="M269" t="s">
        <v>39</v>
      </c>
      <c r="N269">
        <v>1</v>
      </c>
      <c r="O269" t="s">
        <v>24114</v>
      </c>
      <c r="P269">
        <v>6701353036</v>
      </c>
      <c r="Q269">
        <v>60012162</v>
      </c>
      <c r="R269" s="7">
        <v>40513</v>
      </c>
      <c r="S269" s="8">
        <f t="shared" si="32"/>
        <v>2010</v>
      </c>
      <c r="T269" s="8">
        <v>2010</v>
      </c>
      <c r="U269" s="8">
        <f t="shared" si="33"/>
        <v>12</v>
      </c>
      <c r="V269" s="7">
        <v>2010</v>
      </c>
      <c r="W269" t="s">
        <v>456</v>
      </c>
      <c r="X269" s="2">
        <v>1.3280000000000001</v>
      </c>
      <c r="Y269" s="6">
        <f t="shared" si="34"/>
        <v>3.5450201542937994E-2</v>
      </c>
      <c r="AA269">
        <v>15361225</v>
      </c>
      <c r="AB269">
        <v>18894</v>
      </c>
      <c r="AD269" t="s">
        <v>1</v>
      </c>
      <c r="AE269">
        <v>9</v>
      </c>
      <c r="AG269">
        <v>5686914</v>
      </c>
      <c r="AH269" t="s">
        <v>24113</v>
      </c>
      <c r="AI269" t="s">
        <v>24112</v>
      </c>
      <c r="AJ269" t="s">
        <v>24111</v>
      </c>
      <c r="AK269" t="s">
        <v>24110</v>
      </c>
      <c r="AL269">
        <v>29</v>
      </c>
      <c r="AM269" s="5">
        <f t="shared" si="35"/>
        <v>2.4166666666666665</v>
      </c>
      <c r="AN269" s="4">
        <f t="shared" si="36"/>
        <v>3.6602297109680675E-3</v>
      </c>
      <c r="AO269" s="3"/>
      <c r="AP269">
        <v>0</v>
      </c>
      <c r="AR269" t="s">
        <v>0</v>
      </c>
      <c r="AT269" s="2">
        <v>3.8340000000000001</v>
      </c>
      <c r="AU269" s="1">
        <f t="shared" si="37"/>
        <v>2.5913209993347017</v>
      </c>
      <c r="AV269" s="1">
        <f t="shared" si="38"/>
        <v>1.9555215626953033</v>
      </c>
      <c r="AW269" s="1">
        <f t="shared" si="39"/>
        <v>1.3197221260559044</v>
      </c>
    </row>
    <row r="270" spans="1:49" x14ac:dyDescent="0.2">
      <c r="A270">
        <v>268</v>
      </c>
      <c r="B270" t="s">
        <v>24109</v>
      </c>
      <c r="C270" t="s">
        <v>24108</v>
      </c>
      <c r="F270" t="s">
        <v>24107</v>
      </c>
      <c r="G270" t="s">
        <v>7</v>
      </c>
      <c r="H270" t="s">
        <v>6</v>
      </c>
      <c r="I270" t="s">
        <v>24106</v>
      </c>
      <c r="J270">
        <v>60014171</v>
      </c>
      <c r="K270" t="s">
        <v>884</v>
      </c>
      <c r="L270" t="s">
        <v>883</v>
      </c>
      <c r="M270" t="s">
        <v>89</v>
      </c>
      <c r="N270">
        <v>3</v>
      </c>
      <c r="O270" t="s">
        <v>24105</v>
      </c>
      <c r="P270" t="s">
        <v>24104</v>
      </c>
      <c r="Q270" t="s">
        <v>3375</v>
      </c>
      <c r="R270" s="7">
        <v>40513</v>
      </c>
      <c r="S270" s="8">
        <f t="shared" si="32"/>
        <v>2010</v>
      </c>
      <c r="T270" s="8">
        <v>2010</v>
      </c>
      <c r="U270" s="8">
        <f t="shared" si="33"/>
        <v>12</v>
      </c>
      <c r="V270" s="7">
        <v>2010</v>
      </c>
      <c r="W270" t="s">
        <v>456</v>
      </c>
      <c r="X270" s="2">
        <v>1.3280000000000001</v>
      </c>
      <c r="Y270" s="6">
        <f t="shared" si="34"/>
        <v>3.5450201542937994E-2</v>
      </c>
      <c r="AA270">
        <v>15361225</v>
      </c>
      <c r="AB270">
        <v>18894</v>
      </c>
      <c r="AD270" t="s">
        <v>1</v>
      </c>
      <c r="AE270">
        <v>9</v>
      </c>
      <c r="AG270">
        <v>5688279</v>
      </c>
      <c r="AH270" t="s">
        <v>24103</v>
      </c>
      <c r="AI270" t="s">
        <v>24102</v>
      </c>
      <c r="AJ270" t="s">
        <v>24101</v>
      </c>
      <c r="AK270" t="s">
        <v>24100</v>
      </c>
      <c r="AL270">
        <v>5</v>
      </c>
      <c r="AM270" s="5">
        <f t="shared" si="35"/>
        <v>0.41666666666666669</v>
      </c>
      <c r="AN270" s="4">
        <f t="shared" si="36"/>
        <v>6.310740880979427E-4</v>
      </c>
      <c r="AO270" s="3"/>
      <c r="AP270">
        <v>0</v>
      </c>
      <c r="AQ270" t="s">
        <v>259</v>
      </c>
      <c r="AR270" t="s">
        <v>0</v>
      </c>
      <c r="AS270" t="s">
        <v>258</v>
      </c>
      <c r="AT270" s="2">
        <v>3.8340000000000001</v>
      </c>
      <c r="AU270" s="1">
        <f t="shared" si="37"/>
        <v>2.500446330648598</v>
      </c>
      <c r="AV270" s="1">
        <f t="shared" si="38"/>
        <v>1.8040637815517968</v>
      </c>
      <c r="AW270" s="1">
        <f t="shared" si="39"/>
        <v>1.1076812324549958</v>
      </c>
    </row>
    <row r="271" spans="1:49" x14ac:dyDescent="0.2">
      <c r="A271">
        <v>269</v>
      </c>
      <c r="B271" t="s">
        <v>24099</v>
      </c>
      <c r="C271" t="s">
        <v>24098</v>
      </c>
      <c r="F271" t="s">
        <v>24097</v>
      </c>
      <c r="G271" t="s">
        <v>7</v>
      </c>
      <c r="H271" t="s">
        <v>6</v>
      </c>
      <c r="I271" t="s">
        <v>24096</v>
      </c>
      <c r="J271" t="s">
        <v>24095</v>
      </c>
      <c r="K271" t="s">
        <v>24094</v>
      </c>
      <c r="L271" t="s">
        <v>24093</v>
      </c>
      <c r="M271" t="s">
        <v>19</v>
      </c>
      <c r="N271">
        <v>3</v>
      </c>
      <c r="O271" t="s">
        <v>24092</v>
      </c>
      <c r="P271" t="s">
        <v>24091</v>
      </c>
      <c r="Q271" t="s">
        <v>24090</v>
      </c>
      <c r="R271" s="7">
        <v>40513</v>
      </c>
      <c r="S271" s="8">
        <f t="shared" si="32"/>
        <v>2010</v>
      </c>
      <c r="T271" s="8">
        <v>2010</v>
      </c>
      <c r="U271" s="8">
        <f t="shared" si="33"/>
        <v>12</v>
      </c>
      <c r="V271" s="7">
        <v>2010</v>
      </c>
      <c r="W271" t="s">
        <v>456</v>
      </c>
      <c r="X271" s="2">
        <v>1.3280000000000001</v>
      </c>
      <c r="Y271" s="6">
        <f t="shared" si="34"/>
        <v>3.5450201542937994E-2</v>
      </c>
      <c r="AA271">
        <v>15361225</v>
      </c>
      <c r="AB271">
        <v>18894</v>
      </c>
      <c r="AD271" t="s">
        <v>1</v>
      </c>
      <c r="AE271">
        <v>9</v>
      </c>
      <c r="AG271">
        <v>5682383</v>
      </c>
      <c r="AH271" t="s">
        <v>24089</v>
      </c>
      <c r="AI271" t="s">
        <v>24088</v>
      </c>
      <c r="AJ271" t="s">
        <v>24087</v>
      </c>
      <c r="AK271" t="s">
        <v>24086</v>
      </c>
      <c r="AL271">
        <v>1</v>
      </c>
      <c r="AM271" s="5">
        <f t="shared" si="35"/>
        <v>8.3333333333333329E-2</v>
      </c>
      <c r="AN271" s="4">
        <f t="shared" si="36"/>
        <v>1.2621481761958852E-4</v>
      </c>
      <c r="AO271" s="3"/>
      <c r="AP271">
        <v>0</v>
      </c>
      <c r="AR271" t="s">
        <v>24085</v>
      </c>
      <c r="AT271" s="2">
        <v>3.8340000000000001</v>
      </c>
      <c r="AU271" s="1">
        <f t="shared" si="37"/>
        <v>2.4853005525342473</v>
      </c>
      <c r="AV271" s="1">
        <f t="shared" si="38"/>
        <v>1.7788208180278793</v>
      </c>
      <c r="AW271" s="1">
        <f t="shared" si="39"/>
        <v>1.072341083521511</v>
      </c>
    </row>
    <row r="272" spans="1:49" x14ac:dyDescent="0.2">
      <c r="A272">
        <v>270</v>
      </c>
      <c r="B272" t="s">
        <v>24084</v>
      </c>
      <c r="C272" t="s">
        <v>24083</v>
      </c>
      <c r="F272" t="s">
        <v>24082</v>
      </c>
      <c r="G272" t="s">
        <v>7</v>
      </c>
      <c r="H272" t="s">
        <v>6</v>
      </c>
      <c r="I272" t="s">
        <v>24081</v>
      </c>
      <c r="J272" t="s">
        <v>24080</v>
      </c>
      <c r="K272" t="s">
        <v>24079</v>
      </c>
      <c r="L272" t="s">
        <v>24078</v>
      </c>
      <c r="M272" t="s">
        <v>601</v>
      </c>
      <c r="N272">
        <v>4</v>
      </c>
      <c r="O272" t="s">
        <v>24077</v>
      </c>
      <c r="P272" t="s">
        <v>24076</v>
      </c>
      <c r="Q272" t="s">
        <v>24075</v>
      </c>
      <c r="R272" s="7">
        <v>40513</v>
      </c>
      <c r="S272" s="8">
        <f t="shared" si="32"/>
        <v>2010</v>
      </c>
      <c r="T272" s="8">
        <v>2010</v>
      </c>
      <c r="U272" s="8">
        <f t="shared" si="33"/>
        <v>12</v>
      </c>
      <c r="V272" s="7">
        <v>2010</v>
      </c>
      <c r="W272" t="s">
        <v>456</v>
      </c>
      <c r="X272" s="2">
        <v>1.3280000000000001</v>
      </c>
      <c r="Y272" s="6">
        <f t="shared" si="34"/>
        <v>3.5450201542937994E-2</v>
      </c>
      <c r="AA272">
        <v>15361225</v>
      </c>
      <c r="AB272">
        <v>18894</v>
      </c>
      <c r="AD272" t="s">
        <v>1</v>
      </c>
      <c r="AE272">
        <v>9</v>
      </c>
      <c r="AG272">
        <v>5685253</v>
      </c>
      <c r="AH272" t="s">
        <v>24074</v>
      </c>
      <c r="AI272" t="s">
        <v>24073</v>
      </c>
      <c r="AJ272" t="s">
        <v>24072</v>
      </c>
      <c r="AK272" t="s">
        <v>24071</v>
      </c>
      <c r="AL272">
        <v>1</v>
      </c>
      <c r="AM272" s="5">
        <f t="shared" si="35"/>
        <v>8.3333333333333329E-2</v>
      </c>
      <c r="AN272" s="4">
        <f t="shared" si="36"/>
        <v>1.2621481761958852E-4</v>
      </c>
      <c r="AO272" s="3"/>
      <c r="AP272">
        <v>0</v>
      </c>
      <c r="AQ272" t="s">
        <v>895</v>
      </c>
      <c r="AR272" t="s">
        <v>0</v>
      </c>
      <c r="AS272" t="s">
        <v>773</v>
      </c>
      <c r="AT272" s="2">
        <v>3.8340000000000001</v>
      </c>
      <c r="AU272" s="1">
        <f t="shared" si="37"/>
        <v>2.4853005525342473</v>
      </c>
      <c r="AV272" s="1">
        <f t="shared" si="38"/>
        <v>1.7788208180278793</v>
      </c>
      <c r="AW272" s="1">
        <f t="shared" si="39"/>
        <v>1.072341083521511</v>
      </c>
    </row>
    <row r="273" spans="1:49" x14ac:dyDescent="0.2">
      <c r="A273">
        <v>271</v>
      </c>
      <c r="B273" t="s">
        <v>24070</v>
      </c>
      <c r="C273" t="s">
        <v>24069</v>
      </c>
      <c r="F273" t="s">
        <v>24068</v>
      </c>
      <c r="G273" t="s">
        <v>7</v>
      </c>
      <c r="H273" t="s">
        <v>6</v>
      </c>
      <c r="I273" t="s">
        <v>24067</v>
      </c>
      <c r="J273" t="s">
        <v>24066</v>
      </c>
      <c r="K273" t="s">
        <v>24065</v>
      </c>
      <c r="L273" t="s">
        <v>24064</v>
      </c>
      <c r="M273" t="s">
        <v>1451</v>
      </c>
      <c r="N273">
        <v>3</v>
      </c>
      <c r="O273" t="s">
        <v>24063</v>
      </c>
      <c r="P273" t="s">
        <v>24062</v>
      </c>
      <c r="Q273" t="s">
        <v>24061</v>
      </c>
      <c r="R273" s="7">
        <v>40513</v>
      </c>
      <c r="S273" s="8">
        <f t="shared" si="32"/>
        <v>2010</v>
      </c>
      <c r="T273" s="8">
        <v>2010</v>
      </c>
      <c r="U273" s="8">
        <f t="shared" si="33"/>
        <v>12</v>
      </c>
      <c r="V273" s="7">
        <v>2010</v>
      </c>
      <c r="W273" t="s">
        <v>2292</v>
      </c>
      <c r="X273" s="2">
        <v>0.28199999999999997</v>
      </c>
      <c r="Y273" s="6">
        <f t="shared" si="34"/>
        <v>7.527828942099783E-3</v>
      </c>
      <c r="AA273">
        <v>16875869</v>
      </c>
      <c r="AB273">
        <v>19700186861</v>
      </c>
      <c r="AC273">
        <v>16875877</v>
      </c>
      <c r="AD273" t="s">
        <v>1</v>
      </c>
      <c r="AE273">
        <v>2010</v>
      </c>
      <c r="AG273">
        <v>796154</v>
      </c>
      <c r="AI273" t="s">
        <v>24060</v>
      </c>
      <c r="AK273" t="s">
        <v>24059</v>
      </c>
      <c r="AL273">
        <v>4</v>
      </c>
      <c r="AM273" s="5">
        <f t="shared" si="35"/>
        <v>0.33333333333333331</v>
      </c>
      <c r="AN273" s="4">
        <f t="shared" si="36"/>
        <v>5.048592704783541E-4</v>
      </c>
      <c r="AO273" s="3"/>
      <c r="AP273">
        <v>1</v>
      </c>
      <c r="AR273" t="s">
        <v>0</v>
      </c>
      <c r="AT273" s="2">
        <v>1.1739999999999999</v>
      </c>
      <c r="AU273" s="1">
        <f t="shared" si="37"/>
        <v>0.54209380406133545</v>
      </c>
      <c r="AV273" s="1">
        <f t="shared" si="38"/>
        <v>0.40163441062890687</v>
      </c>
      <c r="AW273" s="1">
        <f t="shared" si="39"/>
        <v>0.26117501719647829</v>
      </c>
    </row>
    <row r="274" spans="1:49" x14ac:dyDescent="0.2">
      <c r="A274">
        <v>272</v>
      </c>
      <c r="B274" t="s">
        <v>24058</v>
      </c>
      <c r="C274" t="s">
        <v>24057</v>
      </c>
      <c r="F274" t="s">
        <v>24056</v>
      </c>
      <c r="G274" t="s">
        <v>7</v>
      </c>
      <c r="H274" t="s">
        <v>6</v>
      </c>
      <c r="I274" t="s">
        <v>24055</v>
      </c>
      <c r="J274">
        <v>60005429</v>
      </c>
      <c r="K274" t="s">
        <v>234</v>
      </c>
      <c r="L274" t="s">
        <v>233</v>
      </c>
      <c r="M274" t="s">
        <v>156</v>
      </c>
      <c r="N274">
        <v>2</v>
      </c>
      <c r="O274" t="s">
        <v>24054</v>
      </c>
      <c r="P274" t="s">
        <v>24053</v>
      </c>
      <c r="Q274" t="s">
        <v>232</v>
      </c>
      <c r="R274" s="7">
        <v>40513</v>
      </c>
      <c r="S274" s="8">
        <f t="shared" si="32"/>
        <v>2010</v>
      </c>
      <c r="T274" s="8">
        <v>2010</v>
      </c>
      <c r="U274" s="8">
        <f t="shared" si="33"/>
        <v>12</v>
      </c>
      <c r="V274" s="7">
        <v>2010</v>
      </c>
      <c r="W274" t="s">
        <v>456</v>
      </c>
      <c r="X274" s="2">
        <v>1.3280000000000001</v>
      </c>
      <c r="Y274" s="6">
        <f t="shared" si="34"/>
        <v>3.5450201542937994E-2</v>
      </c>
      <c r="AA274">
        <v>15361225</v>
      </c>
      <c r="AB274">
        <v>18894</v>
      </c>
      <c r="AD274" t="s">
        <v>1</v>
      </c>
      <c r="AE274">
        <v>9</v>
      </c>
      <c r="AG274">
        <v>5688278</v>
      </c>
      <c r="AH274" t="s">
        <v>24052</v>
      </c>
      <c r="AI274" t="s">
        <v>24051</v>
      </c>
      <c r="AJ274" t="s">
        <v>24050</v>
      </c>
      <c r="AK274" t="s">
        <v>24049</v>
      </c>
      <c r="AL274">
        <v>2</v>
      </c>
      <c r="AM274" s="5">
        <f t="shared" si="35"/>
        <v>0.16666666666666666</v>
      </c>
      <c r="AN274" s="4">
        <f t="shared" si="36"/>
        <v>2.5242963523917705E-4</v>
      </c>
      <c r="AO274" s="3"/>
      <c r="AP274">
        <v>0</v>
      </c>
      <c r="AQ274" t="s">
        <v>230</v>
      </c>
      <c r="AR274" t="s">
        <v>24048</v>
      </c>
      <c r="AS274" t="s">
        <v>229</v>
      </c>
      <c r="AT274" s="2">
        <v>3.8340000000000001</v>
      </c>
      <c r="AU274" s="1">
        <f t="shared" si="37"/>
        <v>2.4890869970628349</v>
      </c>
      <c r="AV274" s="1">
        <f t="shared" si="38"/>
        <v>1.7851315589088586</v>
      </c>
      <c r="AW274" s="1">
        <f t="shared" si="39"/>
        <v>1.0811761207548822</v>
      </c>
    </row>
    <row r="275" spans="1:49" x14ac:dyDescent="0.2">
      <c r="A275">
        <v>273</v>
      </c>
      <c r="B275" t="s">
        <v>24047</v>
      </c>
      <c r="C275" t="s">
        <v>24046</v>
      </c>
      <c r="F275" t="s">
        <v>24045</v>
      </c>
      <c r="G275" t="s">
        <v>7</v>
      </c>
      <c r="H275" t="s">
        <v>6</v>
      </c>
      <c r="I275" t="s">
        <v>24044</v>
      </c>
      <c r="J275">
        <v>60027800</v>
      </c>
      <c r="K275" t="s">
        <v>24043</v>
      </c>
      <c r="L275" t="s">
        <v>24042</v>
      </c>
      <c r="M275" t="s">
        <v>438</v>
      </c>
      <c r="N275">
        <v>3</v>
      </c>
      <c r="O275" t="s">
        <v>24041</v>
      </c>
      <c r="P275" t="s">
        <v>24040</v>
      </c>
      <c r="Q275" t="s">
        <v>24039</v>
      </c>
      <c r="R275" s="7">
        <v>40513</v>
      </c>
      <c r="S275" s="8">
        <f t="shared" si="32"/>
        <v>2010</v>
      </c>
      <c r="T275" s="8">
        <v>2010</v>
      </c>
      <c r="U275" s="8">
        <f t="shared" si="33"/>
        <v>12</v>
      </c>
      <c r="V275" s="7">
        <v>2010</v>
      </c>
      <c r="W275" t="s">
        <v>456</v>
      </c>
      <c r="X275" s="2">
        <v>1.3280000000000001</v>
      </c>
      <c r="Y275" s="6">
        <f t="shared" si="34"/>
        <v>3.5450201542937994E-2</v>
      </c>
      <c r="AA275">
        <v>15361225</v>
      </c>
      <c r="AB275">
        <v>18894</v>
      </c>
      <c r="AD275" t="s">
        <v>1</v>
      </c>
      <c r="AE275">
        <v>9</v>
      </c>
      <c r="AG275">
        <v>5688184</v>
      </c>
      <c r="AH275" t="s">
        <v>24038</v>
      </c>
      <c r="AI275" t="s">
        <v>24037</v>
      </c>
      <c r="AJ275" t="s">
        <v>24036</v>
      </c>
      <c r="AK275" t="s">
        <v>24035</v>
      </c>
      <c r="AL275">
        <v>7</v>
      </c>
      <c r="AM275" s="5">
        <f t="shared" si="35"/>
        <v>0.58333333333333337</v>
      </c>
      <c r="AN275" s="4">
        <f t="shared" si="36"/>
        <v>8.835037233371198E-4</v>
      </c>
      <c r="AO275" s="3"/>
      <c r="AP275">
        <v>0</v>
      </c>
      <c r="AQ275" t="s">
        <v>2252</v>
      </c>
      <c r="AR275" t="s">
        <v>24034</v>
      </c>
      <c r="AS275" t="s">
        <v>2251</v>
      </c>
      <c r="AT275" s="2">
        <v>3.8340000000000001</v>
      </c>
      <c r="AU275" s="1">
        <f t="shared" si="37"/>
        <v>2.5080192197057731</v>
      </c>
      <c r="AV275" s="1">
        <f t="shared" si="38"/>
        <v>1.8166852633137558</v>
      </c>
      <c r="AW275" s="1">
        <f t="shared" si="39"/>
        <v>1.1253513069217382</v>
      </c>
    </row>
    <row r="276" spans="1:49" x14ac:dyDescent="0.2">
      <c r="A276">
        <v>274</v>
      </c>
      <c r="B276" t="s">
        <v>24033</v>
      </c>
      <c r="C276" t="s">
        <v>24032</v>
      </c>
      <c r="F276" t="s">
        <v>24031</v>
      </c>
      <c r="G276" t="s">
        <v>7</v>
      </c>
      <c r="H276" t="s">
        <v>6</v>
      </c>
      <c r="I276" t="s">
        <v>24030</v>
      </c>
      <c r="J276" t="s">
        <v>24029</v>
      </c>
      <c r="K276" t="s">
        <v>24028</v>
      </c>
      <c r="L276" t="s">
        <v>24027</v>
      </c>
      <c r="M276" t="s">
        <v>728</v>
      </c>
      <c r="N276">
        <v>4</v>
      </c>
      <c r="O276" t="s">
        <v>24026</v>
      </c>
      <c r="P276" t="s">
        <v>24025</v>
      </c>
      <c r="Q276" t="s">
        <v>24024</v>
      </c>
      <c r="R276" s="7">
        <v>40513</v>
      </c>
      <c r="S276" s="8">
        <f t="shared" si="32"/>
        <v>2010</v>
      </c>
      <c r="T276" s="8">
        <v>2010</v>
      </c>
      <c r="U276" s="8">
        <f t="shared" si="33"/>
        <v>12</v>
      </c>
      <c r="V276" s="7">
        <v>2010</v>
      </c>
      <c r="W276" t="s">
        <v>456</v>
      </c>
      <c r="X276" s="2">
        <v>1.3280000000000001</v>
      </c>
      <c r="Y276" s="6">
        <f t="shared" si="34"/>
        <v>3.5450201542937994E-2</v>
      </c>
      <c r="AA276">
        <v>15361225</v>
      </c>
      <c r="AB276">
        <v>18894</v>
      </c>
      <c r="AD276" t="s">
        <v>1</v>
      </c>
      <c r="AE276">
        <v>9</v>
      </c>
      <c r="AG276">
        <v>5685551</v>
      </c>
      <c r="AH276" t="s">
        <v>24023</v>
      </c>
      <c r="AI276" t="s">
        <v>24022</v>
      </c>
      <c r="AJ276" t="s">
        <v>24021</v>
      </c>
      <c r="AK276" t="s">
        <v>24020</v>
      </c>
      <c r="AL276">
        <v>69</v>
      </c>
      <c r="AM276" s="5">
        <f t="shared" si="35"/>
        <v>5.75</v>
      </c>
      <c r="AN276" s="4">
        <f t="shared" si="36"/>
        <v>8.70882241575161E-3</v>
      </c>
      <c r="AO276" s="3"/>
      <c r="AP276">
        <v>0</v>
      </c>
      <c r="AR276" t="s">
        <v>0</v>
      </c>
      <c r="AT276" s="2">
        <v>3.8340000000000001</v>
      </c>
      <c r="AU276" s="1">
        <f t="shared" si="37"/>
        <v>2.7427787804782078</v>
      </c>
      <c r="AV276" s="1">
        <f t="shared" si="38"/>
        <v>2.2079511979344804</v>
      </c>
      <c r="AW276" s="1">
        <f t="shared" si="39"/>
        <v>1.6731236153907525</v>
      </c>
    </row>
    <row r="277" spans="1:49" x14ac:dyDescent="0.2">
      <c r="A277">
        <v>275</v>
      </c>
      <c r="B277" t="s">
        <v>24019</v>
      </c>
      <c r="C277" t="s">
        <v>24018</v>
      </c>
      <c r="F277" t="s">
        <v>24017</v>
      </c>
      <c r="G277" t="s">
        <v>7</v>
      </c>
      <c r="H277" t="s">
        <v>6</v>
      </c>
      <c r="I277" t="s">
        <v>672</v>
      </c>
      <c r="J277" t="s">
        <v>24016</v>
      </c>
      <c r="K277" t="s">
        <v>24015</v>
      </c>
      <c r="L277" t="s">
        <v>13449</v>
      </c>
      <c r="M277" t="s">
        <v>13448</v>
      </c>
      <c r="N277">
        <v>4</v>
      </c>
      <c r="O277" t="s">
        <v>24014</v>
      </c>
      <c r="P277" t="s">
        <v>24013</v>
      </c>
      <c r="Q277" t="s">
        <v>24012</v>
      </c>
      <c r="R277" s="7">
        <v>40513</v>
      </c>
      <c r="S277" s="8">
        <f t="shared" si="32"/>
        <v>2010</v>
      </c>
      <c r="T277" s="8">
        <v>2010</v>
      </c>
      <c r="U277" s="8">
        <f t="shared" si="33"/>
        <v>12</v>
      </c>
      <c r="V277" s="7">
        <v>2010</v>
      </c>
      <c r="W277" t="s">
        <v>837</v>
      </c>
      <c r="X277" s="2">
        <v>0.46100000000000002</v>
      </c>
      <c r="Y277" s="6">
        <f t="shared" si="34"/>
        <v>1.2306131710312059E-2</v>
      </c>
      <c r="AA277">
        <v>16871472</v>
      </c>
      <c r="AB277">
        <v>18202</v>
      </c>
      <c r="AC277">
        <v>16871499</v>
      </c>
      <c r="AD277" t="s">
        <v>1</v>
      </c>
      <c r="AE277">
        <v>2010</v>
      </c>
      <c r="AG277">
        <v>176083</v>
      </c>
      <c r="AI277" t="s">
        <v>24011</v>
      </c>
      <c r="AK277" t="s">
        <v>24010</v>
      </c>
      <c r="AL277">
        <v>6</v>
      </c>
      <c r="AM277" s="5">
        <f t="shared" si="35"/>
        <v>0.5</v>
      </c>
      <c r="AN277" s="4">
        <f t="shared" si="36"/>
        <v>7.572889057175312E-4</v>
      </c>
      <c r="AO277" s="3"/>
      <c r="AP277">
        <v>1</v>
      </c>
      <c r="AR277" t="s">
        <v>0</v>
      </c>
      <c r="AT277" s="2" t="s">
        <v>16</v>
      </c>
      <c r="AU277" s="1">
        <f t="shared" si="37"/>
        <v>0.88414788689336987</v>
      </c>
      <c r="AV277" s="1">
        <f t="shared" si="38"/>
        <v>0.65317103080147942</v>
      </c>
      <c r="AW277" s="1">
        <f t="shared" si="39"/>
        <v>0.42219417470958892</v>
      </c>
    </row>
    <row r="278" spans="1:49" x14ac:dyDescent="0.2">
      <c r="A278">
        <v>276</v>
      </c>
      <c r="B278" t="s">
        <v>24009</v>
      </c>
      <c r="C278" t="s">
        <v>24008</v>
      </c>
      <c r="F278" t="s">
        <v>24007</v>
      </c>
      <c r="G278" t="s">
        <v>7</v>
      </c>
      <c r="H278" t="s">
        <v>6</v>
      </c>
      <c r="I278" t="s">
        <v>1608</v>
      </c>
      <c r="J278" t="s">
        <v>24006</v>
      </c>
      <c r="K278" t="s">
        <v>24005</v>
      </c>
      <c r="L278" t="s">
        <v>24004</v>
      </c>
      <c r="M278" t="s">
        <v>770</v>
      </c>
      <c r="N278">
        <v>3</v>
      </c>
      <c r="O278" t="s">
        <v>24003</v>
      </c>
      <c r="P278" t="s">
        <v>24002</v>
      </c>
      <c r="Q278" t="s">
        <v>24001</v>
      </c>
      <c r="R278" s="7">
        <v>40513</v>
      </c>
      <c r="S278" s="8">
        <f t="shared" si="32"/>
        <v>2010</v>
      </c>
      <c r="T278" s="8">
        <v>2010</v>
      </c>
      <c r="U278" s="8">
        <f t="shared" si="33"/>
        <v>12</v>
      </c>
      <c r="V278" s="7">
        <v>2010</v>
      </c>
      <c r="W278" t="s">
        <v>837</v>
      </c>
      <c r="X278" s="2">
        <v>0.46100000000000002</v>
      </c>
      <c r="Y278" s="6">
        <f t="shared" si="34"/>
        <v>1.2306131710312059E-2</v>
      </c>
      <c r="AA278">
        <v>16871472</v>
      </c>
      <c r="AB278">
        <v>18202</v>
      </c>
      <c r="AC278">
        <v>16871499</v>
      </c>
      <c r="AD278" t="s">
        <v>1</v>
      </c>
      <c r="AE278">
        <v>2010</v>
      </c>
      <c r="AG278">
        <v>932904</v>
      </c>
      <c r="AI278" t="s">
        <v>24000</v>
      </c>
      <c r="AK278" t="s">
        <v>23999</v>
      </c>
      <c r="AL278">
        <v>4</v>
      </c>
      <c r="AM278" s="5">
        <f t="shared" si="35"/>
        <v>0.33333333333333331</v>
      </c>
      <c r="AN278" s="4">
        <f t="shared" si="36"/>
        <v>5.048592704783541E-4</v>
      </c>
      <c r="AO278" s="3"/>
      <c r="AP278">
        <v>1</v>
      </c>
      <c r="AR278" t="s">
        <v>0</v>
      </c>
      <c r="AT278" s="2" t="s">
        <v>16</v>
      </c>
      <c r="AU278" s="1">
        <f t="shared" si="37"/>
        <v>0.87657499783619464</v>
      </c>
      <c r="AV278" s="1">
        <f t="shared" si="38"/>
        <v>0.64054954903952066</v>
      </c>
      <c r="AW278" s="1">
        <f t="shared" si="39"/>
        <v>0.40452410024284652</v>
      </c>
    </row>
    <row r="279" spans="1:49" x14ac:dyDescent="0.2">
      <c r="A279">
        <v>277</v>
      </c>
      <c r="B279" t="s">
        <v>23998</v>
      </c>
      <c r="C279" t="s">
        <v>23997</v>
      </c>
      <c r="E279">
        <v>22182556</v>
      </c>
      <c r="F279" t="s">
        <v>23996</v>
      </c>
      <c r="G279" t="s">
        <v>7</v>
      </c>
      <c r="H279" t="s">
        <v>6</v>
      </c>
      <c r="I279" t="s">
        <v>23995</v>
      </c>
      <c r="J279" t="s">
        <v>23994</v>
      </c>
      <c r="K279" t="s">
        <v>23993</v>
      </c>
      <c r="L279" t="s">
        <v>23992</v>
      </c>
      <c r="M279" t="s">
        <v>22</v>
      </c>
      <c r="N279">
        <v>2</v>
      </c>
      <c r="O279" t="s">
        <v>23991</v>
      </c>
      <c r="P279" t="s">
        <v>23990</v>
      </c>
      <c r="Q279" t="s">
        <v>23989</v>
      </c>
      <c r="R279" s="7">
        <v>40513</v>
      </c>
      <c r="S279" s="8">
        <f t="shared" si="32"/>
        <v>2010</v>
      </c>
      <c r="T279" s="8">
        <v>2010</v>
      </c>
      <c r="U279" s="8">
        <f t="shared" si="33"/>
        <v>12</v>
      </c>
      <c r="V279" s="7">
        <v>40513</v>
      </c>
      <c r="W279" t="s">
        <v>1244</v>
      </c>
      <c r="X279" s="2">
        <v>0.749</v>
      </c>
      <c r="Y279" s="6">
        <f t="shared" si="34"/>
        <v>1.9994127225648008E-2</v>
      </c>
      <c r="AA279" t="s">
        <v>1243</v>
      </c>
      <c r="AB279">
        <v>20311</v>
      </c>
      <c r="AD279" t="s">
        <v>1</v>
      </c>
      <c r="AE279">
        <v>39</v>
      </c>
      <c r="AF279">
        <v>6</v>
      </c>
      <c r="AH279" t="s">
        <v>23988</v>
      </c>
      <c r="AI279" t="s">
        <v>23987</v>
      </c>
      <c r="AJ279" t="s">
        <v>23986</v>
      </c>
      <c r="AK279" t="s">
        <v>23985</v>
      </c>
      <c r="AL279">
        <v>19</v>
      </c>
      <c r="AM279" s="5">
        <f t="shared" si="35"/>
        <v>1.5833333333333333</v>
      </c>
      <c r="AN279" s="4">
        <f t="shared" si="36"/>
        <v>2.3980815347721821E-3</v>
      </c>
      <c r="AO279" s="3"/>
      <c r="AP279">
        <v>0</v>
      </c>
      <c r="AR279" t="s">
        <v>0</v>
      </c>
      <c r="AT279" s="2">
        <v>2.3769999999999998</v>
      </c>
      <c r="AU279" s="1">
        <f t="shared" si="37"/>
        <v>1.471531351838526</v>
      </c>
      <c r="AV279" s="1">
        <f t="shared" si="38"/>
        <v>1.1196104380210095</v>
      </c>
      <c r="AW279" s="1">
        <f t="shared" si="39"/>
        <v>0.76768952420349301</v>
      </c>
    </row>
    <row r="280" spans="1:49" x14ac:dyDescent="0.2">
      <c r="A280">
        <v>278</v>
      </c>
      <c r="B280" t="s">
        <v>23984</v>
      </c>
      <c r="C280" t="s">
        <v>23983</v>
      </c>
      <c r="F280" t="s">
        <v>23982</v>
      </c>
      <c r="G280" t="s">
        <v>7</v>
      </c>
      <c r="H280" t="s">
        <v>6</v>
      </c>
      <c r="I280" t="s">
        <v>23981</v>
      </c>
      <c r="J280">
        <v>60028868</v>
      </c>
      <c r="K280" t="s">
        <v>1938</v>
      </c>
      <c r="L280" t="s">
        <v>1937</v>
      </c>
      <c r="M280" t="s">
        <v>39</v>
      </c>
      <c r="N280">
        <v>2</v>
      </c>
      <c r="O280" t="s">
        <v>23980</v>
      </c>
      <c r="P280" t="s">
        <v>23979</v>
      </c>
      <c r="Q280" t="s">
        <v>23978</v>
      </c>
      <c r="R280" s="7">
        <v>40513</v>
      </c>
      <c r="S280" s="8">
        <f t="shared" si="32"/>
        <v>2010</v>
      </c>
      <c r="T280" s="8">
        <v>2010</v>
      </c>
      <c r="U280" s="8">
        <f t="shared" si="33"/>
        <v>12</v>
      </c>
      <c r="V280" s="7">
        <v>2010</v>
      </c>
      <c r="W280" t="s">
        <v>456</v>
      </c>
      <c r="X280" s="2">
        <v>1.3280000000000001</v>
      </c>
      <c r="Y280" s="6">
        <f t="shared" si="34"/>
        <v>3.5450201542937994E-2</v>
      </c>
      <c r="AA280">
        <v>15361225</v>
      </c>
      <c r="AB280">
        <v>18894</v>
      </c>
      <c r="AD280" t="s">
        <v>1</v>
      </c>
      <c r="AE280">
        <v>9</v>
      </c>
      <c r="AG280">
        <v>5678621</v>
      </c>
      <c r="AH280" t="s">
        <v>23977</v>
      </c>
      <c r="AI280" t="s">
        <v>23976</v>
      </c>
      <c r="AJ280" t="s">
        <v>23975</v>
      </c>
      <c r="AK280" t="s">
        <v>23974</v>
      </c>
      <c r="AL280">
        <v>47</v>
      </c>
      <c r="AM280" s="5">
        <f t="shared" si="35"/>
        <v>3.9166666666666665</v>
      </c>
      <c r="AN280" s="4">
        <f t="shared" si="36"/>
        <v>5.9320964281206609E-3</v>
      </c>
      <c r="AO280" s="3"/>
      <c r="AP280">
        <v>0</v>
      </c>
      <c r="AR280" t="s">
        <v>0</v>
      </c>
      <c r="AT280" s="2">
        <v>3.8340000000000001</v>
      </c>
      <c r="AU280" s="1">
        <f t="shared" si="37"/>
        <v>2.6594770008492792</v>
      </c>
      <c r="AV280" s="1">
        <f t="shared" si="38"/>
        <v>2.0691148985529328</v>
      </c>
      <c r="AW280" s="1">
        <f t="shared" si="39"/>
        <v>1.4787527962565861</v>
      </c>
    </row>
    <row r="281" spans="1:49" x14ac:dyDescent="0.2">
      <c r="A281">
        <v>279</v>
      </c>
      <c r="B281" t="s">
        <v>23973</v>
      </c>
      <c r="C281" t="s">
        <v>23972</v>
      </c>
      <c r="F281" t="s">
        <v>23971</v>
      </c>
      <c r="G281" t="s">
        <v>7</v>
      </c>
      <c r="H281" t="s">
        <v>6</v>
      </c>
      <c r="I281" t="s">
        <v>23970</v>
      </c>
      <c r="J281" t="s">
        <v>23969</v>
      </c>
      <c r="K281" t="s">
        <v>23968</v>
      </c>
      <c r="L281" t="s">
        <v>321</v>
      </c>
      <c r="M281" t="s">
        <v>303</v>
      </c>
      <c r="N281">
        <v>3</v>
      </c>
      <c r="O281" t="s">
        <v>23967</v>
      </c>
      <c r="P281" t="s">
        <v>23966</v>
      </c>
      <c r="Q281" t="s">
        <v>23965</v>
      </c>
      <c r="R281" s="7">
        <v>40513</v>
      </c>
      <c r="S281" s="8">
        <f t="shared" si="32"/>
        <v>2010</v>
      </c>
      <c r="T281" s="8">
        <v>2010</v>
      </c>
      <c r="U281" s="8">
        <f t="shared" si="33"/>
        <v>12</v>
      </c>
      <c r="V281" s="7">
        <v>2010</v>
      </c>
      <c r="W281" t="s">
        <v>23964</v>
      </c>
      <c r="X281" s="2">
        <v>1.0369999999999999</v>
      </c>
      <c r="Y281" s="6">
        <f t="shared" si="34"/>
        <v>2.7682122740983955E-2</v>
      </c>
      <c r="AA281">
        <v>15403459</v>
      </c>
      <c r="AB281">
        <v>144980</v>
      </c>
      <c r="AC281">
        <v>15403467</v>
      </c>
      <c r="AD281" t="s">
        <v>1</v>
      </c>
      <c r="AE281">
        <v>8</v>
      </c>
      <c r="AF281">
        <v>5</v>
      </c>
      <c r="AH281" t="s">
        <v>23963</v>
      </c>
      <c r="AI281" t="s">
        <v>23962</v>
      </c>
      <c r="AJ281" t="s">
        <v>23961</v>
      </c>
      <c r="AK281" t="s">
        <v>23960</v>
      </c>
      <c r="AL281">
        <v>3</v>
      </c>
      <c r="AM281" s="5">
        <f t="shared" si="35"/>
        <v>0.25</v>
      </c>
      <c r="AN281" s="4">
        <f t="shared" si="36"/>
        <v>3.786444528587656E-4</v>
      </c>
      <c r="AO281" s="3"/>
      <c r="AP281">
        <v>0</v>
      </c>
      <c r="AR281" t="s">
        <v>0</v>
      </c>
      <c r="AT281" s="2" t="s">
        <v>16</v>
      </c>
      <c r="AU281" s="1">
        <f t="shared" si="37"/>
        <v>1.9491079254546395</v>
      </c>
      <c r="AV281" s="1">
        <f t="shared" si="38"/>
        <v>1.4030383596921361</v>
      </c>
      <c r="AW281" s="1">
        <f t="shared" si="39"/>
        <v>0.85696879392963221</v>
      </c>
    </row>
    <row r="282" spans="1:49" x14ac:dyDescent="0.2">
      <c r="A282">
        <v>280</v>
      </c>
      <c r="B282" t="s">
        <v>23959</v>
      </c>
      <c r="C282" t="s">
        <v>23958</v>
      </c>
      <c r="F282" t="s">
        <v>23957</v>
      </c>
      <c r="G282" t="s">
        <v>7</v>
      </c>
      <c r="H282" t="s">
        <v>6</v>
      </c>
      <c r="I282" t="s">
        <v>913</v>
      </c>
      <c r="J282">
        <v>60095839</v>
      </c>
      <c r="K282" t="s">
        <v>912</v>
      </c>
      <c r="L282" t="s">
        <v>233</v>
      </c>
      <c r="M282" t="s">
        <v>156</v>
      </c>
      <c r="N282">
        <v>1</v>
      </c>
      <c r="O282" t="s">
        <v>1679</v>
      </c>
      <c r="P282">
        <v>7402029960</v>
      </c>
      <c r="Q282">
        <v>60095839</v>
      </c>
      <c r="R282" s="7">
        <v>40513</v>
      </c>
      <c r="S282" s="8">
        <f t="shared" si="32"/>
        <v>2010</v>
      </c>
      <c r="T282" s="8">
        <v>2010</v>
      </c>
      <c r="U282" s="8">
        <f t="shared" si="33"/>
        <v>12</v>
      </c>
      <c r="V282" s="7">
        <v>40513</v>
      </c>
      <c r="W282" t="s">
        <v>96</v>
      </c>
      <c r="X282" s="2">
        <v>0.30399999999999999</v>
      </c>
      <c r="Y282" s="6">
        <f t="shared" si="34"/>
        <v>8.115106377299057E-3</v>
      </c>
      <c r="AA282">
        <v>8952477</v>
      </c>
      <c r="AB282">
        <v>12250</v>
      </c>
      <c r="AC282">
        <v>10982760</v>
      </c>
      <c r="AD282" t="s">
        <v>1</v>
      </c>
      <c r="AE282">
        <v>52</v>
      </c>
      <c r="AF282">
        <v>12</v>
      </c>
      <c r="AH282" t="s">
        <v>23956</v>
      </c>
      <c r="AI282" t="s">
        <v>23955</v>
      </c>
      <c r="AJ282" t="s">
        <v>23954</v>
      </c>
      <c r="AK282" t="s">
        <v>23953</v>
      </c>
      <c r="AL282">
        <v>7</v>
      </c>
      <c r="AM282" s="5">
        <f t="shared" si="35"/>
        <v>0.58333333333333337</v>
      </c>
      <c r="AN282" s="4">
        <f t="shared" si="36"/>
        <v>8.835037233371198E-4</v>
      </c>
      <c r="AO282" s="3"/>
      <c r="AP282">
        <v>0</v>
      </c>
      <c r="AR282" t="s">
        <v>0</v>
      </c>
      <c r="AT282" s="2" t="s">
        <v>16</v>
      </c>
      <c r="AU282" s="1">
        <f t="shared" si="37"/>
        <v>0.59456255811104752</v>
      </c>
      <c r="AV282" s="1">
        <f t="shared" si="38"/>
        <v>0.44993050503180887</v>
      </c>
      <c r="AW282" s="1">
        <f t="shared" si="39"/>
        <v>0.3052984519525701</v>
      </c>
    </row>
    <row r="283" spans="1:49" x14ac:dyDescent="0.2">
      <c r="A283">
        <v>281</v>
      </c>
      <c r="B283" t="s">
        <v>23952</v>
      </c>
      <c r="C283" t="s">
        <v>23951</v>
      </c>
      <c r="F283" t="s">
        <v>23950</v>
      </c>
      <c r="G283" t="s">
        <v>7</v>
      </c>
      <c r="H283" t="s">
        <v>6</v>
      </c>
      <c r="I283" t="s">
        <v>936</v>
      </c>
      <c r="J283">
        <v>60016849</v>
      </c>
      <c r="K283" t="s">
        <v>1507</v>
      </c>
      <c r="L283" t="s">
        <v>314</v>
      </c>
      <c r="M283" t="s">
        <v>89</v>
      </c>
      <c r="N283">
        <v>2</v>
      </c>
      <c r="O283" t="s">
        <v>23949</v>
      </c>
      <c r="P283" t="s">
        <v>23948</v>
      </c>
      <c r="Q283" t="s">
        <v>1506</v>
      </c>
      <c r="R283" s="7">
        <v>40513</v>
      </c>
      <c r="S283" s="8">
        <f t="shared" si="32"/>
        <v>2010</v>
      </c>
      <c r="T283" s="8">
        <v>2010</v>
      </c>
      <c r="U283" s="8">
        <f t="shared" si="33"/>
        <v>12</v>
      </c>
      <c r="V283" s="7">
        <v>2010</v>
      </c>
      <c r="W283" t="s">
        <v>456</v>
      </c>
      <c r="X283" s="2">
        <v>1.3280000000000001</v>
      </c>
      <c r="Y283" s="6">
        <f t="shared" si="34"/>
        <v>3.5450201542937994E-2</v>
      </c>
      <c r="AA283">
        <v>15361225</v>
      </c>
      <c r="AB283">
        <v>18894</v>
      </c>
      <c r="AD283" t="s">
        <v>1</v>
      </c>
      <c r="AE283">
        <v>9</v>
      </c>
      <c r="AG283">
        <v>5682381</v>
      </c>
      <c r="AH283" t="s">
        <v>23947</v>
      </c>
      <c r="AI283" t="s">
        <v>23946</v>
      </c>
      <c r="AJ283" t="s">
        <v>23945</v>
      </c>
      <c r="AK283" t="s">
        <v>23944</v>
      </c>
      <c r="AL283">
        <v>26</v>
      </c>
      <c r="AM283" s="5">
        <f t="shared" si="35"/>
        <v>2.1666666666666665</v>
      </c>
      <c r="AN283" s="4">
        <f t="shared" si="36"/>
        <v>3.2815852581093018E-3</v>
      </c>
      <c r="AO283" s="3"/>
      <c r="AP283">
        <v>0</v>
      </c>
      <c r="AR283" t="s">
        <v>0</v>
      </c>
      <c r="AT283" s="2">
        <v>3.8340000000000001</v>
      </c>
      <c r="AU283" s="1">
        <f t="shared" si="37"/>
        <v>2.5799616657489386</v>
      </c>
      <c r="AV283" s="1">
        <f t="shared" si="38"/>
        <v>1.9365893400523648</v>
      </c>
      <c r="AW283" s="1">
        <f t="shared" si="39"/>
        <v>1.2932170143557908</v>
      </c>
    </row>
    <row r="284" spans="1:49" x14ac:dyDescent="0.2">
      <c r="A284">
        <v>282</v>
      </c>
      <c r="B284" t="s">
        <v>23943</v>
      </c>
      <c r="C284" t="s">
        <v>23942</v>
      </c>
      <c r="F284" t="s">
        <v>23941</v>
      </c>
      <c r="G284" t="s">
        <v>7</v>
      </c>
      <c r="H284" t="s">
        <v>6</v>
      </c>
      <c r="I284" t="s">
        <v>23940</v>
      </c>
      <c r="J284">
        <v>60027561</v>
      </c>
      <c r="K284" t="s">
        <v>1877</v>
      </c>
      <c r="L284" t="s">
        <v>812</v>
      </c>
      <c r="M284" t="s">
        <v>9</v>
      </c>
      <c r="N284">
        <v>2</v>
      </c>
      <c r="O284" t="s">
        <v>23939</v>
      </c>
      <c r="P284" t="s">
        <v>23938</v>
      </c>
      <c r="Q284" t="s">
        <v>1876</v>
      </c>
      <c r="R284" s="7">
        <v>40513</v>
      </c>
      <c r="S284" s="8">
        <f t="shared" si="32"/>
        <v>2010</v>
      </c>
      <c r="T284" s="8">
        <v>2010</v>
      </c>
      <c r="U284" s="8">
        <f t="shared" si="33"/>
        <v>12</v>
      </c>
      <c r="V284" s="7">
        <v>2010</v>
      </c>
      <c r="W284" t="s">
        <v>456</v>
      </c>
      <c r="X284" s="2">
        <v>1.3280000000000001</v>
      </c>
      <c r="Y284" s="6">
        <f t="shared" si="34"/>
        <v>3.5450201542937994E-2</v>
      </c>
      <c r="AA284">
        <v>15361225</v>
      </c>
      <c r="AB284">
        <v>18894</v>
      </c>
      <c r="AD284" t="s">
        <v>1</v>
      </c>
      <c r="AE284">
        <v>9</v>
      </c>
      <c r="AG284">
        <v>5686913</v>
      </c>
      <c r="AH284" t="s">
        <v>23937</v>
      </c>
      <c r="AI284" t="s">
        <v>23936</v>
      </c>
      <c r="AJ284" t="s">
        <v>23935</v>
      </c>
      <c r="AK284" t="s">
        <v>23934</v>
      </c>
      <c r="AL284">
        <v>16</v>
      </c>
      <c r="AM284" s="5">
        <f t="shared" si="35"/>
        <v>1.3333333333333333</v>
      </c>
      <c r="AN284" s="4">
        <f t="shared" si="36"/>
        <v>2.0194370819134164E-3</v>
      </c>
      <c r="AO284" s="3"/>
      <c r="AP284">
        <v>0</v>
      </c>
      <c r="AQ284" t="s">
        <v>751</v>
      </c>
      <c r="AR284" t="s">
        <v>23933</v>
      </c>
      <c r="AS284" t="s">
        <v>750</v>
      </c>
      <c r="AT284" s="2">
        <v>3.8340000000000001</v>
      </c>
      <c r="AU284" s="1">
        <f t="shared" si="37"/>
        <v>2.5420972204630621</v>
      </c>
      <c r="AV284" s="1">
        <f t="shared" si="38"/>
        <v>1.8734819312425706</v>
      </c>
      <c r="AW284" s="1">
        <f t="shared" si="39"/>
        <v>1.204866642022079</v>
      </c>
    </row>
    <row r="285" spans="1:49" x14ac:dyDescent="0.2">
      <c r="A285">
        <v>283</v>
      </c>
      <c r="B285" t="s">
        <v>23932</v>
      </c>
      <c r="C285" t="s">
        <v>23931</v>
      </c>
      <c r="F285" t="s">
        <v>23930</v>
      </c>
      <c r="G285" t="s">
        <v>7</v>
      </c>
      <c r="H285" t="s">
        <v>6</v>
      </c>
      <c r="I285" t="s">
        <v>23929</v>
      </c>
      <c r="J285" t="s">
        <v>23924</v>
      </c>
      <c r="K285" t="s">
        <v>23928</v>
      </c>
      <c r="L285" t="s">
        <v>23927</v>
      </c>
      <c r="M285" t="s">
        <v>33</v>
      </c>
      <c r="N285">
        <v>2</v>
      </c>
      <c r="O285" t="s">
        <v>23926</v>
      </c>
      <c r="P285" t="s">
        <v>23925</v>
      </c>
      <c r="Q285" t="s">
        <v>23924</v>
      </c>
      <c r="R285" s="7">
        <v>40513</v>
      </c>
      <c r="S285" s="8">
        <f t="shared" si="32"/>
        <v>2010</v>
      </c>
      <c r="T285" s="8">
        <v>2010</v>
      </c>
      <c r="U285" s="8">
        <f t="shared" si="33"/>
        <v>12</v>
      </c>
      <c r="V285" s="7">
        <v>2010</v>
      </c>
      <c r="W285" t="s">
        <v>1618</v>
      </c>
      <c r="X285" s="2">
        <v>0.185</v>
      </c>
      <c r="Y285" s="6">
        <f t="shared" si="34"/>
        <v>4.9384693414484399E-3</v>
      </c>
      <c r="AA285">
        <v>9136339</v>
      </c>
      <c r="AB285">
        <v>3300147409</v>
      </c>
      <c r="AC285">
        <v>13488163</v>
      </c>
      <c r="AD285" t="s">
        <v>1</v>
      </c>
      <c r="AE285">
        <v>130</v>
      </c>
      <c r="AF285">
        <v>12</v>
      </c>
      <c r="AI285" t="s">
        <v>23923</v>
      </c>
      <c r="AJ285" t="s">
        <v>23922</v>
      </c>
      <c r="AK285" t="s">
        <v>23921</v>
      </c>
      <c r="AL285">
        <v>5</v>
      </c>
      <c r="AM285" s="5">
        <f t="shared" si="35"/>
        <v>0.41666666666666669</v>
      </c>
      <c r="AN285" s="4">
        <f t="shared" si="36"/>
        <v>6.310740880979427E-4</v>
      </c>
      <c r="AO285" s="3"/>
      <c r="AP285">
        <v>0</v>
      </c>
      <c r="AR285" t="s">
        <v>0</v>
      </c>
      <c r="AT285" s="2" t="s">
        <v>16</v>
      </c>
      <c r="AU285" s="1">
        <f t="shared" si="37"/>
        <v>0.36462507654432902</v>
      </c>
      <c r="AV285" s="1">
        <f t="shared" si="38"/>
        <v>0.27847717147731915</v>
      </c>
      <c r="AW285" s="1">
        <f t="shared" si="39"/>
        <v>0.19232926641030917</v>
      </c>
    </row>
    <row r="286" spans="1:49" x14ac:dyDescent="0.2">
      <c r="A286">
        <v>284</v>
      </c>
      <c r="B286" t="s">
        <v>23920</v>
      </c>
      <c r="F286" t="s">
        <v>23919</v>
      </c>
      <c r="G286" t="s">
        <v>7</v>
      </c>
      <c r="H286" t="s">
        <v>6</v>
      </c>
      <c r="I286" t="s">
        <v>910</v>
      </c>
      <c r="J286" t="s">
        <v>23918</v>
      </c>
      <c r="K286" t="s">
        <v>23917</v>
      </c>
      <c r="L286" t="s">
        <v>462</v>
      </c>
      <c r="M286" t="s">
        <v>80</v>
      </c>
      <c r="N286">
        <v>4</v>
      </c>
      <c r="O286" t="s">
        <v>23916</v>
      </c>
      <c r="P286" t="s">
        <v>23915</v>
      </c>
      <c r="Q286" t="s">
        <v>23914</v>
      </c>
      <c r="R286" s="7">
        <v>40513</v>
      </c>
      <c r="S286" s="8">
        <f t="shared" si="32"/>
        <v>2010</v>
      </c>
      <c r="T286" s="8">
        <v>2010</v>
      </c>
      <c r="U286" s="8">
        <f t="shared" si="33"/>
        <v>12</v>
      </c>
      <c r="V286" s="7">
        <v>40513</v>
      </c>
      <c r="W286" t="s">
        <v>23913</v>
      </c>
      <c r="X286" s="2">
        <v>0.16300000000000001</v>
      </c>
      <c r="Y286" s="6">
        <f t="shared" si="34"/>
        <v>4.3511919062491659E-3</v>
      </c>
      <c r="AA286">
        <v>10037985</v>
      </c>
      <c r="AB286">
        <v>24883</v>
      </c>
      <c r="AD286" t="s">
        <v>1</v>
      </c>
      <c r="AE286">
        <v>26</v>
      </c>
      <c r="AF286">
        <v>4</v>
      </c>
      <c r="AH286" t="s">
        <v>23912</v>
      </c>
      <c r="AI286" t="s">
        <v>23911</v>
      </c>
      <c r="AJ286" t="s">
        <v>23910</v>
      </c>
      <c r="AK286" t="s">
        <v>23909</v>
      </c>
      <c r="AL286">
        <v>1</v>
      </c>
      <c r="AM286" s="5">
        <f t="shared" si="35"/>
        <v>8.3333333333333329E-2</v>
      </c>
      <c r="AN286" s="4">
        <f t="shared" si="36"/>
        <v>1.2621481761958852E-4</v>
      </c>
      <c r="AO286" s="3"/>
      <c r="AP286">
        <v>0</v>
      </c>
      <c r="AR286" t="s">
        <v>0</v>
      </c>
      <c r="AT286" s="2" t="s">
        <v>16</v>
      </c>
      <c r="AU286" s="1">
        <f t="shared" si="37"/>
        <v>0.30836987796602927</v>
      </c>
      <c r="AV286" s="1">
        <f t="shared" si="38"/>
        <v>0.22387033619343774</v>
      </c>
      <c r="AW286" s="1">
        <f t="shared" si="39"/>
        <v>0.13937079442084616</v>
      </c>
    </row>
    <row r="287" spans="1:49" x14ac:dyDescent="0.2">
      <c r="A287">
        <v>285</v>
      </c>
      <c r="B287" t="s">
        <v>23908</v>
      </c>
      <c r="C287" t="s">
        <v>23907</v>
      </c>
      <c r="F287" t="s">
        <v>23906</v>
      </c>
      <c r="G287" t="s">
        <v>7</v>
      </c>
      <c r="H287" t="s">
        <v>6</v>
      </c>
      <c r="I287" t="s">
        <v>924</v>
      </c>
      <c r="J287">
        <v>60031004</v>
      </c>
      <c r="K287" t="s">
        <v>923</v>
      </c>
      <c r="L287" t="s">
        <v>922</v>
      </c>
      <c r="M287" t="s">
        <v>56</v>
      </c>
      <c r="N287">
        <v>2</v>
      </c>
      <c r="O287" t="s">
        <v>23905</v>
      </c>
      <c r="P287" t="s">
        <v>23904</v>
      </c>
      <c r="Q287" t="s">
        <v>2293</v>
      </c>
      <c r="R287" s="7">
        <v>40513</v>
      </c>
      <c r="S287" s="8">
        <f t="shared" si="32"/>
        <v>2010</v>
      </c>
      <c r="T287" s="8">
        <v>2010</v>
      </c>
      <c r="U287" s="8">
        <f t="shared" si="33"/>
        <v>12</v>
      </c>
      <c r="V287" s="7">
        <v>2010</v>
      </c>
      <c r="W287" t="s">
        <v>456</v>
      </c>
      <c r="X287" s="2">
        <v>1.3280000000000001</v>
      </c>
      <c r="Y287" s="6">
        <f t="shared" si="34"/>
        <v>3.5450201542937994E-2</v>
      </c>
      <c r="AA287">
        <v>15361225</v>
      </c>
      <c r="AB287">
        <v>18894</v>
      </c>
      <c r="AD287" t="s">
        <v>1</v>
      </c>
      <c r="AE287">
        <v>9</v>
      </c>
      <c r="AG287">
        <v>5685252</v>
      </c>
      <c r="AH287" t="s">
        <v>23903</v>
      </c>
      <c r="AI287" t="s">
        <v>23902</v>
      </c>
      <c r="AJ287" t="s">
        <v>23901</v>
      </c>
      <c r="AK287" t="s">
        <v>23900</v>
      </c>
      <c r="AL287">
        <v>48</v>
      </c>
      <c r="AM287" s="5">
        <f t="shared" si="35"/>
        <v>4</v>
      </c>
      <c r="AN287" s="4">
        <f t="shared" si="36"/>
        <v>6.0583112457402496E-3</v>
      </c>
      <c r="AO287" s="3"/>
      <c r="AP287">
        <v>0</v>
      </c>
      <c r="AQ287" t="s">
        <v>257</v>
      </c>
      <c r="AR287" t="s">
        <v>0</v>
      </c>
      <c r="AS287" t="s">
        <v>256</v>
      </c>
      <c r="AT287" s="2">
        <v>3.8340000000000001</v>
      </c>
      <c r="AU287" s="1">
        <f t="shared" si="37"/>
        <v>2.6632634453778667</v>
      </c>
      <c r="AV287" s="1">
        <f t="shared" si="38"/>
        <v>2.0754256394339121</v>
      </c>
      <c r="AW287" s="1">
        <f t="shared" si="39"/>
        <v>1.4875878334899573</v>
      </c>
    </row>
    <row r="288" spans="1:49" x14ac:dyDescent="0.2">
      <c r="A288">
        <v>286</v>
      </c>
      <c r="B288" t="s">
        <v>23899</v>
      </c>
      <c r="C288" t="s">
        <v>23898</v>
      </c>
      <c r="F288" t="s">
        <v>23897</v>
      </c>
      <c r="G288" t="s">
        <v>7</v>
      </c>
      <c r="H288" t="s">
        <v>6</v>
      </c>
      <c r="I288" t="s">
        <v>23896</v>
      </c>
      <c r="J288" t="s">
        <v>23895</v>
      </c>
      <c r="K288" t="s">
        <v>23894</v>
      </c>
      <c r="L288" t="s">
        <v>23893</v>
      </c>
      <c r="M288" t="s">
        <v>103</v>
      </c>
      <c r="N288">
        <v>4</v>
      </c>
      <c r="O288" t="s">
        <v>23892</v>
      </c>
      <c r="P288" t="s">
        <v>23891</v>
      </c>
      <c r="Q288" t="s">
        <v>23890</v>
      </c>
      <c r="R288" s="7">
        <v>40513</v>
      </c>
      <c r="S288" s="8">
        <f t="shared" si="32"/>
        <v>2010</v>
      </c>
      <c r="T288" s="8">
        <v>2010</v>
      </c>
      <c r="U288" s="8">
        <f t="shared" si="33"/>
        <v>12</v>
      </c>
      <c r="V288" s="7">
        <v>2010</v>
      </c>
      <c r="W288" t="s">
        <v>456</v>
      </c>
      <c r="X288" s="2">
        <v>1.3280000000000001</v>
      </c>
      <c r="Y288" s="6">
        <f t="shared" si="34"/>
        <v>3.5450201542937994E-2</v>
      </c>
      <c r="AA288">
        <v>15361225</v>
      </c>
      <c r="AB288">
        <v>18894</v>
      </c>
      <c r="AD288" t="s">
        <v>1</v>
      </c>
      <c r="AE288">
        <v>9</v>
      </c>
      <c r="AG288">
        <v>5685254</v>
      </c>
      <c r="AH288" t="s">
        <v>23889</v>
      </c>
      <c r="AI288" t="s">
        <v>23888</v>
      </c>
      <c r="AJ288" t="s">
        <v>23887</v>
      </c>
      <c r="AK288" t="s">
        <v>23886</v>
      </c>
      <c r="AL288">
        <v>11</v>
      </c>
      <c r="AM288" s="5">
        <f t="shared" si="35"/>
        <v>0.91666666666666663</v>
      </c>
      <c r="AN288" s="4">
        <f t="shared" si="36"/>
        <v>1.3883629938154739E-3</v>
      </c>
      <c r="AO288" s="3"/>
      <c r="AP288">
        <v>0</v>
      </c>
      <c r="AR288" t="s">
        <v>0</v>
      </c>
      <c r="AT288" s="2">
        <v>3.8340000000000001</v>
      </c>
      <c r="AU288" s="1">
        <f t="shared" si="37"/>
        <v>2.5231649978201238</v>
      </c>
      <c r="AV288" s="1">
        <f t="shared" si="38"/>
        <v>1.8419282268376733</v>
      </c>
      <c r="AW288" s="1">
        <f t="shared" si="39"/>
        <v>1.160691455855223</v>
      </c>
    </row>
    <row r="289" spans="1:49" x14ac:dyDescent="0.2">
      <c r="A289">
        <v>287</v>
      </c>
      <c r="B289" t="s">
        <v>23885</v>
      </c>
      <c r="F289" t="s">
        <v>23884</v>
      </c>
      <c r="G289" t="s">
        <v>7</v>
      </c>
      <c r="H289" t="s">
        <v>6</v>
      </c>
      <c r="I289" t="s">
        <v>23883</v>
      </c>
      <c r="J289">
        <v>60003601</v>
      </c>
      <c r="K289" t="s">
        <v>23882</v>
      </c>
      <c r="L289" t="s">
        <v>532</v>
      </c>
      <c r="M289" t="s">
        <v>531</v>
      </c>
      <c r="N289">
        <v>2</v>
      </c>
      <c r="O289" t="s">
        <v>23881</v>
      </c>
      <c r="P289" t="s">
        <v>23880</v>
      </c>
      <c r="Q289" t="s">
        <v>23879</v>
      </c>
      <c r="R289" s="7">
        <v>40513</v>
      </c>
      <c r="S289" s="8">
        <f t="shared" si="32"/>
        <v>2010</v>
      </c>
      <c r="T289" s="8">
        <v>2010</v>
      </c>
      <c r="U289" s="8">
        <f t="shared" si="33"/>
        <v>12</v>
      </c>
      <c r="V289" s="7">
        <v>40513</v>
      </c>
      <c r="W289" t="s">
        <v>23878</v>
      </c>
      <c r="X289" s="2">
        <v>0.13700000000000001</v>
      </c>
      <c r="Y289" s="6">
        <f t="shared" si="34"/>
        <v>3.6571367555591153E-3</v>
      </c>
      <c r="AA289">
        <v>18022308</v>
      </c>
      <c r="AB289">
        <v>19700175603</v>
      </c>
      <c r="AD289" t="s">
        <v>1</v>
      </c>
      <c r="AE289">
        <v>5</v>
      </c>
      <c r="AF289">
        <v>2</v>
      </c>
      <c r="AH289" t="s">
        <v>23877</v>
      </c>
      <c r="AI289" t="s">
        <v>23876</v>
      </c>
      <c r="AJ289" t="s">
        <v>23875</v>
      </c>
      <c r="AK289" t="s">
        <v>23874</v>
      </c>
      <c r="AL289">
        <v>0</v>
      </c>
      <c r="AM289" s="5">
        <f t="shared" si="35"/>
        <v>0</v>
      </c>
      <c r="AN289" s="4">
        <f t="shared" si="36"/>
        <v>0</v>
      </c>
      <c r="AO289" s="3"/>
      <c r="AP289">
        <v>0</v>
      </c>
      <c r="AR289" t="s">
        <v>0</v>
      </c>
      <c r="AT289" s="2" t="s">
        <v>16</v>
      </c>
      <c r="AU289" s="1">
        <f t="shared" si="37"/>
        <v>0.25599957288913805</v>
      </c>
      <c r="AV289" s="1">
        <f t="shared" si="38"/>
        <v>0.18285683777795578</v>
      </c>
      <c r="AW289" s="1">
        <f t="shared" si="39"/>
        <v>0.10971410266677345</v>
      </c>
    </row>
    <row r="290" spans="1:49" x14ac:dyDescent="0.2">
      <c r="A290">
        <v>288</v>
      </c>
      <c r="B290" t="s">
        <v>23873</v>
      </c>
      <c r="F290" t="s">
        <v>23872</v>
      </c>
      <c r="G290" t="s">
        <v>7</v>
      </c>
      <c r="H290" t="s">
        <v>6</v>
      </c>
      <c r="I290" t="s">
        <v>1960</v>
      </c>
      <c r="J290" t="s">
        <v>23871</v>
      </c>
      <c r="K290" t="s">
        <v>23870</v>
      </c>
      <c r="L290" t="s">
        <v>23869</v>
      </c>
      <c r="M290" t="s">
        <v>325</v>
      </c>
      <c r="N290">
        <v>3</v>
      </c>
      <c r="O290" t="s">
        <v>23868</v>
      </c>
      <c r="P290" t="s">
        <v>23867</v>
      </c>
      <c r="Q290" t="s">
        <v>23866</v>
      </c>
      <c r="R290" s="7">
        <v>40513</v>
      </c>
      <c r="S290" s="8">
        <f t="shared" si="32"/>
        <v>2010</v>
      </c>
      <c r="T290" s="8">
        <v>2010</v>
      </c>
      <c r="U290" s="8">
        <f t="shared" si="33"/>
        <v>12</v>
      </c>
      <c r="V290" s="7">
        <v>40513</v>
      </c>
      <c r="W290" t="s">
        <v>23865</v>
      </c>
      <c r="X290" s="2">
        <v>0.65600000000000003</v>
      </c>
      <c r="Y290" s="6">
        <f t="shared" si="34"/>
        <v>1.751154534048744E-2</v>
      </c>
      <c r="AA290">
        <v>10232796</v>
      </c>
      <c r="AB290">
        <v>27785</v>
      </c>
      <c r="AD290" t="s">
        <v>1</v>
      </c>
      <c r="AE290">
        <v>18</v>
      </c>
      <c r="AF290">
        <v>6</v>
      </c>
      <c r="AH290" t="s">
        <v>23864</v>
      </c>
      <c r="AI290" t="s">
        <v>23863</v>
      </c>
      <c r="AJ290" t="s">
        <v>23862</v>
      </c>
      <c r="AK290" t="s">
        <v>23861</v>
      </c>
      <c r="AL290">
        <v>30</v>
      </c>
      <c r="AM290" s="5">
        <f t="shared" si="35"/>
        <v>2.5</v>
      </c>
      <c r="AN290" s="4">
        <f t="shared" si="36"/>
        <v>3.7864445285876562E-3</v>
      </c>
      <c r="AO290" s="3"/>
      <c r="AP290">
        <v>0</v>
      </c>
      <c r="AR290" t="s">
        <v>0</v>
      </c>
      <c r="AT290" s="2" t="s">
        <v>16</v>
      </c>
      <c r="AU290" s="1">
        <f t="shared" si="37"/>
        <v>1.3394015096917506</v>
      </c>
      <c r="AV290" s="1">
        <f t="shared" si="38"/>
        <v>1.0648994934537548</v>
      </c>
      <c r="AW290" s="1">
        <f t="shared" si="39"/>
        <v>0.79039747721575904</v>
      </c>
    </row>
    <row r="291" spans="1:49" x14ac:dyDescent="0.2">
      <c r="A291">
        <v>289</v>
      </c>
      <c r="B291" t="s">
        <v>23860</v>
      </c>
      <c r="C291" t="s">
        <v>23859</v>
      </c>
      <c r="F291" t="s">
        <v>23858</v>
      </c>
      <c r="G291" t="s">
        <v>7</v>
      </c>
      <c r="H291" t="s">
        <v>6</v>
      </c>
      <c r="I291" t="s">
        <v>581</v>
      </c>
      <c r="J291" t="s">
        <v>23857</v>
      </c>
      <c r="K291" t="s">
        <v>23856</v>
      </c>
      <c r="L291" t="s">
        <v>23855</v>
      </c>
      <c r="M291" t="s">
        <v>80</v>
      </c>
      <c r="N291">
        <v>5</v>
      </c>
      <c r="O291" t="s">
        <v>23854</v>
      </c>
      <c r="P291" t="s">
        <v>23853</v>
      </c>
      <c r="Q291" t="s">
        <v>23852</v>
      </c>
      <c r="R291" s="7">
        <v>40513</v>
      </c>
      <c r="S291" s="8">
        <f t="shared" si="32"/>
        <v>2010</v>
      </c>
      <c r="T291" s="8">
        <v>2010</v>
      </c>
      <c r="U291" s="8">
        <f t="shared" si="33"/>
        <v>12</v>
      </c>
      <c r="V291" s="7">
        <v>2010</v>
      </c>
      <c r="W291" t="s">
        <v>2090</v>
      </c>
      <c r="X291" s="2">
        <v>0.34100000000000003</v>
      </c>
      <c r="Y291" s="6">
        <f t="shared" si="34"/>
        <v>9.1028002455887467E-3</v>
      </c>
      <c r="AA291">
        <v>19378718</v>
      </c>
      <c r="AB291">
        <v>19700186839</v>
      </c>
      <c r="AC291">
        <v>15309681</v>
      </c>
      <c r="AD291" t="s">
        <v>1</v>
      </c>
      <c r="AE291">
        <v>15</v>
      </c>
      <c r="AH291" t="s">
        <v>23851</v>
      </c>
      <c r="AI291" t="s">
        <v>23850</v>
      </c>
      <c r="AK291" t="s">
        <v>23849</v>
      </c>
      <c r="AL291">
        <v>38</v>
      </c>
      <c r="AM291" s="5">
        <f t="shared" si="35"/>
        <v>3.1666666666666665</v>
      </c>
      <c r="AN291" s="4">
        <f t="shared" si="36"/>
        <v>4.7961630695443642E-3</v>
      </c>
      <c r="AO291" s="3"/>
      <c r="AP291">
        <v>0</v>
      </c>
      <c r="AR291" t="s">
        <v>0</v>
      </c>
      <c r="AT291" s="2" t="s">
        <v>16</v>
      </c>
      <c r="AU291" s="1">
        <f t="shared" si="37"/>
        <v>0.78108090927754315</v>
      </c>
      <c r="AV291" s="1">
        <f t="shared" si="38"/>
        <v>0.69494816575665552</v>
      </c>
      <c r="AW291" s="1">
        <f t="shared" si="39"/>
        <v>0.60881542223576779</v>
      </c>
    </row>
    <row r="292" spans="1:49" x14ac:dyDescent="0.2">
      <c r="A292">
        <v>290</v>
      </c>
      <c r="B292" t="s">
        <v>23848</v>
      </c>
      <c r="F292" t="s">
        <v>23847</v>
      </c>
      <c r="G292" t="s">
        <v>7</v>
      </c>
      <c r="H292" t="s">
        <v>6</v>
      </c>
      <c r="I292" t="s">
        <v>23846</v>
      </c>
      <c r="J292">
        <v>60024445</v>
      </c>
      <c r="K292" t="s">
        <v>23845</v>
      </c>
      <c r="L292" t="s">
        <v>1189</v>
      </c>
      <c r="M292" t="s">
        <v>531</v>
      </c>
      <c r="N292">
        <v>1</v>
      </c>
      <c r="O292" t="s">
        <v>23844</v>
      </c>
      <c r="P292">
        <v>56152898600</v>
      </c>
      <c r="Q292">
        <v>60024445</v>
      </c>
      <c r="R292" s="7">
        <v>40513</v>
      </c>
      <c r="S292" s="8">
        <f t="shared" si="32"/>
        <v>2010</v>
      </c>
      <c r="T292" s="8">
        <v>2010</v>
      </c>
      <c r="U292" s="8">
        <f t="shared" si="33"/>
        <v>12</v>
      </c>
      <c r="V292" s="7">
        <v>40513</v>
      </c>
      <c r="W292" t="s">
        <v>1013</v>
      </c>
      <c r="X292" s="2" t="s">
        <v>16</v>
      </c>
      <c r="Y292" s="6" t="e">
        <f t="shared" si="34"/>
        <v>#VALUE!</v>
      </c>
      <c r="AA292" t="s">
        <v>1012</v>
      </c>
      <c r="AB292">
        <v>21100197994</v>
      </c>
      <c r="AC292">
        <v>20103778</v>
      </c>
      <c r="AD292" t="s">
        <v>1</v>
      </c>
      <c r="AE292">
        <v>72</v>
      </c>
      <c r="AH292" t="s">
        <v>879</v>
      </c>
      <c r="AI292" t="s">
        <v>23843</v>
      </c>
      <c r="AJ292" t="s">
        <v>23842</v>
      </c>
      <c r="AK292" t="s">
        <v>23841</v>
      </c>
      <c r="AL292">
        <v>0</v>
      </c>
      <c r="AM292" s="5">
        <f t="shared" si="35"/>
        <v>0</v>
      </c>
      <c r="AN292" s="4">
        <f t="shared" si="36"/>
        <v>0</v>
      </c>
      <c r="AO292" s="3"/>
      <c r="AP292">
        <v>0</v>
      </c>
      <c r="AR292" t="s">
        <v>0</v>
      </c>
      <c r="AT292" s="2" t="s">
        <v>16</v>
      </c>
      <c r="AU292" s="1" t="e">
        <f t="shared" si="37"/>
        <v>#VALUE!</v>
      </c>
      <c r="AV292" s="1" t="e">
        <f t="shared" si="38"/>
        <v>#VALUE!</v>
      </c>
      <c r="AW292" s="1" t="e">
        <f t="shared" si="39"/>
        <v>#VALUE!</v>
      </c>
    </row>
    <row r="293" spans="1:49" x14ac:dyDescent="0.2">
      <c r="A293">
        <v>291</v>
      </c>
      <c r="B293" t="s">
        <v>23840</v>
      </c>
      <c r="C293" t="s">
        <v>23839</v>
      </c>
      <c r="F293" t="s">
        <v>23838</v>
      </c>
      <c r="G293" t="s">
        <v>7</v>
      </c>
      <c r="H293" t="s">
        <v>6</v>
      </c>
      <c r="I293" t="s">
        <v>23837</v>
      </c>
      <c r="J293" t="s">
        <v>23832</v>
      </c>
      <c r="K293" t="s">
        <v>23836</v>
      </c>
      <c r="L293" t="s">
        <v>23835</v>
      </c>
      <c r="M293" t="s">
        <v>80</v>
      </c>
      <c r="N293">
        <v>2</v>
      </c>
      <c r="O293" t="s">
        <v>23834</v>
      </c>
      <c r="P293" t="s">
        <v>23833</v>
      </c>
      <c r="Q293" t="s">
        <v>23832</v>
      </c>
      <c r="R293" s="7">
        <v>40513</v>
      </c>
      <c r="S293" s="8">
        <f t="shared" si="32"/>
        <v>2010</v>
      </c>
      <c r="T293" s="8">
        <v>2010</v>
      </c>
      <c r="U293" s="8">
        <f t="shared" si="33"/>
        <v>12</v>
      </c>
      <c r="V293" s="7">
        <v>40513</v>
      </c>
      <c r="W293" t="s">
        <v>23820</v>
      </c>
      <c r="X293" s="2" t="s">
        <v>16</v>
      </c>
      <c r="Y293" s="6" t="e">
        <f t="shared" si="34"/>
        <v>#VALUE!</v>
      </c>
      <c r="AA293">
        <v>19759320</v>
      </c>
      <c r="AB293">
        <v>19700186893</v>
      </c>
      <c r="AD293" t="s">
        <v>1</v>
      </c>
      <c r="AE293">
        <v>5</v>
      </c>
      <c r="AF293">
        <v>10</v>
      </c>
      <c r="AH293" t="s">
        <v>23831</v>
      </c>
      <c r="AI293" t="s">
        <v>23830</v>
      </c>
      <c r="AJ293" t="s">
        <v>23829</v>
      </c>
      <c r="AK293" t="s">
        <v>23828</v>
      </c>
      <c r="AL293">
        <v>12</v>
      </c>
      <c r="AM293" s="5">
        <f t="shared" si="35"/>
        <v>1</v>
      </c>
      <c r="AN293" s="4">
        <f t="shared" si="36"/>
        <v>1.5145778114350624E-3</v>
      </c>
      <c r="AO293" s="3"/>
      <c r="AP293">
        <v>0</v>
      </c>
      <c r="AR293" t="s">
        <v>0</v>
      </c>
      <c r="AT293" s="2" t="s">
        <v>16</v>
      </c>
      <c r="AU293" s="1" t="e">
        <f t="shared" si="37"/>
        <v>#VALUE!</v>
      </c>
      <c r="AV293" s="1" t="e">
        <f t="shared" si="38"/>
        <v>#VALUE!</v>
      </c>
      <c r="AW293" s="1" t="e">
        <f t="shared" si="39"/>
        <v>#VALUE!</v>
      </c>
    </row>
    <row r="294" spans="1:49" x14ac:dyDescent="0.2">
      <c r="A294">
        <v>292</v>
      </c>
      <c r="B294" t="s">
        <v>23827</v>
      </c>
      <c r="C294" t="s">
        <v>23826</v>
      </c>
      <c r="F294" t="s">
        <v>23825</v>
      </c>
      <c r="G294" t="s">
        <v>7</v>
      </c>
      <c r="H294" t="s">
        <v>6</v>
      </c>
      <c r="I294" t="s">
        <v>23824</v>
      </c>
      <c r="J294">
        <v>60023380</v>
      </c>
      <c r="K294" t="s">
        <v>306</v>
      </c>
      <c r="L294" t="s">
        <v>305</v>
      </c>
      <c r="M294" t="s">
        <v>13</v>
      </c>
      <c r="N294">
        <v>4</v>
      </c>
      <c r="O294" t="s">
        <v>23823</v>
      </c>
      <c r="P294" t="s">
        <v>23822</v>
      </c>
      <c r="Q294" t="s">
        <v>23821</v>
      </c>
      <c r="R294" s="7">
        <v>40513</v>
      </c>
      <c r="S294" s="8">
        <f t="shared" si="32"/>
        <v>2010</v>
      </c>
      <c r="T294" s="8">
        <v>2010</v>
      </c>
      <c r="U294" s="8">
        <f t="shared" si="33"/>
        <v>12</v>
      </c>
      <c r="V294" s="7">
        <v>40513</v>
      </c>
      <c r="W294" t="s">
        <v>23820</v>
      </c>
      <c r="X294" s="2" t="s">
        <v>16</v>
      </c>
      <c r="Y294" s="6" t="e">
        <f t="shared" si="34"/>
        <v>#VALUE!</v>
      </c>
      <c r="AA294">
        <v>19759320</v>
      </c>
      <c r="AB294">
        <v>19700186893</v>
      </c>
      <c r="AD294" t="s">
        <v>1</v>
      </c>
      <c r="AE294">
        <v>5</v>
      </c>
      <c r="AF294">
        <v>10</v>
      </c>
      <c r="AH294" t="s">
        <v>23819</v>
      </c>
      <c r="AI294" t="s">
        <v>23818</v>
      </c>
      <c r="AJ294" t="s">
        <v>23817</v>
      </c>
      <c r="AK294" t="s">
        <v>23816</v>
      </c>
      <c r="AL294">
        <v>3</v>
      </c>
      <c r="AM294" s="5">
        <f t="shared" si="35"/>
        <v>0.25</v>
      </c>
      <c r="AN294" s="4">
        <f t="shared" si="36"/>
        <v>3.786444528587656E-4</v>
      </c>
      <c r="AO294" s="3"/>
      <c r="AP294">
        <v>0</v>
      </c>
      <c r="AR294" t="s">
        <v>0</v>
      </c>
      <c r="AT294" s="2" t="s">
        <v>16</v>
      </c>
      <c r="AU294" s="1" t="e">
        <f t="shared" si="37"/>
        <v>#VALUE!</v>
      </c>
      <c r="AV294" s="1" t="e">
        <f t="shared" si="38"/>
        <v>#VALUE!</v>
      </c>
      <c r="AW294" s="1" t="e">
        <f t="shared" si="39"/>
        <v>#VALUE!</v>
      </c>
    </row>
    <row r="295" spans="1:49" x14ac:dyDescent="0.2">
      <c r="A295">
        <v>293</v>
      </c>
      <c r="B295" t="s">
        <v>23815</v>
      </c>
      <c r="C295" t="s">
        <v>23814</v>
      </c>
      <c r="F295" t="s">
        <v>23813</v>
      </c>
      <c r="G295" t="s">
        <v>7</v>
      </c>
      <c r="H295" t="s">
        <v>6</v>
      </c>
      <c r="I295" t="s">
        <v>678</v>
      </c>
      <c r="J295">
        <v>60008286</v>
      </c>
      <c r="K295" t="s">
        <v>9073</v>
      </c>
      <c r="L295" t="s">
        <v>281</v>
      </c>
      <c r="M295" t="s">
        <v>156</v>
      </c>
      <c r="N295">
        <v>1</v>
      </c>
      <c r="O295" t="s">
        <v>23812</v>
      </c>
      <c r="P295">
        <v>57154885800</v>
      </c>
      <c r="Q295">
        <v>60008286</v>
      </c>
      <c r="R295" s="7">
        <v>40513</v>
      </c>
      <c r="S295" s="8">
        <f t="shared" si="32"/>
        <v>2010</v>
      </c>
      <c r="T295" s="8">
        <v>2010</v>
      </c>
      <c r="U295" s="8">
        <f t="shared" si="33"/>
        <v>12</v>
      </c>
      <c r="V295" s="7">
        <v>2010</v>
      </c>
      <c r="W295" t="s">
        <v>23811</v>
      </c>
      <c r="X295" s="2" t="s">
        <v>16</v>
      </c>
      <c r="Y295" s="6" t="e">
        <f t="shared" si="34"/>
        <v>#VALUE!</v>
      </c>
      <c r="AA295" t="s">
        <v>23810</v>
      </c>
      <c r="AB295">
        <v>19700186824</v>
      </c>
      <c r="AD295" t="s">
        <v>1</v>
      </c>
      <c r="AE295">
        <v>5</v>
      </c>
      <c r="AF295">
        <v>12</v>
      </c>
      <c r="AH295" t="s">
        <v>23809</v>
      </c>
      <c r="AI295" t="s">
        <v>23808</v>
      </c>
      <c r="AK295" t="s">
        <v>23807</v>
      </c>
      <c r="AL295">
        <v>8</v>
      </c>
      <c r="AM295" s="5">
        <f t="shared" si="35"/>
        <v>0.66666666666666663</v>
      </c>
      <c r="AN295" s="4">
        <f t="shared" si="36"/>
        <v>1.0097185409567082E-3</v>
      </c>
      <c r="AO295" s="3"/>
      <c r="AP295">
        <v>0</v>
      </c>
      <c r="AR295" t="s">
        <v>0</v>
      </c>
      <c r="AT295" s="2" t="s">
        <v>16</v>
      </c>
      <c r="AU295" s="1" t="e">
        <f t="shared" si="37"/>
        <v>#VALUE!</v>
      </c>
      <c r="AV295" s="1" t="e">
        <f t="shared" si="38"/>
        <v>#VALUE!</v>
      </c>
      <c r="AW295" s="1" t="e">
        <f t="shared" si="39"/>
        <v>#VALUE!</v>
      </c>
    </row>
    <row r="296" spans="1:49" x14ac:dyDescent="0.2">
      <c r="A296">
        <v>294</v>
      </c>
      <c r="B296" t="s">
        <v>23806</v>
      </c>
      <c r="C296" t="s">
        <v>23805</v>
      </c>
      <c r="F296" t="s">
        <v>23804</v>
      </c>
      <c r="G296" t="s">
        <v>7</v>
      </c>
      <c r="H296" t="s">
        <v>6</v>
      </c>
      <c r="I296" t="s">
        <v>2046</v>
      </c>
      <c r="J296">
        <v>60020697</v>
      </c>
      <c r="K296" t="s">
        <v>1610</v>
      </c>
      <c r="L296" t="s">
        <v>1609</v>
      </c>
      <c r="M296" t="s">
        <v>13</v>
      </c>
      <c r="N296">
        <v>3</v>
      </c>
      <c r="O296" t="s">
        <v>23803</v>
      </c>
      <c r="P296" t="s">
        <v>23802</v>
      </c>
      <c r="Q296" t="s">
        <v>23801</v>
      </c>
      <c r="R296" s="7">
        <v>40513</v>
      </c>
      <c r="S296" s="8">
        <f t="shared" si="32"/>
        <v>2010</v>
      </c>
      <c r="T296" s="8">
        <v>2010</v>
      </c>
      <c r="U296" s="8">
        <f t="shared" si="33"/>
        <v>12</v>
      </c>
      <c r="V296" s="7">
        <v>40513</v>
      </c>
      <c r="W296" t="s">
        <v>1603</v>
      </c>
      <c r="X296" s="2">
        <v>0.39100000000000001</v>
      </c>
      <c r="Y296" s="6">
        <f t="shared" si="34"/>
        <v>1.043752168922346E-2</v>
      </c>
      <c r="AA296">
        <v>10090630</v>
      </c>
      <c r="AB296">
        <v>145343</v>
      </c>
      <c r="AD296" t="s">
        <v>1</v>
      </c>
      <c r="AE296">
        <v>12</v>
      </c>
      <c r="AF296">
        <v>6</v>
      </c>
      <c r="AH296" t="s">
        <v>23800</v>
      </c>
      <c r="AI296" t="s">
        <v>23799</v>
      </c>
      <c r="AJ296" t="s">
        <v>23798</v>
      </c>
      <c r="AK296" t="s">
        <v>23797</v>
      </c>
      <c r="AL296">
        <v>0</v>
      </c>
      <c r="AM296" s="5">
        <f t="shared" si="35"/>
        <v>0</v>
      </c>
      <c r="AN296" s="4">
        <f t="shared" si="36"/>
        <v>0</v>
      </c>
      <c r="AO296" s="3"/>
      <c r="AP296">
        <v>0</v>
      </c>
      <c r="AR296" t="s">
        <v>0</v>
      </c>
      <c r="AT296" s="2" t="s">
        <v>16</v>
      </c>
      <c r="AU296" s="1">
        <f t="shared" si="37"/>
        <v>0.73062651824564206</v>
      </c>
      <c r="AV296" s="1">
        <f t="shared" si="38"/>
        <v>0.52187608446117295</v>
      </c>
      <c r="AW296" s="1">
        <f t="shared" si="39"/>
        <v>0.31312565067670378</v>
      </c>
    </row>
    <row r="297" spans="1:49" x14ac:dyDescent="0.2">
      <c r="A297">
        <v>295</v>
      </c>
      <c r="B297" t="s">
        <v>23796</v>
      </c>
      <c r="C297" t="s">
        <v>23795</v>
      </c>
      <c r="F297" t="s">
        <v>23794</v>
      </c>
      <c r="G297" t="s">
        <v>7</v>
      </c>
      <c r="H297" t="s">
        <v>6</v>
      </c>
      <c r="I297" t="s">
        <v>870</v>
      </c>
      <c r="J297" t="s">
        <v>23793</v>
      </c>
      <c r="K297" t="s">
        <v>23792</v>
      </c>
      <c r="L297" t="s">
        <v>23791</v>
      </c>
      <c r="M297" t="s">
        <v>80</v>
      </c>
      <c r="N297">
        <v>2</v>
      </c>
      <c r="O297" t="s">
        <v>23790</v>
      </c>
      <c r="P297" t="s">
        <v>23789</v>
      </c>
      <c r="Q297" t="s">
        <v>23788</v>
      </c>
      <c r="R297" s="7">
        <v>40513</v>
      </c>
      <c r="S297" s="8">
        <f t="shared" si="32"/>
        <v>2010</v>
      </c>
      <c r="T297" s="8">
        <v>2010</v>
      </c>
      <c r="U297" s="8">
        <f t="shared" si="33"/>
        <v>12</v>
      </c>
      <c r="V297" s="7">
        <v>40513</v>
      </c>
      <c r="W297" t="s">
        <v>1603</v>
      </c>
      <c r="X297" s="2">
        <v>0.39100000000000001</v>
      </c>
      <c r="Y297" s="6">
        <f t="shared" si="34"/>
        <v>1.043752168922346E-2</v>
      </c>
      <c r="AA297">
        <v>10090630</v>
      </c>
      <c r="AB297">
        <v>145343</v>
      </c>
      <c r="AD297" t="s">
        <v>1</v>
      </c>
      <c r="AE297">
        <v>12</v>
      </c>
      <c r="AF297">
        <v>6</v>
      </c>
      <c r="AH297" t="s">
        <v>23787</v>
      </c>
      <c r="AI297" t="s">
        <v>23786</v>
      </c>
      <c r="AJ297" t="s">
        <v>23785</v>
      </c>
      <c r="AK297" t="s">
        <v>23784</v>
      </c>
      <c r="AL297">
        <v>1</v>
      </c>
      <c r="AM297" s="5">
        <f t="shared" si="35"/>
        <v>8.3333333333333329E-2</v>
      </c>
      <c r="AN297" s="4">
        <f t="shared" si="36"/>
        <v>1.2621481761958852E-4</v>
      </c>
      <c r="AO297" s="3"/>
      <c r="AP297">
        <v>0</v>
      </c>
      <c r="AR297" t="s">
        <v>0</v>
      </c>
      <c r="AT297" s="2" t="s">
        <v>16</v>
      </c>
      <c r="AU297" s="1">
        <f t="shared" si="37"/>
        <v>0.73441296277422974</v>
      </c>
      <c r="AV297" s="1">
        <f t="shared" si="38"/>
        <v>0.52818682534215233</v>
      </c>
      <c r="AW297" s="1">
        <f t="shared" si="39"/>
        <v>0.32196068791007498</v>
      </c>
    </row>
    <row r="298" spans="1:49" x14ac:dyDescent="0.2">
      <c r="A298">
        <v>296</v>
      </c>
      <c r="B298" t="s">
        <v>23783</v>
      </c>
      <c r="C298" t="s">
        <v>23782</v>
      </c>
      <c r="D298" t="s">
        <v>23781</v>
      </c>
      <c r="F298" t="s">
        <v>23780</v>
      </c>
      <c r="G298" t="s">
        <v>7</v>
      </c>
      <c r="H298" t="s">
        <v>6</v>
      </c>
      <c r="I298" t="s">
        <v>23779</v>
      </c>
      <c r="J298">
        <v>60001604</v>
      </c>
      <c r="K298" t="s">
        <v>699</v>
      </c>
      <c r="L298" t="s">
        <v>196</v>
      </c>
      <c r="M298" t="s">
        <v>13</v>
      </c>
      <c r="N298">
        <v>5</v>
      </c>
      <c r="O298" t="s">
        <v>23778</v>
      </c>
      <c r="P298" t="s">
        <v>23777</v>
      </c>
      <c r="Q298" t="s">
        <v>23776</v>
      </c>
      <c r="R298" s="7">
        <v>40513</v>
      </c>
      <c r="S298" s="8">
        <f t="shared" si="32"/>
        <v>2010</v>
      </c>
      <c r="T298" s="8">
        <v>2010</v>
      </c>
      <c r="U298" s="8">
        <f t="shared" si="33"/>
        <v>12</v>
      </c>
      <c r="V298" s="7">
        <v>40513</v>
      </c>
      <c r="W298" t="s">
        <v>697</v>
      </c>
      <c r="X298" s="2">
        <v>0.13300000000000001</v>
      </c>
      <c r="Y298" s="6">
        <f t="shared" si="34"/>
        <v>3.5503590400683379E-3</v>
      </c>
      <c r="AA298">
        <v>10058885</v>
      </c>
      <c r="AB298">
        <v>4700153604</v>
      </c>
      <c r="AD298" t="s">
        <v>1</v>
      </c>
      <c r="AE298">
        <v>17</v>
      </c>
      <c r="AF298">
        <v>6</v>
      </c>
      <c r="AH298" t="s">
        <v>1809</v>
      </c>
      <c r="AI298" t="s">
        <v>23775</v>
      </c>
      <c r="AJ298" t="s">
        <v>23774</v>
      </c>
      <c r="AK298" t="s">
        <v>23773</v>
      </c>
      <c r="AL298">
        <v>2</v>
      </c>
      <c r="AM298" s="5">
        <f t="shared" si="35"/>
        <v>0.16666666666666666</v>
      </c>
      <c r="AN298" s="4">
        <f t="shared" si="36"/>
        <v>2.5242963523917705E-4</v>
      </c>
      <c r="AO298" s="3"/>
      <c r="AP298">
        <v>0</v>
      </c>
      <c r="AQ298" t="s">
        <v>24</v>
      </c>
      <c r="AR298" t="s">
        <v>23772</v>
      </c>
      <c r="AS298" t="s">
        <v>23</v>
      </c>
      <c r="AT298" s="2" t="s">
        <v>16</v>
      </c>
      <c r="AU298" s="1">
        <f t="shared" si="37"/>
        <v>0.25609802186195896</v>
      </c>
      <c r="AV298" s="1">
        <f t="shared" si="38"/>
        <v>0.19013943376537573</v>
      </c>
      <c r="AW298" s="1">
        <f t="shared" si="39"/>
        <v>0.12418084566879253</v>
      </c>
    </row>
    <row r="299" spans="1:49" x14ac:dyDescent="0.2">
      <c r="A299">
        <v>297</v>
      </c>
      <c r="B299" t="s">
        <v>23771</v>
      </c>
      <c r="C299" t="s">
        <v>23770</v>
      </c>
      <c r="F299" t="s">
        <v>23769</v>
      </c>
      <c r="G299" t="s">
        <v>7</v>
      </c>
      <c r="H299" t="s">
        <v>6</v>
      </c>
      <c r="I299" t="s">
        <v>23768</v>
      </c>
      <c r="J299">
        <v>60016848</v>
      </c>
      <c r="K299" t="s">
        <v>23767</v>
      </c>
      <c r="L299" t="s">
        <v>778</v>
      </c>
      <c r="M299" t="s">
        <v>562</v>
      </c>
      <c r="N299">
        <v>2</v>
      </c>
      <c r="O299" t="s">
        <v>23766</v>
      </c>
      <c r="P299" t="s">
        <v>23765</v>
      </c>
      <c r="Q299" t="s">
        <v>23764</v>
      </c>
      <c r="R299" s="7">
        <v>40513</v>
      </c>
      <c r="S299" s="8">
        <f t="shared" si="32"/>
        <v>2010</v>
      </c>
      <c r="T299" s="8">
        <v>2010</v>
      </c>
      <c r="U299" s="8">
        <f t="shared" si="33"/>
        <v>12</v>
      </c>
      <c r="V299" s="7">
        <v>2010</v>
      </c>
      <c r="W299" t="s">
        <v>23763</v>
      </c>
      <c r="X299" s="2">
        <v>0.28399999999999997</v>
      </c>
      <c r="Y299" s="6">
        <f t="shared" si="34"/>
        <v>7.5812177998451722E-3</v>
      </c>
      <c r="AA299">
        <v>1375075</v>
      </c>
      <c r="AB299">
        <v>12947</v>
      </c>
      <c r="AD299" t="s">
        <v>1</v>
      </c>
      <c r="AE299">
        <v>35</v>
      </c>
      <c r="AF299">
        <v>4</v>
      </c>
      <c r="AH299" t="s">
        <v>23762</v>
      </c>
      <c r="AI299" t="s">
        <v>23761</v>
      </c>
      <c r="AJ299" t="s">
        <v>23760</v>
      </c>
      <c r="AK299" t="s">
        <v>23759</v>
      </c>
      <c r="AL299">
        <v>3</v>
      </c>
      <c r="AM299" s="5">
        <f t="shared" si="35"/>
        <v>0.25</v>
      </c>
      <c r="AN299" s="4">
        <f t="shared" si="36"/>
        <v>3.786444528587656E-4</v>
      </c>
      <c r="AO299" s="3"/>
      <c r="AP299">
        <v>0</v>
      </c>
      <c r="AR299" t="s">
        <v>0</v>
      </c>
      <c r="AT299" s="2">
        <v>0.91300000000000003</v>
      </c>
      <c r="AU299" s="1">
        <f t="shared" si="37"/>
        <v>0.54204457957492502</v>
      </c>
      <c r="AV299" s="1">
        <f t="shared" si="38"/>
        <v>0.39799311263519688</v>
      </c>
      <c r="AW299" s="1">
        <f t="shared" si="39"/>
        <v>0.25394164569546873</v>
      </c>
    </row>
    <row r="300" spans="1:49" x14ac:dyDescent="0.2">
      <c r="A300">
        <v>298</v>
      </c>
      <c r="B300" t="s">
        <v>23758</v>
      </c>
      <c r="F300" t="s">
        <v>23757</v>
      </c>
      <c r="G300" t="s">
        <v>7</v>
      </c>
      <c r="H300" t="s">
        <v>6</v>
      </c>
      <c r="I300" t="s">
        <v>23756</v>
      </c>
      <c r="J300" t="s">
        <v>23755</v>
      </c>
      <c r="K300" t="s">
        <v>23754</v>
      </c>
      <c r="L300" t="s">
        <v>23753</v>
      </c>
      <c r="M300" t="s">
        <v>80</v>
      </c>
      <c r="N300">
        <v>5</v>
      </c>
      <c r="O300" t="s">
        <v>23752</v>
      </c>
      <c r="P300" t="s">
        <v>23751</v>
      </c>
      <c r="Q300" t="s">
        <v>23750</v>
      </c>
      <c r="R300" s="7">
        <v>40513</v>
      </c>
      <c r="S300" s="8">
        <f t="shared" si="32"/>
        <v>2010</v>
      </c>
      <c r="T300" s="8">
        <v>2010</v>
      </c>
      <c r="U300" s="8">
        <f t="shared" si="33"/>
        <v>12</v>
      </c>
      <c r="V300" s="7">
        <v>40513</v>
      </c>
      <c r="W300" t="s">
        <v>4836</v>
      </c>
      <c r="X300" s="2">
        <v>0.113</v>
      </c>
      <c r="Y300" s="6">
        <f t="shared" si="34"/>
        <v>3.0164704626144527E-3</v>
      </c>
      <c r="AA300">
        <v>15539105</v>
      </c>
      <c r="AB300">
        <v>145341</v>
      </c>
      <c r="AD300" t="s">
        <v>1</v>
      </c>
      <c r="AE300">
        <v>6</v>
      </c>
      <c r="AF300">
        <v>14</v>
      </c>
      <c r="AH300" t="s">
        <v>23749</v>
      </c>
      <c r="AI300" t="s">
        <v>23748</v>
      </c>
      <c r="AJ300" t="s">
        <v>23747</v>
      </c>
      <c r="AK300" t="s">
        <v>23746</v>
      </c>
      <c r="AL300">
        <v>4</v>
      </c>
      <c r="AM300" s="5">
        <f t="shared" si="35"/>
        <v>0.33333333333333331</v>
      </c>
      <c r="AN300" s="4">
        <f t="shared" si="36"/>
        <v>5.048592704783541E-4</v>
      </c>
      <c r="AO300" s="3"/>
      <c r="AP300">
        <v>0</v>
      </c>
      <c r="AR300" t="s">
        <v>0</v>
      </c>
      <c r="AT300" s="2" t="s">
        <v>16</v>
      </c>
      <c r="AU300" s="1">
        <f t="shared" si="37"/>
        <v>0.22629871049736228</v>
      </c>
      <c r="AV300" s="1">
        <f t="shared" si="38"/>
        <v>0.17606648665464034</v>
      </c>
      <c r="AW300" s="1">
        <f t="shared" si="39"/>
        <v>0.12583426281191837</v>
      </c>
    </row>
    <row r="301" spans="1:49" x14ac:dyDescent="0.2">
      <c r="A301">
        <v>299</v>
      </c>
      <c r="B301" t="s">
        <v>23745</v>
      </c>
      <c r="C301" t="s">
        <v>23744</v>
      </c>
      <c r="F301" t="s">
        <v>23743</v>
      </c>
      <c r="G301" t="s">
        <v>7</v>
      </c>
      <c r="H301" t="s">
        <v>6</v>
      </c>
      <c r="I301" t="s">
        <v>23742</v>
      </c>
      <c r="J301">
        <v>60005837</v>
      </c>
      <c r="K301" t="s">
        <v>23741</v>
      </c>
      <c r="L301" t="s">
        <v>1306</v>
      </c>
      <c r="M301" t="s">
        <v>9</v>
      </c>
      <c r="N301">
        <v>3</v>
      </c>
      <c r="O301" t="s">
        <v>23740</v>
      </c>
      <c r="P301" t="s">
        <v>23739</v>
      </c>
      <c r="Q301" t="s">
        <v>23738</v>
      </c>
      <c r="R301" s="7">
        <v>40513</v>
      </c>
      <c r="S301" s="8">
        <f t="shared" si="32"/>
        <v>2010</v>
      </c>
      <c r="T301" s="8">
        <v>2010</v>
      </c>
      <c r="U301" s="8">
        <f t="shared" si="33"/>
        <v>12</v>
      </c>
      <c r="V301" s="7">
        <v>2010</v>
      </c>
      <c r="W301" t="s">
        <v>456</v>
      </c>
      <c r="X301" s="2">
        <v>1.3280000000000001</v>
      </c>
      <c r="Y301" s="6">
        <f t="shared" si="34"/>
        <v>3.5450201542937994E-2</v>
      </c>
      <c r="AA301">
        <v>15361225</v>
      </c>
      <c r="AB301">
        <v>18894</v>
      </c>
      <c r="AD301" t="s">
        <v>1</v>
      </c>
      <c r="AE301">
        <v>9</v>
      </c>
      <c r="AG301">
        <v>5629347</v>
      </c>
      <c r="AH301" t="s">
        <v>23737</v>
      </c>
      <c r="AI301" t="s">
        <v>23736</v>
      </c>
      <c r="AJ301" t="s">
        <v>23735</v>
      </c>
      <c r="AK301" t="s">
        <v>23734</v>
      </c>
      <c r="AL301">
        <v>28</v>
      </c>
      <c r="AM301" s="5">
        <f t="shared" si="35"/>
        <v>2.3333333333333335</v>
      </c>
      <c r="AN301" s="4">
        <f t="shared" si="36"/>
        <v>3.5340148933484792E-3</v>
      </c>
      <c r="AO301" s="3"/>
      <c r="AP301">
        <v>0</v>
      </c>
      <c r="AR301" t="s">
        <v>0</v>
      </c>
      <c r="AT301" s="2">
        <v>3.8340000000000001</v>
      </c>
      <c r="AU301" s="1">
        <f t="shared" si="37"/>
        <v>2.5875345548061137</v>
      </c>
      <c r="AV301" s="1">
        <f t="shared" si="38"/>
        <v>1.9492108218143238</v>
      </c>
      <c r="AW301" s="1">
        <f t="shared" si="39"/>
        <v>1.3108870888225332</v>
      </c>
    </row>
    <row r="302" spans="1:49" x14ac:dyDescent="0.2">
      <c r="A302">
        <v>300</v>
      </c>
      <c r="B302" t="s">
        <v>23733</v>
      </c>
      <c r="C302" t="s">
        <v>23732</v>
      </c>
      <c r="E302">
        <v>20980268</v>
      </c>
      <c r="F302" t="s">
        <v>23731</v>
      </c>
      <c r="G302" t="s">
        <v>7</v>
      </c>
      <c r="H302" t="s">
        <v>6</v>
      </c>
      <c r="I302" t="s">
        <v>23730</v>
      </c>
      <c r="J302" t="s">
        <v>23729</v>
      </c>
      <c r="K302" t="s">
        <v>23728</v>
      </c>
      <c r="L302" t="s">
        <v>23727</v>
      </c>
      <c r="M302" t="s">
        <v>1419</v>
      </c>
      <c r="N302">
        <v>5</v>
      </c>
      <c r="O302" t="s">
        <v>23726</v>
      </c>
      <c r="P302" t="s">
        <v>23725</v>
      </c>
      <c r="Q302" t="s">
        <v>23724</v>
      </c>
      <c r="R302" s="7">
        <v>40513</v>
      </c>
      <c r="S302" s="8">
        <f t="shared" si="32"/>
        <v>2010</v>
      </c>
      <c r="T302" s="8">
        <v>2010</v>
      </c>
      <c r="U302" s="8">
        <f t="shared" si="33"/>
        <v>12</v>
      </c>
      <c r="V302" s="7">
        <v>40513</v>
      </c>
      <c r="W302" t="s">
        <v>1251</v>
      </c>
      <c r="X302" s="2">
        <v>1.9750000000000001</v>
      </c>
      <c r="Y302" s="6">
        <f t="shared" si="34"/>
        <v>5.2721497023571186E-2</v>
      </c>
      <c r="AA302">
        <v>320781</v>
      </c>
      <c r="AB302">
        <v>19019</v>
      </c>
      <c r="AC302">
        <v>14719053</v>
      </c>
      <c r="AD302" t="s">
        <v>1</v>
      </c>
      <c r="AE302">
        <v>51</v>
      </c>
      <c r="AF302">
        <v>12</v>
      </c>
      <c r="AH302" t="s">
        <v>23723</v>
      </c>
      <c r="AI302" t="s">
        <v>23722</v>
      </c>
      <c r="AJ302" t="s">
        <v>23721</v>
      </c>
      <c r="AK302" t="s">
        <v>23720</v>
      </c>
      <c r="AL302">
        <v>24</v>
      </c>
      <c r="AM302" s="5">
        <f t="shared" si="35"/>
        <v>2</v>
      </c>
      <c r="AN302" s="4">
        <f t="shared" si="36"/>
        <v>3.0291556228701248E-3</v>
      </c>
      <c r="AO302" s="3"/>
      <c r="AP302">
        <v>1</v>
      </c>
      <c r="AQ302" t="s">
        <v>6949</v>
      </c>
      <c r="AR302" t="s">
        <v>23719</v>
      </c>
      <c r="AS302" t="s">
        <v>396</v>
      </c>
      <c r="AT302" s="2">
        <v>4.9269999999999996</v>
      </c>
      <c r="AU302" s="1">
        <f t="shared" si="37"/>
        <v>3.7813794603360864</v>
      </c>
      <c r="AV302" s="1">
        <f t="shared" si="38"/>
        <v>2.7875326323220655</v>
      </c>
      <c r="AW302" s="1">
        <f t="shared" si="39"/>
        <v>1.7936858043080441</v>
      </c>
    </row>
    <row r="303" spans="1:49" x14ac:dyDescent="0.2">
      <c r="A303">
        <v>301</v>
      </c>
      <c r="B303" t="s">
        <v>23718</v>
      </c>
      <c r="C303" t="s">
        <v>23717</v>
      </c>
      <c r="F303" t="s">
        <v>23716</v>
      </c>
      <c r="G303" t="s">
        <v>7</v>
      </c>
      <c r="H303" t="s">
        <v>6</v>
      </c>
      <c r="I303" t="s">
        <v>23715</v>
      </c>
      <c r="J303">
        <v>60013983</v>
      </c>
      <c r="K303" t="s">
        <v>1746</v>
      </c>
      <c r="L303" t="s">
        <v>1905</v>
      </c>
      <c r="M303" t="s">
        <v>1213</v>
      </c>
      <c r="N303">
        <v>6</v>
      </c>
      <c r="O303" t="s">
        <v>23714</v>
      </c>
      <c r="P303" t="s">
        <v>23713</v>
      </c>
      <c r="Q303" t="s">
        <v>23712</v>
      </c>
      <c r="R303" s="7">
        <v>40513</v>
      </c>
      <c r="S303" s="8">
        <f t="shared" si="32"/>
        <v>2010</v>
      </c>
      <c r="T303" s="8">
        <v>2010</v>
      </c>
      <c r="U303" s="8">
        <f t="shared" si="33"/>
        <v>12</v>
      </c>
      <c r="V303" s="7">
        <v>2010</v>
      </c>
      <c r="W303" t="s">
        <v>456</v>
      </c>
      <c r="X303" s="2">
        <v>1.3280000000000001</v>
      </c>
      <c r="Y303" s="6">
        <f t="shared" si="34"/>
        <v>3.5450201542937994E-2</v>
      </c>
      <c r="AA303">
        <v>15361225</v>
      </c>
      <c r="AB303">
        <v>18894</v>
      </c>
      <c r="AD303" t="s">
        <v>1</v>
      </c>
      <c r="AE303">
        <v>9</v>
      </c>
      <c r="AG303">
        <v>5671454</v>
      </c>
      <c r="AH303" t="s">
        <v>23711</v>
      </c>
      <c r="AI303" t="s">
        <v>23710</v>
      </c>
      <c r="AJ303" t="s">
        <v>23709</v>
      </c>
      <c r="AK303" t="s">
        <v>23708</v>
      </c>
      <c r="AL303">
        <v>84</v>
      </c>
      <c r="AM303" s="5">
        <f t="shared" si="35"/>
        <v>7</v>
      </c>
      <c r="AN303" s="4">
        <f t="shared" si="36"/>
        <v>1.0602044680045438E-2</v>
      </c>
      <c r="AO303" s="3"/>
      <c r="AP303">
        <v>0</v>
      </c>
      <c r="AR303" t="s">
        <v>0</v>
      </c>
      <c r="AT303" s="2">
        <v>3.8340000000000001</v>
      </c>
      <c r="AU303" s="1">
        <f t="shared" si="37"/>
        <v>2.7995754484070225</v>
      </c>
      <c r="AV303" s="1">
        <f t="shared" si="38"/>
        <v>2.3026123111491712</v>
      </c>
      <c r="AW303" s="1">
        <f t="shared" si="39"/>
        <v>1.8056491738913203</v>
      </c>
    </row>
    <row r="304" spans="1:49" x14ac:dyDescent="0.2">
      <c r="A304">
        <v>302</v>
      </c>
      <c r="B304" t="s">
        <v>23707</v>
      </c>
      <c r="C304" t="s">
        <v>23706</v>
      </c>
      <c r="F304" t="s">
        <v>23705</v>
      </c>
      <c r="G304" t="s">
        <v>7</v>
      </c>
      <c r="H304" t="s">
        <v>6</v>
      </c>
      <c r="I304" t="s">
        <v>23704</v>
      </c>
      <c r="J304">
        <v>60021182</v>
      </c>
      <c r="K304" t="s">
        <v>17007</v>
      </c>
      <c r="L304" t="s">
        <v>917</v>
      </c>
      <c r="M304" t="s">
        <v>13</v>
      </c>
      <c r="N304">
        <v>3</v>
      </c>
      <c r="O304" t="s">
        <v>23703</v>
      </c>
      <c r="P304" t="s">
        <v>23702</v>
      </c>
      <c r="Q304" t="s">
        <v>23701</v>
      </c>
      <c r="R304" s="7">
        <v>40513</v>
      </c>
      <c r="S304" s="8">
        <f t="shared" si="32"/>
        <v>2010</v>
      </c>
      <c r="T304" s="8">
        <v>2010</v>
      </c>
      <c r="U304" s="8">
        <f t="shared" si="33"/>
        <v>12</v>
      </c>
      <c r="V304" s="7">
        <v>2010</v>
      </c>
      <c r="W304" t="s">
        <v>456</v>
      </c>
      <c r="X304" s="2">
        <v>1.3280000000000001</v>
      </c>
      <c r="Y304" s="6">
        <f t="shared" si="34"/>
        <v>3.5450201542937994E-2</v>
      </c>
      <c r="AA304">
        <v>15361225</v>
      </c>
      <c r="AB304">
        <v>18894</v>
      </c>
      <c r="AD304" t="s">
        <v>1</v>
      </c>
      <c r="AE304">
        <v>9</v>
      </c>
      <c r="AG304">
        <v>5665747</v>
      </c>
      <c r="AH304" t="s">
        <v>23700</v>
      </c>
      <c r="AI304" t="s">
        <v>23699</v>
      </c>
      <c r="AJ304" t="s">
        <v>23698</v>
      </c>
      <c r="AK304" t="s">
        <v>23697</v>
      </c>
      <c r="AL304">
        <v>55</v>
      </c>
      <c r="AM304" s="5">
        <f t="shared" si="35"/>
        <v>4.583333333333333</v>
      </c>
      <c r="AN304" s="4">
        <f t="shared" si="36"/>
        <v>6.9418149690773688E-3</v>
      </c>
      <c r="AO304" s="3"/>
      <c r="AP304">
        <v>0</v>
      </c>
      <c r="AQ304" t="s">
        <v>24</v>
      </c>
      <c r="AR304">
        <v>60901028</v>
      </c>
      <c r="AS304" t="s">
        <v>23</v>
      </c>
      <c r="AT304" s="2">
        <v>3.8340000000000001</v>
      </c>
      <c r="AU304" s="1">
        <f t="shared" si="37"/>
        <v>2.6897685570779806</v>
      </c>
      <c r="AV304" s="1">
        <f t="shared" si="38"/>
        <v>2.1196008256007683</v>
      </c>
      <c r="AW304" s="1">
        <f t="shared" si="39"/>
        <v>1.5494330941235555</v>
      </c>
    </row>
    <row r="305" spans="1:49" x14ac:dyDescent="0.2">
      <c r="A305">
        <v>303</v>
      </c>
      <c r="B305" t="s">
        <v>23696</v>
      </c>
      <c r="C305" t="s">
        <v>23695</v>
      </c>
      <c r="F305" t="s">
        <v>23694</v>
      </c>
      <c r="G305" t="s">
        <v>7</v>
      </c>
      <c r="H305" t="s">
        <v>6</v>
      </c>
      <c r="I305" t="s">
        <v>23693</v>
      </c>
      <c r="J305">
        <v>60006793</v>
      </c>
      <c r="K305" t="s">
        <v>620</v>
      </c>
      <c r="L305" t="s">
        <v>619</v>
      </c>
      <c r="M305" t="s">
        <v>438</v>
      </c>
      <c r="N305">
        <v>4</v>
      </c>
      <c r="O305" t="s">
        <v>23692</v>
      </c>
      <c r="P305" t="s">
        <v>23691</v>
      </c>
      <c r="Q305" t="s">
        <v>2678</v>
      </c>
      <c r="R305" s="7">
        <v>40513</v>
      </c>
      <c r="S305" s="8">
        <f t="shared" si="32"/>
        <v>2010</v>
      </c>
      <c r="T305" s="8">
        <v>2010</v>
      </c>
      <c r="U305" s="8">
        <f t="shared" si="33"/>
        <v>12</v>
      </c>
      <c r="V305" s="7">
        <v>2010</v>
      </c>
      <c r="W305" t="s">
        <v>456</v>
      </c>
      <c r="X305" s="2">
        <v>1.3280000000000001</v>
      </c>
      <c r="Y305" s="6">
        <f t="shared" si="34"/>
        <v>3.5450201542937994E-2</v>
      </c>
      <c r="AA305">
        <v>15361225</v>
      </c>
      <c r="AB305">
        <v>18894</v>
      </c>
      <c r="AD305" t="s">
        <v>1</v>
      </c>
      <c r="AE305">
        <v>9</v>
      </c>
      <c r="AG305">
        <v>5671452</v>
      </c>
      <c r="AH305" t="s">
        <v>23690</v>
      </c>
      <c r="AI305" t="s">
        <v>23689</v>
      </c>
      <c r="AJ305" t="s">
        <v>23688</v>
      </c>
      <c r="AK305" t="s">
        <v>23687</v>
      </c>
      <c r="AL305">
        <v>22</v>
      </c>
      <c r="AM305" s="5">
        <f t="shared" si="35"/>
        <v>1.8333333333333333</v>
      </c>
      <c r="AN305" s="4">
        <f t="shared" si="36"/>
        <v>2.7767259876309478E-3</v>
      </c>
      <c r="AO305" s="3"/>
      <c r="AP305">
        <v>0</v>
      </c>
      <c r="AQ305" t="s">
        <v>437</v>
      </c>
      <c r="AR305" t="s">
        <v>436</v>
      </c>
      <c r="AS305" t="s">
        <v>435</v>
      </c>
      <c r="AT305" s="2">
        <v>3.8340000000000001</v>
      </c>
      <c r="AU305" s="1">
        <f t="shared" si="37"/>
        <v>2.5648158876345879</v>
      </c>
      <c r="AV305" s="1">
        <f t="shared" si="38"/>
        <v>1.9113463765284471</v>
      </c>
      <c r="AW305" s="1">
        <f t="shared" si="39"/>
        <v>1.2578768654223063</v>
      </c>
    </row>
    <row r="306" spans="1:49" x14ac:dyDescent="0.2">
      <c r="A306">
        <v>304</v>
      </c>
      <c r="B306" t="s">
        <v>23686</v>
      </c>
      <c r="C306" t="s">
        <v>23685</v>
      </c>
      <c r="F306" t="s">
        <v>23684</v>
      </c>
      <c r="G306" t="s">
        <v>7</v>
      </c>
      <c r="H306" t="s">
        <v>6</v>
      </c>
      <c r="I306" t="s">
        <v>525</v>
      </c>
      <c r="J306">
        <v>60005429</v>
      </c>
      <c r="K306" t="s">
        <v>234</v>
      </c>
      <c r="L306" t="s">
        <v>233</v>
      </c>
      <c r="M306" t="s">
        <v>156</v>
      </c>
      <c r="N306">
        <v>3</v>
      </c>
      <c r="O306" t="s">
        <v>23683</v>
      </c>
      <c r="P306" t="s">
        <v>23682</v>
      </c>
      <c r="Q306" t="s">
        <v>1277</v>
      </c>
      <c r="R306" s="7">
        <v>40513</v>
      </c>
      <c r="S306" s="8">
        <f t="shared" si="32"/>
        <v>2010</v>
      </c>
      <c r="T306" s="8">
        <v>2010</v>
      </c>
      <c r="U306" s="8">
        <f t="shared" si="33"/>
        <v>12</v>
      </c>
      <c r="V306" s="7">
        <v>2010</v>
      </c>
      <c r="W306" t="s">
        <v>456</v>
      </c>
      <c r="X306" s="2">
        <v>1.3280000000000001</v>
      </c>
      <c r="Y306" s="6">
        <f t="shared" si="34"/>
        <v>3.5450201542937994E-2</v>
      </c>
      <c r="AA306">
        <v>15361225</v>
      </c>
      <c r="AB306">
        <v>18894</v>
      </c>
      <c r="AD306" t="s">
        <v>1</v>
      </c>
      <c r="AE306">
        <v>9</v>
      </c>
      <c r="AG306">
        <v>5671451</v>
      </c>
      <c r="AH306" t="s">
        <v>23681</v>
      </c>
      <c r="AI306" t="s">
        <v>23680</v>
      </c>
      <c r="AJ306" t="s">
        <v>23679</v>
      </c>
      <c r="AK306" t="s">
        <v>23678</v>
      </c>
      <c r="AL306">
        <v>25</v>
      </c>
      <c r="AM306" s="5">
        <f t="shared" si="35"/>
        <v>2.0833333333333335</v>
      </c>
      <c r="AN306" s="4">
        <f t="shared" si="36"/>
        <v>3.1553704404897135E-3</v>
      </c>
      <c r="AO306" s="3"/>
      <c r="AP306">
        <v>0</v>
      </c>
      <c r="AQ306" t="s">
        <v>230</v>
      </c>
      <c r="AR306" t="s">
        <v>23677</v>
      </c>
      <c r="AS306" t="s">
        <v>229</v>
      </c>
      <c r="AT306" s="2">
        <v>3.8340000000000001</v>
      </c>
      <c r="AU306" s="1">
        <f t="shared" si="37"/>
        <v>2.576175221220351</v>
      </c>
      <c r="AV306" s="1">
        <f t="shared" si="38"/>
        <v>1.9302785991713853</v>
      </c>
      <c r="AW306" s="1">
        <f t="shared" si="39"/>
        <v>1.2843819771224199</v>
      </c>
    </row>
    <row r="307" spans="1:49" x14ac:dyDescent="0.2">
      <c r="A307">
        <v>305</v>
      </c>
      <c r="B307" t="s">
        <v>23676</v>
      </c>
      <c r="C307" t="s">
        <v>23675</v>
      </c>
      <c r="E307">
        <v>21209931</v>
      </c>
      <c r="F307" t="s">
        <v>23674</v>
      </c>
      <c r="G307" t="s">
        <v>7</v>
      </c>
      <c r="H307" t="s">
        <v>6</v>
      </c>
      <c r="I307" t="s">
        <v>833</v>
      </c>
      <c r="J307">
        <v>60005244</v>
      </c>
      <c r="K307" t="s">
        <v>179</v>
      </c>
      <c r="L307" t="s">
        <v>68</v>
      </c>
      <c r="M307" t="s">
        <v>13</v>
      </c>
      <c r="N307">
        <v>4</v>
      </c>
      <c r="O307" t="s">
        <v>23673</v>
      </c>
      <c r="P307" t="s">
        <v>23672</v>
      </c>
      <c r="Q307" t="s">
        <v>643</v>
      </c>
      <c r="R307" s="7">
        <v>40513</v>
      </c>
      <c r="S307" s="8">
        <f t="shared" si="32"/>
        <v>2010</v>
      </c>
      <c r="T307" s="8">
        <v>2010</v>
      </c>
      <c r="U307" s="8">
        <f t="shared" si="33"/>
        <v>12</v>
      </c>
      <c r="V307" s="7">
        <v>2010</v>
      </c>
      <c r="W307" t="s">
        <v>1081</v>
      </c>
      <c r="X307" s="2">
        <v>0.99</v>
      </c>
      <c r="Y307" s="6">
        <f t="shared" si="34"/>
        <v>2.6427484583967327E-2</v>
      </c>
      <c r="AB307">
        <v>10600153309</v>
      </c>
      <c r="AC307">
        <v>19326203</v>
      </c>
      <c r="AD307" t="s">
        <v>1</v>
      </c>
      <c r="AE307">
        <v>5</v>
      </c>
      <c r="AF307">
        <v>12</v>
      </c>
      <c r="AG307" t="s">
        <v>23671</v>
      </c>
      <c r="AI307" t="s">
        <v>23670</v>
      </c>
      <c r="AK307" t="s">
        <v>23669</v>
      </c>
      <c r="AL307">
        <v>24</v>
      </c>
      <c r="AM307" s="5">
        <f t="shared" si="35"/>
        <v>2</v>
      </c>
      <c r="AN307" s="4">
        <f t="shared" si="36"/>
        <v>3.0291556228701248E-3</v>
      </c>
      <c r="AO307" s="3"/>
      <c r="AP307">
        <v>1</v>
      </c>
      <c r="AR307" t="s">
        <v>0</v>
      </c>
      <c r="AT307" s="2">
        <v>3.24</v>
      </c>
      <c r="AU307" s="1">
        <f t="shared" si="37"/>
        <v>1.9407985895638167</v>
      </c>
      <c r="AV307" s="1">
        <f t="shared" si="38"/>
        <v>1.4728320103418726</v>
      </c>
      <c r="AW307" s="1">
        <f t="shared" si="39"/>
        <v>1.0048654311199283</v>
      </c>
    </row>
    <row r="308" spans="1:49" x14ac:dyDescent="0.2">
      <c r="A308">
        <v>306</v>
      </c>
      <c r="B308" t="s">
        <v>23668</v>
      </c>
      <c r="C308" t="s">
        <v>23667</v>
      </c>
      <c r="F308" t="s">
        <v>23666</v>
      </c>
      <c r="G308" t="s">
        <v>7</v>
      </c>
      <c r="H308" t="s">
        <v>6</v>
      </c>
      <c r="I308" t="s">
        <v>2264</v>
      </c>
      <c r="J308">
        <v>60018642</v>
      </c>
      <c r="K308" t="s">
        <v>2263</v>
      </c>
      <c r="L308" t="s">
        <v>520</v>
      </c>
      <c r="M308" t="s">
        <v>35</v>
      </c>
      <c r="N308">
        <v>1</v>
      </c>
      <c r="O308" t="s">
        <v>23665</v>
      </c>
      <c r="P308">
        <v>7101974287</v>
      </c>
      <c r="Q308">
        <v>60018642</v>
      </c>
      <c r="R308" s="7">
        <v>40513</v>
      </c>
      <c r="S308" s="8">
        <f t="shared" si="32"/>
        <v>2010</v>
      </c>
      <c r="T308" s="8">
        <v>2010</v>
      </c>
      <c r="U308" s="8">
        <f t="shared" si="33"/>
        <v>12</v>
      </c>
      <c r="V308" s="7">
        <v>2010</v>
      </c>
      <c r="W308" t="s">
        <v>17458</v>
      </c>
      <c r="X308" s="2">
        <v>0.755</v>
      </c>
      <c r="Y308" s="6">
        <f t="shared" si="34"/>
        <v>2.0154293798884174E-2</v>
      </c>
      <c r="AA308">
        <v>3003604</v>
      </c>
      <c r="AB308">
        <v>16515</v>
      </c>
      <c r="AD308" t="s">
        <v>1</v>
      </c>
      <c r="AE308">
        <v>48</v>
      </c>
      <c r="AF308">
        <v>4</v>
      </c>
      <c r="AH308" t="s">
        <v>8255</v>
      </c>
      <c r="AI308" t="s">
        <v>23664</v>
      </c>
      <c r="AJ308" t="s">
        <v>23663</v>
      </c>
      <c r="AK308" t="s">
        <v>23662</v>
      </c>
      <c r="AL308">
        <v>7</v>
      </c>
      <c r="AM308" s="5">
        <f t="shared" si="35"/>
        <v>0.58333333333333337</v>
      </c>
      <c r="AN308" s="4">
        <f t="shared" si="36"/>
        <v>8.835037233371198E-4</v>
      </c>
      <c r="AO308" s="3"/>
      <c r="AP308">
        <v>0</v>
      </c>
      <c r="AR308" t="s">
        <v>0</v>
      </c>
      <c r="AT308" s="2">
        <v>3.1890000000000001</v>
      </c>
      <c r="AU308" s="1">
        <f t="shared" si="37"/>
        <v>1.4373056776220057</v>
      </c>
      <c r="AV308" s="1">
        <f t="shared" si="38"/>
        <v>1.0518898761110647</v>
      </c>
      <c r="AW308" s="1">
        <f t="shared" si="39"/>
        <v>0.66647407460012353</v>
      </c>
    </row>
    <row r="309" spans="1:49" x14ac:dyDescent="0.2">
      <c r="A309">
        <v>307</v>
      </c>
      <c r="B309" t="s">
        <v>23661</v>
      </c>
      <c r="C309" t="s">
        <v>23660</v>
      </c>
      <c r="F309" t="s">
        <v>23659</v>
      </c>
      <c r="G309" t="s">
        <v>7</v>
      </c>
      <c r="H309" t="s">
        <v>6</v>
      </c>
      <c r="I309" t="s">
        <v>23658</v>
      </c>
      <c r="J309">
        <v>60016248</v>
      </c>
      <c r="K309" t="s">
        <v>987</v>
      </c>
      <c r="L309" t="s">
        <v>190</v>
      </c>
      <c r="M309" t="s">
        <v>110</v>
      </c>
      <c r="N309">
        <v>2</v>
      </c>
      <c r="O309" t="s">
        <v>23657</v>
      </c>
      <c r="P309" t="s">
        <v>23656</v>
      </c>
      <c r="Q309" t="s">
        <v>1415</v>
      </c>
      <c r="R309" s="7">
        <v>40513</v>
      </c>
      <c r="S309" s="8">
        <f t="shared" si="32"/>
        <v>2010</v>
      </c>
      <c r="T309" s="8">
        <v>2010</v>
      </c>
      <c r="U309" s="8">
        <f t="shared" si="33"/>
        <v>12</v>
      </c>
      <c r="V309" s="7">
        <v>40513</v>
      </c>
      <c r="W309" t="s">
        <v>23655</v>
      </c>
      <c r="X309" s="2" t="s">
        <v>16</v>
      </c>
      <c r="Y309" s="6" t="e">
        <f t="shared" si="34"/>
        <v>#VALUE!</v>
      </c>
      <c r="AA309">
        <v>12264776</v>
      </c>
      <c r="AB309">
        <v>19400158589</v>
      </c>
      <c r="AD309" t="s">
        <v>1</v>
      </c>
      <c r="AE309">
        <v>14</v>
      </c>
      <c r="AF309">
        <v>4</v>
      </c>
      <c r="AH309" t="s">
        <v>23654</v>
      </c>
      <c r="AI309" t="s">
        <v>23653</v>
      </c>
      <c r="AJ309" t="s">
        <v>23652</v>
      </c>
      <c r="AK309" t="s">
        <v>23651</v>
      </c>
      <c r="AL309">
        <v>5</v>
      </c>
      <c r="AM309" s="5">
        <f t="shared" si="35"/>
        <v>0.41666666666666669</v>
      </c>
      <c r="AN309" s="4">
        <f t="shared" si="36"/>
        <v>6.310740880979427E-4</v>
      </c>
      <c r="AO309" s="3"/>
      <c r="AP309">
        <v>1</v>
      </c>
      <c r="AR309" t="s">
        <v>0</v>
      </c>
      <c r="AT309" s="2" t="s">
        <v>16</v>
      </c>
      <c r="AU309" s="1" t="e">
        <f t="shared" si="37"/>
        <v>#VALUE!</v>
      </c>
      <c r="AV309" s="1" t="e">
        <f t="shared" si="38"/>
        <v>#VALUE!</v>
      </c>
      <c r="AW309" s="1" t="e">
        <f t="shared" si="39"/>
        <v>#VALUE!</v>
      </c>
    </row>
    <row r="310" spans="1:49" x14ac:dyDescent="0.2">
      <c r="A310">
        <v>308</v>
      </c>
      <c r="B310" t="s">
        <v>23650</v>
      </c>
      <c r="C310" t="s">
        <v>23649</v>
      </c>
      <c r="F310" t="s">
        <v>23648</v>
      </c>
      <c r="G310" t="s">
        <v>7</v>
      </c>
      <c r="H310" t="s">
        <v>6</v>
      </c>
      <c r="I310" t="s">
        <v>23647</v>
      </c>
      <c r="J310">
        <v>60005465</v>
      </c>
      <c r="K310" t="s">
        <v>334</v>
      </c>
      <c r="L310" t="s">
        <v>144</v>
      </c>
      <c r="M310" t="s">
        <v>13</v>
      </c>
      <c r="N310">
        <v>4</v>
      </c>
      <c r="O310" t="s">
        <v>23646</v>
      </c>
      <c r="P310" t="s">
        <v>23645</v>
      </c>
      <c r="Q310" t="s">
        <v>395</v>
      </c>
      <c r="R310" s="7">
        <v>40513</v>
      </c>
      <c r="S310" s="8">
        <f t="shared" si="32"/>
        <v>2010</v>
      </c>
      <c r="T310" s="8">
        <v>2010</v>
      </c>
      <c r="U310" s="8">
        <f t="shared" si="33"/>
        <v>12</v>
      </c>
      <c r="V310" s="7">
        <v>40513</v>
      </c>
      <c r="W310" t="s">
        <v>15938</v>
      </c>
      <c r="X310" s="2">
        <v>0.30099999999999999</v>
      </c>
      <c r="Y310" s="6">
        <f t="shared" si="34"/>
        <v>8.0350230906809754E-3</v>
      </c>
      <c r="AA310">
        <v>10044132</v>
      </c>
      <c r="AB310">
        <v>58655</v>
      </c>
      <c r="AD310" t="s">
        <v>1</v>
      </c>
      <c r="AE310">
        <v>21</v>
      </c>
      <c r="AF310">
        <v>6</v>
      </c>
      <c r="AH310" t="s">
        <v>23644</v>
      </c>
      <c r="AI310" t="s">
        <v>23643</v>
      </c>
      <c r="AJ310" t="s">
        <v>23642</v>
      </c>
      <c r="AK310" t="s">
        <v>23641</v>
      </c>
      <c r="AL310">
        <v>3</v>
      </c>
      <c r="AM310" s="5">
        <f t="shared" si="35"/>
        <v>0.25</v>
      </c>
      <c r="AN310" s="4">
        <f t="shared" si="36"/>
        <v>3.786444528587656E-4</v>
      </c>
      <c r="AO310" s="3"/>
      <c r="AP310">
        <v>0</v>
      </c>
      <c r="AR310" t="s">
        <v>0</v>
      </c>
      <c r="AT310" s="2">
        <v>1.1859999999999999</v>
      </c>
      <c r="AU310" s="1">
        <f t="shared" si="37"/>
        <v>0.57381094993343118</v>
      </c>
      <c r="AV310" s="1">
        <f t="shared" si="38"/>
        <v>0.42068337717698701</v>
      </c>
      <c r="AW310" s="1">
        <f t="shared" si="39"/>
        <v>0.26755580442054283</v>
      </c>
    </row>
    <row r="311" spans="1:49" x14ac:dyDescent="0.2">
      <c r="A311">
        <v>309</v>
      </c>
      <c r="B311" t="s">
        <v>23640</v>
      </c>
      <c r="C311" t="s">
        <v>23639</v>
      </c>
      <c r="F311" t="s">
        <v>23638</v>
      </c>
      <c r="G311" t="s">
        <v>7</v>
      </c>
      <c r="H311" t="s">
        <v>6</v>
      </c>
      <c r="I311" t="s">
        <v>23637</v>
      </c>
      <c r="J311">
        <v>60022927</v>
      </c>
      <c r="K311" t="s">
        <v>1413</v>
      </c>
      <c r="L311" t="s">
        <v>190</v>
      </c>
      <c r="M311" t="s">
        <v>110</v>
      </c>
      <c r="N311">
        <v>3</v>
      </c>
      <c r="O311" t="s">
        <v>23636</v>
      </c>
      <c r="P311" t="s">
        <v>23635</v>
      </c>
      <c r="Q311" t="s">
        <v>1520</v>
      </c>
      <c r="R311" s="7">
        <v>40513</v>
      </c>
      <c r="S311" s="8">
        <f t="shared" si="32"/>
        <v>2010</v>
      </c>
      <c r="T311" s="8">
        <v>2010</v>
      </c>
      <c r="U311" s="8">
        <f t="shared" si="33"/>
        <v>12</v>
      </c>
      <c r="V311" s="7">
        <v>2010</v>
      </c>
      <c r="W311" t="s">
        <v>456</v>
      </c>
      <c r="X311" s="2">
        <v>1.3280000000000001</v>
      </c>
      <c r="Y311" s="6">
        <f t="shared" si="34"/>
        <v>3.5450201542937994E-2</v>
      </c>
      <c r="AA311">
        <v>15361225</v>
      </c>
      <c r="AB311">
        <v>18894</v>
      </c>
      <c r="AD311" t="s">
        <v>1</v>
      </c>
      <c r="AE311">
        <v>9</v>
      </c>
      <c r="AG311">
        <v>5664755</v>
      </c>
      <c r="AH311" t="s">
        <v>23634</v>
      </c>
      <c r="AI311" t="s">
        <v>23633</v>
      </c>
      <c r="AJ311" t="s">
        <v>23632</v>
      </c>
      <c r="AK311" t="s">
        <v>23631</v>
      </c>
      <c r="AL311">
        <v>42</v>
      </c>
      <c r="AM311" s="5">
        <f t="shared" si="35"/>
        <v>3.5</v>
      </c>
      <c r="AN311" s="4">
        <f t="shared" si="36"/>
        <v>5.301022340022719E-3</v>
      </c>
      <c r="AO311" s="3"/>
      <c r="AP311">
        <v>0</v>
      </c>
      <c r="AR311" t="s">
        <v>0</v>
      </c>
      <c r="AT311" s="2">
        <v>3.8340000000000001</v>
      </c>
      <c r="AU311" s="1">
        <f t="shared" si="37"/>
        <v>2.6405447782063414</v>
      </c>
      <c r="AV311" s="1">
        <f t="shared" si="38"/>
        <v>2.0375611941480356</v>
      </c>
      <c r="AW311" s="1">
        <f t="shared" si="39"/>
        <v>1.4345776100897303</v>
      </c>
    </row>
    <row r="312" spans="1:49" x14ac:dyDescent="0.2">
      <c r="A312">
        <v>310</v>
      </c>
      <c r="B312" t="s">
        <v>23630</v>
      </c>
      <c r="C312" t="s">
        <v>23629</v>
      </c>
      <c r="F312" t="s">
        <v>23628</v>
      </c>
      <c r="G312" t="s">
        <v>7</v>
      </c>
      <c r="H312" t="s">
        <v>6</v>
      </c>
      <c r="I312" t="s">
        <v>1624</v>
      </c>
      <c r="J312">
        <v>60015986</v>
      </c>
      <c r="K312" t="s">
        <v>162</v>
      </c>
      <c r="L312" t="s">
        <v>161</v>
      </c>
      <c r="M312" t="s">
        <v>39</v>
      </c>
      <c r="N312">
        <v>1</v>
      </c>
      <c r="O312" t="s">
        <v>23627</v>
      </c>
      <c r="P312">
        <v>6701615935</v>
      </c>
      <c r="Q312">
        <v>60015986</v>
      </c>
      <c r="R312" s="7">
        <v>40513</v>
      </c>
      <c r="S312" s="8">
        <f t="shared" si="32"/>
        <v>2010</v>
      </c>
      <c r="T312" s="8">
        <v>2010</v>
      </c>
      <c r="U312" s="8">
        <f t="shared" si="33"/>
        <v>12</v>
      </c>
      <c r="V312" s="7">
        <v>2010</v>
      </c>
      <c r="W312" t="s">
        <v>456</v>
      </c>
      <c r="X312" s="2">
        <v>1.3280000000000001</v>
      </c>
      <c r="Y312" s="6">
        <f t="shared" si="34"/>
        <v>3.5450201542937994E-2</v>
      </c>
      <c r="AA312">
        <v>15361225</v>
      </c>
      <c r="AB312">
        <v>18894</v>
      </c>
      <c r="AD312" t="s">
        <v>1</v>
      </c>
      <c r="AE312">
        <v>9</v>
      </c>
      <c r="AG312">
        <v>5671453</v>
      </c>
      <c r="AH312" t="s">
        <v>1018</v>
      </c>
      <c r="AI312" t="s">
        <v>23626</v>
      </c>
      <c r="AJ312" t="s">
        <v>23625</v>
      </c>
      <c r="AK312" t="s">
        <v>23624</v>
      </c>
      <c r="AL312">
        <v>11</v>
      </c>
      <c r="AM312" s="5">
        <f t="shared" si="35"/>
        <v>0.91666666666666663</v>
      </c>
      <c r="AN312" s="4">
        <f t="shared" si="36"/>
        <v>1.3883629938154739E-3</v>
      </c>
      <c r="AO312" s="3"/>
      <c r="AP312">
        <v>0</v>
      </c>
      <c r="AR312" t="s">
        <v>0</v>
      </c>
      <c r="AT312" s="2">
        <v>3.8340000000000001</v>
      </c>
      <c r="AU312" s="1">
        <f t="shared" si="37"/>
        <v>2.5231649978201238</v>
      </c>
      <c r="AV312" s="1">
        <f t="shared" si="38"/>
        <v>1.8419282268376733</v>
      </c>
      <c r="AW312" s="1">
        <f t="shared" si="39"/>
        <v>1.160691455855223</v>
      </c>
    </row>
    <row r="313" spans="1:49" x14ac:dyDescent="0.2">
      <c r="A313">
        <v>311</v>
      </c>
      <c r="B313" t="s">
        <v>23623</v>
      </c>
      <c r="C313" t="s">
        <v>23622</v>
      </c>
      <c r="F313" t="s">
        <v>23621</v>
      </c>
      <c r="G313" t="s">
        <v>7</v>
      </c>
      <c r="H313" t="s">
        <v>6</v>
      </c>
      <c r="I313" t="s">
        <v>23620</v>
      </c>
      <c r="J313" t="s">
        <v>23619</v>
      </c>
      <c r="K313" t="s">
        <v>23618</v>
      </c>
      <c r="L313" t="s">
        <v>23617</v>
      </c>
      <c r="M313" t="s">
        <v>19</v>
      </c>
      <c r="N313">
        <v>4</v>
      </c>
      <c r="O313" t="s">
        <v>23616</v>
      </c>
      <c r="P313" t="s">
        <v>23615</v>
      </c>
      <c r="Q313" t="s">
        <v>23614</v>
      </c>
      <c r="R313" s="7">
        <v>40513</v>
      </c>
      <c r="S313" s="8">
        <f t="shared" si="32"/>
        <v>2010</v>
      </c>
      <c r="T313" s="8">
        <v>2010</v>
      </c>
      <c r="U313" s="8">
        <f t="shared" si="33"/>
        <v>12</v>
      </c>
      <c r="V313" s="7">
        <v>40513</v>
      </c>
      <c r="W313" t="s">
        <v>566</v>
      </c>
      <c r="X313" s="2">
        <v>0.77400000000000002</v>
      </c>
      <c r="Y313" s="6">
        <f t="shared" si="34"/>
        <v>2.0661487947465366E-2</v>
      </c>
      <c r="AA313">
        <v>7390572</v>
      </c>
      <c r="AB313">
        <v>13549</v>
      </c>
      <c r="AD313" t="s">
        <v>1</v>
      </c>
      <c r="AE313">
        <v>27</v>
      </c>
      <c r="AF313">
        <v>12</v>
      </c>
      <c r="AH313" t="s">
        <v>23613</v>
      </c>
      <c r="AI313" t="s">
        <v>23612</v>
      </c>
      <c r="AJ313" t="s">
        <v>23611</v>
      </c>
      <c r="AK313" t="s">
        <v>23610</v>
      </c>
      <c r="AL313">
        <v>84</v>
      </c>
      <c r="AM313" s="5">
        <f t="shared" si="35"/>
        <v>7</v>
      </c>
      <c r="AN313" s="4">
        <f t="shared" si="36"/>
        <v>1.0602044680045438E-2</v>
      </c>
      <c r="AO313" s="3"/>
      <c r="AP313">
        <v>1</v>
      </c>
      <c r="AR313" t="s">
        <v>0</v>
      </c>
      <c r="AT313" s="2" t="s">
        <v>16</v>
      </c>
      <c r="AU313" s="1">
        <f t="shared" si="37"/>
        <v>1.7643654967239388</v>
      </c>
      <c r="AV313" s="1">
        <f t="shared" si="38"/>
        <v>1.5631766313755402</v>
      </c>
      <c r="AW313" s="1">
        <f t="shared" si="39"/>
        <v>1.3619877660271416</v>
      </c>
    </row>
    <row r="314" spans="1:49" x14ac:dyDescent="0.2">
      <c r="A314">
        <v>312</v>
      </c>
      <c r="B314" t="s">
        <v>23609</v>
      </c>
      <c r="C314" t="s">
        <v>23608</v>
      </c>
      <c r="F314" t="s">
        <v>23607</v>
      </c>
      <c r="G314" t="s">
        <v>7</v>
      </c>
      <c r="H314" t="s">
        <v>6</v>
      </c>
      <c r="I314" t="s">
        <v>23606</v>
      </c>
      <c r="J314" t="s">
        <v>20633</v>
      </c>
      <c r="K314" t="s">
        <v>20632</v>
      </c>
      <c r="L314" t="s">
        <v>20631</v>
      </c>
      <c r="M314" t="s">
        <v>20630</v>
      </c>
      <c r="N314">
        <v>2</v>
      </c>
      <c r="O314" t="s">
        <v>23605</v>
      </c>
      <c r="P314" t="s">
        <v>23604</v>
      </c>
      <c r="Q314" t="s">
        <v>20633</v>
      </c>
      <c r="R314" s="7">
        <v>40513</v>
      </c>
      <c r="S314" s="8">
        <f t="shared" si="32"/>
        <v>2010</v>
      </c>
      <c r="T314" s="8">
        <v>2010</v>
      </c>
      <c r="U314" s="8">
        <f t="shared" si="33"/>
        <v>12</v>
      </c>
      <c r="V314" s="7">
        <v>2010</v>
      </c>
      <c r="W314" t="s">
        <v>456</v>
      </c>
      <c r="X314" s="2">
        <v>1.3280000000000001</v>
      </c>
      <c r="Y314" s="6">
        <f t="shared" si="34"/>
        <v>3.5450201542937994E-2</v>
      </c>
      <c r="AA314">
        <v>15361225</v>
      </c>
      <c r="AB314">
        <v>18894</v>
      </c>
      <c r="AD314" t="s">
        <v>1</v>
      </c>
      <c r="AE314">
        <v>9</v>
      </c>
      <c r="AG314">
        <v>5664754</v>
      </c>
      <c r="AH314" t="s">
        <v>23603</v>
      </c>
      <c r="AI314" t="s">
        <v>23602</v>
      </c>
      <c r="AJ314" t="s">
        <v>23601</v>
      </c>
      <c r="AK314" t="s">
        <v>23600</v>
      </c>
      <c r="AL314">
        <v>3</v>
      </c>
      <c r="AM314" s="5">
        <f t="shared" si="35"/>
        <v>0.25</v>
      </c>
      <c r="AN314" s="4">
        <f t="shared" si="36"/>
        <v>3.786444528587656E-4</v>
      </c>
      <c r="AO314" s="3"/>
      <c r="AP314">
        <v>0</v>
      </c>
      <c r="AR314" t="s">
        <v>0</v>
      </c>
      <c r="AT314" s="2">
        <v>3.8340000000000001</v>
      </c>
      <c r="AU314" s="1">
        <f t="shared" si="37"/>
        <v>2.4928734415914224</v>
      </c>
      <c r="AV314" s="1">
        <f t="shared" si="38"/>
        <v>1.791442299789838</v>
      </c>
      <c r="AW314" s="1">
        <f t="shared" si="39"/>
        <v>1.0900111579882534</v>
      </c>
    </row>
    <row r="315" spans="1:49" x14ac:dyDescent="0.2">
      <c r="A315">
        <v>313</v>
      </c>
      <c r="B315" t="s">
        <v>23599</v>
      </c>
      <c r="C315" t="s">
        <v>23598</v>
      </c>
      <c r="F315" t="s">
        <v>23597</v>
      </c>
      <c r="G315" t="s">
        <v>7</v>
      </c>
      <c r="H315" t="s">
        <v>6</v>
      </c>
      <c r="I315" t="s">
        <v>23596</v>
      </c>
      <c r="J315">
        <v>60033010</v>
      </c>
      <c r="K315" t="s">
        <v>1749</v>
      </c>
      <c r="L315" t="s">
        <v>23595</v>
      </c>
      <c r="M315" t="s">
        <v>9</v>
      </c>
      <c r="N315">
        <v>1</v>
      </c>
      <c r="O315" t="s">
        <v>23594</v>
      </c>
      <c r="P315">
        <v>23007882100</v>
      </c>
      <c r="Q315">
        <v>60033010</v>
      </c>
      <c r="R315" s="7">
        <v>40513</v>
      </c>
      <c r="S315" s="8">
        <f t="shared" si="32"/>
        <v>2010</v>
      </c>
      <c r="T315" s="8">
        <v>2010</v>
      </c>
      <c r="U315" s="8">
        <f t="shared" si="33"/>
        <v>12</v>
      </c>
      <c r="V315" s="7">
        <v>40513</v>
      </c>
      <c r="W315" t="s">
        <v>1242</v>
      </c>
      <c r="X315" s="2">
        <v>2.823</v>
      </c>
      <c r="Y315" s="6">
        <f t="shared" si="34"/>
        <v>7.5358372707615917E-2</v>
      </c>
      <c r="AA315">
        <v>1636804</v>
      </c>
      <c r="AB315">
        <v>17249</v>
      </c>
      <c r="AD315" t="s">
        <v>1</v>
      </c>
      <c r="AE315">
        <v>48</v>
      </c>
      <c r="AF315">
        <v>12</v>
      </c>
      <c r="AG315">
        <v>5673079</v>
      </c>
      <c r="AH315" t="s">
        <v>905</v>
      </c>
      <c r="AI315" t="s">
        <v>23593</v>
      </c>
      <c r="AK315" t="s">
        <v>23592</v>
      </c>
      <c r="AL315">
        <v>6</v>
      </c>
      <c r="AM315" s="5">
        <f t="shared" si="35"/>
        <v>0.5</v>
      </c>
      <c r="AN315" s="4">
        <f t="shared" si="36"/>
        <v>7.572889057175312E-4</v>
      </c>
      <c r="AO315" s="3"/>
      <c r="AP315">
        <v>0</v>
      </c>
      <c r="AR315" t="s">
        <v>0</v>
      </c>
      <c r="AT315" s="2">
        <v>9.6189999999999998</v>
      </c>
      <c r="AU315" s="1">
        <f t="shared" si="37"/>
        <v>5.2978047567046396</v>
      </c>
      <c r="AV315" s="1">
        <f t="shared" si="38"/>
        <v>3.8057830806666728</v>
      </c>
      <c r="AW315" s="1">
        <f t="shared" si="39"/>
        <v>2.3137614046287047</v>
      </c>
    </row>
    <row r="316" spans="1:49" x14ac:dyDescent="0.2">
      <c r="A316">
        <v>314</v>
      </c>
      <c r="B316" t="s">
        <v>23591</v>
      </c>
      <c r="C316" t="s">
        <v>23590</v>
      </c>
      <c r="F316" t="s">
        <v>23589</v>
      </c>
      <c r="G316" t="s">
        <v>7</v>
      </c>
      <c r="H316" t="s">
        <v>6</v>
      </c>
      <c r="I316" t="s">
        <v>2245</v>
      </c>
      <c r="J316">
        <v>60016147</v>
      </c>
      <c r="K316" t="s">
        <v>1615</v>
      </c>
      <c r="L316" t="s">
        <v>1614</v>
      </c>
      <c r="M316" t="s">
        <v>562</v>
      </c>
      <c r="N316">
        <v>1</v>
      </c>
      <c r="O316" t="s">
        <v>23588</v>
      </c>
      <c r="P316">
        <v>24471658800</v>
      </c>
      <c r="Q316">
        <v>60016147</v>
      </c>
      <c r="R316" s="7">
        <v>40513</v>
      </c>
      <c r="S316" s="8">
        <f t="shared" si="32"/>
        <v>2010</v>
      </c>
      <c r="T316" s="8">
        <v>2010</v>
      </c>
      <c r="U316" s="8">
        <f t="shared" si="33"/>
        <v>12</v>
      </c>
      <c r="V316" s="7">
        <v>40513</v>
      </c>
      <c r="W316" t="s">
        <v>2244</v>
      </c>
      <c r="X316" s="2">
        <v>0.59699999999999998</v>
      </c>
      <c r="Y316" s="6">
        <f t="shared" si="34"/>
        <v>1.5936574036998479E-2</v>
      </c>
      <c r="AA316">
        <v>34541</v>
      </c>
      <c r="AB316">
        <v>24588</v>
      </c>
      <c r="AD316" t="s">
        <v>1</v>
      </c>
      <c r="AE316">
        <v>60</v>
      </c>
      <c r="AF316">
        <v>4</v>
      </c>
      <c r="AH316" t="s">
        <v>23587</v>
      </c>
      <c r="AI316" t="s">
        <v>23586</v>
      </c>
      <c r="AJ316" t="s">
        <v>23585</v>
      </c>
      <c r="AK316" t="s">
        <v>23584</v>
      </c>
      <c r="AL316">
        <v>9</v>
      </c>
      <c r="AM316" s="5">
        <f t="shared" si="35"/>
        <v>0.75</v>
      </c>
      <c r="AN316" s="4">
        <f t="shared" si="36"/>
        <v>1.1359333585762969E-3</v>
      </c>
      <c r="AO316" s="3"/>
      <c r="AP316">
        <v>0</v>
      </c>
      <c r="AR316" t="s">
        <v>0</v>
      </c>
      <c r="AT316" s="2">
        <v>1</v>
      </c>
      <c r="AU316" s="1">
        <f t="shared" si="37"/>
        <v>1.1496381833471825</v>
      </c>
      <c r="AV316" s="1">
        <f t="shared" si="38"/>
        <v>0.85362536977873871</v>
      </c>
      <c r="AW316" s="1">
        <f t="shared" si="39"/>
        <v>0.55761255621029515</v>
      </c>
    </row>
    <row r="317" spans="1:49" x14ac:dyDescent="0.2">
      <c r="A317">
        <v>315</v>
      </c>
      <c r="B317" t="s">
        <v>23583</v>
      </c>
      <c r="C317" t="s">
        <v>23582</v>
      </c>
      <c r="F317" t="s">
        <v>23581</v>
      </c>
      <c r="G317" t="s">
        <v>7</v>
      </c>
      <c r="H317" t="s">
        <v>6</v>
      </c>
      <c r="I317" t="s">
        <v>23580</v>
      </c>
      <c r="J317" t="s">
        <v>23579</v>
      </c>
      <c r="K317" t="s">
        <v>23578</v>
      </c>
      <c r="L317" t="s">
        <v>19373</v>
      </c>
      <c r="M317" t="s">
        <v>105</v>
      </c>
      <c r="N317">
        <v>4</v>
      </c>
      <c r="O317" t="s">
        <v>23577</v>
      </c>
      <c r="P317" t="s">
        <v>23576</v>
      </c>
      <c r="Q317" t="s">
        <v>23575</v>
      </c>
      <c r="R317" s="7">
        <v>40513</v>
      </c>
      <c r="S317" s="8">
        <f t="shared" si="32"/>
        <v>2010</v>
      </c>
      <c r="T317" s="8">
        <v>2010</v>
      </c>
      <c r="U317" s="8">
        <f t="shared" si="33"/>
        <v>12</v>
      </c>
      <c r="V317" s="7">
        <v>40513</v>
      </c>
      <c r="W317" t="s">
        <v>23574</v>
      </c>
      <c r="X317" s="2">
        <v>0.33800000000000002</v>
      </c>
      <c r="Y317" s="6">
        <f t="shared" si="34"/>
        <v>9.0227169589706634E-3</v>
      </c>
      <c r="AA317">
        <v>34347</v>
      </c>
      <c r="AB317">
        <v>17722</v>
      </c>
      <c r="AC317">
        <v>19589395</v>
      </c>
      <c r="AD317" t="s">
        <v>1</v>
      </c>
      <c r="AE317">
        <v>65</v>
      </c>
      <c r="AF317" s="9">
        <v>44541</v>
      </c>
      <c r="AH317" t="s">
        <v>23573</v>
      </c>
      <c r="AI317" t="s">
        <v>23572</v>
      </c>
      <c r="AJ317" t="s">
        <v>23571</v>
      </c>
      <c r="AK317" t="s">
        <v>23570</v>
      </c>
      <c r="AL317">
        <v>0</v>
      </c>
      <c r="AM317" s="5">
        <f t="shared" si="35"/>
        <v>0</v>
      </c>
      <c r="AN317" s="4">
        <f t="shared" si="36"/>
        <v>0</v>
      </c>
      <c r="AO317" s="3"/>
      <c r="AP317">
        <v>0</v>
      </c>
      <c r="AQ317" t="s">
        <v>273</v>
      </c>
      <c r="AR317" t="s">
        <v>23569</v>
      </c>
      <c r="AS317" t="s">
        <v>272</v>
      </c>
      <c r="AT317" s="2" t="s">
        <v>16</v>
      </c>
      <c r="AU317" s="1">
        <f t="shared" si="37"/>
        <v>0.63159018712794635</v>
      </c>
      <c r="AV317" s="1">
        <f t="shared" si="38"/>
        <v>0.45113584794853318</v>
      </c>
      <c r="AW317" s="1">
        <f t="shared" si="39"/>
        <v>0.27068150876911989</v>
      </c>
    </row>
    <row r="318" spans="1:49" x14ac:dyDescent="0.2">
      <c r="A318">
        <v>316</v>
      </c>
      <c r="B318" t="s">
        <v>23568</v>
      </c>
      <c r="C318" t="s">
        <v>23567</v>
      </c>
      <c r="F318" t="s">
        <v>23566</v>
      </c>
      <c r="G318" t="s">
        <v>7</v>
      </c>
      <c r="H318" t="s">
        <v>6</v>
      </c>
      <c r="I318" t="s">
        <v>23565</v>
      </c>
      <c r="J318" t="s">
        <v>23564</v>
      </c>
      <c r="K318" t="s">
        <v>23563</v>
      </c>
      <c r="L318" t="s">
        <v>23562</v>
      </c>
      <c r="M318" t="s">
        <v>80</v>
      </c>
      <c r="N318">
        <v>3</v>
      </c>
      <c r="O318" t="s">
        <v>23561</v>
      </c>
      <c r="P318" t="s">
        <v>23560</v>
      </c>
      <c r="Q318" t="s">
        <v>23559</v>
      </c>
      <c r="R318" s="7">
        <v>40513</v>
      </c>
      <c r="S318" s="8">
        <f t="shared" si="32"/>
        <v>2010</v>
      </c>
      <c r="T318" s="8">
        <v>2010</v>
      </c>
      <c r="U318" s="8">
        <f t="shared" si="33"/>
        <v>12</v>
      </c>
      <c r="V318" s="7">
        <v>40513</v>
      </c>
      <c r="W318" t="s">
        <v>10212</v>
      </c>
      <c r="X318" s="2">
        <v>0.22800000000000001</v>
      </c>
      <c r="Y318" s="6">
        <f t="shared" si="34"/>
        <v>6.0863297829742936E-3</v>
      </c>
      <c r="AB318">
        <v>17700155805</v>
      </c>
      <c r="AC318">
        <v>19767277</v>
      </c>
      <c r="AD318" t="s">
        <v>1</v>
      </c>
      <c r="AE318">
        <v>4</v>
      </c>
      <c r="AF318">
        <v>6</v>
      </c>
      <c r="AH318" t="s">
        <v>23558</v>
      </c>
      <c r="AI318" t="s">
        <v>23557</v>
      </c>
      <c r="AJ318" t="s">
        <v>23556</v>
      </c>
      <c r="AK318" t="s">
        <v>23555</v>
      </c>
      <c r="AL318">
        <v>4</v>
      </c>
      <c r="AM318" s="5">
        <f t="shared" si="35"/>
        <v>0.33333333333333331</v>
      </c>
      <c r="AN318" s="4">
        <f t="shared" si="36"/>
        <v>5.048592704783541E-4</v>
      </c>
      <c r="AO318" s="3"/>
      <c r="AP318">
        <v>0</v>
      </c>
      <c r="AR318" t="s">
        <v>0</v>
      </c>
      <c r="AT318" s="2">
        <v>0.85799999999999998</v>
      </c>
      <c r="AU318" s="1">
        <f t="shared" si="37"/>
        <v>0.44118886292255122</v>
      </c>
      <c r="AV318" s="1">
        <f t="shared" si="38"/>
        <v>0.32955945267263237</v>
      </c>
      <c r="AW318" s="1">
        <f t="shared" si="39"/>
        <v>0.2179300424227136</v>
      </c>
    </row>
    <row r="319" spans="1:49" x14ac:dyDescent="0.2">
      <c r="A319">
        <v>317</v>
      </c>
      <c r="B319" t="s">
        <v>23554</v>
      </c>
      <c r="C319" t="s">
        <v>23553</v>
      </c>
      <c r="F319" t="s">
        <v>23552</v>
      </c>
      <c r="G319" t="s">
        <v>7</v>
      </c>
      <c r="H319" t="s">
        <v>6</v>
      </c>
      <c r="I319" t="s">
        <v>642</v>
      </c>
      <c r="J319">
        <v>60032325</v>
      </c>
      <c r="K319" t="s">
        <v>641</v>
      </c>
      <c r="L319" t="s">
        <v>640</v>
      </c>
      <c r="M319" t="s">
        <v>35</v>
      </c>
      <c r="N319">
        <v>1</v>
      </c>
      <c r="O319" t="s">
        <v>639</v>
      </c>
      <c r="P319">
        <v>7006523297</v>
      </c>
      <c r="Q319">
        <v>60032325</v>
      </c>
      <c r="R319" s="7">
        <v>40513</v>
      </c>
      <c r="S319" s="8">
        <f t="shared" si="32"/>
        <v>2010</v>
      </c>
      <c r="T319" s="8">
        <v>2010</v>
      </c>
      <c r="U319" s="8">
        <f t="shared" si="33"/>
        <v>12</v>
      </c>
      <c r="V319" s="7">
        <v>40513</v>
      </c>
      <c r="W319" t="s">
        <v>1098</v>
      </c>
      <c r="X319" s="2">
        <v>0.17799999999999999</v>
      </c>
      <c r="Y319" s="6">
        <f t="shared" si="34"/>
        <v>4.7516083393395799E-3</v>
      </c>
      <c r="AB319">
        <v>5300152204</v>
      </c>
      <c r="AC319">
        <v>13492543</v>
      </c>
      <c r="AD319" t="s">
        <v>1</v>
      </c>
      <c r="AE319">
        <v>7</v>
      </c>
      <c r="AF319">
        <v>23</v>
      </c>
      <c r="AH319" t="s">
        <v>23551</v>
      </c>
      <c r="AI319" t="s">
        <v>23550</v>
      </c>
      <c r="AJ319" t="s">
        <v>23549</v>
      </c>
      <c r="AK319" t="s">
        <v>23548</v>
      </c>
      <c r="AL319">
        <v>13</v>
      </c>
      <c r="AM319" s="5">
        <f t="shared" si="35"/>
        <v>1.0833333333333333</v>
      </c>
      <c r="AN319" s="4">
        <f t="shared" si="36"/>
        <v>1.6407926290546509E-3</v>
      </c>
      <c r="AO319" s="3"/>
      <c r="AP319">
        <v>1</v>
      </c>
      <c r="AR319" t="s">
        <v>0</v>
      </c>
      <c r="AT319" s="2">
        <v>0.57799999999999996</v>
      </c>
      <c r="AU319" s="1">
        <f t="shared" si="37"/>
        <v>0.3818363626254101</v>
      </c>
      <c r="AV319" s="1">
        <f t="shared" si="38"/>
        <v>0.31962004841971153</v>
      </c>
      <c r="AW319" s="1">
        <f t="shared" si="39"/>
        <v>0.25740373421401297</v>
      </c>
    </row>
    <row r="320" spans="1:49" x14ac:dyDescent="0.2">
      <c r="A320">
        <v>318</v>
      </c>
      <c r="B320" t="s">
        <v>23547</v>
      </c>
      <c r="C320" t="s">
        <v>23546</v>
      </c>
      <c r="F320" t="s">
        <v>23545</v>
      </c>
      <c r="G320" t="s">
        <v>7</v>
      </c>
      <c r="H320" t="s">
        <v>6</v>
      </c>
      <c r="I320" t="s">
        <v>23544</v>
      </c>
      <c r="J320" t="s">
        <v>23543</v>
      </c>
      <c r="K320" t="s">
        <v>23542</v>
      </c>
      <c r="L320" t="s">
        <v>15882</v>
      </c>
      <c r="M320" t="s">
        <v>1640</v>
      </c>
      <c r="N320">
        <v>5</v>
      </c>
      <c r="O320" t="s">
        <v>23541</v>
      </c>
      <c r="P320" t="s">
        <v>23540</v>
      </c>
      <c r="Q320" t="s">
        <v>23539</v>
      </c>
      <c r="R320" s="7">
        <v>40513</v>
      </c>
      <c r="S320" s="8">
        <f t="shared" si="32"/>
        <v>2010</v>
      </c>
      <c r="T320" s="8">
        <v>2010</v>
      </c>
      <c r="U320" s="8">
        <f t="shared" si="33"/>
        <v>12</v>
      </c>
      <c r="V320" s="7">
        <v>2010</v>
      </c>
      <c r="W320" t="s">
        <v>2043</v>
      </c>
      <c r="X320" s="2">
        <v>0.16400000000000001</v>
      </c>
      <c r="Y320" s="6">
        <f t="shared" si="34"/>
        <v>4.3778863351218601E-3</v>
      </c>
      <c r="AA320">
        <v>16877578</v>
      </c>
      <c r="AB320">
        <v>17600155044</v>
      </c>
      <c r="AC320">
        <v>16877586</v>
      </c>
      <c r="AD320" t="s">
        <v>1</v>
      </c>
      <c r="AE320">
        <v>2010</v>
      </c>
      <c r="AG320">
        <v>689705</v>
      </c>
      <c r="AI320" t="s">
        <v>23538</v>
      </c>
      <c r="AK320" t="s">
        <v>23537</v>
      </c>
      <c r="AL320">
        <v>1</v>
      </c>
      <c r="AM320" s="5">
        <f t="shared" si="35"/>
        <v>8.3333333333333329E-2</v>
      </c>
      <c r="AN320" s="4">
        <f t="shared" si="36"/>
        <v>1.2621481761958852E-4</v>
      </c>
      <c r="AO320" s="3"/>
      <c r="AP320">
        <v>1</v>
      </c>
      <c r="AR320" t="s">
        <v>0</v>
      </c>
      <c r="AT320" s="2" t="s">
        <v>16</v>
      </c>
      <c r="AU320" s="1">
        <f t="shared" si="37"/>
        <v>0.31023848798711784</v>
      </c>
      <c r="AV320" s="1">
        <f t="shared" si="38"/>
        <v>0.22520505763707244</v>
      </c>
      <c r="AW320" s="1">
        <f t="shared" si="39"/>
        <v>0.14017162728702698</v>
      </c>
    </row>
    <row r="321" spans="1:49" x14ac:dyDescent="0.2">
      <c r="A321">
        <v>319</v>
      </c>
      <c r="B321" t="s">
        <v>23536</v>
      </c>
      <c r="C321" t="s">
        <v>23535</v>
      </c>
      <c r="F321" t="s">
        <v>23534</v>
      </c>
      <c r="G321" t="s">
        <v>7</v>
      </c>
      <c r="H321" t="s">
        <v>6</v>
      </c>
      <c r="I321" t="s">
        <v>1662</v>
      </c>
      <c r="J321" t="s">
        <v>23533</v>
      </c>
      <c r="K321" t="s">
        <v>23532</v>
      </c>
      <c r="L321" t="s">
        <v>23531</v>
      </c>
      <c r="M321" t="s">
        <v>23530</v>
      </c>
      <c r="N321">
        <v>3</v>
      </c>
      <c r="O321" t="s">
        <v>23529</v>
      </c>
      <c r="P321" t="s">
        <v>23528</v>
      </c>
      <c r="Q321" t="s">
        <v>23527</v>
      </c>
      <c r="R321" s="7">
        <v>40513</v>
      </c>
      <c r="S321" s="8">
        <f t="shared" si="32"/>
        <v>2010</v>
      </c>
      <c r="T321" s="8">
        <v>2010</v>
      </c>
      <c r="U321" s="8">
        <f t="shared" si="33"/>
        <v>12</v>
      </c>
      <c r="V321" s="7">
        <v>2010</v>
      </c>
      <c r="W321" t="s">
        <v>837</v>
      </c>
      <c r="X321" s="2">
        <v>0.46100000000000002</v>
      </c>
      <c r="Y321" s="6">
        <f t="shared" si="34"/>
        <v>1.2306131710312059E-2</v>
      </c>
      <c r="AA321">
        <v>16871472</v>
      </c>
      <c r="AB321">
        <v>18202</v>
      </c>
      <c r="AC321">
        <v>16871499</v>
      </c>
      <c r="AD321" t="s">
        <v>1</v>
      </c>
      <c r="AE321">
        <v>2010</v>
      </c>
      <c r="AG321">
        <v>649541</v>
      </c>
      <c r="AI321" t="s">
        <v>23526</v>
      </c>
      <c r="AK321" t="s">
        <v>23525</v>
      </c>
      <c r="AL321">
        <v>7</v>
      </c>
      <c r="AM321" s="5">
        <f t="shared" si="35"/>
        <v>0.58333333333333337</v>
      </c>
      <c r="AN321" s="4">
        <f t="shared" si="36"/>
        <v>8.835037233371198E-4</v>
      </c>
      <c r="AO321" s="3"/>
      <c r="AP321">
        <v>1</v>
      </c>
      <c r="AR321" t="s">
        <v>0</v>
      </c>
      <c r="AT321" s="2" t="s">
        <v>16</v>
      </c>
      <c r="AU321" s="1">
        <f t="shared" si="37"/>
        <v>0.88793433142195766</v>
      </c>
      <c r="AV321" s="1">
        <f t="shared" si="38"/>
        <v>0.65948177168245892</v>
      </c>
      <c r="AW321" s="1">
        <f t="shared" si="39"/>
        <v>0.43102921194296018</v>
      </c>
    </row>
    <row r="322" spans="1:49" x14ac:dyDescent="0.2">
      <c r="A322">
        <v>320</v>
      </c>
      <c r="B322" t="s">
        <v>23524</v>
      </c>
      <c r="C322" t="s">
        <v>23523</v>
      </c>
      <c r="E322">
        <v>20960092</v>
      </c>
      <c r="F322" t="s">
        <v>23522</v>
      </c>
      <c r="G322" t="s">
        <v>7</v>
      </c>
      <c r="H322" t="s">
        <v>6</v>
      </c>
      <c r="I322" t="s">
        <v>23521</v>
      </c>
      <c r="J322" t="s">
        <v>23520</v>
      </c>
      <c r="K322" t="s">
        <v>23519</v>
      </c>
      <c r="L322" t="s">
        <v>23518</v>
      </c>
      <c r="M322" t="s">
        <v>33</v>
      </c>
      <c r="N322">
        <v>4</v>
      </c>
      <c r="O322" t="s">
        <v>23517</v>
      </c>
      <c r="P322" t="s">
        <v>23516</v>
      </c>
      <c r="Q322" t="s">
        <v>23515</v>
      </c>
      <c r="R322" s="7">
        <v>40513</v>
      </c>
      <c r="S322" s="8">
        <f t="shared" ref="S322:S385" si="40">YEAR(R322)</f>
        <v>2010</v>
      </c>
      <c r="T322" s="8">
        <v>2010</v>
      </c>
      <c r="U322" s="8">
        <f t="shared" ref="U322:U385" si="41">2022-T322</f>
        <v>12</v>
      </c>
      <c r="V322" s="7">
        <v>2010</v>
      </c>
      <c r="W322" t="s">
        <v>23514</v>
      </c>
      <c r="X322" s="2">
        <v>0.47099999999999997</v>
      </c>
      <c r="Y322" s="6">
        <f t="shared" ref="Y322:Y385" si="42">(X322-$Z$4)/($Z$3-$Z$4)</f>
        <v>1.2573075999039E-2</v>
      </c>
      <c r="AA322">
        <v>1655752</v>
      </c>
      <c r="AB322">
        <v>14307</v>
      </c>
      <c r="AD322" t="s">
        <v>1</v>
      </c>
      <c r="AE322">
        <v>77</v>
      </c>
      <c r="AF322">
        <v>3</v>
      </c>
      <c r="AH322" t="s">
        <v>23513</v>
      </c>
      <c r="AI322" t="s">
        <v>23512</v>
      </c>
      <c r="AK322" t="s">
        <v>23511</v>
      </c>
      <c r="AL322">
        <v>4</v>
      </c>
      <c r="AM322" s="5">
        <f t="shared" ref="AM322:AM385" si="43">AL322/U322</f>
        <v>0.33333333333333331</v>
      </c>
      <c r="AN322" s="4">
        <f t="shared" ref="AN322:AN385" si="44">(AM322-$AO$4)/($AO$3-$AO$4)</f>
        <v>5.048592704783541E-4</v>
      </c>
      <c r="AO322" s="3"/>
      <c r="AP322">
        <v>0</v>
      </c>
      <c r="AQ322" t="s">
        <v>397</v>
      </c>
      <c r="AR322" t="s">
        <v>23510</v>
      </c>
      <c r="AS322" t="s">
        <v>396</v>
      </c>
      <c r="AT322" s="2">
        <v>1.431</v>
      </c>
      <c r="AU322" s="1">
        <f t="shared" ref="AU322:AU385" si="45">(Y322*0.7+AN322*0.3)*100</f>
        <v>0.89526109804708065</v>
      </c>
      <c r="AV322" s="1">
        <f t="shared" ref="AV322:AV385" si="46">(Y322*0.5+AN322*0.5)*100</f>
        <v>0.65389676347586778</v>
      </c>
      <c r="AW322" s="1">
        <f t="shared" ref="AW322:AW385" si="47">(Y322*0.3+AN322*0.7)*100</f>
        <v>0.41253242890465475</v>
      </c>
    </row>
    <row r="323" spans="1:49" x14ac:dyDescent="0.2">
      <c r="A323">
        <v>321</v>
      </c>
      <c r="B323" t="s">
        <v>23509</v>
      </c>
      <c r="C323" t="s">
        <v>23508</v>
      </c>
      <c r="F323" t="s">
        <v>23507</v>
      </c>
      <c r="G323" t="s">
        <v>7</v>
      </c>
      <c r="H323" t="s">
        <v>6</v>
      </c>
      <c r="I323" t="s">
        <v>23506</v>
      </c>
      <c r="J323">
        <v>60025038</v>
      </c>
      <c r="K323" t="s">
        <v>1386</v>
      </c>
      <c r="L323" t="s">
        <v>293</v>
      </c>
      <c r="M323" t="s">
        <v>9</v>
      </c>
      <c r="N323">
        <v>5</v>
      </c>
      <c r="O323" t="s">
        <v>23505</v>
      </c>
      <c r="P323" t="s">
        <v>23504</v>
      </c>
      <c r="Q323" t="s">
        <v>23503</v>
      </c>
      <c r="R323" s="7">
        <v>40513</v>
      </c>
      <c r="S323" s="8">
        <f t="shared" si="40"/>
        <v>2010</v>
      </c>
      <c r="T323" s="8">
        <v>2010</v>
      </c>
      <c r="U323" s="8">
        <f t="shared" si="41"/>
        <v>12</v>
      </c>
      <c r="V323" s="7">
        <v>40513</v>
      </c>
      <c r="W323" t="s">
        <v>2206</v>
      </c>
      <c r="X323" s="2">
        <v>2.294</v>
      </c>
      <c r="Y323" s="6">
        <f t="shared" si="42"/>
        <v>6.1237019833960654E-2</v>
      </c>
      <c r="AA323">
        <v>46280</v>
      </c>
      <c r="AB323">
        <v>27781</v>
      </c>
      <c r="AD323" t="s">
        <v>1</v>
      </c>
      <c r="AE323">
        <v>122</v>
      </c>
      <c r="AF323">
        <v>898</v>
      </c>
      <c r="AH323" t="s">
        <v>23502</v>
      </c>
      <c r="AI323" t="s">
        <v>23501</v>
      </c>
      <c r="AK323" t="s">
        <v>23500</v>
      </c>
      <c r="AL323">
        <v>3</v>
      </c>
      <c r="AM323" s="5">
        <f t="shared" si="43"/>
        <v>0.25</v>
      </c>
      <c r="AN323" s="4">
        <f t="shared" si="44"/>
        <v>3.786444528587656E-4</v>
      </c>
      <c r="AO323" s="3"/>
      <c r="AP323">
        <v>1</v>
      </c>
      <c r="AQ323" t="s">
        <v>31</v>
      </c>
      <c r="AR323">
        <v>838268</v>
      </c>
      <c r="AS323" t="s">
        <v>30</v>
      </c>
      <c r="AT323" s="2" t="s">
        <v>16</v>
      </c>
      <c r="AU323" s="1">
        <f t="shared" si="45"/>
        <v>4.2979507219630086</v>
      </c>
      <c r="AV323" s="1">
        <f t="shared" si="46"/>
        <v>3.080783214340971</v>
      </c>
      <c r="AW323" s="1">
        <f t="shared" si="47"/>
        <v>1.8636157067189332</v>
      </c>
    </row>
    <row r="324" spans="1:49" x14ac:dyDescent="0.2">
      <c r="A324">
        <v>322</v>
      </c>
      <c r="B324" t="s">
        <v>23499</v>
      </c>
      <c r="C324" t="s">
        <v>23498</v>
      </c>
      <c r="E324">
        <v>22182567</v>
      </c>
      <c r="F324" t="s">
        <v>23497</v>
      </c>
      <c r="G324" t="s">
        <v>7</v>
      </c>
      <c r="H324" t="s">
        <v>6</v>
      </c>
      <c r="I324" t="s">
        <v>23496</v>
      </c>
      <c r="J324" t="s">
        <v>23495</v>
      </c>
      <c r="K324" t="s">
        <v>23494</v>
      </c>
      <c r="L324" t="s">
        <v>23493</v>
      </c>
      <c r="M324" t="s">
        <v>73</v>
      </c>
      <c r="N324">
        <v>5</v>
      </c>
      <c r="O324" t="s">
        <v>23492</v>
      </c>
      <c r="P324" t="s">
        <v>23491</v>
      </c>
      <c r="Q324" t="s">
        <v>23490</v>
      </c>
      <c r="R324" s="7">
        <v>40513</v>
      </c>
      <c r="S324" s="8">
        <f t="shared" si="40"/>
        <v>2010</v>
      </c>
      <c r="T324" s="8">
        <v>2010</v>
      </c>
      <c r="U324" s="8">
        <f t="shared" si="41"/>
        <v>12</v>
      </c>
      <c r="V324" s="7">
        <v>40513</v>
      </c>
      <c r="W324" t="s">
        <v>1244</v>
      </c>
      <c r="X324" s="2">
        <v>0.749</v>
      </c>
      <c r="Y324" s="6">
        <f t="shared" si="42"/>
        <v>1.9994127225648008E-2</v>
      </c>
      <c r="AA324" t="s">
        <v>1243</v>
      </c>
      <c r="AB324">
        <v>20311</v>
      </c>
      <c r="AD324" t="s">
        <v>1</v>
      </c>
      <c r="AE324">
        <v>39</v>
      </c>
      <c r="AF324">
        <v>6</v>
      </c>
      <c r="AH324" t="s">
        <v>7743</v>
      </c>
      <c r="AI324" t="s">
        <v>23489</v>
      </c>
      <c r="AJ324" t="s">
        <v>23488</v>
      </c>
      <c r="AK324" t="s">
        <v>23487</v>
      </c>
      <c r="AL324">
        <v>13</v>
      </c>
      <c r="AM324" s="5">
        <f t="shared" si="43"/>
        <v>1.0833333333333333</v>
      </c>
      <c r="AN324" s="4">
        <f t="shared" si="44"/>
        <v>1.6407926290546509E-3</v>
      </c>
      <c r="AO324" s="3"/>
      <c r="AP324">
        <v>1</v>
      </c>
      <c r="AR324" t="s">
        <v>0</v>
      </c>
      <c r="AT324" s="2">
        <v>2.3769999999999998</v>
      </c>
      <c r="AU324" s="1">
        <f t="shared" si="45"/>
        <v>1.448812684667</v>
      </c>
      <c r="AV324" s="1">
        <f t="shared" si="46"/>
        <v>1.0817459927351329</v>
      </c>
      <c r="AW324" s="1">
        <f t="shared" si="47"/>
        <v>0.7146793008032658</v>
      </c>
    </row>
    <row r="325" spans="1:49" x14ac:dyDescent="0.2">
      <c r="A325">
        <v>323</v>
      </c>
      <c r="B325" t="s">
        <v>23486</v>
      </c>
      <c r="C325" t="s">
        <v>23485</v>
      </c>
      <c r="F325" t="s">
        <v>23484</v>
      </c>
      <c r="G325" t="s">
        <v>7</v>
      </c>
      <c r="H325" t="s">
        <v>6</v>
      </c>
      <c r="I325" t="s">
        <v>23483</v>
      </c>
      <c r="J325">
        <v>60018163</v>
      </c>
      <c r="K325" t="s">
        <v>1770</v>
      </c>
      <c r="L325" t="s">
        <v>1769</v>
      </c>
      <c r="M325" t="s">
        <v>799</v>
      </c>
      <c r="N325">
        <v>3</v>
      </c>
      <c r="O325" t="s">
        <v>23482</v>
      </c>
      <c r="P325" t="s">
        <v>23481</v>
      </c>
      <c r="Q325" t="s">
        <v>1768</v>
      </c>
      <c r="R325" s="7">
        <v>40513</v>
      </c>
      <c r="S325" s="8">
        <f t="shared" si="40"/>
        <v>2010</v>
      </c>
      <c r="T325" s="8">
        <v>2010</v>
      </c>
      <c r="U325" s="8">
        <f t="shared" si="41"/>
        <v>12</v>
      </c>
      <c r="V325" s="7">
        <v>40513</v>
      </c>
      <c r="W325" t="s">
        <v>308</v>
      </c>
      <c r="X325" s="2">
        <v>1.468</v>
      </c>
      <c r="Y325" s="6">
        <f t="shared" si="42"/>
        <v>3.9187421585115186E-2</v>
      </c>
      <c r="AA325">
        <v>906778</v>
      </c>
      <c r="AB325">
        <v>18931</v>
      </c>
      <c r="AD325" t="s">
        <v>1</v>
      </c>
      <c r="AE325">
        <v>58</v>
      </c>
      <c r="AF325">
        <v>12</v>
      </c>
      <c r="AG325">
        <v>5610973</v>
      </c>
      <c r="AH325" t="s">
        <v>23480</v>
      </c>
      <c r="AI325" t="s">
        <v>23479</v>
      </c>
      <c r="AJ325" t="s">
        <v>23478</v>
      </c>
      <c r="AK325" t="s">
        <v>23477</v>
      </c>
      <c r="AL325">
        <v>144</v>
      </c>
      <c r="AM325" s="5">
        <f t="shared" si="43"/>
        <v>12</v>
      </c>
      <c r="AN325" s="4">
        <f t="shared" si="44"/>
        <v>1.817493373722075E-2</v>
      </c>
      <c r="AO325" s="3"/>
      <c r="AP325">
        <v>0</v>
      </c>
      <c r="AQ325" t="s">
        <v>17700</v>
      </c>
      <c r="AR325" t="s">
        <v>0</v>
      </c>
      <c r="AS325" t="s">
        <v>17699</v>
      </c>
      <c r="AT325" s="2">
        <v>5.0830000000000002</v>
      </c>
      <c r="AU325" s="1">
        <f t="shared" si="45"/>
        <v>3.2883675230746854</v>
      </c>
      <c r="AV325" s="1">
        <f t="shared" si="46"/>
        <v>2.8681177661167969</v>
      </c>
      <c r="AW325" s="1">
        <f t="shared" si="47"/>
        <v>2.447868009158908</v>
      </c>
    </row>
    <row r="326" spans="1:49" x14ac:dyDescent="0.2">
      <c r="A326">
        <v>324</v>
      </c>
      <c r="B326" t="s">
        <v>23476</v>
      </c>
      <c r="C326" t="s">
        <v>23475</v>
      </c>
      <c r="F326" t="s">
        <v>23474</v>
      </c>
      <c r="G326" t="s">
        <v>7</v>
      </c>
      <c r="H326" t="s">
        <v>6</v>
      </c>
      <c r="I326" t="s">
        <v>1429</v>
      </c>
      <c r="J326">
        <v>60025225</v>
      </c>
      <c r="K326" t="s">
        <v>18826</v>
      </c>
      <c r="L326" t="s">
        <v>5755</v>
      </c>
      <c r="M326" t="s">
        <v>198</v>
      </c>
      <c r="N326">
        <v>1</v>
      </c>
      <c r="O326" t="s">
        <v>23473</v>
      </c>
      <c r="P326">
        <v>7406275562</v>
      </c>
      <c r="Q326">
        <v>60025225</v>
      </c>
      <c r="R326" s="7">
        <v>40513</v>
      </c>
      <c r="S326" s="8">
        <f t="shared" si="40"/>
        <v>2010</v>
      </c>
      <c r="T326" s="8">
        <v>2010</v>
      </c>
      <c r="U326" s="8">
        <f t="shared" si="41"/>
        <v>12</v>
      </c>
      <c r="V326" s="7">
        <v>40513</v>
      </c>
      <c r="W326" t="s">
        <v>308</v>
      </c>
      <c r="X326" s="2">
        <v>1.468</v>
      </c>
      <c r="Y326" s="6">
        <f t="shared" si="42"/>
        <v>3.9187421585115186E-2</v>
      </c>
      <c r="AA326">
        <v>906778</v>
      </c>
      <c r="AB326">
        <v>18931</v>
      </c>
      <c r="AD326" t="s">
        <v>1</v>
      </c>
      <c r="AE326">
        <v>58</v>
      </c>
      <c r="AF326">
        <v>12</v>
      </c>
      <c r="AG326">
        <v>5590318</v>
      </c>
      <c r="AH326" t="s">
        <v>23472</v>
      </c>
      <c r="AI326" t="s">
        <v>23471</v>
      </c>
      <c r="AJ326" t="s">
        <v>23470</v>
      </c>
      <c r="AK326" t="s">
        <v>23469</v>
      </c>
      <c r="AL326">
        <v>23</v>
      </c>
      <c r="AM326" s="5">
        <f t="shared" si="43"/>
        <v>1.9166666666666667</v>
      </c>
      <c r="AN326" s="4">
        <f t="shared" si="44"/>
        <v>2.9029408052505365E-3</v>
      </c>
      <c r="AO326" s="3"/>
      <c r="AP326">
        <v>0</v>
      </c>
      <c r="AR326" t="s">
        <v>0</v>
      </c>
      <c r="AT326" s="2">
        <v>5.0830000000000002</v>
      </c>
      <c r="AU326" s="1">
        <f t="shared" si="45"/>
        <v>2.8302077351155792</v>
      </c>
      <c r="AV326" s="1">
        <f t="shared" si="46"/>
        <v>2.104518119518286</v>
      </c>
      <c r="AW326" s="1">
        <f t="shared" si="47"/>
        <v>1.3788285039209931</v>
      </c>
    </row>
    <row r="327" spans="1:49" x14ac:dyDescent="0.2">
      <c r="A327">
        <v>325</v>
      </c>
      <c r="B327" t="s">
        <v>23468</v>
      </c>
      <c r="C327" t="s">
        <v>23467</v>
      </c>
      <c r="F327" t="s">
        <v>23466</v>
      </c>
      <c r="G327" t="s">
        <v>7</v>
      </c>
      <c r="H327" t="s">
        <v>6</v>
      </c>
      <c r="I327" t="s">
        <v>2033</v>
      </c>
      <c r="J327" t="s">
        <v>23465</v>
      </c>
      <c r="K327" t="s">
        <v>23464</v>
      </c>
      <c r="L327" t="s">
        <v>23463</v>
      </c>
      <c r="M327" t="s">
        <v>516</v>
      </c>
      <c r="N327">
        <v>2</v>
      </c>
      <c r="O327" t="s">
        <v>23462</v>
      </c>
      <c r="P327" t="s">
        <v>23461</v>
      </c>
      <c r="Q327" t="s">
        <v>23460</v>
      </c>
      <c r="R327" s="7">
        <v>40513</v>
      </c>
      <c r="S327" s="8">
        <f t="shared" si="40"/>
        <v>2010</v>
      </c>
      <c r="T327" s="8">
        <v>2010</v>
      </c>
      <c r="U327" s="8">
        <f t="shared" si="41"/>
        <v>12</v>
      </c>
      <c r="V327" s="7">
        <v>40513</v>
      </c>
      <c r="W327" t="s">
        <v>11614</v>
      </c>
      <c r="X327" s="2">
        <v>0.79900000000000004</v>
      </c>
      <c r="Y327" s="6">
        <f t="shared" si="42"/>
        <v>2.1328848669282724E-2</v>
      </c>
      <c r="AA327">
        <v>15497747</v>
      </c>
      <c r="AB327">
        <v>9500153930</v>
      </c>
      <c r="AD327" t="s">
        <v>1</v>
      </c>
      <c r="AE327">
        <v>57</v>
      </c>
      <c r="AF327">
        <v>12</v>
      </c>
      <c r="AG327">
        <v>5648457</v>
      </c>
      <c r="AH327" t="s">
        <v>23459</v>
      </c>
      <c r="AI327" t="s">
        <v>23458</v>
      </c>
      <c r="AJ327" t="s">
        <v>23457</v>
      </c>
      <c r="AK327" t="s">
        <v>23456</v>
      </c>
      <c r="AL327">
        <v>70</v>
      </c>
      <c r="AM327" s="5">
        <f t="shared" si="43"/>
        <v>5.833333333333333</v>
      </c>
      <c r="AN327" s="4">
        <f t="shared" si="44"/>
        <v>8.8350372333711978E-3</v>
      </c>
      <c r="AO327" s="3"/>
      <c r="AP327">
        <v>0</v>
      </c>
      <c r="AR327" t="s">
        <v>0</v>
      </c>
      <c r="AT327" s="2" t="s">
        <v>16</v>
      </c>
      <c r="AU327" s="1">
        <f t="shared" si="45"/>
        <v>1.7580705238509267</v>
      </c>
      <c r="AV327" s="1">
        <f t="shared" si="46"/>
        <v>1.5081942951326961</v>
      </c>
      <c r="AW327" s="1">
        <f t="shared" si="47"/>
        <v>1.2583180664144655</v>
      </c>
    </row>
    <row r="328" spans="1:49" x14ac:dyDescent="0.2">
      <c r="A328">
        <v>326</v>
      </c>
      <c r="B328" t="s">
        <v>23455</v>
      </c>
      <c r="C328" t="s">
        <v>23454</v>
      </c>
      <c r="F328" t="s">
        <v>23453</v>
      </c>
      <c r="G328" t="s">
        <v>7</v>
      </c>
      <c r="H328" t="s">
        <v>6</v>
      </c>
      <c r="I328" t="s">
        <v>23452</v>
      </c>
      <c r="J328" t="s">
        <v>23451</v>
      </c>
      <c r="K328" t="s">
        <v>23450</v>
      </c>
      <c r="L328" t="s">
        <v>23449</v>
      </c>
      <c r="M328" t="s">
        <v>14884</v>
      </c>
      <c r="N328">
        <v>3</v>
      </c>
      <c r="O328" t="s">
        <v>23448</v>
      </c>
      <c r="P328" t="s">
        <v>23447</v>
      </c>
      <c r="Q328" t="s">
        <v>23446</v>
      </c>
      <c r="R328" s="7">
        <v>40513</v>
      </c>
      <c r="S328" s="8">
        <f t="shared" si="40"/>
        <v>2010</v>
      </c>
      <c r="T328" s="8">
        <v>2010</v>
      </c>
      <c r="U328" s="8">
        <f t="shared" si="41"/>
        <v>12</v>
      </c>
      <c r="V328" s="7">
        <v>40513</v>
      </c>
      <c r="W328" t="s">
        <v>11614</v>
      </c>
      <c r="X328" s="2">
        <v>0.79900000000000004</v>
      </c>
      <c r="Y328" s="6">
        <f t="shared" si="42"/>
        <v>2.1328848669282724E-2</v>
      </c>
      <c r="AA328">
        <v>15497747</v>
      </c>
      <c r="AB328">
        <v>9500153930</v>
      </c>
      <c r="AD328" t="s">
        <v>1</v>
      </c>
      <c r="AE328">
        <v>57</v>
      </c>
      <c r="AF328">
        <v>12</v>
      </c>
      <c r="AG328">
        <v>5659897</v>
      </c>
      <c r="AH328" t="s">
        <v>23445</v>
      </c>
      <c r="AI328" t="s">
        <v>23444</v>
      </c>
      <c r="AJ328" t="s">
        <v>23443</v>
      </c>
      <c r="AK328" t="s">
        <v>23442</v>
      </c>
      <c r="AL328">
        <v>13</v>
      </c>
      <c r="AM328" s="5">
        <f t="shared" si="43"/>
        <v>1.0833333333333333</v>
      </c>
      <c r="AN328" s="4">
        <f t="shared" si="44"/>
        <v>1.6407926290546509E-3</v>
      </c>
      <c r="AO328" s="3"/>
      <c r="AP328">
        <v>0</v>
      </c>
      <c r="AQ328" t="s">
        <v>1629</v>
      </c>
      <c r="AR328" t="s">
        <v>23441</v>
      </c>
      <c r="AS328" t="s">
        <v>1628</v>
      </c>
      <c r="AT328" s="2" t="s">
        <v>16</v>
      </c>
      <c r="AU328" s="1">
        <f t="shared" si="45"/>
        <v>1.5422431857214303</v>
      </c>
      <c r="AV328" s="1">
        <f t="shared" si="46"/>
        <v>1.1484820649168688</v>
      </c>
      <c r="AW328" s="1">
        <f t="shared" si="47"/>
        <v>0.75472094411230728</v>
      </c>
    </row>
    <row r="329" spans="1:49" x14ac:dyDescent="0.2">
      <c r="A329">
        <v>327</v>
      </c>
      <c r="B329" t="s">
        <v>23440</v>
      </c>
      <c r="C329" t="s">
        <v>23439</v>
      </c>
      <c r="F329" t="s">
        <v>23438</v>
      </c>
      <c r="G329" t="s">
        <v>7</v>
      </c>
      <c r="H329" t="s">
        <v>6</v>
      </c>
      <c r="I329" t="s">
        <v>1071</v>
      </c>
      <c r="J329" t="s">
        <v>23437</v>
      </c>
      <c r="K329" t="s">
        <v>23436</v>
      </c>
      <c r="L329" t="s">
        <v>23435</v>
      </c>
      <c r="M329" t="s">
        <v>23434</v>
      </c>
      <c r="N329">
        <v>3</v>
      </c>
      <c r="O329" t="s">
        <v>23433</v>
      </c>
      <c r="P329" t="s">
        <v>23432</v>
      </c>
      <c r="Q329" t="s">
        <v>23431</v>
      </c>
      <c r="R329" s="7">
        <v>40513</v>
      </c>
      <c r="S329" s="8">
        <f t="shared" si="40"/>
        <v>2010</v>
      </c>
      <c r="T329" s="8">
        <v>2010</v>
      </c>
      <c r="U329" s="8">
        <f t="shared" si="41"/>
        <v>12</v>
      </c>
      <c r="V329" s="7">
        <v>40513</v>
      </c>
      <c r="W329" t="s">
        <v>308</v>
      </c>
      <c r="X329" s="2">
        <v>1.468</v>
      </c>
      <c r="Y329" s="6">
        <f t="shared" si="42"/>
        <v>3.9187421585115186E-2</v>
      </c>
      <c r="AA329">
        <v>906778</v>
      </c>
      <c r="AB329">
        <v>18931</v>
      </c>
      <c r="AD329" t="s">
        <v>1</v>
      </c>
      <c r="AE329">
        <v>58</v>
      </c>
      <c r="AF329">
        <v>12</v>
      </c>
      <c r="AG329">
        <v>5590316</v>
      </c>
      <c r="AH329" t="s">
        <v>23430</v>
      </c>
      <c r="AI329" t="s">
        <v>23429</v>
      </c>
      <c r="AJ329" t="s">
        <v>23428</v>
      </c>
      <c r="AK329" t="s">
        <v>23427</v>
      </c>
      <c r="AL329">
        <v>37</v>
      </c>
      <c r="AM329" s="5">
        <f t="shared" si="43"/>
        <v>3.0833333333333335</v>
      </c>
      <c r="AN329" s="4">
        <f t="shared" si="44"/>
        <v>4.6699482519247763E-3</v>
      </c>
      <c r="AO329" s="3"/>
      <c r="AP329">
        <v>0</v>
      </c>
      <c r="AQ329" t="s">
        <v>259</v>
      </c>
      <c r="AR329" t="s">
        <v>0</v>
      </c>
      <c r="AS329" t="s">
        <v>258</v>
      </c>
      <c r="AT329" s="2">
        <v>5.0830000000000002</v>
      </c>
      <c r="AU329" s="1">
        <f t="shared" si="45"/>
        <v>2.883217958515806</v>
      </c>
      <c r="AV329" s="1">
        <f t="shared" si="46"/>
        <v>2.1928684918519981</v>
      </c>
      <c r="AW329" s="1">
        <f t="shared" si="47"/>
        <v>1.5025190251881899</v>
      </c>
    </row>
    <row r="330" spans="1:49" x14ac:dyDescent="0.2">
      <c r="A330">
        <v>328</v>
      </c>
      <c r="B330" t="s">
        <v>23426</v>
      </c>
      <c r="C330" t="s">
        <v>23425</v>
      </c>
      <c r="F330" t="s">
        <v>23424</v>
      </c>
      <c r="G330" t="s">
        <v>7</v>
      </c>
      <c r="H330" t="s">
        <v>6</v>
      </c>
      <c r="I330" t="s">
        <v>23423</v>
      </c>
      <c r="J330" t="s">
        <v>23422</v>
      </c>
      <c r="K330" t="s">
        <v>23421</v>
      </c>
      <c r="L330" t="s">
        <v>857</v>
      </c>
      <c r="M330" t="s">
        <v>105</v>
      </c>
      <c r="N330">
        <v>4</v>
      </c>
      <c r="O330" t="s">
        <v>23420</v>
      </c>
      <c r="P330" t="s">
        <v>23419</v>
      </c>
      <c r="Q330" t="s">
        <v>23418</v>
      </c>
      <c r="R330" s="7">
        <v>40513</v>
      </c>
      <c r="S330" s="8">
        <f t="shared" si="40"/>
        <v>2010</v>
      </c>
      <c r="T330" s="8">
        <v>2010</v>
      </c>
      <c r="U330" s="8">
        <f t="shared" si="41"/>
        <v>12</v>
      </c>
      <c r="V330" s="7">
        <v>40513</v>
      </c>
      <c r="W330" t="s">
        <v>308</v>
      </c>
      <c r="X330" s="2">
        <v>1.468</v>
      </c>
      <c r="Y330" s="6">
        <f t="shared" si="42"/>
        <v>3.9187421585115186E-2</v>
      </c>
      <c r="AA330">
        <v>906778</v>
      </c>
      <c r="AB330">
        <v>18931</v>
      </c>
      <c r="AD330" t="s">
        <v>1</v>
      </c>
      <c r="AE330">
        <v>58</v>
      </c>
      <c r="AF330">
        <v>12</v>
      </c>
      <c r="AG330">
        <v>5595118</v>
      </c>
      <c r="AH330" t="s">
        <v>14787</v>
      </c>
      <c r="AI330" t="s">
        <v>23417</v>
      </c>
      <c r="AJ330" t="s">
        <v>23416</v>
      </c>
      <c r="AK330" t="s">
        <v>23415</v>
      </c>
      <c r="AL330">
        <v>30</v>
      </c>
      <c r="AM330" s="5">
        <f t="shared" si="43"/>
        <v>2.5</v>
      </c>
      <c r="AN330" s="4">
        <f t="shared" si="44"/>
        <v>3.7864445285876562E-3</v>
      </c>
      <c r="AO330" s="3"/>
      <c r="AP330">
        <v>0</v>
      </c>
      <c r="AQ330" t="s">
        <v>285</v>
      </c>
      <c r="AR330" t="s">
        <v>23146</v>
      </c>
      <c r="AS330" t="s">
        <v>284</v>
      </c>
      <c r="AT330" s="2">
        <v>5.0830000000000002</v>
      </c>
      <c r="AU330" s="1">
        <f t="shared" si="45"/>
        <v>2.8567128468156922</v>
      </c>
      <c r="AV330" s="1">
        <f t="shared" si="46"/>
        <v>2.1486933056851418</v>
      </c>
      <c r="AW330" s="1">
        <f t="shared" si="47"/>
        <v>1.4406737645545915</v>
      </c>
    </row>
    <row r="331" spans="1:49" x14ac:dyDescent="0.2">
      <c r="A331">
        <v>329</v>
      </c>
      <c r="B331" t="s">
        <v>23414</v>
      </c>
      <c r="C331" t="s">
        <v>23413</v>
      </c>
      <c r="F331" t="s">
        <v>23412</v>
      </c>
      <c r="G331" t="s">
        <v>7</v>
      </c>
      <c r="H331" t="s">
        <v>6</v>
      </c>
      <c r="I331" t="s">
        <v>23411</v>
      </c>
      <c r="J331">
        <v>60005429</v>
      </c>
      <c r="K331" t="s">
        <v>234</v>
      </c>
      <c r="L331" t="s">
        <v>233</v>
      </c>
      <c r="M331" t="s">
        <v>156</v>
      </c>
      <c r="N331">
        <v>2</v>
      </c>
      <c r="O331" t="s">
        <v>23410</v>
      </c>
      <c r="P331" t="s">
        <v>23409</v>
      </c>
      <c r="Q331" t="s">
        <v>232</v>
      </c>
      <c r="R331" s="7">
        <v>40513</v>
      </c>
      <c r="S331" s="8">
        <f t="shared" si="40"/>
        <v>2010</v>
      </c>
      <c r="T331" s="8">
        <v>2010</v>
      </c>
      <c r="U331" s="8">
        <f t="shared" si="41"/>
        <v>12</v>
      </c>
      <c r="V331" s="7">
        <v>40513</v>
      </c>
      <c r="W331" t="s">
        <v>11614</v>
      </c>
      <c r="X331" s="2">
        <v>0.79900000000000004</v>
      </c>
      <c r="Y331" s="6">
        <f t="shared" si="42"/>
        <v>2.1328848669282724E-2</v>
      </c>
      <c r="AA331">
        <v>15497747</v>
      </c>
      <c r="AB331">
        <v>9500153930</v>
      </c>
      <c r="AD331" t="s">
        <v>1</v>
      </c>
      <c r="AE331">
        <v>57</v>
      </c>
      <c r="AF331">
        <v>12</v>
      </c>
      <c r="AG331">
        <v>5661813</v>
      </c>
      <c r="AH331" t="s">
        <v>23408</v>
      </c>
      <c r="AI331" t="s">
        <v>23407</v>
      </c>
      <c r="AJ331" t="s">
        <v>23406</v>
      </c>
      <c r="AK331" t="s">
        <v>23405</v>
      </c>
      <c r="AL331">
        <v>20</v>
      </c>
      <c r="AM331" s="5">
        <f t="shared" si="43"/>
        <v>1.6666666666666667</v>
      </c>
      <c r="AN331" s="4">
        <f t="shared" si="44"/>
        <v>2.5242963523917708E-3</v>
      </c>
      <c r="AO331" s="3"/>
      <c r="AP331">
        <v>0</v>
      </c>
      <c r="AQ331" t="s">
        <v>230</v>
      </c>
      <c r="AR331" t="s">
        <v>23404</v>
      </c>
      <c r="AS331" t="s">
        <v>229</v>
      </c>
      <c r="AT331" s="2" t="s">
        <v>16</v>
      </c>
      <c r="AU331" s="1">
        <f t="shared" si="45"/>
        <v>1.5687482974215436</v>
      </c>
      <c r="AV331" s="1">
        <f t="shared" si="46"/>
        <v>1.1926572510837248</v>
      </c>
      <c r="AW331" s="1">
        <f t="shared" si="47"/>
        <v>0.81656620474590569</v>
      </c>
    </row>
    <row r="332" spans="1:49" x14ac:dyDescent="0.2">
      <c r="A332">
        <v>330</v>
      </c>
      <c r="B332" t="s">
        <v>23403</v>
      </c>
      <c r="C332" t="s">
        <v>23402</v>
      </c>
      <c r="F332" t="s">
        <v>23401</v>
      </c>
      <c r="G332" t="s">
        <v>7</v>
      </c>
      <c r="H332" t="s">
        <v>6</v>
      </c>
      <c r="I332" t="s">
        <v>23400</v>
      </c>
      <c r="J332" t="s">
        <v>23399</v>
      </c>
      <c r="K332" t="s">
        <v>23398</v>
      </c>
      <c r="L332" t="s">
        <v>1322</v>
      </c>
      <c r="M332" t="s">
        <v>103</v>
      </c>
      <c r="N332">
        <v>4</v>
      </c>
      <c r="O332" t="s">
        <v>23397</v>
      </c>
      <c r="P332" t="s">
        <v>23396</v>
      </c>
      <c r="Q332" t="s">
        <v>23395</v>
      </c>
      <c r="R332" s="7">
        <v>40513</v>
      </c>
      <c r="S332" s="8">
        <f t="shared" si="40"/>
        <v>2010</v>
      </c>
      <c r="T332" s="8">
        <v>2010</v>
      </c>
      <c r="U332" s="8">
        <f t="shared" si="41"/>
        <v>12</v>
      </c>
      <c r="V332" s="7">
        <v>40513</v>
      </c>
      <c r="W332" t="s">
        <v>308</v>
      </c>
      <c r="X332" s="2">
        <v>1.468</v>
      </c>
      <c r="Y332" s="6">
        <f t="shared" si="42"/>
        <v>3.9187421585115186E-2</v>
      </c>
      <c r="AA332">
        <v>906778</v>
      </c>
      <c r="AB332">
        <v>18931</v>
      </c>
      <c r="AD332" t="s">
        <v>1</v>
      </c>
      <c r="AE332">
        <v>58</v>
      </c>
      <c r="AF332">
        <v>12</v>
      </c>
      <c r="AG332">
        <v>5628252</v>
      </c>
      <c r="AH332" t="s">
        <v>23394</v>
      </c>
      <c r="AI332" t="s">
        <v>23393</v>
      </c>
      <c r="AJ332" t="s">
        <v>23392</v>
      </c>
      <c r="AK332" t="s">
        <v>23391</v>
      </c>
      <c r="AL332">
        <v>6</v>
      </c>
      <c r="AM332" s="5">
        <f t="shared" si="43"/>
        <v>0.5</v>
      </c>
      <c r="AN332" s="4">
        <f t="shared" si="44"/>
        <v>7.572889057175312E-4</v>
      </c>
      <c r="AO332" s="3"/>
      <c r="AP332">
        <v>0</v>
      </c>
      <c r="AQ332" t="s">
        <v>273</v>
      </c>
      <c r="AR332" t="s">
        <v>23390</v>
      </c>
      <c r="AS332" t="s">
        <v>272</v>
      </c>
      <c r="AT332" s="2">
        <v>5.0830000000000002</v>
      </c>
      <c r="AU332" s="1">
        <f t="shared" si="45"/>
        <v>2.7658381781295889</v>
      </c>
      <c r="AV332" s="1">
        <f t="shared" si="46"/>
        <v>1.9972355245416358</v>
      </c>
      <c r="AW332" s="1">
        <f t="shared" si="47"/>
        <v>1.2286328709536827</v>
      </c>
    </row>
    <row r="333" spans="1:49" x14ac:dyDescent="0.2">
      <c r="A333">
        <v>331</v>
      </c>
      <c r="B333" t="s">
        <v>23389</v>
      </c>
      <c r="C333" t="s">
        <v>23388</v>
      </c>
      <c r="F333" t="s">
        <v>23387</v>
      </c>
      <c r="G333" t="s">
        <v>7</v>
      </c>
      <c r="H333" t="s">
        <v>6</v>
      </c>
      <c r="I333" t="s">
        <v>23386</v>
      </c>
      <c r="J333">
        <v>60028333</v>
      </c>
      <c r="K333" t="s">
        <v>23385</v>
      </c>
      <c r="L333" t="s">
        <v>690</v>
      </c>
      <c r="M333" t="s">
        <v>56</v>
      </c>
      <c r="N333">
        <v>3</v>
      </c>
      <c r="O333" t="s">
        <v>23384</v>
      </c>
      <c r="P333" t="s">
        <v>23383</v>
      </c>
      <c r="Q333" t="s">
        <v>23382</v>
      </c>
      <c r="R333" s="7">
        <v>40513</v>
      </c>
      <c r="S333" s="8">
        <f t="shared" si="40"/>
        <v>2010</v>
      </c>
      <c r="T333" s="8">
        <v>2010</v>
      </c>
      <c r="U333" s="8">
        <f t="shared" si="41"/>
        <v>12</v>
      </c>
      <c r="V333" s="7">
        <v>40513</v>
      </c>
      <c r="W333" t="s">
        <v>308</v>
      </c>
      <c r="X333" s="2">
        <v>1.468</v>
      </c>
      <c r="Y333" s="6">
        <f t="shared" si="42"/>
        <v>3.9187421585115186E-2</v>
      </c>
      <c r="AA333">
        <v>906778</v>
      </c>
      <c r="AB333">
        <v>18931</v>
      </c>
      <c r="AD333" t="s">
        <v>1</v>
      </c>
      <c r="AE333">
        <v>58</v>
      </c>
      <c r="AF333">
        <v>12</v>
      </c>
      <c r="AG333">
        <v>5599265</v>
      </c>
      <c r="AH333" t="s">
        <v>23381</v>
      </c>
      <c r="AI333" t="s">
        <v>23380</v>
      </c>
      <c r="AJ333" t="s">
        <v>23379</v>
      </c>
      <c r="AK333" t="s">
        <v>23378</v>
      </c>
      <c r="AL333">
        <v>2</v>
      </c>
      <c r="AM333" s="5">
        <f t="shared" si="43"/>
        <v>0.16666666666666666</v>
      </c>
      <c r="AN333" s="4">
        <f t="shared" si="44"/>
        <v>2.5242963523917705E-4</v>
      </c>
      <c r="AO333" s="3"/>
      <c r="AP333">
        <v>0</v>
      </c>
      <c r="AQ333" t="s">
        <v>257</v>
      </c>
      <c r="AR333" t="s">
        <v>23377</v>
      </c>
      <c r="AS333" t="s">
        <v>256</v>
      </c>
      <c r="AT333" s="2">
        <v>5.0830000000000002</v>
      </c>
      <c r="AU333" s="1">
        <f t="shared" si="45"/>
        <v>2.7506924000152382</v>
      </c>
      <c r="AV333" s="1">
        <f t="shared" si="46"/>
        <v>1.9719925610177182</v>
      </c>
      <c r="AW333" s="1">
        <f t="shared" si="47"/>
        <v>1.1932927220201979</v>
      </c>
    </row>
    <row r="334" spans="1:49" x14ac:dyDescent="0.2">
      <c r="A334">
        <v>332</v>
      </c>
      <c r="B334" t="s">
        <v>23376</v>
      </c>
      <c r="C334" t="s">
        <v>23375</v>
      </c>
      <c r="F334" t="s">
        <v>23374</v>
      </c>
      <c r="G334" t="s">
        <v>7</v>
      </c>
      <c r="H334" t="s">
        <v>6</v>
      </c>
      <c r="I334" t="s">
        <v>23373</v>
      </c>
      <c r="J334" t="s">
        <v>23372</v>
      </c>
      <c r="K334" t="s">
        <v>23371</v>
      </c>
      <c r="L334" t="s">
        <v>23370</v>
      </c>
      <c r="M334" t="s">
        <v>203</v>
      </c>
      <c r="N334">
        <v>3</v>
      </c>
      <c r="O334" t="s">
        <v>23369</v>
      </c>
      <c r="P334" t="s">
        <v>23368</v>
      </c>
      <c r="Q334" t="s">
        <v>23367</v>
      </c>
      <c r="R334" s="7">
        <v>40513</v>
      </c>
      <c r="S334" s="8">
        <f t="shared" si="40"/>
        <v>2010</v>
      </c>
      <c r="T334" s="8">
        <v>2010</v>
      </c>
      <c r="U334" s="8">
        <f t="shared" si="41"/>
        <v>12</v>
      </c>
      <c r="V334" s="7">
        <v>40513</v>
      </c>
      <c r="W334" t="s">
        <v>308</v>
      </c>
      <c r="X334" s="2">
        <v>1.468</v>
      </c>
      <c r="Y334" s="6">
        <f t="shared" si="42"/>
        <v>3.9187421585115186E-2</v>
      </c>
      <c r="AA334">
        <v>906778</v>
      </c>
      <c r="AB334">
        <v>18931</v>
      </c>
      <c r="AD334" t="s">
        <v>1</v>
      </c>
      <c r="AE334">
        <v>58</v>
      </c>
      <c r="AF334">
        <v>12</v>
      </c>
      <c r="AG334">
        <v>5599263</v>
      </c>
      <c r="AH334" t="s">
        <v>23366</v>
      </c>
      <c r="AI334" t="s">
        <v>23365</v>
      </c>
      <c r="AJ334" t="s">
        <v>23364</v>
      </c>
      <c r="AK334" t="s">
        <v>23363</v>
      </c>
      <c r="AL334">
        <v>310</v>
      </c>
      <c r="AM334" s="5">
        <f t="shared" si="43"/>
        <v>25.833333333333332</v>
      </c>
      <c r="AN334" s="4">
        <f t="shared" si="44"/>
        <v>3.9126593462072444E-2</v>
      </c>
      <c r="AO334" s="3"/>
      <c r="AP334">
        <v>0</v>
      </c>
      <c r="AQ334" t="s">
        <v>31</v>
      </c>
      <c r="AR334">
        <v>634763</v>
      </c>
      <c r="AS334" t="s">
        <v>30</v>
      </c>
      <c r="AT334" s="2">
        <v>5.0830000000000002</v>
      </c>
      <c r="AU334" s="1">
        <f t="shared" si="45"/>
        <v>3.9169173148202363</v>
      </c>
      <c r="AV334" s="1">
        <f t="shared" si="46"/>
        <v>3.9157007523593816</v>
      </c>
      <c r="AW334" s="1">
        <f t="shared" si="47"/>
        <v>3.914484189898527</v>
      </c>
    </row>
    <row r="335" spans="1:49" x14ac:dyDescent="0.2">
      <c r="A335">
        <v>333</v>
      </c>
      <c r="B335" t="s">
        <v>23362</v>
      </c>
      <c r="C335" t="s">
        <v>23361</v>
      </c>
      <c r="F335" t="s">
        <v>23360</v>
      </c>
      <c r="G335" t="s">
        <v>7</v>
      </c>
      <c r="H335" t="s">
        <v>6</v>
      </c>
      <c r="I335" t="s">
        <v>23359</v>
      </c>
      <c r="J335">
        <v>60003858</v>
      </c>
      <c r="K335" t="s">
        <v>23358</v>
      </c>
      <c r="L335" t="s">
        <v>23357</v>
      </c>
      <c r="M335" t="s">
        <v>522</v>
      </c>
      <c r="N335">
        <v>2</v>
      </c>
      <c r="O335" t="s">
        <v>23356</v>
      </c>
      <c r="P335" t="s">
        <v>23355</v>
      </c>
      <c r="Q335" t="s">
        <v>23354</v>
      </c>
      <c r="R335" s="7">
        <v>40513</v>
      </c>
      <c r="S335" s="8">
        <f t="shared" si="40"/>
        <v>2010</v>
      </c>
      <c r="T335" s="8">
        <v>2010</v>
      </c>
      <c r="U335" s="8">
        <f t="shared" si="41"/>
        <v>12</v>
      </c>
      <c r="V335" s="7">
        <v>40513</v>
      </c>
      <c r="W335" t="s">
        <v>2201</v>
      </c>
      <c r="X335" s="2">
        <v>1.159</v>
      </c>
      <c r="Y335" s="6">
        <f t="shared" si="42"/>
        <v>3.093884306345266E-2</v>
      </c>
      <c r="AA335">
        <v>8853010</v>
      </c>
      <c r="AB335">
        <v>12998</v>
      </c>
      <c r="AD335" t="s">
        <v>1</v>
      </c>
      <c r="AE335">
        <v>57</v>
      </c>
      <c r="AF335">
        <v>12</v>
      </c>
      <c r="AG335">
        <v>5610557</v>
      </c>
      <c r="AH335" t="s">
        <v>23353</v>
      </c>
      <c r="AI335" t="s">
        <v>23352</v>
      </c>
      <c r="AK335" t="s">
        <v>23351</v>
      </c>
      <c r="AL335">
        <v>38</v>
      </c>
      <c r="AM335" s="5">
        <f t="shared" si="43"/>
        <v>3.1666666666666665</v>
      </c>
      <c r="AN335" s="4">
        <f t="shared" si="44"/>
        <v>4.7961630695443642E-3</v>
      </c>
      <c r="AO335" s="3"/>
      <c r="AP335">
        <v>0</v>
      </c>
      <c r="AR335" t="s">
        <v>0</v>
      </c>
      <c r="AT335" s="2" t="s">
        <v>16</v>
      </c>
      <c r="AU335" s="1">
        <f t="shared" si="45"/>
        <v>2.3096039065280167</v>
      </c>
      <c r="AV335" s="1">
        <f t="shared" si="46"/>
        <v>1.7867503066498511</v>
      </c>
      <c r="AW335" s="1">
        <f t="shared" si="47"/>
        <v>1.2638967067716853</v>
      </c>
    </row>
    <row r="336" spans="1:49" x14ac:dyDescent="0.2">
      <c r="A336">
        <v>334</v>
      </c>
      <c r="B336" t="s">
        <v>23350</v>
      </c>
      <c r="F336" t="s">
        <v>23349</v>
      </c>
      <c r="G336" t="s">
        <v>7</v>
      </c>
      <c r="H336" t="s">
        <v>6</v>
      </c>
      <c r="I336" t="s">
        <v>23348</v>
      </c>
      <c r="J336">
        <v>60013323</v>
      </c>
      <c r="K336" t="s">
        <v>1190</v>
      </c>
      <c r="L336" t="s">
        <v>1189</v>
      </c>
      <c r="M336" t="s">
        <v>531</v>
      </c>
      <c r="N336">
        <v>4</v>
      </c>
      <c r="O336" t="s">
        <v>23347</v>
      </c>
      <c r="P336" t="s">
        <v>23346</v>
      </c>
      <c r="Q336" t="s">
        <v>23345</v>
      </c>
      <c r="R336" s="7">
        <v>40513</v>
      </c>
      <c r="S336" s="8">
        <f t="shared" si="40"/>
        <v>2010</v>
      </c>
      <c r="T336" s="8">
        <v>2010</v>
      </c>
      <c r="U336" s="8">
        <f t="shared" si="41"/>
        <v>12</v>
      </c>
      <c r="V336" s="7">
        <v>40513</v>
      </c>
      <c r="W336" t="s">
        <v>1811</v>
      </c>
      <c r="X336" s="2">
        <v>0.22500000000000001</v>
      </c>
      <c r="Y336" s="6">
        <f t="shared" si="42"/>
        <v>6.0062464963562111E-3</v>
      </c>
      <c r="AA336">
        <v>12102512</v>
      </c>
      <c r="AB336">
        <v>17500155108</v>
      </c>
      <c r="AD336" t="s">
        <v>1</v>
      </c>
      <c r="AE336">
        <v>19</v>
      </c>
      <c r="AF336">
        <v>4</v>
      </c>
      <c r="AH336" t="s">
        <v>23344</v>
      </c>
      <c r="AI336" t="s">
        <v>23343</v>
      </c>
      <c r="AJ336" t="s">
        <v>23342</v>
      </c>
      <c r="AK336" t="s">
        <v>23341</v>
      </c>
      <c r="AL336">
        <v>8</v>
      </c>
      <c r="AM336" s="5">
        <f t="shared" si="43"/>
        <v>0.66666666666666663</v>
      </c>
      <c r="AN336" s="4">
        <f t="shared" si="44"/>
        <v>1.0097185409567082E-3</v>
      </c>
      <c r="AO336" s="3"/>
      <c r="AP336">
        <v>0</v>
      </c>
      <c r="AR336" t="s">
        <v>0</v>
      </c>
      <c r="AT336" s="2">
        <v>0.95099999999999996</v>
      </c>
      <c r="AU336" s="1">
        <f t="shared" si="45"/>
        <v>0.45072881097363598</v>
      </c>
      <c r="AV336" s="1">
        <f t="shared" si="46"/>
        <v>0.35079825186564595</v>
      </c>
      <c r="AW336" s="1">
        <f t="shared" si="47"/>
        <v>0.25086769275765591</v>
      </c>
    </row>
    <row r="337" spans="1:49" x14ac:dyDescent="0.2">
      <c r="A337">
        <v>335</v>
      </c>
      <c r="B337" t="s">
        <v>23340</v>
      </c>
      <c r="C337" t="s">
        <v>23339</v>
      </c>
      <c r="F337" t="s">
        <v>23338</v>
      </c>
      <c r="G337" t="s">
        <v>7</v>
      </c>
      <c r="H337" t="s">
        <v>6</v>
      </c>
      <c r="I337" t="s">
        <v>1071</v>
      </c>
      <c r="J337" t="s">
        <v>23335</v>
      </c>
      <c r="K337" t="s">
        <v>23337</v>
      </c>
      <c r="L337" t="s">
        <v>23336</v>
      </c>
      <c r="M337" t="s">
        <v>349</v>
      </c>
      <c r="N337">
        <v>2</v>
      </c>
      <c r="O337" t="s">
        <v>1068</v>
      </c>
      <c r="P337" t="s">
        <v>1067</v>
      </c>
      <c r="Q337" t="s">
        <v>23335</v>
      </c>
      <c r="R337" s="7">
        <v>40513</v>
      </c>
      <c r="S337" s="8">
        <f t="shared" si="40"/>
        <v>2010</v>
      </c>
      <c r="T337" s="8">
        <v>2010</v>
      </c>
      <c r="U337" s="8">
        <f t="shared" si="41"/>
        <v>12</v>
      </c>
      <c r="V337" s="7">
        <v>40513</v>
      </c>
      <c r="W337" t="s">
        <v>308</v>
      </c>
      <c r="X337" s="2">
        <v>1.468</v>
      </c>
      <c r="Y337" s="6">
        <f t="shared" si="42"/>
        <v>3.9187421585115186E-2</v>
      </c>
      <c r="AA337">
        <v>906778</v>
      </c>
      <c r="AB337">
        <v>18931</v>
      </c>
      <c r="AD337" t="s">
        <v>1</v>
      </c>
      <c r="AE337">
        <v>58</v>
      </c>
      <c r="AF337">
        <v>12</v>
      </c>
      <c r="AG337">
        <v>5605920</v>
      </c>
      <c r="AH337" t="s">
        <v>23334</v>
      </c>
      <c r="AI337" t="s">
        <v>23333</v>
      </c>
      <c r="AJ337" t="s">
        <v>23332</v>
      </c>
      <c r="AK337" t="s">
        <v>23331</v>
      </c>
      <c r="AL337">
        <v>119</v>
      </c>
      <c r="AM337" s="5">
        <f t="shared" si="43"/>
        <v>9.9166666666666661</v>
      </c>
      <c r="AN337" s="4">
        <f t="shared" si="44"/>
        <v>1.5019563296731035E-2</v>
      </c>
      <c r="AO337" s="3"/>
      <c r="AP337">
        <v>0</v>
      </c>
      <c r="AQ337" t="s">
        <v>259</v>
      </c>
      <c r="AR337" t="s">
        <v>0</v>
      </c>
      <c r="AS337" t="s">
        <v>258</v>
      </c>
      <c r="AT337" s="2">
        <v>5.0830000000000002</v>
      </c>
      <c r="AU337" s="1">
        <f t="shared" si="45"/>
        <v>3.1937064098599937</v>
      </c>
      <c r="AV337" s="1">
        <f t="shared" si="46"/>
        <v>2.7103492440923111</v>
      </c>
      <c r="AW337" s="1">
        <f t="shared" si="47"/>
        <v>2.2269920783246278</v>
      </c>
    </row>
    <row r="338" spans="1:49" x14ac:dyDescent="0.2">
      <c r="A338">
        <v>336</v>
      </c>
      <c r="B338" t="s">
        <v>23330</v>
      </c>
      <c r="C338" t="s">
        <v>23329</v>
      </c>
      <c r="F338" t="s">
        <v>23328</v>
      </c>
      <c r="G338" t="s">
        <v>7</v>
      </c>
      <c r="H338" t="s">
        <v>6</v>
      </c>
      <c r="I338" t="s">
        <v>23327</v>
      </c>
      <c r="J338" t="s">
        <v>1503</v>
      </c>
      <c r="K338" t="s">
        <v>1502</v>
      </c>
      <c r="L338" t="s">
        <v>1501</v>
      </c>
      <c r="M338" t="s">
        <v>1500</v>
      </c>
      <c r="N338">
        <v>3</v>
      </c>
      <c r="O338" t="s">
        <v>23326</v>
      </c>
      <c r="P338" t="s">
        <v>23325</v>
      </c>
      <c r="Q338" t="s">
        <v>1498</v>
      </c>
      <c r="R338" s="7">
        <v>40513</v>
      </c>
      <c r="S338" s="8">
        <f t="shared" si="40"/>
        <v>2010</v>
      </c>
      <c r="T338" s="8">
        <v>2010</v>
      </c>
      <c r="U338" s="8">
        <f t="shared" si="41"/>
        <v>12</v>
      </c>
      <c r="V338" s="7">
        <v>40513</v>
      </c>
      <c r="W338" t="s">
        <v>308</v>
      </c>
      <c r="X338" s="2">
        <v>1.468</v>
      </c>
      <c r="Y338" s="6">
        <f t="shared" si="42"/>
        <v>3.9187421585115186E-2</v>
      </c>
      <c r="AA338">
        <v>906778</v>
      </c>
      <c r="AB338">
        <v>18931</v>
      </c>
      <c r="AD338" t="s">
        <v>1</v>
      </c>
      <c r="AE338">
        <v>58</v>
      </c>
      <c r="AF338">
        <v>12</v>
      </c>
      <c r="AG338">
        <v>5666472</v>
      </c>
      <c r="AH338" t="s">
        <v>23324</v>
      </c>
      <c r="AI338" t="s">
        <v>23323</v>
      </c>
      <c r="AJ338" t="s">
        <v>23322</v>
      </c>
      <c r="AK338" t="s">
        <v>23321</v>
      </c>
      <c r="AL338">
        <v>50</v>
      </c>
      <c r="AM338" s="5">
        <f t="shared" si="43"/>
        <v>4.166666666666667</v>
      </c>
      <c r="AN338" s="4">
        <f t="shared" si="44"/>
        <v>6.310740880979427E-3</v>
      </c>
      <c r="AO338" s="3"/>
      <c r="AP338">
        <v>0</v>
      </c>
      <c r="AQ338" t="s">
        <v>24</v>
      </c>
      <c r="AR338" t="s">
        <v>23320</v>
      </c>
      <c r="AS338" t="s">
        <v>23</v>
      </c>
      <c r="AT338" s="2">
        <v>5.0830000000000002</v>
      </c>
      <c r="AU338" s="1">
        <f t="shared" si="45"/>
        <v>2.9324417373874456</v>
      </c>
      <c r="AV338" s="1">
        <f t="shared" si="46"/>
        <v>2.2749081233047308</v>
      </c>
      <c r="AW338" s="1">
        <f t="shared" si="47"/>
        <v>1.6173745092220155</v>
      </c>
    </row>
    <row r="339" spans="1:49" x14ac:dyDescent="0.2">
      <c r="A339">
        <v>337</v>
      </c>
      <c r="B339" t="s">
        <v>23319</v>
      </c>
      <c r="F339" t="s">
        <v>23318</v>
      </c>
      <c r="G339" t="s">
        <v>7</v>
      </c>
      <c r="H339" t="s">
        <v>6</v>
      </c>
      <c r="I339" t="s">
        <v>23317</v>
      </c>
      <c r="J339">
        <v>60013826</v>
      </c>
      <c r="K339" t="s">
        <v>533</v>
      </c>
      <c r="L339" t="s">
        <v>532</v>
      </c>
      <c r="M339" t="s">
        <v>531</v>
      </c>
      <c r="N339">
        <v>2</v>
      </c>
      <c r="O339" t="s">
        <v>23316</v>
      </c>
      <c r="P339" t="s">
        <v>23315</v>
      </c>
      <c r="Q339" t="s">
        <v>2243</v>
      </c>
      <c r="R339" s="7">
        <v>40513</v>
      </c>
      <c r="S339" s="8">
        <f t="shared" si="40"/>
        <v>2010</v>
      </c>
      <c r="T339" s="8">
        <v>2010</v>
      </c>
      <c r="U339" s="8">
        <f t="shared" si="41"/>
        <v>12</v>
      </c>
      <c r="V339" s="7">
        <v>40513</v>
      </c>
      <c r="W339" t="s">
        <v>1811</v>
      </c>
      <c r="X339" s="2">
        <v>0.22500000000000001</v>
      </c>
      <c r="Y339" s="6">
        <f t="shared" si="42"/>
        <v>6.0062464963562111E-3</v>
      </c>
      <c r="AA339">
        <v>12102512</v>
      </c>
      <c r="AB339">
        <v>17500155108</v>
      </c>
      <c r="AD339" t="s">
        <v>1</v>
      </c>
      <c r="AE339">
        <v>19</v>
      </c>
      <c r="AF339">
        <v>4</v>
      </c>
      <c r="AH339" t="s">
        <v>23314</v>
      </c>
      <c r="AI339" t="s">
        <v>23313</v>
      </c>
      <c r="AJ339" t="s">
        <v>23312</v>
      </c>
      <c r="AK339" t="s">
        <v>23311</v>
      </c>
      <c r="AL339">
        <v>2</v>
      </c>
      <c r="AM339" s="5">
        <f t="shared" si="43"/>
        <v>0.16666666666666666</v>
      </c>
      <c r="AN339" s="4">
        <f t="shared" si="44"/>
        <v>2.5242963523917705E-4</v>
      </c>
      <c r="AO339" s="3"/>
      <c r="AP339">
        <v>0</v>
      </c>
      <c r="AR339" t="s">
        <v>0</v>
      </c>
      <c r="AT339" s="2">
        <v>0.95099999999999996</v>
      </c>
      <c r="AU339" s="1">
        <f t="shared" si="45"/>
        <v>0.42801014380211011</v>
      </c>
      <c r="AV339" s="1">
        <f t="shared" si="46"/>
        <v>0.31293380657976944</v>
      </c>
      <c r="AW339" s="1">
        <f t="shared" si="47"/>
        <v>0.19785746935742873</v>
      </c>
    </row>
    <row r="340" spans="1:49" x14ac:dyDescent="0.2">
      <c r="A340">
        <v>338</v>
      </c>
      <c r="B340" t="s">
        <v>23310</v>
      </c>
      <c r="F340" t="s">
        <v>23309</v>
      </c>
      <c r="G340" t="s">
        <v>7</v>
      </c>
      <c r="H340" t="s">
        <v>6</v>
      </c>
      <c r="I340" t="s">
        <v>23308</v>
      </c>
      <c r="J340">
        <v>60005809</v>
      </c>
      <c r="K340" t="s">
        <v>23307</v>
      </c>
      <c r="L340" t="s">
        <v>23306</v>
      </c>
      <c r="M340" t="s">
        <v>531</v>
      </c>
      <c r="N340">
        <v>2</v>
      </c>
      <c r="O340" t="s">
        <v>23305</v>
      </c>
      <c r="P340" t="s">
        <v>23304</v>
      </c>
      <c r="Q340" t="s">
        <v>23303</v>
      </c>
      <c r="R340" s="7">
        <v>40513</v>
      </c>
      <c r="S340" s="8">
        <f t="shared" si="40"/>
        <v>2010</v>
      </c>
      <c r="T340" s="8">
        <v>2010</v>
      </c>
      <c r="U340" s="8">
        <f t="shared" si="41"/>
        <v>12</v>
      </c>
      <c r="V340" s="7">
        <v>40513</v>
      </c>
      <c r="W340" t="s">
        <v>1811</v>
      </c>
      <c r="X340" s="2">
        <v>0.22500000000000001</v>
      </c>
      <c r="Y340" s="6">
        <f t="shared" si="42"/>
        <v>6.0062464963562111E-3</v>
      </c>
      <c r="AA340">
        <v>12102512</v>
      </c>
      <c r="AB340">
        <v>17500155108</v>
      </c>
      <c r="AD340" t="s">
        <v>1</v>
      </c>
      <c r="AE340">
        <v>19</v>
      </c>
      <c r="AF340">
        <v>4</v>
      </c>
      <c r="AH340" t="s">
        <v>23302</v>
      </c>
      <c r="AI340" t="s">
        <v>23301</v>
      </c>
      <c r="AJ340" t="s">
        <v>23300</v>
      </c>
      <c r="AK340" t="s">
        <v>23299</v>
      </c>
      <c r="AL340">
        <v>3</v>
      </c>
      <c r="AM340" s="5">
        <f t="shared" si="43"/>
        <v>0.25</v>
      </c>
      <c r="AN340" s="4">
        <f t="shared" si="44"/>
        <v>3.786444528587656E-4</v>
      </c>
      <c r="AO340" s="3"/>
      <c r="AP340">
        <v>0</v>
      </c>
      <c r="AR340" t="s">
        <v>0</v>
      </c>
      <c r="AT340" s="2">
        <v>0.95099999999999996</v>
      </c>
      <c r="AU340" s="1">
        <f t="shared" si="45"/>
        <v>0.43179658833069773</v>
      </c>
      <c r="AV340" s="1">
        <f t="shared" si="46"/>
        <v>0.31924454746074882</v>
      </c>
      <c r="AW340" s="1">
        <f t="shared" si="47"/>
        <v>0.20669250659079993</v>
      </c>
    </row>
    <row r="341" spans="1:49" x14ac:dyDescent="0.2">
      <c r="A341">
        <v>339</v>
      </c>
      <c r="B341" t="s">
        <v>23298</v>
      </c>
      <c r="C341" t="s">
        <v>23297</v>
      </c>
      <c r="E341">
        <v>20932080</v>
      </c>
      <c r="F341" t="s">
        <v>23296</v>
      </c>
      <c r="G341" t="s">
        <v>7</v>
      </c>
      <c r="H341" t="s">
        <v>6</v>
      </c>
      <c r="I341" t="s">
        <v>23295</v>
      </c>
      <c r="J341">
        <v>60025761</v>
      </c>
      <c r="K341" t="s">
        <v>1759</v>
      </c>
      <c r="L341" t="s">
        <v>1649</v>
      </c>
      <c r="M341" t="s">
        <v>13</v>
      </c>
      <c r="N341">
        <v>7</v>
      </c>
      <c r="O341" t="s">
        <v>23294</v>
      </c>
      <c r="P341" t="s">
        <v>23293</v>
      </c>
      <c r="Q341" t="s">
        <v>23292</v>
      </c>
      <c r="R341" s="7">
        <v>40513</v>
      </c>
      <c r="S341" s="8">
        <f t="shared" si="40"/>
        <v>2010</v>
      </c>
      <c r="T341" s="8">
        <v>2010</v>
      </c>
      <c r="U341" s="8">
        <f t="shared" si="41"/>
        <v>12</v>
      </c>
      <c r="V341" s="7">
        <v>40513</v>
      </c>
      <c r="W341" t="s">
        <v>1518</v>
      </c>
      <c r="X341" s="2">
        <v>1.121</v>
      </c>
      <c r="Y341" s="6">
        <f t="shared" si="42"/>
        <v>2.9924454766290277E-2</v>
      </c>
      <c r="AA341">
        <v>8927790</v>
      </c>
      <c r="AB341">
        <v>19972</v>
      </c>
      <c r="AD341" t="s">
        <v>1</v>
      </c>
      <c r="AE341">
        <v>24</v>
      </c>
      <c r="AF341">
        <v>12</v>
      </c>
      <c r="AH341" t="s">
        <v>23291</v>
      </c>
      <c r="AI341" t="s">
        <v>23290</v>
      </c>
      <c r="AK341" t="s">
        <v>23289</v>
      </c>
      <c r="AL341">
        <v>18</v>
      </c>
      <c r="AM341" s="5">
        <f t="shared" si="43"/>
        <v>1.5</v>
      </c>
      <c r="AN341" s="4">
        <f t="shared" si="44"/>
        <v>2.2718667171525938E-3</v>
      </c>
      <c r="AO341" s="3"/>
      <c r="AP341">
        <v>0</v>
      </c>
      <c r="AR341" t="s">
        <v>0</v>
      </c>
      <c r="AT341" s="2">
        <v>2.9420000000000002</v>
      </c>
      <c r="AU341" s="1">
        <f t="shared" si="45"/>
        <v>2.1628678351548971</v>
      </c>
      <c r="AV341" s="1">
        <f t="shared" si="46"/>
        <v>1.6098160741721435</v>
      </c>
      <c r="AW341" s="1">
        <f t="shared" si="47"/>
        <v>1.0567643131893898</v>
      </c>
    </row>
    <row r="342" spans="1:49" x14ac:dyDescent="0.2">
      <c r="A342">
        <v>340</v>
      </c>
      <c r="B342" t="s">
        <v>23288</v>
      </c>
      <c r="C342" t="s">
        <v>23287</v>
      </c>
      <c r="E342">
        <v>22163498</v>
      </c>
      <c r="F342" t="s">
        <v>23286</v>
      </c>
      <c r="G342" t="s">
        <v>7</v>
      </c>
      <c r="H342" t="s">
        <v>6</v>
      </c>
      <c r="I342" t="s">
        <v>761</v>
      </c>
      <c r="J342">
        <v>60010962</v>
      </c>
      <c r="K342" t="s">
        <v>760</v>
      </c>
      <c r="L342" t="s">
        <v>759</v>
      </c>
      <c r="M342" t="s">
        <v>44</v>
      </c>
      <c r="N342">
        <v>3</v>
      </c>
      <c r="O342" t="s">
        <v>23285</v>
      </c>
      <c r="P342" t="s">
        <v>23284</v>
      </c>
      <c r="Q342" t="s">
        <v>23283</v>
      </c>
      <c r="R342" s="7">
        <v>40513</v>
      </c>
      <c r="S342" s="8">
        <f t="shared" si="40"/>
        <v>2010</v>
      </c>
      <c r="T342" s="8">
        <v>2010</v>
      </c>
      <c r="U342" s="8">
        <f t="shared" si="41"/>
        <v>12</v>
      </c>
      <c r="V342" s="7">
        <v>40513</v>
      </c>
      <c r="W342" t="s">
        <v>597</v>
      </c>
      <c r="X342" s="2">
        <v>0.63600000000000001</v>
      </c>
      <c r="Y342" s="6">
        <f t="shared" si="42"/>
        <v>1.6977656763033557E-2</v>
      </c>
      <c r="AA342">
        <v>14248220</v>
      </c>
      <c r="AB342">
        <v>130124</v>
      </c>
      <c r="AD342" t="s">
        <v>1</v>
      </c>
      <c r="AE342">
        <v>10</v>
      </c>
      <c r="AF342">
        <v>12</v>
      </c>
      <c r="AH342" t="s">
        <v>23282</v>
      </c>
      <c r="AI342" t="s">
        <v>23281</v>
      </c>
      <c r="AJ342" t="s">
        <v>23280</v>
      </c>
      <c r="AK342" t="s">
        <v>23279</v>
      </c>
      <c r="AL342">
        <v>16</v>
      </c>
      <c r="AM342" s="5">
        <f t="shared" si="43"/>
        <v>1.3333333333333333</v>
      </c>
      <c r="AN342" s="4">
        <f t="shared" si="44"/>
        <v>2.0194370819134164E-3</v>
      </c>
      <c r="AO342" s="3"/>
      <c r="AP342">
        <v>1</v>
      </c>
      <c r="AR342" t="s">
        <v>0</v>
      </c>
      <c r="AT342" s="2">
        <v>3.5760000000000001</v>
      </c>
      <c r="AU342" s="1">
        <f t="shared" si="45"/>
        <v>1.2490190858697514</v>
      </c>
      <c r="AV342" s="1">
        <f t="shared" si="46"/>
        <v>0.94985469224734864</v>
      </c>
      <c r="AW342" s="1">
        <f t="shared" si="47"/>
        <v>0.65069029862494587</v>
      </c>
    </row>
    <row r="343" spans="1:49" x14ac:dyDescent="0.2">
      <c r="A343">
        <v>341</v>
      </c>
      <c r="B343" t="s">
        <v>23278</v>
      </c>
      <c r="C343" t="s">
        <v>23277</v>
      </c>
      <c r="E343">
        <v>22163510</v>
      </c>
      <c r="F343" t="s">
        <v>23276</v>
      </c>
      <c r="G343" t="s">
        <v>7</v>
      </c>
      <c r="H343" t="s">
        <v>6</v>
      </c>
      <c r="I343" t="s">
        <v>23275</v>
      </c>
      <c r="J343" t="s">
        <v>23274</v>
      </c>
      <c r="K343" t="s">
        <v>23273</v>
      </c>
      <c r="L343" t="s">
        <v>23272</v>
      </c>
      <c r="M343" t="s">
        <v>23271</v>
      </c>
      <c r="N343">
        <v>3</v>
      </c>
      <c r="O343" t="s">
        <v>23270</v>
      </c>
      <c r="P343" t="s">
        <v>23269</v>
      </c>
      <c r="Q343" t="s">
        <v>23268</v>
      </c>
      <c r="R343" s="7">
        <v>40513</v>
      </c>
      <c r="S343" s="8">
        <f t="shared" si="40"/>
        <v>2010</v>
      </c>
      <c r="T343" s="8">
        <v>2010</v>
      </c>
      <c r="U343" s="8">
        <f t="shared" si="41"/>
        <v>12</v>
      </c>
      <c r="V343" s="7">
        <v>40513</v>
      </c>
      <c r="W343" t="s">
        <v>597</v>
      </c>
      <c r="X343" s="2">
        <v>0.63600000000000001</v>
      </c>
      <c r="Y343" s="6">
        <f t="shared" si="42"/>
        <v>1.6977656763033557E-2</v>
      </c>
      <c r="AA343">
        <v>14248220</v>
      </c>
      <c r="AB343">
        <v>130124</v>
      </c>
      <c r="AD343" t="s">
        <v>1</v>
      </c>
      <c r="AE343">
        <v>10</v>
      </c>
      <c r="AF343">
        <v>12</v>
      </c>
      <c r="AH343" t="s">
        <v>23267</v>
      </c>
      <c r="AI343" t="s">
        <v>23266</v>
      </c>
      <c r="AJ343" t="s">
        <v>23265</v>
      </c>
      <c r="AK343" t="s">
        <v>23264</v>
      </c>
      <c r="AL343">
        <v>3</v>
      </c>
      <c r="AM343" s="5">
        <f t="shared" si="43"/>
        <v>0.25</v>
      </c>
      <c r="AN343" s="4">
        <f t="shared" si="44"/>
        <v>3.786444528587656E-4</v>
      </c>
      <c r="AO343" s="3"/>
      <c r="AP343">
        <v>1</v>
      </c>
      <c r="AR343" t="s">
        <v>0</v>
      </c>
      <c r="AT343" s="2">
        <v>3.5760000000000001</v>
      </c>
      <c r="AU343" s="1">
        <f t="shared" si="45"/>
        <v>1.199795306998112</v>
      </c>
      <c r="AV343" s="1">
        <f t="shared" si="46"/>
        <v>0.86781506079461612</v>
      </c>
      <c r="AW343" s="1">
        <f t="shared" si="47"/>
        <v>0.53583481459112026</v>
      </c>
    </row>
    <row r="344" spans="1:49" x14ac:dyDescent="0.2">
      <c r="A344">
        <v>342</v>
      </c>
      <c r="B344" t="s">
        <v>23263</v>
      </c>
      <c r="C344" t="s">
        <v>23262</v>
      </c>
      <c r="F344" t="s">
        <v>23261</v>
      </c>
      <c r="G344" t="s">
        <v>7</v>
      </c>
      <c r="H344" t="s">
        <v>6</v>
      </c>
      <c r="I344" t="s">
        <v>23260</v>
      </c>
      <c r="J344">
        <v>60097365</v>
      </c>
      <c r="K344" t="s">
        <v>6750</v>
      </c>
      <c r="L344" t="s">
        <v>240</v>
      </c>
      <c r="M344" t="s">
        <v>239</v>
      </c>
      <c r="N344">
        <v>2</v>
      </c>
      <c r="O344" t="s">
        <v>23259</v>
      </c>
      <c r="P344" t="s">
        <v>23258</v>
      </c>
      <c r="Q344" t="s">
        <v>23257</v>
      </c>
      <c r="R344" s="7">
        <v>40513</v>
      </c>
      <c r="S344" s="8">
        <f t="shared" si="40"/>
        <v>2010</v>
      </c>
      <c r="T344" s="8">
        <v>2010</v>
      </c>
      <c r="U344" s="8">
        <f t="shared" si="41"/>
        <v>12</v>
      </c>
      <c r="V344" s="7">
        <v>40513</v>
      </c>
      <c r="W344" t="s">
        <v>23256</v>
      </c>
      <c r="X344" s="2">
        <v>0.52400000000000002</v>
      </c>
      <c r="Y344" s="6">
        <f t="shared" si="42"/>
        <v>1.3987880729291798E-2</v>
      </c>
      <c r="AA344">
        <v>14342944</v>
      </c>
      <c r="AB344">
        <v>29517</v>
      </c>
      <c r="AC344">
        <v>15222632</v>
      </c>
      <c r="AD344" t="s">
        <v>1</v>
      </c>
      <c r="AE344">
        <v>95</v>
      </c>
      <c r="AF344">
        <v>6</v>
      </c>
      <c r="AH344" t="s">
        <v>23255</v>
      </c>
      <c r="AI344" t="s">
        <v>23254</v>
      </c>
      <c r="AJ344" t="s">
        <v>23253</v>
      </c>
      <c r="AK344" t="s">
        <v>23252</v>
      </c>
      <c r="AL344">
        <v>20</v>
      </c>
      <c r="AM344" s="5">
        <f t="shared" si="43"/>
        <v>1.6666666666666667</v>
      </c>
      <c r="AN344" s="4">
        <f t="shared" si="44"/>
        <v>2.5242963523917708E-3</v>
      </c>
      <c r="AO344" s="3"/>
      <c r="AP344">
        <v>0</v>
      </c>
      <c r="AR344" t="s">
        <v>0</v>
      </c>
      <c r="AT344" s="2">
        <v>2.16</v>
      </c>
      <c r="AU344" s="1">
        <f t="shared" si="45"/>
        <v>1.0548805416221789</v>
      </c>
      <c r="AV344" s="1">
        <f t="shared" si="46"/>
        <v>0.8256088540841785</v>
      </c>
      <c r="AW344" s="1">
        <f t="shared" si="47"/>
        <v>0.59633716654617785</v>
      </c>
    </row>
    <row r="345" spans="1:49" x14ac:dyDescent="0.2">
      <c r="A345">
        <v>343</v>
      </c>
      <c r="B345" t="s">
        <v>23251</v>
      </c>
      <c r="C345" t="s">
        <v>23250</v>
      </c>
      <c r="F345" t="s">
        <v>23249</v>
      </c>
      <c r="G345" t="s">
        <v>7</v>
      </c>
      <c r="H345" t="s">
        <v>6</v>
      </c>
      <c r="I345" t="s">
        <v>23248</v>
      </c>
      <c r="J345" t="s">
        <v>23247</v>
      </c>
      <c r="K345" t="s">
        <v>23246</v>
      </c>
      <c r="L345" t="s">
        <v>23245</v>
      </c>
      <c r="M345" t="s">
        <v>23244</v>
      </c>
      <c r="N345">
        <v>13</v>
      </c>
      <c r="O345" t="s">
        <v>23243</v>
      </c>
      <c r="P345" t="s">
        <v>23242</v>
      </c>
      <c r="Q345" t="s">
        <v>23241</v>
      </c>
      <c r="R345" s="7">
        <v>40513</v>
      </c>
      <c r="S345" s="8">
        <f t="shared" si="40"/>
        <v>2010</v>
      </c>
      <c r="T345" s="8">
        <v>2010</v>
      </c>
      <c r="U345" s="8">
        <f t="shared" si="41"/>
        <v>12</v>
      </c>
      <c r="V345" s="7">
        <v>40513</v>
      </c>
      <c r="W345" t="s">
        <v>23240</v>
      </c>
      <c r="X345" s="2">
        <v>0.379</v>
      </c>
      <c r="Y345" s="6">
        <f t="shared" si="42"/>
        <v>1.0117188542751128E-2</v>
      </c>
      <c r="AA345">
        <v>17518768</v>
      </c>
      <c r="AB345">
        <v>7600153104</v>
      </c>
      <c r="AD345" t="s">
        <v>1</v>
      </c>
      <c r="AE345">
        <v>4</v>
      </c>
      <c r="AF345">
        <v>6</v>
      </c>
      <c r="AH345" t="s">
        <v>529</v>
      </c>
      <c r="AI345" t="s">
        <v>23239</v>
      </c>
      <c r="AK345" t="s">
        <v>23238</v>
      </c>
      <c r="AL345">
        <v>30</v>
      </c>
      <c r="AM345" s="5">
        <f t="shared" si="43"/>
        <v>2.5</v>
      </c>
      <c r="AN345" s="4">
        <f t="shared" si="44"/>
        <v>3.7864445285876562E-3</v>
      </c>
      <c r="AO345" s="3"/>
      <c r="AP345">
        <v>0</v>
      </c>
      <c r="AQ345" t="s">
        <v>379</v>
      </c>
      <c r="AR345">
        <v>216863</v>
      </c>
      <c r="AS345" t="s">
        <v>378</v>
      </c>
      <c r="AT345" s="2">
        <v>1.6359999999999999</v>
      </c>
      <c r="AU345" s="1">
        <f t="shared" si="45"/>
        <v>0.82179653385020868</v>
      </c>
      <c r="AV345" s="1">
        <f t="shared" si="46"/>
        <v>0.69518165356693917</v>
      </c>
      <c r="AW345" s="1">
        <f t="shared" si="47"/>
        <v>0.56856677328366978</v>
      </c>
    </row>
    <row r="346" spans="1:49" x14ac:dyDescent="0.2">
      <c r="A346">
        <v>344</v>
      </c>
      <c r="B346" t="s">
        <v>23237</v>
      </c>
      <c r="F346" t="s">
        <v>23236</v>
      </c>
      <c r="G346" t="s">
        <v>7</v>
      </c>
      <c r="H346" t="s">
        <v>6</v>
      </c>
      <c r="I346" t="s">
        <v>1314</v>
      </c>
      <c r="J346" t="s">
        <v>23235</v>
      </c>
      <c r="K346" t="s">
        <v>23234</v>
      </c>
      <c r="L346" t="s">
        <v>23233</v>
      </c>
      <c r="M346" t="s">
        <v>174</v>
      </c>
      <c r="N346">
        <v>6</v>
      </c>
      <c r="O346" t="s">
        <v>23232</v>
      </c>
      <c r="P346" t="s">
        <v>23231</v>
      </c>
      <c r="Q346" t="s">
        <v>23230</v>
      </c>
      <c r="R346" s="7">
        <v>40513</v>
      </c>
      <c r="S346" s="8">
        <f t="shared" si="40"/>
        <v>2010</v>
      </c>
      <c r="T346" s="8">
        <v>2010</v>
      </c>
      <c r="U346" s="8">
        <f t="shared" si="41"/>
        <v>12</v>
      </c>
      <c r="V346" s="7">
        <v>40513</v>
      </c>
      <c r="W346" t="s">
        <v>23229</v>
      </c>
      <c r="X346" s="2">
        <v>0.17100000000000001</v>
      </c>
      <c r="Y346" s="6">
        <f t="shared" si="42"/>
        <v>4.5647473372307209E-3</v>
      </c>
      <c r="AA346">
        <v>21852766</v>
      </c>
      <c r="AB346">
        <v>19700181115</v>
      </c>
      <c r="AD346" t="s">
        <v>1</v>
      </c>
      <c r="AE346">
        <v>1</v>
      </c>
      <c r="AF346">
        <v>2</v>
      </c>
      <c r="AH346" t="s">
        <v>23228</v>
      </c>
      <c r="AI346" t="s">
        <v>23227</v>
      </c>
      <c r="AJ346" t="s">
        <v>23226</v>
      </c>
      <c r="AK346" t="s">
        <v>23225</v>
      </c>
      <c r="AL346">
        <v>2</v>
      </c>
      <c r="AM346" s="5">
        <f t="shared" si="43"/>
        <v>0.16666666666666666</v>
      </c>
      <c r="AN346" s="4">
        <f t="shared" si="44"/>
        <v>2.5242963523917705E-4</v>
      </c>
      <c r="AO346" s="3"/>
      <c r="AP346">
        <v>0</v>
      </c>
      <c r="AR346" t="s">
        <v>0</v>
      </c>
      <c r="AT346" s="2" t="s">
        <v>16</v>
      </c>
      <c r="AU346" s="1">
        <f t="shared" si="45"/>
        <v>0.32710520266332577</v>
      </c>
      <c r="AV346" s="1">
        <f t="shared" si="46"/>
        <v>0.24085884862349491</v>
      </c>
      <c r="AW346" s="1">
        <f t="shared" si="47"/>
        <v>0.15461249458366402</v>
      </c>
    </row>
    <row r="347" spans="1:49" x14ac:dyDescent="0.2">
      <c r="A347">
        <v>345</v>
      </c>
      <c r="B347" t="s">
        <v>23224</v>
      </c>
      <c r="C347" t="s">
        <v>23223</v>
      </c>
      <c r="F347" t="s">
        <v>23222</v>
      </c>
      <c r="G347" t="s">
        <v>7</v>
      </c>
      <c r="H347" t="s">
        <v>6</v>
      </c>
      <c r="I347" t="s">
        <v>23221</v>
      </c>
      <c r="J347">
        <v>60010884</v>
      </c>
      <c r="K347" t="s">
        <v>23220</v>
      </c>
      <c r="L347" t="s">
        <v>199</v>
      </c>
      <c r="M347" t="s">
        <v>89</v>
      </c>
      <c r="N347">
        <v>2</v>
      </c>
      <c r="O347" t="s">
        <v>23219</v>
      </c>
      <c r="P347" t="s">
        <v>23218</v>
      </c>
      <c r="Q347" t="s">
        <v>23217</v>
      </c>
      <c r="R347" s="7">
        <v>40513</v>
      </c>
      <c r="S347" s="8">
        <f t="shared" si="40"/>
        <v>2010</v>
      </c>
      <c r="T347" s="8">
        <v>2010</v>
      </c>
      <c r="U347" s="8">
        <f t="shared" si="41"/>
        <v>12</v>
      </c>
      <c r="V347" s="7">
        <v>40513</v>
      </c>
      <c r="W347" t="s">
        <v>243</v>
      </c>
      <c r="X347" s="2">
        <v>2.0099999999999998</v>
      </c>
      <c r="Y347" s="6">
        <f t="shared" si="42"/>
        <v>5.3655802034115477E-2</v>
      </c>
      <c r="AA347">
        <v>15361276</v>
      </c>
      <c r="AB347">
        <v>18933</v>
      </c>
      <c r="AD347" t="s">
        <v>1</v>
      </c>
      <c r="AE347">
        <v>9</v>
      </c>
      <c r="AF347">
        <v>12</v>
      </c>
      <c r="AG347">
        <v>5601926</v>
      </c>
      <c r="AH347" t="s">
        <v>23216</v>
      </c>
      <c r="AI347" t="s">
        <v>23215</v>
      </c>
      <c r="AJ347" t="s">
        <v>23214</v>
      </c>
      <c r="AK347" t="s">
        <v>23213</v>
      </c>
      <c r="AL347">
        <v>9</v>
      </c>
      <c r="AM347" s="5">
        <f t="shared" si="43"/>
        <v>0.75</v>
      </c>
      <c r="AN347" s="4">
        <f t="shared" si="44"/>
        <v>1.1359333585762969E-3</v>
      </c>
      <c r="AO347" s="3"/>
      <c r="AP347">
        <v>0</v>
      </c>
      <c r="AR347" t="s">
        <v>0</v>
      </c>
      <c r="AT347" s="2" t="s">
        <v>16</v>
      </c>
      <c r="AU347" s="1">
        <f t="shared" si="45"/>
        <v>3.7899841431453716</v>
      </c>
      <c r="AV347" s="1">
        <f t="shared" si="46"/>
        <v>2.739586769634589</v>
      </c>
      <c r="AW347" s="1">
        <f t="shared" si="47"/>
        <v>1.6891893961238049</v>
      </c>
    </row>
    <row r="348" spans="1:49" x14ac:dyDescent="0.2">
      <c r="A348">
        <v>346</v>
      </c>
      <c r="B348" t="s">
        <v>23212</v>
      </c>
      <c r="C348" t="s">
        <v>23211</v>
      </c>
      <c r="F348" t="s">
        <v>23210</v>
      </c>
      <c r="G348" t="s">
        <v>7</v>
      </c>
      <c r="H348" t="s">
        <v>6</v>
      </c>
      <c r="I348" t="s">
        <v>361</v>
      </c>
      <c r="J348" t="s">
        <v>23209</v>
      </c>
      <c r="K348" t="s">
        <v>23208</v>
      </c>
      <c r="L348" t="s">
        <v>23207</v>
      </c>
      <c r="M348" t="s">
        <v>23206</v>
      </c>
      <c r="N348">
        <v>5</v>
      </c>
      <c r="O348" t="s">
        <v>23205</v>
      </c>
      <c r="P348" t="s">
        <v>23204</v>
      </c>
      <c r="Q348" t="s">
        <v>23203</v>
      </c>
      <c r="R348" s="7">
        <v>40513</v>
      </c>
      <c r="S348" s="8">
        <f t="shared" si="40"/>
        <v>2010</v>
      </c>
      <c r="T348" s="8">
        <v>2010</v>
      </c>
      <c r="U348" s="8">
        <f t="shared" si="41"/>
        <v>12</v>
      </c>
      <c r="V348" s="7">
        <v>40513</v>
      </c>
      <c r="W348" t="s">
        <v>243</v>
      </c>
      <c r="X348" s="2">
        <v>2.0099999999999998</v>
      </c>
      <c r="Y348" s="6">
        <f t="shared" si="42"/>
        <v>5.3655802034115477E-2</v>
      </c>
      <c r="AA348">
        <v>15361276</v>
      </c>
      <c r="AB348">
        <v>18933</v>
      </c>
      <c r="AD348" t="s">
        <v>1</v>
      </c>
      <c r="AE348">
        <v>9</v>
      </c>
      <c r="AF348">
        <v>12</v>
      </c>
      <c r="AG348">
        <v>5606181</v>
      </c>
      <c r="AH348" t="s">
        <v>23202</v>
      </c>
      <c r="AI348" t="s">
        <v>23201</v>
      </c>
      <c r="AJ348" t="s">
        <v>23200</v>
      </c>
      <c r="AK348" t="s">
        <v>23199</v>
      </c>
      <c r="AL348">
        <v>25</v>
      </c>
      <c r="AM348" s="5">
        <f t="shared" si="43"/>
        <v>2.0833333333333335</v>
      </c>
      <c r="AN348" s="4">
        <f t="shared" si="44"/>
        <v>3.1553704404897135E-3</v>
      </c>
      <c r="AO348" s="3"/>
      <c r="AP348">
        <v>0</v>
      </c>
      <c r="AQ348" t="s">
        <v>31</v>
      </c>
      <c r="AR348" t="s">
        <v>23198</v>
      </c>
      <c r="AS348" t="s">
        <v>30</v>
      </c>
      <c r="AT348" s="2" t="s">
        <v>16</v>
      </c>
      <c r="AU348" s="1">
        <f t="shared" si="45"/>
        <v>3.8505672556027744</v>
      </c>
      <c r="AV348" s="1">
        <f t="shared" si="46"/>
        <v>2.8405586237302596</v>
      </c>
      <c r="AW348" s="1">
        <f t="shared" si="47"/>
        <v>1.8305499918577444</v>
      </c>
    </row>
    <row r="349" spans="1:49" x14ac:dyDescent="0.2">
      <c r="A349">
        <v>347</v>
      </c>
      <c r="B349" t="s">
        <v>23197</v>
      </c>
      <c r="C349" t="s">
        <v>23196</v>
      </c>
      <c r="F349" t="s">
        <v>23195</v>
      </c>
      <c r="G349" t="s">
        <v>7</v>
      </c>
      <c r="H349" t="s">
        <v>6</v>
      </c>
      <c r="I349" t="s">
        <v>23194</v>
      </c>
      <c r="J349" t="s">
        <v>23188</v>
      </c>
      <c r="K349" t="s">
        <v>23193</v>
      </c>
      <c r="L349" t="s">
        <v>23192</v>
      </c>
      <c r="M349" t="s">
        <v>23191</v>
      </c>
      <c r="N349">
        <v>2</v>
      </c>
      <c r="O349" t="s">
        <v>23190</v>
      </c>
      <c r="P349" t="s">
        <v>23189</v>
      </c>
      <c r="Q349" t="s">
        <v>23188</v>
      </c>
      <c r="R349" s="7">
        <v>40513</v>
      </c>
      <c r="S349" s="8">
        <f t="shared" si="40"/>
        <v>2010</v>
      </c>
      <c r="T349" s="8">
        <v>2010</v>
      </c>
      <c r="U349" s="8">
        <f t="shared" si="41"/>
        <v>12</v>
      </c>
      <c r="V349" s="7">
        <v>40513</v>
      </c>
      <c r="W349" t="s">
        <v>243</v>
      </c>
      <c r="X349" s="2">
        <v>2.0099999999999998</v>
      </c>
      <c r="Y349" s="6">
        <f t="shared" si="42"/>
        <v>5.3655802034115477E-2</v>
      </c>
      <c r="AA349">
        <v>15361276</v>
      </c>
      <c r="AB349">
        <v>18933</v>
      </c>
      <c r="AD349" t="s">
        <v>1</v>
      </c>
      <c r="AE349">
        <v>9</v>
      </c>
      <c r="AF349">
        <v>12</v>
      </c>
      <c r="AG349">
        <v>5595727</v>
      </c>
      <c r="AH349" t="s">
        <v>23187</v>
      </c>
      <c r="AI349" t="s">
        <v>23186</v>
      </c>
      <c r="AJ349" t="s">
        <v>23185</v>
      </c>
      <c r="AK349" t="s">
        <v>23184</v>
      </c>
      <c r="AL349">
        <v>24</v>
      </c>
      <c r="AM349" s="5">
        <f t="shared" si="43"/>
        <v>2</v>
      </c>
      <c r="AN349" s="4">
        <f t="shared" si="44"/>
        <v>3.0291556228701248E-3</v>
      </c>
      <c r="AO349" s="3"/>
      <c r="AP349">
        <v>0</v>
      </c>
      <c r="AR349" t="s">
        <v>0</v>
      </c>
      <c r="AT349" s="2" t="s">
        <v>16</v>
      </c>
      <c r="AU349" s="1">
        <f t="shared" si="45"/>
        <v>3.8467808110741868</v>
      </c>
      <c r="AV349" s="1">
        <f t="shared" si="46"/>
        <v>2.8342478828492799</v>
      </c>
      <c r="AW349" s="1">
        <f t="shared" si="47"/>
        <v>1.8217149546243729</v>
      </c>
    </row>
    <row r="350" spans="1:49" x14ac:dyDescent="0.2">
      <c r="A350">
        <v>348</v>
      </c>
      <c r="B350" t="s">
        <v>23183</v>
      </c>
      <c r="C350" t="s">
        <v>23182</v>
      </c>
      <c r="F350" t="s">
        <v>23181</v>
      </c>
      <c r="G350" t="s">
        <v>7</v>
      </c>
      <c r="H350" t="s">
        <v>6</v>
      </c>
      <c r="I350" t="s">
        <v>23180</v>
      </c>
      <c r="J350" t="s">
        <v>23179</v>
      </c>
      <c r="K350" t="s">
        <v>23178</v>
      </c>
      <c r="L350" t="s">
        <v>23177</v>
      </c>
      <c r="M350" t="s">
        <v>23176</v>
      </c>
      <c r="N350">
        <v>7</v>
      </c>
      <c r="O350" t="s">
        <v>23175</v>
      </c>
      <c r="P350" t="s">
        <v>23174</v>
      </c>
      <c r="Q350" t="s">
        <v>23173</v>
      </c>
      <c r="R350" s="7">
        <v>40513</v>
      </c>
      <c r="S350" s="8">
        <f t="shared" si="40"/>
        <v>2010</v>
      </c>
      <c r="T350" s="8">
        <v>2010</v>
      </c>
      <c r="U350" s="8">
        <f t="shared" si="41"/>
        <v>12</v>
      </c>
      <c r="V350" s="7">
        <v>40513</v>
      </c>
      <c r="W350" t="s">
        <v>243</v>
      </c>
      <c r="X350" s="2">
        <v>2.0099999999999998</v>
      </c>
      <c r="Y350" s="6">
        <f t="shared" si="42"/>
        <v>5.3655802034115477E-2</v>
      </c>
      <c r="AA350">
        <v>15361276</v>
      </c>
      <c r="AB350">
        <v>18933</v>
      </c>
      <c r="AD350" t="s">
        <v>1</v>
      </c>
      <c r="AE350">
        <v>9</v>
      </c>
      <c r="AF350">
        <v>12</v>
      </c>
      <c r="AG350">
        <v>5585633</v>
      </c>
      <c r="AH350" t="s">
        <v>23172</v>
      </c>
      <c r="AI350" t="s">
        <v>23171</v>
      </c>
      <c r="AJ350" t="s">
        <v>23170</v>
      </c>
      <c r="AK350" t="s">
        <v>23169</v>
      </c>
      <c r="AL350">
        <v>21</v>
      </c>
      <c r="AM350" s="5">
        <f t="shared" si="43"/>
        <v>1.75</v>
      </c>
      <c r="AN350" s="4">
        <f t="shared" si="44"/>
        <v>2.6505111700113595E-3</v>
      </c>
      <c r="AO350" s="3"/>
      <c r="AP350">
        <v>0</v>
      </c>
      <c r="AQ350" t="s">
        <v>23168</v>
      </c>
      <c r="AR350" t="s">
        <v>0</v>
      </c>
      <c r="AS350" t="s">
        <v>23167</v>
      </c>
      <c r="AT350" s="2" t="s">
        <v>16</v>
      </c>
      <c r="AU350" s="1">
        <f t="shared" si="45"/>
        <v>3.8354214774884237</v>
      </c>
      <c r="AV350" s="1">
        <f t="shared" si="46"/>
        <v>2.8153156602063421</v>
      </c>
      <c r="AW350" s="1">
        <f t="shared" si="47"/>
        <v>1.7952098429242593</v>
      </c>
    </row>
    <row r="351" spans="1:49" x14ac:dyDescent="0.2">
      <c r="A351">
        <v>349</v>
      </c>
      <c r="B351" t="s">
        <v>23166</v>
      </c>
      <c r="C351" t="s">
        <v>23165</v>
      </c>
      <c r="F351" t="s">
        <v>23164</v>
      </c>
      <c r="G351" t="s">
        <v>7</v>
      </c>
      <c r="H351" t="s">
        <v>6</v>
      </c>
      <c r="I351" t="s">
        <v>2255</v>
      </c>
      <c r="J351">
        <v>60025578</v>
      </c>
      <c r="K351" t="s">
        <v>98</v>
      </c>
      <c r="L351" t="s">
        <v>97</v>
      </c>
      <c r="M351" t="s">
        <v>13</v>
      </c>
      <c r="N351">
        <v>4</v>
      </c>
      <c r="O351" t="s">
        <v>23163</v>
      </c>
      <c r="P351" t="s">
        <v>23162</v>
      </c>
      <c r="Q351" t="s">
        <v>101</v>
      </c>
      <c r="R351" s="7">
        <v>40513</v>
      </c>
      <c r="S351" s="8">
        <f t="shared" si="40"/>
        <v>2010</v>
      </c>
      <c r="T351" s="8">
        <v>2010</v>
      </c>
      <c r="U351" s="8">
        <f t="shared" si="41"/>
        <v>12</v>
      </c>
      <c r="V351" s="7">
        <v>40513</v>
      </c>
      <c r="W351" t="s">
        <v>268</v>
      </c>
      <c r="X351" s="2">
        <v>0.28599999999999998</v>
      </c>
      <c r="Y351" s="6">
        <f t="shared" si="42"/>
        <v>7.6346066575905605E-3</v>
      </c>
      <c r="AA351">
        <v>9205071</v>
      </c>
      <c r="AB351">
        <v>28139</v>
      </c>
      <c r="AC351">
        <v>15693937</v>
      </c>
      <c r="AD351" t="s">
        <v>1</v>
      </c>
      <c r="AE351">
        <v>24</v>
      </c>
      <c r="AF351">
        <v>16</v>
      </c>
      <c r="AH351" t="s">
        <v>23161</v>
      </c>
      <c r="AI351" t="s">
        <v>23160</v>
      </c>
      <c r="AK351" t="s">
        <v>23159</v>
      </c>
      <c r="AL351">
        <v>1</v>
      </c>
      <c r="AM351" s="5">
        <f t="shared" si="43"/>
        <v>8.3333333333333329E-2</v>
      </c>
      <c r="AN351" s="4">
        <f t="shared" si="44"/>
        <v>1.2621481761958852E-4</v>
      </c>
      <c r="AO351" s="3"/>
      <c r="AP351">
        <v>0</v>
      </c>
      <c r="AR351" t="s">
        <v>0</v>
      </c>
      <c r="AT351" s="2" t="s">
        <v>16</v>
      </c>
      <c r="AU351" s="1">
        <f t="shared" si="45"/>
        <v>0.53820891055992681</v>
      </c>
      <c r="AV351" s="1">
        <f t="shared" si="46"/>
        <v>0.38804107376050745</v>
      </c>
      <c r="AW351" s="1">
        <f t="shared" si="47"/>
        <v>0.23787323696108803</v>
      </c>
    </row>
    <row r="352" spans="1:49" x14ac:dyDescent="0.2">
      <c r="A352">
        <v>350</v>
      </c>
      <c r="B352" t="s">
        <v>23158</v>
      </c>
      <c r="C352" t="s">
        <v>23157</v>
      </c>
      <c r="F352" t="s">
        <v>23156</v>
      </c>
      <c r="G352" t="s">
        <v>7</v>
      </c>
      <c r="H352" t="s">
        <v>6</v>
      </c>
      <c r="I352" t="s">
        <v>784</v>
      </c>
      <c r="J352" t="s">
        <v>23155</v>
      </c>
      <c r="K352" t="s">
        <v>23154</v>
      </c>
      <c r="L352" t="s">
        <v>353</v>
      </c>
      <c r="M352" t="s">
        <v>105</v>
      </c>
      <c r="N352">
        <v>4</v>
      </c>
      <c r="O352" t="s">
        <v>23153</v>
      </c>
      <c r="P352" t="s">
        <v>23152</v>
      </c>
      <c r="Q352" t="s">
        <v>23151</v>
      </c>
      <c r="R352" s="7">
        <v>40513</v>
      </c>
      <c r="S352" s="8">
        <f t="shared" si="40"/>
        <v>2010</v>
      </c>
      <c r="T352" s="8">
        <v>2010</v>
      </c>
      <c r="U352" s="8">
        <f t="shared" si="41"/>
        <v>12</v>
      </c>
      <c r="V352" s="7">
        <v>40513</v>
      </c>
      <c r="W352" t="s">
        <v>243</v>
      </c>
      <c r="X352" s="2">
        <v>2.0099999999999998</v>
      </c>
      <c r="Y352" s="6">
        <f t="shared" si="42"/>
        <v>5.3655802034115477E-2</v>
      </c>
      <c r="AA352">
        <v>15361276</v>
      </c>
      <c r="AB352">
        <v>18933</v>
      </c>
      <c r="AD352" t="s">
        <v>1</v>
      </c>
      <c r="AE352">
        <v>9</v>
      </c>
      <c r="AF352">
        <v>12</v>
      </c>
      <c r="AG352">
        <v>5610977</v>
      </c>
      <c r="AH352" t="s">
        <v>23150</v>
      </c>
      <c r="AI352" t="s">
        <v>23149</v>
      </c>
      <c r="AJ352" t="s">
        <v>23148</v>
      </c>
      <c r="AK352" t="s">
        <v>23147</v>
      </c>
      <c r="AL352">
        <v>177</v>
      </c>
      <c r="AM352" s="5">
        <f t="shared" si="43"/>
        <v>14.75</v>
      </c>
      <c r="AN352" s="4">
        <f t="shared" si="44"/>
        <v>2.2340022718667172E-2</v>
      </c>
      <c r="AO352" s="3"/>
      <c r="AP352">
        <v>0</v>
      </c>
      <c r="AQ352" t="s">
        <v>285</v>
      </c>
      <c r="AR352" t="s">
        <v>23146</v>
      </c>
      <c r="AS352" t="s">
        <v>284</v>
      </c>
      <c r="AT352" s="2" t="s">
        <v>16</v>
      </c>
      <c r="AU352" s="1">
        <f t="shared" si="45"/>
        <v>4.4261068239480981</v>
      </c>
      <c r="AV352" s="1">
        <f t="shared" si="46"/>
        <v>3.7997912376391323</v>
      </c>
      <c r="AW352" s="1">
        <f t="shared" si="47"/>
        <v>3.1734756513301661</v>
      </c>
    </row>
    <row r="353" spans="1:49" x14ac:dyDescent="0.2">
      <c r="A353">
        <v>351</v>
      </c>
      <c r="B353" t="s">
        <v>23145</v>
      </c>
      <c r="C353" t="s">
        <v>23144</v>
      </c>
      <c r="F353" t="s">
        <v>23143</v>
      </c>
      <c r="G353" t="s">
        <v>7</v>
      </c>
      <c r="H353" t="s">
        <v>6</v>
      </c>
      <c r="I353" t="s">
        <v>22129</v>
      </c>
      <c r="J353" t="s">
        <v>23142</v>
      </c>
      <c r="K353" t="s">
        <v>23141</v>
      </c>
      <c r="L353" t="s">
        <v>23140</v>
      </c>
      <c r="M353" t="s">
        <v>700</v>
      </c>
      <c r="N353">
        <v>5</v>
      </c>
      <c r="O353" t="s">
        <v>23139</v>
      </c>
      <c r="P353" t="s">
        <v>23138</v>
      </c>
      <c r="Q353" t="s">
        <v>23137</v>
      </c>
      <c r="R353" s="7">
        <v>40513</v>
      </c>
      <c r="S353" s="8">
        <f t="shared" si="40"/>
        <v>2010</v>
      </c>
      <c r="T353" s="8">
        <v>2010</v>
      </c>
      <c r="U353" s="8">
        <f t="shared" si="41"/>
        <v>12</v>
      </c>
      <c r="V353" s="7">
        <v>40513</v>
      </c>
      <c r="W353" t="s">
        <v>243</v>
      </c>
      <c r="X353" s="2">
        <v>2.0099999999999998</v>
      </c>
      <c r="Y353" s="6">
        <f t="shared" si="42"/>
        <v>5.3655802034115477E-2</v>
      </c>
      <c r="AA353">
        <v>15361276</v>
      </c>
      <c r="AB353">
        <v>18933</v>
      </c>
      <c r="AD353" t="s">
        <v>1</v>
      </c>
      <c r="AE353">
        <v>9</v>
      </c>
      <c r="AF353">
        <v>12</v>
      </c>
      <c r="AG353">
        <v>5606176</v>
      </c>
      <c r="AH353" t="s">
        <v>23136</v>
      </c>
      <c r="AI353" t="s">
        <v>23135</v>
      </c>
      <c r="AJ353" t="s">
        <v>23134</v>
      </c>
      <c r="AK353" t="s">
        <v>23133</v>
      </c>
      <c r="AL353">
        <v>42</v>
      </c>
      <c r="AM353" s="5">
        <f t="shared" si="43"/>
        <v>3.5</v>
      </c>
      <c r="AN353" s="4">
        <f t="shared" si="44"/>
        <v>5.301022340022719E-3</v>
      </c>
      <c r="AO353" s="3"/>
      <c r="AP353">
        <v>0</v>
      </c>
      <c r="AR353" t="s">
        <v>0</v>
      </c>
      <c r="AT353" s="2" t="s">
        <v>16</v>
      </c>
      <c r="AU353" s="1">
        <f t="shared" si="45"/>
        <v>3.9149368125887642</v>
      </c>
      <c r="AV353" s="1">
        <f t="shared" si="46"/>
        <v>2.9478412187069098</v>
      </c>
      <c r="AW353" s="1">
        <f t="shared" si="47"/>
        <v>1.9807456248250546</v>
      </c>
    </row>
    <row r="354" spans="1:49" x14ac:dyDescent="0.2">
      <c r="A354">
        <v>352</v>
      </c>
      <c r="B354" t="s">
        <v>23132</v>
      </c>
      <c r="C354" t="s">
        <v>23131</v>
      </c>
      <c r="E354">
        <v>20976515</v>
      </c>
      <c r="F354" t="s">
        <v>23130</v>
      </c>
      <c r="G354" t="s">
        <v>7</v>
      </c>
      <c r="H354" t="s">
        <v>6</v>
      </c>
      <c r="I354" t="s">
        <v>23129</v>
      </c>
      <c r="J354" t="s">
        <v>23128</v>
      </c>
      <c r="K354" t="s">
        <v>23127</v>
      </c>
      <c r="L354" t="s">
        <v>23126</v>
      </c>
      <c r="M354" t="s">
        <v>224</v>
      </c>
      <c r="N354">
        <v>3</v>
      </c>
      <c r="O354" t="s">
        <v>23125</v>
      </c>
      <c r="P354" t="s">
        <v>23124</v>
      </c>
      <c r="Q354" t="s">
        <v>23123</v>
      </c>
      <c r="R354" s="7">
        <v>40513</v>
      </c>
      <c r="S354" s="8">
        <f t="shared" si="40"/>
        <v>2010</v>
      </c>
      <c r="T354" s="8">
        <v>2010</v>
      </c>
      <c r="U354" s="8">
        <f t="shared" si="41"/>
        <v>12</v>
      </c>
      <c r="V354" s="7">
        <v>40513</v>
      </c>
      <c r="W354" t="s">
        <v>23122</v>
      </c>
      <c r="X354" s="2">
        <v>1.498</v>
      </c>
      <c r="Y354" s="6">
        <f t="shared" si="42"/>
        <v>3.9988254451296015E-2</v>
      </c>
      <c r="AA354">
        <v>15253961</v>
      </c>
      <c r="AB354">
        <v>13744</v>
      </c>
      <c r="AD354" t="s">
        <v>1</v>
      </c>
      <c r="AE354">
        <v>11</v>
      </c>
      <c r="AF354">
        <v>4</v>
      </c>
      <c r="AH354" t="s">
        <v>23121</v>
      </c>
      <c r="AI354" t="s">
        <v>23120</v>
      </c>
      <c r="AJ354" t="s">
        <v>23119</v>
      </c>
      <c r="AK354" t="s">
        <v>23118</v>
      </c>
      <c r="AL354">
        <v>44</v>
      </c>
      <c r="AM354" s="5">
        <f t="shared" si="43"/>
        <v>3.6666666666666665</v>
      </c>
      <c r="AN354" s="4">
        <f t="shared" si="44"/>
        <v>5.5534519752618956E-3</v>
      </c>
      <c r="AO354" s="3"/>
      <c r="AP354">
        <v>1</v>
      </c>
      <c r="AQ354" t="s">
        <v>1145</v>
      </c>
      <c r="AR354" t="s">
        <v>23117</v>
      </c>
      <c r="AS354" t="s">
        <v>1144</v>
      </c>
      <c r="AT354" s="2" t="s">
        <v>16</v>
      </c>
      <c r="AU354" s="1">
        <f t="shared" si="45"/>
        <v>2.9657813708485778</v>
      </c>
      <c r="AV354" s="1">
        <f t="shared" si="46"/>
        <v>2.2770853213278954</v>
      </c>
      <c r="AW354" s="1">
        <f t="shared" si="47"/>
        <v>1.588389271807213</v>
      </c>
    </row>
    <row r="355" spans="1:49" x14ac:dyDescent="0.2">
      <c r="A355">
        <v>353</v>
      </c>
      <c r="B355" t="s">
        <v>23116</v>
      </c>
      <c r="C355" t="s">
        <v>23115</v>
      </c>
      <c r="F355" t="s">
        <v>23114</v>
      </c>
      <c r="G355" t="s">
        <v>7</v>
      </c>
      <c r="H355" t="s">
        <v>6</v>
      </c>
      <c r="I355" t="s">
        <v>1153</v>
      </c>
      <c r="J355">
        <v>60069720</v>
      </c>
      <c r="K355" t="s">
        <v>861</v>
      </c>
      <c r="L355" t="s">
        <v>97</v>
      </c>
      <c r="M355" t="s">
        <v>13</v>
      </c>
      <c r="N355">
        <v>4</v>
      </c>
      <c r="O355" t="s">
        <v>23113</v>
      </c>
      <c r="P355" t="s">
        <v>23112</v>
      </c>
      <c r="Q355" t="s">
        <v>860</v>
      </c>
      <c r="R355" s="7">
        <v>40513</v>
      </c>
      <c r="S355" s="8">
        <f t="shared" si="40"/>
        <v>2010</v>
      </c>
      <c r="T355" s="8">
        <v>2010</v>
      </c>
      <c r="U355" s="8">
        <f t="shared" si="41"/>
        <v>12</v>
      </c>
      <c r="V355" s="7">
        <v>40513</v>
      </c>
      <c r="W355" t="s">
        <v>268</v>
      </c>
      <c r="X355" s="2">
        <v>0.28599999999999998</v>
      </c>
      <c r="Y355" s="6">
        <f t="shared" si="42"/>
        <v>7.6346066575905605E-3</v>
      </c>
      <c r="AA355">
        <v>9205071</v>
      </c>
      <c r="AB355">
        <v>28139</v>
      </c>
      <c r="AC355">
        <v>15693937</v>
      </c>
      <c r="AD355" t="s">
        <v>1</v>
      </c>
      <c r="AE355">
        <v>24</v>
      </c>
      <c r="AF355" t="s">
        <v>1914</v>
      </c>
      <c r="AH355" t="s">
        <v>23111</v>
      </c>
      <c r="AI355" t="s">
        <v>23110</v>
      </c>
      <c r="AK355" t="s">
        <v>23109</v>
      </c>
      <c r="AL355">
        <v>27</v>
      </c>
      <c r="AM355" s="5">
        <f t="shared" si="43"/>
        <v>2.25</v>
      </c>
      <c r="AN355" s="4">
        <f t="shared" si="44"/>
        <v>3.4078000757288905E-3</v>
      </c>
      <c r="AO355" s="3"/>
      <c r="AP355">
        <v>0</v>
      </c>
      <c r="AR355" t="s">
        <v>0</v>
      </c>
      <c r="AT355" s="2" t="s">
        <v>16</v>
      </c>
      <c r="AU355" s="1">
        <f t="shared" si="45"/>
        <v>0.63665646830320599</v>
      </c>
      <c r="AV355" s="1">
        <f t="shared" si="46"/>
        <v>0.5521203366659726</v>
      </c>
      <c r="AW355" s="1">
        <f t="shared" si="47"/>
        <v>0.46758420502873921</v>
      </c>
    </row>
    <row r="356" spans="1:49" x14ac:dyDescent="0.2">
      <c r="A356">
        <v>354</v>
      </c>
      <c r="B356" t="s">
        <v>23108</v>
      </c>
      <c r="C356" t="s">
        <v>23107</v>
      </c>
      <c r="F356" t="s">
        <v>23106</v>
      </c>
      <c r="G356" t="s">
        <v>7</v>
      </c>
      <c r="H356" t="s">
        <v>6</v>
      </c>
      <c r="I356" t="s">
        <v>919</v>
      </c>
      <c r="J356">
        <v>60027709</v>
      </c>
      <c r="K356" t="s">
        <v>900</v>
      </c>
      <c r="L356" t="s">
        <v>233</v>
      </c>
      <c r="M356" t="s">
        <v>156</v>
      </c>
      <c r="N356">
        <v>4</v>
      </c>
      <c r="O356" t="s">
        <v>23105</v>
      </c>
      <c r="P356" t="s">
        <v>23104</v>
      </c>
      <c r="Q356" t="s">
        <v>23103</v>
      </c>
      <c r="R356" s="7">
        <v>40513</v>
      </c>
      <c r="S356" s="8">
        <f t="shared" si="40"/>
        <v>2010</v>
      </c>
      <c r="T356" s="8">
        <v>2010</v>
      </c>
      <c r="U356" s="8">
        <f t="shared" si="41"/>
        <v>12</v>
      </c>
      <c r="V356" s="7">
        <v>40513</v>
      </c>
      <c r="W356" t="s">
        <v>268</v>
      </c>
      <c r="X356" s="2">
        <v>0.28599999999999998</v>
      </c>
      <c r="Y356" s="6">
        <f t="shared" si="42"/>
        <v>7.6346066575905605E-3</v>
      </c>
      <c r="AA356">
        <v>9205071</v>
      </c>
      <c r="AB356">
        <v>28139</v>
      </c>
      <c r="AC356">
        <v>15693937</v>
      </c>
      <c r="AD356" t="s">
        <v>1</v>
      </c>
      <c r="AE356">
        <v>24</v>
      </c>
      <c r="AF356" t="s">
        <v>1914</v>
      </c>
      <c r="AH356" t="s">
        <v>23102</v>
      </c>
      <c r="AI356" t="s">
        <v>23101</v>
      </c>
      <c r="AK356" t="s">
        <v>23100</v>
      </c>
      <c r="AL356">
        <v>15</v>
      </c>
      <c r="AM356" s="5">
        <f t="shared" si="43"/>
        <v>1.25</v>
      </c>
      <c r="AN356" s="4">
        <f t="shared" si="44"/>
        <v>1.8932222642938281E-3</v>
      </c>
      <c r="AO356" s="3"/>
      <c r="AP356">
        <v>0</v>
      </c>
      <c r="AR356" t="s">
        <v>0</v>
      </c>
      <c r="AS356" t="s">
        <v>900</v>
      </c>
      <c r="AT356" s="2" t="s">
        <v>16</v>
      </c>
      <c r="AU356" s="1">
        <f t="shared" si="45"/>
        <v>0.59121913396015413</v>
      </c>
      <c r="AV356" s="1">
        <f t="shared" si="46"/>
        <v>0.47639144609421941</v>
      </c>
      <c r="AW356" s="1">
        <f t="shared" si="47"/>
        <v>0.36156375822828474</v>
      </c>
    </row>
    <row r="357" spans="1:49" x14ac:dyDescent="0.2">
      <c r="A357">
        <v>355</v>
      </c>
      <c r="B357" t="s">
        <v>23099</v>
      </c>
      <c r="C357" t="s">
        <v>23098</v>
      </c>
      <c r="F357" t="s">
        <v>23097</v>
      </c>
      <c r="G357" t="s">
        <v>7</v>
      </c>
      <c r="H357" t="s">
        <v>6</v>
      </c>
      <c r="I357" t="s">
        <v>23096</v>
      </c>
      <c r="J357">
        <v>60004678</v>
      </c>
      <c r="K357" t="s">
        <v>1508</v>
      </c>
      <c r="L357" t="s">
        <v>124</v>
      </c>
      <c r="M357" t="s">
        <v>123</v>
      </c>
      <c r="N357">
        <v>3</v>
      </c>
      <c r="O357" t="s">
        <v>23095</v>
      </c>
      <c r="P357" t="s">
        <v>23094</v>
      </c>
      <c r="Q357" t="s">
        <v>23093</v>
      </c>
      <c r="R357" s="7">
        <v>40513</v>
      </c>
      <c r="S357" s="8">
        <f t="shared" si="40"/>
        <v>2010</v>
      </c>
      <c r="T357" s="8">
        <v>2010</v>
      </c>
      <c r="U357" s="8">
        <f t="shared" si="41"/>
        <v>12</v>
      </c>
      <c r="V357" s="7">
        <v>40513</v>
      </c>
      <c r="W357" t="s">
        <v>268</v>
      </c>
      <c r="X357" s="2">
        <v>0.28599999999999998</v>
      </c>
      <c r="Y357" s="6">
        <f t="shared" si="42"/>
        <v>7.6346066575905605E-3</v>
      </c>
      <c r="AA357">
        <v>9205071</v>
      </c>
      <c r="AB357">
        <v>28139</v>
      </c>
      <c r="AC357">
        <v>15693937</v>
      </c>
      <c r="AD357" t="s">
        <v>1</v>
      </c>
      <c r="AE357">
        <v>24</v>
      </c>
      <c r="AF357" t="s">
        <v>1914</v>
      </c>
      <c r="AH357" t="s">
        <v>23092</v>
      </c>
      <c r="AI357" t="s">
        <v>23091</v>
      </c>
      <c r="AK357" t="s">
        <v>23090</v>
      </c>
      <c r="AL357">
        <v>10</v>
      </c>
      <c r="AM357" s="5">
        <f t="shared" si="43"/>
        <v>0.83333333333333337</v>
      </c>
      <c r="AN357" s="4">
        <f t="shared" si="44"/>
        <v>1.2621481761958854E-3</v>
      </c>
      <c r="AO357" s="3"/>
      <c r="AP357">
        <v>0</v>
      </c>
      <c r="AR357" t="s">
        <v>0</v>
      </c>
      <c r="AT357" s="2" t="s">
        <v>16</v>
      </c>
      <c r="AU357" s="1">
        <f t="shared" si="45"/>
        <v>0.57228691131721576</v>
      </c>
      <c r="AV357" s="1">
        <f t="shared" si="46"/>
        <v>0.44483774168932227</v>
      </c>
      <c r="AW357" s="1">
        <f t="shared" si="47"/>
        <v>0.31738857206142879</v>
      </c>
    </row>
    <row r="358" spans="1:49" x14ac:dyDescent="0.2">
      <c r="A358">
        <v>356</v>
      </c>
      <c r="B358" t="s">
        <v>23089</v>
      </c>
      <c r="C358" t="s">
        <v>23088</v>
      </c>
      <c r="F358" t="s">
        <v>23087</v>
      </c>
      <c r="G358" t="s">
        <v>7</v>
      </c>
      <c r="H358" t="s">
        <v>6</v>
      </c>
      <c r="I358" t="s">
        <v>23086</v>
      </c>
      <c r="J358">
        <v>60016521</v>
      </c>
      <c r="K358" t="s">
        <v>441</v>
      </c>
      <c r="L358" t="s">
        <v>144</v>
      </c>
      <c r="M358" t="s">
        <v>13</v>
      </c>
      <c r="N358">
        <v>3</v>
      </c>
      <c r="O358" t="s">
        <v>23085</v>
      </c>
      <c r="P358" t="s">
        <v>23084</v>
      </c>
      <c r="Q358" t="s">
        <v>440</v>
      </c>
      <c r="R358" s="7">
        <v>40513</v>
      </c>
      <c r="S358" s="8">
        <f t="shared" si="40"/>
        <v>2010</v>
      </c>
      <c r="T358" s="8">
        <v>2010</v>
      </c>
      <c r="U358" s="8">
        <f t="shared" si="41"/>
        <v>12</v>
      </c>
      <c r="V358" s="7">
        <v>40513</v>
      </c>
      <c r="W358" t="s">
        <v>268</v>
      </c>
      <c r="X358" s="2">
        <v>0.28599999999999998</v>
      </c>
      <c r="Y358" s="6">
        <f t="shared" si="42"/>
        <v>7.6346066575905605E-3</v>
      </c>
      <c r="AA358">
        <v>9205071</v>
      </c>
      <c r="AB358">
        <v>28139</v>
      </c>
      <c r="AC358">
        <v>15693937</v>
      </c>
      <c r="AD358" t="s">
        <v>1</v>
      </c>
      <c r="AE358">
        <v>24</v>
      </c>
      <c r="AF358">
        <v>16</v>
      </c>
      <c r="AH358" t="s">
        <v>23083</v>
      </c>
      <c r="AI358" t="s">
        <v>23082</v>
      </c>
      <c r="AK358" t="s">
        <v>23081</v>
      </c>
      <c r="AL358">
        <v>26</v>
      </c>
      <c r="AM358" s="5">
        <f t="shared" si="43"/>
        <v>2.1666666666666665</v>
      </c>
      <c r="AN358" s="4">
        <f t="shared" si="44"/>
        <v>3.2815852581093018E-3</v>
      </c>
      <c r="AO358" s="3"/>
      <c r="AP358">
        <v>0</v>
      </c>
      <c r="AR358" t="s">
        <v>0</v>
      </c>
      <c r="AT358" s="2" t="s">
        <v>16</v>
      </c>
      <c r="AU358" s="1">
        <f t="shared" si="45"/>
        <v>0.63287002377461821</v>
      </c>
      <c r="AV358" s="1">
        <f t="shared" si="46"/>
        <v>0.54580959578499311</v>
      </c>
      <c r="AW358" s="1">
        <f t="shared" si="47"/>
        <v>0.45874916779536795</v>
      </c>
    </row>
    <row r="359" spans="1:49" x14ac:dyDescent="0.2">
      <c r="A359">
        <v>357</v>
      </c>
      <c r="B359" t="s">
        <v>23080</v>
      </c>
      <c r="C359" t="s">
        <v>23079</v>
      </c>
      <c r="F359" t="s">
        <v>23078</v>
      </c>
      <c r="G359" t="s">
        <v>7</v>
      </c>
      <c r="H359" t="s">
        <v>6</v>
      </c>
      <c r="I359" t="s">
        <v>2296</v>
      </c>
      <c r="J359">
        <v>60006422</v>
      </c>
      <c r="K359" t="s">
        <v>166</v>
      </c>
      <c r="L359" t="s">
        <v>165</v>
      </c>
      <c r="M359" t="s">
        <v>13</v>
      </c>
      <c r="N359">
        <v>3</v>
      </c>
      <c r="O359" t="s">
        <v>23077</v>
      </c>
      <c r="P359" t="s">
        <v>23076</v>
      </c>
      <c r="Q359" t="s">
        <v>164</v>
      </c>
      <c r="R359" s="7">
        <v>40513</v>
      </c>
      <c r="S359" s="8">
        <f t="shared" si="40"/>
        <v>2010</v>
      </c>
      <c r="T359" s="8">
        <v>2010</v>
      </c>
      <c r="U359" s="8">
        <f t="shared" si="41"/>
        <v>12</v>
      </c>
      <c r="V359" s="7">
        <v>40513</v>
      </c>
      <c r="W359" t="s">
        <v>268</v>
      </c>
      <c r="X359" s="2">
        <v>0.28599999999999998</v>
      </c>
      <c r="Y359" s="6">
        <f t="shared" si="42"/>
        <v>7.6346066575905605E-3</v>
      </c>
      <c r="AA359">
        <v>9205071</v>
      </c>
      <c r="AB359">
        <v>28139</v>
      </c>
      <c r="AC359">
        <v>15693937</v>
      </c>
      <c r="AD359" t="s">
        <v>1</v>
      </c>
      <c r="AE359">
        <v>24</v>
      </c>
      <c r="AF359" t="s">
        <v>1914</v>
      </c>
      <c r="AH359" t="s">
        <v>23075</v>
      </c>
      <c r="AI359" t="s">
        <v>23074</v>
      </c>
      <c r="AK359" t="s">
        <v>23073</v>
      </c>
      <c r="AL359">
        <v>15</v>
      </c>
      <c r="AM359" s="5">
        <f t="shared" si="43"/>
        <v>1.25</v>
      </c>
      <c r="AN359" s="4">
        <f t="shared" si="44"/>
        <v>1.8932222642938281E-3</v>
      </c>
      <c r="AO359" s="3"/>
      <c r="AP359">
        <v>0</v>
      </c>
      <c r="AR359" t="s">
        <v>23072</v>
      </c>
      <c r="AT359" s="2" t="s">
        <v>16</v>
      </c>
      <c r="AU359" s="1">
        <f t="shared" si="45"/>
        <v>0.59121913396015413</v>
      </c>
      <c r="AV359" s="1">
        <f t="shared" si="46"/>
        <v>0.47639144609421941</v>
      </c>
      <c r="AW359" s="1">
        <f t="shared" si="47"/>
        <v>0.36156375822828474</v>
      </c>
    </row>
    <row r="360" spans="1:49" x14ac:dyDescent="0.2">
      <c r="A360">
        <v>358</v>
      </c>
      <c r="B360" t="s">
        <v>23071</v>
      </c>
      <c r="C360" t="s">
        <v>23070</v>
      </c>
      <c r="F360" t="s">
        <v>23069</v>
      </c>
      <c r="G360" t="s">
        <v>7</v>
      </c>
      <c r="H360" t="s">
        <v>6</v>
      </c>
      <c r="I360" t="s">
        <v>914</v>
      </c>
      <c r="J360">
        <v>60025578</v>
      </c>
      <c r="K360" t="s">
        <v>98</v>
      </c>
      <c r="L360" t="s">
        <v>97</v>
      </c>
      <c r="M360" t="s">
        <v>13</v>
      </c>
      <c r="N360">
        <v>4</v>
      </c>
      <c r="O360" t="s">
        <v>23068</v>
      </c>
      <c r="P360" t="s">
        <v>23067</v>
      </c>
      <c r="Q360" t="s">
        <v>101</v>
      </c>
      <c r="R360" s="7">
        <v>40513</v>
      </c>
      <c r="S360" s="8">
        <f t="shared" si="40"/>
        <v>2010</v>
      </c>
      <c r="T360" s="8">
        <v>2010</v>
      </c>
      <c r="U360" s="8">
        <f t="shared" si="41"/>
        <v>12</v>
      </c>
      <c r="V360" s="7">
        <v>40513</v>
      </c>
      <c r="W360" t="s">
        <v>268</v>
      </c>
      <c r="X360" s="2">
        <v>0.28599999999999998</v>
      </c>
      <c r="Y360" s="6">
        <f t="shared" si="42"/>
        <v>7.6346066575905605E-3</v>
      </c>
      <c r="AA360">
        <v>9205071</v>
      </c>
      <c r="AB360">
        <v>28139</v>
      </c>
      <c r="AC360">
        <v>15693937</v>
      </c>
      <c r="AD360" t="s">
        <v>1</v>
      </c>
      <c r="AE360">
        <v>24</v>
      </c>
      <c r="AF360" t="s">
        <v>1914</v>
      </c>
      <c r="AH360" t="s">
        <v>23066</v>
      </c>
      <c r="AI360" t="s">
        <v>23065</v>
      </c>
      <c r="AK360" t="s">
        <v>23064</v>
      </c>
      <c r="AL360">
        <v>11</v>
      </c>
      <c r="AM360" s="5">
        <f t="shared" si="43"/>
        <v>0.91666666666666663</v>
      </c>
      <c r="AN360" s="4">
        <f t="shared" si="44"/>
        <v>1.3883629938154739E-3</v>
      </c>
      <c r="AO360" s="3"/>
      <c r="AP360">
        <v>0</v>
      </c>
      <c r="AR360" t="s">
        <v>0</v>
      </c>
      <c r="AT360" s="2" t="s">
        <v>16</v>
      </c>
      <c r="AU360" s="1">
        <f t="shared" si="45"/>
        <v>0.57607335584580344</v>
      </c>
      <c r="AV360" s="1">
        <f t="shared" si="46"/>
        <v>0.45114848257030171</v>
      </c>
      <c r="AW360" s="1">
        <f t="shared" si="47"/>
        <v>0.32622360929479999</v>
      </c>
    </row>
    <row r="361" spans="1:49" x14ac:dyDescent="0.2">
      <c r="A361">
        <v>359</v>
      </c>
      <c r="B361" t="s">
        <v>23063</v>
      </c>
      <c r="C361" t="s">
        <v>23062</v>
      </c>
      <c r="F361" t="s">
        <v>23061</v>
      </c>
      <c r="G361" t="s">
        <v>7</v>
      </c>
      <c r="H361" t="s">
        <v>6</v>
      </c>
      <c r="I361" t="s">
        <v>1096</v>
      </c>
      <c r="J361" t="s">
        <v>23060</v>
      </c>
      <c r="K361" t="s">
        <v>23059</v>
      </c>
      <c r="L361" t="s">
        <v>23058</v>
      </c>
      <c r="M361" t="s">
        <v>325</v>
      </c>
      <c r="N361">
        <v>4</v>
      </c>
      <c r="O361" t="s">
        <v>23057</v>
      </c>
      <c r="P361" t="s">
        <v>23056</v>
      </c>
      <c r="Q361" t="s">
        <v>23055</v>
      </c>
      <c r="R361" s="7">
        <v>40513</v>
      </c>
      <c r="S361" s="8">
        <f t="shared" si="40"/>
        <v>2010</v>
      </c>
      <c r="T361" s="8">
        <v>2010</v>
      </c>
      <c r="U361" s="8">
        <f t="shared" si="41"/>
        <v>12</v>
      </c>
      <c r="V361" s="7">
        <v>40513</v>
      </c>
      <c r="W361" t="s">
        <v>268</v>
      </c>
      <c r="X361" s="2">
        <v>0.28599999999999998</v>
      </c>
      <c r="Y361" s="6">
        <f t="shared" si="42"/>
        <v>7.6346066575905605E-3</v>
      </c>
      <c r="AA361">
        <v>9205071</v>
      </c>
      <c r="AB361">
        <v>28139</v>
      </c>
      <c r="AC361">
        <v>15693937</v>
      </c>
      <c r="AD361" t="s">
        <v>1</v>
      </c>
      <c r="AE361">
        <v>24</v>
      </c>
      <c r="AF361" t="s">
        <v>1914</v>
      </c>
      <c r="AH361" t="s">
        <v>23054</v>
      </c>
      <c r="AI361" t="s">
        <v>23053</v>
      </c>
      <c r="AK361" t="s">
        <v>23052</v>
      </c>
      <c r="AL361">
        <v>7</v>
      </c>
      <c r="AM361" s="5">
        <f t="shared" si="43"/>
        <v>0.58333333333333337</v>
      </c>
      <c r="AN361" s="4">
        <f t="shared" si="44"/>
        <v>8.835037233371198E-4</v>
      </c>
      <c r="AO361" s="3"/>
      <c r="AP361">
        <v>0</v>
      </c>
      <c r="AR361" t="s">
        <v>0</v>
      </c>
      <c r="AT361" s="2" t="s">
        <v>16</v>
      </c>
      <c r="AU361" s="1">
        <f t="shared" si="45"/>
        <v>0.56092757773145285</v>
      </c>
      <c r="AV361" s="1">
        <f t="shared" si="46"/>
        <v>0.42590551904638402</v>
      </c>
      <c r="AW361" s="1">
        <f t="shared" si="47"/>
        <v>0.29088346036131518</v>
      </c>
    </row>
    <row r="362" spans="1:49" x14ac:dyDescent="0.2">
      <c r="A362">
        <v>360</v>
      </c>
      <c r="B362" t="s">
        <v>23051</v>
      </c>
      <c r="C362" t="s">
        <v>23050</v>
      </c>
      <c r="F362" t="s">
        <v>23049</v>
      </c>
      <c r="G362" t="s">
        <v>7</v>
      </c>
      <c r="H362" t="s">
        <v>6</v>
      </c>
      <c r="I362" t="s">
        <v>23048</v>
      </c>
      <c r="J362">
        <v>60025578</v>
      </c>
      <c r="K362" t="s">
        <v>98</v>
      </c>
      <c r="L362" t="s">
        <v>97</v>
      </c>
      <c r="M362" t="s">
        <v>13</v>
      </c>
      <c r="N362">
        <v>5</v>
      </c>
      <c r="O362" t="s">
        <v>23047</v>
      </c>
      <c r="P362" t="s">
        <v>23046</v>
      </c>
      <c r="Q362" t="s">
        <v>443</v>
      </c>
      <c r="R362" s="7">
        <v>40513</v>
      </c>
      <c r="S362" s="8">
        <f t="shared" si="40"/>
        <v>2010</v>
      </c>
      <c r="T362" s="8">
        <v>2010</v>
      </c>
      <c r="U362" s="8">
        <f t="shared" si="41"/>
        <v>12</v>
      </c>
      <c r="V362" s="7">
        <v>40513</v>
      </c>
      <c r="W362" t="s">
        <v>268</v>
      </c>
      <c r="X362" s="2">
        <v>0.28599999999999998</v>
      </c>
      <c r="Y362" s="6">
        <f t="shared" si="42"/>
        <v>7.6346066575905605E-3</v>
      </c>
      <c r="AA362">
        <v>9205071</v>
      </c>
      <c r="AB362">
        <v>28139</v>
      </c>
      <c r="AC362">
        <v>15693937</v>
      </c>
      <c r="AD362" t="s">
        <v>1</v>
      </c>
      <c r="AE362">
        <v>24</v>
      </c>
      <c r="AF362" t="s">
        <v>1914</v>
      </c>
      <c r="AH362" t="s">
        <v>23045</v>
      </c>
      <c r="AI362" t="s">
        <v>23044</v>
      </c>
      <c r="AK362" t="s">
        <v>23043</v>
      </c>
      <c r="AL362">
        <v>4</v>
      </c>
      <c r="AM362" s="5">
        <f t="shared" si="43"/>
        <v>0.33333333333333331</v>
      </c>
      <c r="AN362" s="4">
        <f t="shared" si="44"/>
        <v>5.048592704783541E-4</v>
      </c>
      <c r="AO362" s="3"/>
      <c r="AP362">
        <v>0</v>
      </c>
      <c r="AR362" t="s">
        <v>0</v>
      </c>
      <c r="AT362" s="2" t="s">
        <v>16</v>
      </c>
      <c r="AU362" s="1">
        <f t="shared" si="45"/>
        <v>0.54956824414568983</v>
      </c>
      <c r="AV362" s="1">
        <f t="shared" si="46"/>
        <v>0.40697329640344576</v>
      </c>
      <c r="AW362" s="1">
        <f t="shared" si="47"/>
        <v>0.26437834866120163</v>
      </c>
    </row>
    <row r="363" spans="1:49" x14ac:dyDescent="0.2">
      <c r="A363">
        <v>361</v>
      </c>
      <c r="B363" t="s">
        <v>23042</v>
      </c>
      <c r="C363" t="s">
        <v>23041</v>
      </c>
      <c r="F363" t="s">
        <v>23040</v>
      </c>
      <c r="G363" t="s">
        <v>7</v>
      </c>
      <c r="H363" t="s">
        <v>6</v>
      </c>
      <c r="I363" t="s">
        <v>23039</v>
      </c>
      <c r="J363">
        <v>60031624</v>
      </c>
      <c r="K363" t="s">
        <v>21826</v>
      </c>
      <c r="L363" t="s">
        <v>21825</v>
      </c>
      <c r="M363" t="s">
        <v>39</v>
      </c>
      <c r="N363">
        <v>2</v>
      </c>
      <c r="O363" t="s">
        <v>23038</v>
      </c>
      <c r="P363" t="s">
        <v>23037</v>
      </c>
      <c r="Q363" t="s">
        <v>23036</v>
      </c>
      <c r="R363" s="7">
        <v>40513</v>
      </c>
      <c r="S363" s="8">
        <f t="shared" si="40"/>
        <v>2010</v>
      </c>
      <c r="T363" s="8">
        <v>2010</v>
      </c>
      <c r="U363" s="8">
        <f t="shared" si="41"/>
        <v>12</v>
      </c>
      <c r="V363" s="7">
        <v>40513</v>
      </c>
      <c r="W363" t="s">
        <v>268</v>
      </c>
      <c r="X363" s="2">
        <v>0.28599999999999998</v>
      </c>
      <c r="Y363" s="6">
        <f t="shared" si="42"/>
        <v>7.6346066575905605E-3</v>
      </c>
      <c r="AA363">
        <v>9205071</v>
      </c>
      <c r="AB363">
        <v>28139</v>
      </c>
      <c r="AC363">
        <v>15693937</v>
      </c>
      <c r="AD363" t="s">
        <v>1</v>
      </c>
      <c r="AE363">
        <v>24</v>
      </c>
      <c r="AF363" t="s">
        <v>1914</v>
      </c>
      <c r="AH363" t="s">
        <v>23035</v>
      </c>
      <c r="AI363" t="s">
        <v>23034</v>
      </c>
      <c r="AK363" t="s">
        <v>23033</v>
      </c>
      <c r="AL363">
        <v>31</v>
      </c>
      <c r="AM363" s="5">
        <f t="shared" si="43"/>
        <v>2.5833333333333335</v>
      </c>
      <c r="AN363" s="4">
        <f t="shared" si="44"/>
        <v>3.9126593462072449E-3</v>
      </c>
      <c r="AO363" s="3"/>
      <c r="AP363">
        <v>0</v>
      </c>
      <c r="AR363" t="s">
        <v>0</v>
      </c>
      <c r="AT363" s="2" t="s">
        <v>16</v>
      </c>
      <c r="AU363" s="1">
        <f t="shared" si="45"/>
        <v>0.65180224641755657</v>
      </c>
      <c r="AV363" s="1">
        <f t="shared" si="46"/>
        <v>0.57736330018989035</v>
      </c>
      <c r="AW363" s="1">
        <f t="shared" si="47"/>
        <v>0.5029243539622239</v>
      </c>
    </row>
    <row r="364" spans="1:49" x14ac:dyDescent="0.2">
      <c r="A364">
        <v>362</v>
      </c>
      <c r="B364" t="s">
        <v>23032</v>
      </c>
      <c r="C364" t="s">
        <v>23031</v>
      </c>
      <c r="F364" t="s">
        <v>23030</v>
      </c>
      <c r="G364" t="s">
        <v>7</v>
      </c>
      <c r="H364" t="s">
        <v>6</v>
      </c>
      <c r="I364" t="s">
        <v>855</v>
      </c>
      <c r="J364">
        <v>60025578</v>
      </c>
      <c r="K364" t="s">
        <v>98</v>
      </c>
      <c r="L364" t="s">
        <v>97</v>
      </c>
      <c r="M364" t="s">
        <v>13</v>
      </c>
      <c r="N364">
        <v>4</v>
      </c>
      <c r="O364" t="s">
        <v>23029</v>
      </c>
      <c r="P364" t="s">
        <v>23028</v>
      </c>
      <c r="Q364" t="s">
        <v>101</v>
      </c>
      <c r="R364" s="7">
        <v>40513</v>
      </c>
      <c r="S364" s="8">
        <f t="shared" si="40"/>
        <v>2010</v>
      </c>
      <c r="T364" s="8">
        <v>2010</v>
      </c>
      <c r="U364" s="8">
        <f t="shared" si="41"/>
        <v>12</v>
      </c>
      <c r="V364" s="7">
        <v>40513</v>
      </c>
      <c r="W364" t="s">
        <v>268</v>
      </c>
      <c r="X364" s="2">
        <v>0.28599999999999998</v>
      </c>
      <c r="Y364" s="6">
        <f t="shared" si="42"/>
        <v>7.6346066575905605E-3</v>
      </c>
      <c r="AA364">
        <v>9205071</v>
      </c>
      <c r="AB364">
        <v>28139</v>
      </c>
      <c r="AC364">
        <v>15693937</v>
      </c>
      <c r="AD364" t="s">
        <v>1</v>
      </c>
      <c r="AE364">
        <v>24</v>
      </c>
      <c r="AF364">
        <v>16</v>
      </c>
      <c r="AH364" t="s">
        <v>23027</v>
      </c>
      <c r="AI364" t="s">
        <v>23026</v>
      </c>
      <c r="AK364" t="s">
        <v>23025</v>
      </c>
      <c r="AL364">
        <v>7</v>
      </c>
      <c r="AM364" s="5">
        <f t="shared" si="43"/>
        <v>0.58333333333333337</v>
      </c>
      <c r="AN364" s="4">
        <f t="shared" si="44"/>
        <v>8.835037233371198E-4</v>
      </c>
      <c r="AO364" s="3"/>
      <c r="AP364">
        <v>0</v>
      </c>
      <c r="AQ364" t="s">
        <v>24</v>
      </c>
      <c r="AR364">
        <v>60801042</v>
      </c>
      <c r="AS364" t="s">
        <v>23</v>
      </c>
      <c r="AT364" s="2" t="s">
        <v>16</v>
      </c>
      <c r="AU364" s="1">
        <f t="shared" si="45"/>
        <v>0.56092757773145285</v>
      </c>
      <c r="AV364" s="1">
        <f t="shared" si="46"/>
        <v>0.42590551904638402</v>
      </c>
      <c r="AW364" s="1">
        <f t="shared" si="47"/>
        <v>0.29088346036131518</v>
      </c>
    </row>
    <row r="365" spans="1:49" x14ac:dyDescent="0.2">
      <c r="A365">
        <v>363</v>
      </c>
      <c r="B365" t="s">
        <v>23024</v>
      </c>
      <c r="C365" t="s">
        <v>23023</v>
      </c>
      <c r="F365" t="s">
        <v>23022</v>
      </c>
      <c r="G365" t="s">
        <v>7</v>
      </c>
      <c r="H365" t="s">
        <v>6</v>
      </c>
      <c r="I365" t="s">
        <v>23021</v>
      </c>
      <c r="J365">
        <v>60000159</v>
      </c>
      <c r="K365" t="s">
        <v>23020</v>
      </c>
      <c r="L365" t="s">
        <v>23019</v>
      </c>
      <c r="M365" t="s">
        <v>110</v>
      </c>
      <c r="N365">
        <v>2</v>
      </c>
      <c r="O365" t="s">
        <v>23018</v>
      </c>
      <c r="P365" t="s">
        <v>23017</v>
      </c>
      <c r="Q365" t="s">
        <v>23016</v>
      </c>
      <c r="R365" s="7">
        <v>40513</v>
      </c>
      <c r="S365" s="8">
        <f t="shared" si="40"/>
        <v>2010</v>
      </c>
      <c r="T365" s="8">
        <v>2010</v>
      </c>
      <c r="U365" s="8">
        <f t="shared" si="41"/>
        <v>12</v>
      </c>
      <c r="V365" s="7">
        <v>40513</v>
      </c>
      <c r="W365" t="s">
        <v>268</v>
      </c>
      <c r="X365" s="2">
        <v>0.28599999999999998</v>
      </c>
      <c r="Y365" s="6">
        <f t="shared" si="42"/>
        <v>7.6346066575905605E-3</v>
      </c>
      <c r="AA365">
        <v>9205071</v>
      </c>
      <c r="AB365">
        <v>28139</v>
      </c>
      <c r="AC365">
        <v>15693937</v>
      </c>
      <c r="AD365" t="s">
        <v>1</v>
      </c>
      <c r="AE365">
        <v>24</v>
      </c>
      <c r="AF365">
        <v>16</v>
      </c>
      <c r="AH365" t="s">
        <v>23015</v>
      </c>
      <c r="AI365" t="s">
        <v>23014</v>
      </c>
      <c r="AK365" t="s">
        <v>23013</v>
      </c>
      <c r="AL365">
        <v>19</v>
      </c>
      <c r="AM365" s="5">
        <f t="shared" si="43"/>
        <v>1.5833333333333333</v>
      </c>
      <c r="AN365" s="4">
        <f t="shared" si="44"/>
        <v>2.3980815347721821E-3</v>
      </c>
      <c r="AO365" s="3"/>
      <c r="AP365">
        <v>0</v>
      </c>
      <c r="AQ365" t="s">
        <v>1168</v>
      </c>
      <c r="AR365" t="s">
        <v>0</v>
      </c>
      <c r="AS365" t="s">
        <v>1167</v>
      </c>
      <c r="AT365" s="2" t="s">
        <v>16</v>
      </c>
      <c r="AU365" s="1">
        <f t="shared" si="45"/>
        <v>0.60636491207450471</v>
      </c>
      <c r="AV365" s="1">
        <f t="shared" si="46"/>
        <v>0.5016344096181371</v>
      </c>
      <c r="AW365" s="1">
        <f t="shared" si="47"/>
        <v>0.39690390716176949</v>
      </c>
    </row>
    <row r="366" spans="1:49" x14ac:dyDescent="0.2">
      <c r="A366">
        <v>364</v>
      </c>
      <c r="B366" t="s">
        <v>23012</v>
      </c>
      <c r="C366" t="s">
        <v>23011</v>
      </c>
      <c r="F366" t="s">
        <v>23010</v>
      </c>
      <c r="G366" t="s">
        <v>7</v>
      </c>
      <c r="H366" t="s">
        <v>6</v>
      </c>
      <c r="I366" t="s">
        <v>23009</v>
      </c>
      <c r="J366" t="s">
        <v>23004</v>
      </c>
      <c r="K366" t="s">
        <v>23008</v>
      </c>
      <c r="L366" t="s">
        <v>23007</v>
      </c>
      <c r="M366" t="s">
        <v>748</v>
      </c>
      <c r="N366">
        <v>2</v>
      </c>
      <c r="O366" t="s">
        <v>23006</v>
      </c>
      <c r="P366" t="s">
        <v>23005</v>
      </c>
      <c r="Q366" t="s">
        <v>23004</v>
      </c>
      <c r="R366" s="7">
        <v>40513</v>
      </c>
      <c r="S366" s="8">
        <f t="shared" si="40"/>
        <v>2010</v>
      </c>
      <c r="T366" s="8">
        <v>2010</v>
      </c>
      <c r="U366" s="8">
        <f t="shared" si="41"/>
        <v>12</v>
      </c>
      <c r="V366" s="7">
        <v>40513</v>
      </c>
      <c r="W366" t="s">
        <v>268</v>
      </c>
      <c r="X366" s="2">
        <v>0.28599999999999998</v>
      </c>
      <c r="Y366" s="6">
        <f t="shared" si="42"/>
        <v>7.6346066575905605E-3</v>
      </c>
      <c r="AA366">
        <v>9205071</v>
      </c>
      <c r="AB366">
        <v>28139</v>
      </c>
      <c r="AC366">
        <v>15693937</v>
      </c>
      <c r="AD366" t="s">
        <v>1</v>
      </c>
      <c r="AE366">
        <v>24</v>
      </c>
      <c r="AF366">
        <v>16</v>
      </c>
      <c r="AH366" t="s">
        <v>23003</v>
      </c>
      <c r="AI366" t="s">
        <v>23002</v>
      </c>
      <c r="AK366" t="s">
        <v>23001</v>
      </c>
      <c r="AL366">
        <v>7</v>
      </c>
      <c r="AM366" s="5">
        <f t="shared" si="43"/>
        <v>0.58333333333333337</v>
      </c>
      <c r="AN366" s="4">
        <f t="shared" si="44"/>
        <v>8.835037233371198E-4</v>
      </c>
      <c r="AO366" s="3"/>
      <c r="AP366">
        <v>0</v>
      </c>
      <c r="AQ366" t="s">
        <v>1893</v>
      </c>
      <c r="AR366" s="11">
        <v>1.07E+138</v>
      </c>
      <c r="AS366" t="s">
        <v>1892</v>
      </c>
      <c r="AT366" s="2" t="s">
        <v>16</v>
      </c>
      <c r="AU366" s="1">
        <f t="shared" si="45"/>
        <v>0.56092757773145285</v>
      </c>
      <c r="AV366" s="1">
        <f t="shared" si="46"/>
        <v>0.42590551904638402</v>
      </c>
      <c r="AW366" s="1">
        <f t="shared" si="47"/>
        <v>0.29088346036131518</v>
      </c>
    </row>
    <row r="367" spans="1:49" x14ac:dyDescent="0.2">
      <c r="A367">
        <v>365</v>
      </c>
      <c r="B367" t="s">
        <v>23000</v>
      </c>
      <c r="C367" t="s">
        <v>22999</v>
      </c>
      <c r="F367" t="s">
        <v>22998</v>
      </c>
      <c r="G367" t="s">
        <v>7</v>
      </c>
      <c r="H367" t="s">
        <v>6</v>
      </c>
      <c r="I367" t="s">
        <v>22997</v>
      </c>
      <c r="J367" t="s">
        <v>22996</v>
      </c>
      <c r="K367" t="s">
        <v>22995</v>
      </c>
      <c r="L367" t="s">
        <v>853</v>
      </c>
      <c r="M367" t="s">
        <v>80</v>
      </c>
      <c r="N367">
        <v>4</v>
      </c>
      <c r="O367" t="s">
        <v>22994</v>
      </c>
      <c r="P367" t="s">
        <v>22993</v>
      </c>
      <c r="Q367" t="s">
        <v>22992</v>
      </c>
      <c r="R367" s="7">
        <v>40513</v>
      </c>
      <c r="S367" s="8">
        <f t="shared" si="40"/>
        <v>2010</v>
      </c>
      <c r="T367" s="8">
        <v>2010</v>
      </c>
      <c r="U367" s="8">
        <f t="shared" si="41"/>
        <v>12</v>
      </c>
      <c r="V367" s="7">
        <v>2010</v>
      </c>
      <c r="W367" t="s">
        <v>2106</v>
      </c>
      <c r="X367" s="2">
        <v>0.216</v>
      </c>
      <c r="Y367" s="6">
        <f t="shared" si="42"/>
        <v>5.765996636501962E-3</v>
      </c>
      <c r="AA367">
        <v>19378726</v>
      </c>
      <c r="AB367">
        <v>19700186909</v>
      </c>
      <c r="AC367">
        <v>10988963</v>
      </c>
      <c r="AD367" t="s">
        <v>1</v>
      </c>
      <c r="AE367">
        <v>13</v>
      </c>
      <c r="AH367" t="s">
        <v>22991</v>
      </c>
      <c r="AI367" t="s">
        <v>22990</v>
      </c>
      <c r="AK367" t="s">
        <v>22989</v>
      </c>
      <c r="AL367">
        <v>19</v>
      </c>
      <c r="AM367" s="5">
        <f t="shared" si="43"/>
        <v>1.5833333333333333</v>
      </c>
      <c r="AN367" s="4">
        <f t="shared" si="44"/>
        <v>2.3980815347721821E-3</v>
      </c>
      <c r="AO367" s="3"/>
      <c r="AP367">
        <v>0</v>
      </c>
      <c r="AR367" t="s">
        <v>0</v>
      </c>
      <c r="AT367" s="2" t="s">
        <v>16</v>
      </c>
      <c r="AU367" s="1">
        <f t="shared" si="45"/>
        <v>0.47556221059830273</v>
      </c>
      <c r="AV367" s="1">
        <f t="shared" si="46"/>
        <v>0.4082039085637072</v>
      </c>
      <c r="AW367" s="1">
        <f t="shared" si="47"/>
        <v>0.34084560652911161</v>
      </c>
    </row>
    <row r="368" spans="1:49" x14ac:dyDescent="0.2">
      <c r="A368">
        <v>366</v>
      </c>
      <c r="B368" t="s">
        <v>22988</v>
      </c>
      <c r="C368" t="s">
        <v>22987</v>
      </c>
      <c r="F368" t="s">
        <v>22986</v>
      </c>
      <c r="G368" t="s">
        <v>7</v>
      </c>
      <c r="H368" t="s">
        <v>6</v>
      </c>
      <c r="I368" t="s">
        <v>22985</v>
      </c>
      <c r="J368" t="s">
        <v>22984</v>
      </c>
      <c r="K368" t="s">
        <v>22983</v>
      </c>
      <c r="L368" t="s">
        <v>22982</v>
      </c>
      <c r="M368" t="s">
        <v>22981</v>
      </c>
      <c r="N368">
        <v>8</v>
      </c>
      <c r="O368" t="s">
        <v>22980</v>
      </c>
      <c r="P368" t="s">
        <v>22979</v>
      </c>
      <c r="Q368" t="s">
        <v>22978</v>
      </c>
      <c r="R368" s="7">
        <v>40513</v>
      </c>
      <c r="S368" s="8">
        <f t="shared" si="40"/>
        <v>2010</v>
      </c>
      <c r="T368" s="8">
        <v>2010</v>
      </c>
      <c r="U368" s="8">
        <f t="shared" si="41"/>
        <v>12</v>
      </c>
      <c r="V368" s="7">
        <v>40513</v>
      </c>
      <c r="W368" t="s">
        <v>1158</v>
      </c>
      <c r="X368" s="2">
        <v>1.774</v>
      </c>
      <c r="Y368" s="6">
        <f t="shared" si="42"/>
        <v>4.7355916820159633E-2</v>
      </c>
      <c r="AA368">
        <v>295515</v>
      </c>
      <c r="AB368">
        <v>29066</v>
      </c>
      <c r="AC368">
        <v>17414326</v>
      </c>
      <c r="AD368" t="s">
        <v>1</v>
      </c>
      <c r="AE368">
        <v>50</v>
      </c>
      <c r="AF368">
        <v>12</v>
      </c>
      <c r="AG368">
        <v>125010</v>
      </c>
      <c r="AI368" t="s">
        <v>22977</v>
      </c>
      <c r="AK368" t="s">
        <v>22976</v>
      </c>
      <c r="AL368">
        <v>79</v>
      </c>
      <c r="AM368" s="5">
        <f t="shared" si="43"/>
        <v>6.583333333333333</v>
      </c>
      <c r="AN368" s="4">
        <f t="shared" si="44"/>
        <v>9.9709705919474936E-3</v>
      </c>
      <c r="AO368" s="3"/>
      <c r="AP368">
        <v>0</v>
      </c>
      <c r="AR368" t="s">
        <v>0</v>
      </c>
      <c r="AT368" s="2">
        <v>3.1789999999999998</v>
      </c>
      <c r="AU368" s="1">
        <f t="shared" si="45"/>
        <v>3.6140432951695987</v>
      </c>
      <c r="AV368" s="1">
        <f t="shared" si="46"/>
        <v>2.8663443706053564</v>
      </c>
      <c r="AW368" s="1">
        <f t="shared" si="47"/>
        <v>2.1186454460411133</v>
      </c>
    </row>
    <row r="369" spans="1:49" x14ac:dyDescent="0.2">
      <c r="A369">
        <v>367</v>
      </c>
      <c r="B369" t="s">
        <v>22975</v>
      </c>
      <c r="C369" t="s">
        <v>22974</v>
      </c>
      <c r="F369" t="s">
        <v>22973</v>
      </c>
      <c r="G369" t="s">
        <v>7</v>
      </c>
      <c r="H369" t="s">
        <v>6</v>
      </c>
      <c r="I369" t="s">
        <v>28</v>
      </c>
      <c r="J369">
        <v>60016521</v>
      </c>
      <c r="K369" t="s">
        <v>441</v>
      </c>
      <c r="L369" t="s">
        <v>144</v>
      </c>
      <c r="M369" t="s">
        <v>13</v>
      </c>
      <c r="N369">
        <v>3</v>
      </c>
      <c r="O369" t="s">
        <v>22972</v>
      </c>
      <c r="P369" t="s">
        <v>22971</v>
      </c>
      <c r="Q369" t="s">
        <v>440</v>
      </c>
      <c r="R369" s="7">
        <v>40513</v>
      </c>
      <c r="S369" s="8">
        <f t="shared" si="40"/>
        <v>2010</v>
      </c>
      <c r="T369" s="8">
        <v>2010</v>
      </c>
      <c r="U369" s="8">
        <f t="shared" si="41"/>
        <v>12</v>
      </c>
      <c r="V369" s="7">
        <v>40513</v>
      </c>
      <c r="W369" t="s">
        <v>268</v>
      </c>
      <c r="X369" s="2">
        <v>0.28599999999999998</v>
      </c>
      <c r="Y369" s="6">
        <f t="shared" si="42"/>
        <v>7.6346066575905605E-3</v>
      </c>
      <c r="AA369">
        <v>9205071</v>
      </c>
      <c r="AB369">
        <v>28139</v>
      </c>
      <c r="AC369">
        <v>15693937</v>
      </c>
      <c r="AD369" t="s">
        <v>1</v>
      </c>
      <c r="AE369">
        <v>24</v>
      </c>
      <c r="AF369">
        <v>16</v>
      </c>
      <c r="AH369" t="s">
        <v>22970</v>
      </c>
      <c r="AI369" t="s">
        <v>22969</v>
      </c>
      <c r="AK369" t="s">
        <v>22968</v>
      </c>
      <c r="AL369">
        <v>13</v>
      </c>
      <c r="AM369" s="5">
        <f t="shared" si="43"/>
        <v>1.0833333333333333</v>
      </c>
      <c r="AN369" s="4">
        <f t="shared" si="44"/>
        <v>1.6407926290546509E-3</v>
      </c>
      <c r="AO369" s="3"/>
      <c r="AP369">
        <v>0</v>
      </c>
      <c r="AQ369" t="s">
        <v>277</v>
      </c>
      <c r="AR369">
        <v>10876020</v>
      </c>
      <c r="AS369" t="s">
        <v>11836</v>
      </c>
      <c r="AT369" s="2" t="s">
        <v>16</v>
      </c>
      <c r="AU369" s="1">
        <f t="shared" si="45"/>
        <v>0.58364624490297878</v>
      </c>
      <c r="AV369" s="1">
        <f t="shared" si="46"/>
        <v>0.46376996433226059</v>
      </c>
      <c r="AW369" s="1">
        <f t="shared" si="47"/>
        <v>0.34389368376154239</v>
      </c>
    </row>
    <row r="370" spans="1:49" x14ac:dyDescent="0.2">
      <c r="A370">
        <v>368</v>
      </c>
      <c r="B370" t="s">
        <v>22967</v>
      </c>
      <c r="C370" t="s">
        <v>22966</v>
      </c>
      <c r="F370" t="s">
        <v>22965</v>
      </c>
      <c r="G370" t="s">
        <v>7</v>
      </c>
      <c r="H370" t="s">
        <v>6</v>
      </c>
      <c r="I370" t="s">
        <v>22964</v>
      </c>
      <c r="J370">
        <v>60027021</v>
      </c>
      <c r="K370" t="s">
        <v>1664</v>
      </c>
      <c r="L370" t="s">
        <v>196</v>
      </c>
      <c r="M370" t="s">
        <v>13</v>
      </c>
      <c r="N370">
        <v>4</v>
      </c>
      <c r="O370" t="s">
        <v>22963</v>
      </c>
      <c r="P370" t="s">
        <v>22962</v>
      </c>
      <c r="Q370" t="s">
        <v>22961</v>
      </c>
      <c r="R370" s="7">
        <v>40513</v>
      </c>
      <c r="S370" s="8">
        <f t="shared" si="40"/>
        <v>2010</v>
      </c>
      <c r="T370" s="8">
        <v>2010</v>
      </c>
      <c r="U370" s="8">
        <f t="shared" si="41"/>
        <v>12</v>
      </c>
      <c r="V370" s="7">
        <v>2010</v>
      </c>
      <c r="W370" t="s">
        <v>168</v>
      </c>
      <c r="X370" s="2">
        <v>2.141</v>
      </c>
      <c r="Y370" s="6">
        <f t="shared" si="42"/>
        <v>5.7152772216438434E-2</v>
      </c>
      <c r="AA370">
        <v>1962892</v>
      </c>
      <c r="AB370">
        <v>17360</v>
      </c>
      <c r="AD370" t="s">
        <v>1</v>
      </c>
      <c r="AE370">
        <v>48</v>
      </c>
      <c r="AF370" t="s">
        <v>886</v>
      </c>
      <c r="AG370">
        <v>2030321</v>
      </c>
      <c r="AH370" t="s">
        <v>22960</v>
      </c>
      <c r="AI370" t="s">
        <v>22959</v>
      </c>
      <c r="AJ370" t="s">
        <v>22958</v>
      </c>
      <c r="AK370" t="s">
        <v>22957</v>
      </c>
      <c r="AL370">
        <v>229</v>
      </c>
      <c r="AM370" s="5">
        <f t="shared" si="43"/>
        <v>19.083333333333332</v>
      </c>
      <c r="AN370" s="4">
        <f t="shared" si="44"/>
        <v>2.8903193234885775E-2</v>
      </c>
      <c r="AO370" s="3"/>
      <c r="AP370">
        <v>0</v>
      </c>
      <c r="AR370" t="s">
        <v>1663</v>
      </c>
      <c r="AT370" s="2" t="s">
        <v>16</v>
      </c>
      <c r="AU370" s="1">
        <f t="shared" si="45"/>
        <v>4.8677898521972631</v>
      </c>
      <c r="AV370" s="1">
        <f t="shared" si="46"/>
        <v>4.3027982725662106</v>
      </c>
      <c r="AW370" s="1">
        <f t="shared" si="47"/>
        <v>3.7378066929351568</v>
      </c>
    </row>
    <row r="371" spans="1:49" x14ac:dyDescent="0.2">
      <c r="A371">
        <v>369</v>
      </c>
      <c r="B371" t="s">
        <v>22956</v>
      </c>
      <c r="C371" t="s">
        <v>22955</v>
      </c>
      <c r="E371">
        <v>21113011</v>
      </c>
      <c r="F371" t="s">
        <v>22954</v>
      </c>
      <c r="G371" t="s">
        <v>7</v>
      </c>
      <c r="H371" t="s">
        <v>6</v>
      </c>
      <c r="I371" t="s">
        <v>22953</v>
      </c>
      <c r="J371" t="s">
        <v>22952</v>
      </c>
      <c r="K371" t="s">
        <v>22951</v>
      </c>
      <c r="L371" t="s">
        <v>22950</v>
      </c>
      <c r="M371" t="s">
        <v>22949</v>
      </c>
      <c r="N371">
        <v>5</v>
      </c>
      <c r="O371" t="s">
        <v>22948</v>
      </c>
      <c r="P371" t="s">
        <v>22947</v>
      </c>
      <c r="Q371" t="s">
        <v>22946</v>
      </c>
      <c r="R371" s="7">
        <v>40513</v>
      </c>
      <c r="S371" s="8">
        <f t="shared" si="40"/>
        <v>2010</v>
      </c>
      <c r="T371" s="8">
        <v>2010</v>
      </c>
      <c r="U371" s="8">
        <f t="shared" si="41"/>
        <v>12</v>
      </c>
      <c r="V371" s="7">
        <v>40513</v>
      </c>
      <c r="W371" t="s">
        <v>1120</v>
      </c>
      <c r="X371" s="2">
        <v>1.367</v>
      </c>
      <c r="Y371" s="6">
        <f t="shared" si="42"/>
        <v>3.6491284268973065E-2</v>
      </c>
      <c r="AA371">
        <v>220949</v>
      </c>
      <c r="AB371">
        <v>29605</v>
      </c>
      <c r="AD371" t="s">
        <v>1</v>
      </c>
      <c r="AE371">
        <v>213</v>
      </c>
      <c r="AF371">
        <v>24</v>
      </c>
      <c r="AH371" t="s">
        <v>22945</v>
      </c>
      <c r="AI371" t="s">
        <v>22944</v>
      </c>
      <c r="AJ371" t="s">
        <v>22943</v>
      </c>
      <c r="AK371" t="s">
        <v>22942</v>
      </c>
      <c r="AL371">
        <v>57</v>
      </c>
      <c r="AM371" s="5">
        <f t="shared" si="43"/>
        <v>4.75</v>
      </c>
      <c r="AN371" s="4">
        <f t="shared" si="44"/>
        <v>7.1942446043165471E-3</v>
      </c>
      <c r="AO371" s="3"/>
      <c r="AP371">
        <v>1</v>
      </c>
      <c r="AR371" t="s">
        <v>0</v>
      </c>
      <c r="AT371" s="2">
        <v>3.3119999999999998</v>
      </c>
      <c r="AU371" s="1">
        <f t="shared" si="45"/>
        <v>2.7702172369576106</v>
      </c>
      <c r="AV371" s="1">
        <f t="shared" si="46"/>
        <v>2.1842764436644804</v>
      </c>
      <c r="AW371" s="1">
        <f t="shared" si="47"/>
        <v>1.5983356503713502</v>
      </c>
    </row>
    <row r="372" spans="1:49" x14ac:dyDescent="0.2">
      <c r="A372">
        <v>370</v>
      </c>
      <c r="B372" t="s">
        <v>22941</v>
      </c>
      <c r="C372" t="s">
        <v>22940</v>
      </c>
      <c r="F372" t="s">
        <v>22939</v>
      </c>
      <c r="G372" t="s">
        <v>7</v>
      </c>
      <c r="H372" t="s">
        <v>6</v>
      </c>
      <c r="I372" t="s">
        <v>22938</v>
      </c>
      <c r="J372" t="s">
        <v>22937</v>
      </c>
      <c r="K372" t="s">
        <v>22936</v>
      </c>
      <c r="L372" t="s">
        <v>462</v>
      </c>
      <c r="M372" t="s">
        <v>80</v>
      </c>
      <c r="N372">
        <v>7</v>
      </c>
      <c r="O372" t="s">
        <v>22935</v>
      </c>
      <c r="P372" t="s">
        <v>22934</v>
      </c>
      <c r="Q372" t="s">
        <v>22933</v>
      </c>
      <c r="R372" s="7">
        <v>40513</v>
      </c>
      <c r="S372" s="8">
        <f t="shared" si="40"/>
        <v>2010</v>
      </c>
      <c r="T372" s="8">
        <v>2010</v>
      </c>
      <c r="U372" s="8">
        <f t="shared" si="41"/>
        <v>12</v>
      </c>
      <c r="V372" s="7">
        <v>40513</v>
      </c>
      <c r="W372" t="s">
        <v>5665</v>
      </c>
      <c r="X372" s="2" t="s">
        <v>16</v>
      </c>
      <c r="Y372" s="6" t="e">
        <f t="shared" si="42"/>
        <v>#VALUE!</v>
      </c>
      <c r="AA372">
        <v>10016538</v>
      </c>
      <c r="AB372">
        <v>20557</v>
      </c>
      <c r="AC372">
        <v>18619541</v>
      </c>
      <c r="AD372" t="s">
        <v>1</v>
      </c>
      <c r="AE372">
        <v>55</v>
      </c>
      <c r="AF372">
        <v>34</v>
      </c>
      <c r="AH372" t="s">
        <v>22932</v>
      </c>
      <c r="AI372" t="s">
        <v>22931</v>
      </c>
      <c r="AJ372" t="s">
        <v>22930</v>
      </c>
      <c r="AK372" t="s">
        <v>22929</v>
      </c>
      <c r="AL372">
        <v>10</v>
      </c>
      <c r="AM372" s="5">
        <f t="shared" si="43"/>
        <v>0.83333333333333337</v>
      </c>
      <c r="AN372" s="4">
        <f t="shared" si="44"/>
        <v>1.2621481761958854E-3</v>
      </c>
      <c r="AO372" s="3"/>
      <c r="AP372">
        <v>0</v>
      </c>
      <c r="AQ372" t="s">
        <v>24</v>
      </c>
      <c r="AR372" t="s">
        <v>22928</v>
      </c>
      <c r="AS372" t="s">
        <v>23</v>
      </c>
      <c r="AT372" s="2" t="s">
        <v>16</v>
      </c>
      <c r="AU372" s="1" t="e">
        <f t="shared" si="45"/>
        <v>#VALUE!</v>
      </c>
      <c r="AV372" s="1" t="e">
        <f t="shared" si="46"/>
        <v>#VALUE!</v>
      </c>
      <c r="AW372" s="1" t="e">
        <f t="shared" si="47"/>
        <v>#VALUE!</v>
      </c>
    </row>
    <row r="373" spans="1:49" x14ac:dyDescent="0.2">
      <c r="A373">
        <v>371</v>
      </c>
      <c r="B373" t="s">
        <v>22927</v>
      </c>
      <c r="C373" t="s">
        <v>22926</v>
      </c>
      <c r="F373" t="s">
        <v>22925</v>
      </c>
      <c r="G373" t="s">
        <v>7</v>
      </c>
      <c r="H373" t="s">
        <v>6</v>
      </c>
      <c r="I373" t="s">
        <v>774</v>
      </c>
      <c r="J373" t="s">
        <v>22921</v>
      </c>
      <c r="K373" t="s">
        <v>22924</v>
      </c>
      <c r="L373" t="s">
        <v>1625</v>
      </c>
      <c r="M373" t="s">
        <v>73</v>
      </c>
      <c r="N373">
        <v>2</v>
      </c>
      <c r="O373" t="s">
        <v>22923</v>
      </c>
      <c r="P373" t="s">
        <v>22922</v>
      </c>
      <c r="Q373" t="s">
        <v>22921</v>
      </c>
      <c r="R373" s="7">
        <v>40513</v>
      </c>
      <c r="S373" s="8">
        <f t="shared" si="40"/>
        <v>2010</v>
      </c>
      <c r="T373" s="8">
        <v>2010</v>
      </c>
      <c r="U373" s="8">
        <f t="shared" si="41"/>
        <v>12</v>
      </c>
      <c r="V373" s="7">
        <v>2010</v>
      </c>
      <c r="W373" t="s">
        <v>2032</v>
      </c>
      <c r="X373" s="2">
        <v>0.317</v>
      </c>
      <c r="Y373" s="6">
        <f t="shared" si="42"/>
        <v>8.4621339526440836E-3</v>
      </c>
      <c r="AA373">
        <v>16876172</v>
      </c>
      <c r="AB373">
        <v>15300154801</v>
      </c>
      <c r="AC373">
        <v>16876180</v>
      </c>
      <c r="AD373" t="s">
        <v>1</v>
      </c>
      <c r="AE373">
        <v>2010</v>
      </c>
      <c r="AG373">
        <v>740130</v>
      </c>
      <c r="AI373" t="s">
        <v>22920</v>
      </c>
      <c r="AK373" t="s">
        <v>22919</v>
      </c>
      <c r="AL373">
        <v>43</v>
      </c>
      <c r="AM373" s="5">
        <f t="shared" si="43"/>
        <v>3.5833333333333335</v>
      </c>
      <c r="AN373" s="4">
        <f t="shared" si="44"/>
        <v>5.4272371576423077E-3</v>
      </c>
      <c r="AO373" s="3"/>
      <c r="AP373">
        <v>1</v>
      </c>
      <c r="AR373" t="s">
        <v>0</v>
      </c>
      <c r="AT373" s="2">
        <v>1.63</v>
      </c>
      <c r="AU373" s="1">
        <f t="shared" si="45"/>
        <v>0.75516649141435499</v>
      </c>
      <c r="AV373" s="1">
        <f t="shared" si="46"/>
        <v>0.69446855551431963</v>
      </c>
      <c r="AW373" s="1">
        <f t="shared" si="47"/>
        <v>0.63377061961428405</v>
      </c>
    </row>
    <row r="374" spans="1:49" x14ac:dyDescent="0.2">
      <c r="A374">
        <v>372</v>
      </c>
      <c r="B374" t="s">
        <v>22918</v>
      </c>
      <c r="C374" t="s">
        <v>22917</v>
      </c>
      <c r="F374" t="s">
        <v>22916</v>
      </c>
      <c r="G374" t="s">
        <v>7</v>
      </c>
      <c r="H374" t="s">
        <v>6</v>
      </c>
      <c r="I374" t="s">
        <v>22915</v>
      </c>
      <c r="J374" t="s">
        <v>22914</v>
      </c>
      <c r="K374" t="s">
        <v>22913</v>
      </c>
      <c r="L374" t="s">
        <v>22912</v>
      </c>
      <c r="M374" t="s">
        <v>1476</v>
      </c>
      <c r="N374">
        <v>4</v>
      </c>
      <c r="O374" t="s">
        <v>22911</v>
      </c>
      <c r="P374" t="s">
        <v>22910</v>
      </c>
      <c r="Q374" t="s">
        <v>22909</v>
      </c>
      <c r="R374" s="7">
        <v>40513</v>
      </c>
      <c r="S374" s="8">
        <f t="shared" si="40"/>
        <v>2010</v>
      </c>
      <c r="T374" s="8">
        <v>2010</v>
      </c>
      <c r="U374" s="8">
        <f t="shared" si="41"/>
        <v>12</v>
      </c>
      <c r="V374" s="7">
        <v>40513</v>
      </c>
      <c r="W374" t="s">
        <v>202</v>
      </c>
      <c r="X374" s="2">
        <v>1.6519999999999999</v>
      </c>
      <c r="Y374" s="6">
        <f t="shared" si="42"/>
        <v>4.409919649769093E-2</v>
      </c>
      <c r="AA374" t="s">
        <v>201</v>
      </c>
      <c r="AB374">
        <v>17337</v>
      </c>
      <c r="AD374" t="s">
        <v>1</v>
      </c>
      <c r="AE374">
        <v>58</v>
      </c>
      <c r="AF374">
        <v>12</v>
      </c>
      <c r="AG374">
        <v>5582246</v>
      </c>
      <c r="AH374" t="s">
        <v>22908</v>
      </c>
      <c r="AI374" t="s">
        <v>22907</v>
      </c>
      <c r="AJ374" t="s">
        <v>22906</v>
      </c>
      <c r="AK374" t="s">
        <v>22905</v>
      </c>
      <c r="AL374">
        <v>6</v>
      </c>
      <c r="AM374" s="5">
        <f t="shared" si="43"/>
        <v>0.5</v>
      </c>
      <c r="AN374" s="4">
        <f t="shared" si="44"/>
        <v>7.572889057175312E-4</v>
      </c>
      <c r="AO374" s="3"/>
      <c r="AP374">
        <v>0</v>
      </c>
      <c r="AR374" t="s">
        <v>22904</v>
      </c>
      <c r="AT374" s="2" t="s">
        <v>16</v>
      </c>
      <c r="AU374" s="1">
        <f t="shared" si="45"/>
        <v>3.1096624220098912</v>
      </c>
      <c r="AV374" s="1">
        <f t="shared" si="46"/>
        <v>2.2428242701704231</v>
      </c>
      <c r="AW374" s="1">
        <f t="shared" si="47"/>
        <v>1.375986118330955</v>
      </c>
    </row>
    <row r="375" spans="1:49" x14ac:dyDescent="0.2">
      <c r="A375">
        <v>373</v>
      </c>
      <c r="B375" t="s">
        <v>22903</v>
      </c>
      <c r="C375" t="s">
        <v>22902</v>
      </c>
      <c r="F375" t="s">
        <v>22901</v>
      </c>
      <c r="G375" t="s">
        <v>7</v>
      </c>
      <c r="H375" t="s">
        <v>6</v>
      </c>
      <c r="I375" t="s">
        <v>833</v>
      </c>
      <c r="J375">
        <v>60025578</v>
      </c>
      <c r="K375" t="s">
        <v>98</v>
      </c>
      <c r="L375" t="s">
        <v>97</v>
      </c>
      <c r="M375" t="s">
        <v>13</v>
      </c>
      <c r="N375">
        <v>3</v>
      </c>
      <c r="O375" t="s">
        <v>22900</v>
      </c>
      <c r="P375" t="s">
        <v>22899</v>
      </c>
      <c r="Q375" t="s">
        <v>163</v>
      </c>
      <c r="R375" s="7">
        <v>40513</v>
      </c>
      <c r="S375" s="8">
        <f t="shared" si="40"/>
        <v>2010</v>
      </c>
      <c r="T375" s="8">
        <v>2010</v>
      </c>
      <c r="U375" s="8">
        <f t="shared" si="41"/>
        <v>12</v>
      </c>
      <c r="V375" s="7">
        <v>40513</v>
      </c>
      <c r="W375" t="s">
        <v>202</v>
      </c>
      <c r="X375" s="2">
        <v>1.6519999999999999</v>
      </c>
      <c r="Y375" s="6">
        <f t="shared" si="42"/>
        <v>4.409919649769093E-2</v>
      </c>
      <c r="AA375" t="s">
        <v>201</v>
      </c>
      <c r="AB375">
        <v>17337</v>
      </c>
      <c r="AD375" t="s">
        <v>1</v>
      </c>
      <c r="AE375">
        <v>58</v>
      </c>
      <c r="AF375">
        <v>12</v>
      </c>
      <c r="AG375">
        <v>5582260</v>
      </c>
      <c r="AH375" t="s">
        <v>22898</v>
      </c>
      <c r="AI375" t="s">
        <v>22897</v>
      </c>
      <c r="AJ375" t="s">
        <v>22896</v>
      </c>
      <c r="AK375" t="s">
        <v>22895</v>
      </c>
      <c r="AL375">
        <v>16</v>
      </c>
      <c r="AM375" s="5">
        <f t="shared" si="43"/>
        <v>1.3333333333333333</v>
      </c>
      <c r="AN375" s="4">
        <f t="shared" si="44"/>
        <v>2.0194370819134164E-3</v>
      </c>
      <c r="AO375" s="3"/>
      <c r="AP375">
        <v>0</v>
      </c>
      <c r="AQ375" t="s">
        <v>1165</v>
      </c>
      <c r="AR375">
        <v>60872140</v>
      </c>
      <c r="AS375" t="s">
        <v>1164</v>
      </c>
      <c r="AT375" s="2" t="s">
        <v>16</v>
      </c>
      <c r="AU375" s="1">
        <f t="shared" si="45"/>
        <v>3.1475268672957677</v>
      </c>
      <c r="AV375" s="1">
        <f t="shared" si="46"/>
        <v>2.3059316789802176</v>
      </c>
      <c r="AW375" s="1">
        <f t="shared" si="47"/>
        <v>1.464336490664667</v>
      </c>
    </row>
    <row r="376" spans="1:49" x14ac:dyDescent="0.2">
      <c r="A376">
        <v>374</v>
      </c>
      <c r="B376" t="s">
        <v>22894</v>
      </c>
      <c r="C376" t="s">
        <v>22893</v>
      </c>
      <c r="F376" t="s">
        <v>22892</v>
      </c>
      <c r="G376" t="s">
        <v>7</v>
      </c>
      <c r="H376" t="s">
        <v>6</v>
      </c>
      <c r="I376" t="s">
        <v>1178</v>
      </c>
      <c r="J376">
        <v>60024542</v>
      </c>
      <c r="K376" t="s">
        <v>918</v>
      </c>
      <c r="L376" t="s">
        <v>917</v>
      </c>
      <c r="M376" t="s">
        <v>13</v>
      </c>
      <c r="N376">
        <v>2</v>
      </c>
      <c r="O376" t="s">
        <v>22891</v>
      </c>
      <c r="P376" t="s">
        <v>22890</v>
      </c>
      <c r="Q376" t="s">
        <v>916</v>
      </c>
      <c r="R376" s="7">
        <v>40513</v>
      </c>
      <c r="S376" s="8">
        <f t="shared" si="40"/>
        <v>2010</v>
      </c>
      <c r="T376" s="8">
        <v>2010</v>
      </c>
      <c r="U376" s="8">
        <f t="shared" si="41"/>
        <v>12</v>
      </c>
      <c r="V376" s="7">
        <v>40513</v>
      </c>
      <c r="W376" t="s">
        <v>202</v>
      </c>
      <c r="X376" s="2">
        <v>1.6519999999999999</v>
      </c>
      <c r="Y376" s="6">
        <f t="shared" si="42"/>
        <v>4.409919649769093E-2</v>
      </c>
      <c r="AA376" t="s">
        <v>201</v>
      </c>
      <c r="AB376">
        <v>17337</v>
      </c>
      <c r="AD376" t="s">
        <v>1</v>
      </c>
      <c r="AE376">
        <v>58</v>
      </c>
      <c r="AF376">
        <v>12</v>
      </c>
      <c r="AG376">
        <v>5582202</v>
      </c>
      <c r="AH376" t="s">
        <v>22889</v>
      </c>
      <c r="AI376" t="s">
        <v>22888</v>
      </c>
      <c r="AJ376" t="s">
        <v>22887</v>
      </c>
      <c r="AK376" t="s">
        <v>22886</v>
      </c>
      <c r="AL376">
        <v>87</v>
      </c>
      <c r="AM376" s="5">
        <f t="shared" si="43"/>
        <v>7.25</v>
      </c>
      <c r="AN376" s="4">
        <f t="shared" si="44"/>
        <v>1.0980689132904203E-2</v>
      </c>
      <c r="AO376" s="3"/>
      <c r="AP376">
        <v>0</v>
      </c>
      <c r="AR376" t="s">
        <v>4473</v>
      </c>
      <c r="AT376" s="2" t="s">
        <v>16</v>
      </c>
      <c r="AU376" s="1">
        <f t="shared" si="45"/>
        <v>3.4163644288254913</v>
      </c>
      <c r="AV376" s="1">
        <f t="shared" si="46"/>
        <v>2.7539942815297569</v>
      </c>
      <c r="AW376" s="1">
        <f t="shared" si="47"/>
        <v>2.091624134234022</v>
      </c>
    </row>
    <row r="377" spans="1:49" x14ac:dyDescent="0.2">
      <c r="A377">
        <v>375</v>
      </c>
      <c r="B377" t="s">
        <v>22885</v>
      </c>
      <c r="C377" t="s">
        <v>22884</v>
      </c>
      <c r="F377" t="s">
        <v>22883</v>
      </c>
      <c r="G377" t="s">
        <v>7</v>
      </c>
      <c r="H377" t="s">
        <v>6</v>
      </c>
      <c r="I377" t="s">
        <v>22882</v>
      </c>
      <c r="J377" t="s">
        <v>22881</v>
      </c>
      <c r="K377" t="s">
        <v>22880</v>
      </c>
      <c r="L377" t="s">
        <v>22879</v>
      </c>
      <c r="M377" t="s">
        <v>679</v>
      </c>
      <c r="N377">
        <v>3</v>
      </c>
      <c r="O377" t="s">
        <v>22878</v>
      </c>
      <c r="P377" t="s">
        <v>22877</v>
      </c>
      <c r="Q377" t="s">
        <v>22876</v>
      </c>
      <c r="R377" s="7">
        <v>40513</v>
      </c>
      <c r="S377" s="8">
        <f t="shared" si="40"/>
        <v>2010</v>
      </c>
      <c r="T377" s="8">
        <v>2010</v>
      </c>
      <c r="U377" s="8">
        <f t="shared" si="41"/>
        <v>12</v>
      </c>
      <c r="V377" s="7">
        <v>40513</v>
      </c>
      <c r="W377" t="s">
        <v>202</v>
      </c>
      <c r="X377" s="2">
        <v>1.6519999999999999</v>
      </c>
      <c r="Y377" s="6">
        <f t="shared" si="42"/>
        <v>4.409919649769093E-2</v>
      </c>
      <c r="AA377" t="s">
        <v>201</v>
      </c>
      <c r="AB377">
        <v>17337</v>
      </c>
      <c r="AD377" t="s">
        <v>1</v>
      </c>
      <c r="AE377">
        <v>58</v>
      </c>
      <c r="AF377">
        <v>12</v>
      </c>
      <c r="AG377">
        <v>5582267</v>
      </c>
      <c r="AH377" t="s">
        <v>22875</v>
      </c>
      <c r="AI377" t="s">
        <v>22874</v>
      </c>
      <c r="AJ377" t="s">
        <v>22873</v>
      </c>
      <c r="AK377" t="s">
        <v>22872</v>
      </c>
      <c r="AL377">
        <v>11</v>
      </c>
      <c r="AM377" s="5">
        <f t="shared" si="43"/>
        <v>0.91666666666666663</v>
      </c>
      <c r="AN377" s="4">
        <f t="shared" si="44"/>
        <v>1.3883629938154739E-3</v>
      </c>
      <c r="AO377" s="3"/>
      <c r="AP377">
        <v>0</v>
      </c>
      <c r="AR377" t="s">
        <v>0</v>
      </c>
      <c r="AT377" s="2" t="s">
        <v>16</v>
      </c>
      <c r="AU377" s="1">
        <f t="shared" si="45"/>
        <v>3.1285946446528294</v>
      </c>
      <c r="AV377" s="1">
        <f t="shared" si="46"/>
        <v>2.2743779745753203</v>
      </c>
      <c r="AW377" s="1">
        <f t="shared" si="47"/>
        <v>1.420161304497811</v>
      </c>
    </row>
    <row r="378" spans="1:49" x14ac:dyDescent="0.2">
      <c r="A378">
        <v>376</v>
      </c>
      <c r="B378" t="s">
        <v>22871</v>
      </c>
      <c r="C378" t="s">
        <v>22870</v>
      </c>
      <c r="F378" t="s">
        <v>22869</v>
      </c>
      <c r="G378" t="s">
        <v>7</v>
      </c>
      <c r="H378" t="s">
        <v>6</v>
      </c>
      <c r="I378" t="s">
        <v>1694</v>
      </c>
      <c r="J378" t="s">
        <v>22868</v>
      </c>
      <c r="K378" t="s">
        <v>22867</v>
      </c>
      <c r="L378" t="s">
        <v>22866</v>
      </c>
      <c r="M378" t="s">
        <v>105</v>
      </c>
      <c r="N378">
        <v>2</v>
      </c>
      <c r="O378" t="s">
        <v>22865</v>
      </c>
      <c r="P378" t="s">
        <v>22864</v>
      </c>
      <c r="Q378" t="s">
        <v>22863</v>
      </c>
      <c r="R378" s="7">
        <v>40513</v>
      </c>
      <c r="S378" s="8">
        <f t="shared" si="40"/>
        <v>2010</v>
      </c>
      <c r="T378" s="8">
        <v>2010</v>
      </c>
      <c r="U378" s="8">
        <f t="shared" si="41"/>
        <v>12</v>
      </c>
      <c r="V378" s="7">
        <v>40513</v>
      </c>
      <c r="W378" t="s">
        <v>202</v>
      </c>
      <c r="X378" s="2">
        <v>1.6519999999999999</v>
      </c>
      <c r="Y378" s="6">
        <f t="shared" si="42"/>
        <v>4.409919649769093E-2</v>
      </c>
      <c r="AA378" t="s">
        <v>201</v>
      </c>
      <c r="AB378">
        <v>17337</v>
      </c>
      <c r="AD378" t="s">
        <v>1</v>
      </c>
      <c r="AE378">
        <v>58</v>
      </c>
      <c r="AF378">
        <v>12</v>
      </c>
      <c r="AG378">
        <v>5582265</v>
      </c>
      <c r="AH378" t="s">
        <v>22862</v>
      </c>
      <c r="AI378" t="s">
        <v>22861</v>
      </c>
      <c r="AJ378" t="s">
        <v>22860</v>
      </c>
      <c r="AK378" t="s">
        <v>22859</v>
      </c>
      <c r="AL378">
        <v>34</v>
      </c>
      <c r="AM378" s="5">
        <f t="shared" si="43"/>
        <v>2.8333333333333335</v>
      </c>
      <c r="AN378" s="4">
        <f t="shared" si="44"/>
        <v>4.2913037990660102E-3</v>
      </c>
      <c r="AO378" s="3"/>
      <c r="AP378">
        <v>0</v>
      </c>
      <c r="AQ378" t="s">
        <v>22858</v>
      </c>
      <c r="AR378" t="s">
        <v>0</v>
      </c>
      <c r="AS378" t="s">
        <v>22857</v>
      </c>
      <c r="AT378" s="2" t="s">
        <v>16</v>
      </c>
      <c r="AU378" s="1">
        <f t="shared" si="45"/>
        <v>3.2156828688103456</v>
      </c>
      <c r="AV378" s="1">
        <f t="shared" si="46"/>
        <v>2.4195250148378471</v>
      </c>
      <c r="AW378" s="1">
        <f t="shared" si="47"/>
        <v>1.6233671608653486</v>
      </c>
    </row>
    <row r="379" spans="1:49" x14ac:dyDescent="0.2">
      <c r="A379">
        <v>377</v>
      </c>
      <c r="B379" t="s">
        <v>22856</v>
      </c>
      <c r="C379" t="s">
        <v>22855</v>
      </c>
      <c r="F379" t="s">
        <v>22854</v>
      </c>
      <c r="G379" t="s">
        <v>7</v>
      </c>
      <c r="H379" t="s">
        <v>6</v>
      </c>
      <c r="I379" t="s">
        <v>22853</v>
      </c>
      <c r="J379">
        <v>60016074</v>
      </c>
      <c r="K379" t="s">
        <v>22852</v>
      </c>
      <c r="L379" t="s">
        <v>22851</v>
      </c>
      <c r="M379" t="s">
        <v>35</v>
      </c>
      <c r="N379">
        <v>4</v>
      </c>
      <c r="O379" t="s">
        <v>22850</v>
      </c>
      <c r="P379" t="s">
        <v>22849</v>
      </c>
      <c r="Q379" t="s">
        <v>22848</v>
      </c>
      <c r="R379" s="7">
        <v>40513</v>
      </c>
      <c r="S379" s="8">
        <f t="shared" si="40"/>
        <v>2010</v>
      </c>
      <c r="T379" s="8">
        <v>2010</v>
      </c>
      <c r="U379" s="8">
        <f t="shared" si="41"/>
        <v>12</v>
      </c>
      <c r="V379" s="7">
        <v>40513</v>
      </c>
      <c r="W379" t="s">
        <v>1304</v>
      </c>
      <c r="X379" s="2">
        <v>0.74</v>
      </c>
      <c r="Y379" s="6">
        <f t="shared" si="42"/>
        <v>1.9753877365793759E-2</v>
      </c>
      <c r="AA379">
        <v>10709878</v>
      </c>
      <c r="AB379">
        <v>17343</v>
      </c>
      <c r="AD379" t="s">
        <v>1</v>
      </c>
      <c r="AE379">
        <v>17</v>
      </c>
      <c r="AF379">
        <v>6</v>
      </c>
      <c r="AG379">
        <v>5658244</v>
      </c>
      <c r="AH379" t="s">
        <v>22847</v>
      </c>
      <c r="AI379" t="s">
        <v>22846</v>
      </c>
      <c r="AJ379" t="s">
        <v>22845</v>
      </c>
      <c r="AK379" t="s">
        <v>22844</v>
      </c>
      <c r="AL379">
        <v>12</v>
      </c>
      <c r="AM379" s="5">
        <f t="shared" si="43"/>
        <v>1</v>
      </c>
      <c r="AN379" s="4">
        <f t="shared" si="44"/>
        <v>1.5145778114350624E-3</v>
      </c>
      <c r="AO379" s="3"/>
      <c r="AP379">
        <v>0</v>
      </c>
      <c r="AQ379" t="s">
        <v>397</v>
      </c>
      <c r="AR379" t="s">
        <v>0</v>
      </c>
      <c r="AS379" t="s">
        <v>396</v>
      </c>
      <c r="AT379" s="2" t="s">
        <v>16</v>
      </c>
      <c r="AU379" s="1">
        <f t="shared" si="45"/>
        <v>1.4282087499486149</v>
      </c>
      <c r="AV379" s="1">
        <f t="shared" si="46"/>
        <v>1.0634227588614411</v>
      </c>
      <c r="AW379" s="1">
        <f t="shared" si="47"/>
        <v>0.69863676777426709</v>
      </c>
    </row>
    <row r="380" spans="1:49" x14ac:dyDescent="0.2">
      <c r="A380">
        <v>378</v>
      </c>
      <c r="B380" t="s">
        <v>22843</v>
      </c>
      <c r="C380" t="s">
        <v>22842</v>
      </c>
      <c r="F380" t="s">
        <v>22841</v>
      </c>
      <c r="G380" t="s">
        <v>7</v>
      </c>
      <c r="H380" t="s">
        <v>6</v>
      </c>
      <c r="I380" t="s">
        <v>1267</v>
      </c>
      <c r="J380" t="s">
        <v>22840</v>
      </c>
      <c r="K380" t="s">
        <v>22839</v>
      </c>
      <c r="L380" t="s">
        <v>22838</v>
      </c>
      <c r="M380" t="s">
        <v>19</v>
      </c>
      <c r="N380">
        <v>2</v>
      </c>
      <c r="O380" t="s">
        <v>22837</v>
      </c>
      <c r="P380" t="s">
        <v>22836</v>
      </c>
      <c r="Q380" t="s">
        <v>22835</v>
      </c>
      <c r="R380" s="7">
        <v>40513</v>
      </c>
      <c r="S380" s="8">
        <f t="shared" si="40"/>
        <v>2010</v>
      </c>
      <c r="T380" s="8">
        <v>2010</v>
      </c>
      <c r="U380" s="8">
        <f t="shared" si="41"/>
        <v>12</v>
      </c>
      <c r="V380" s="7">
        <v>40513</v>
      </c>
      <c r="W380" t="s">
        <v>202</v>
      </c>
      <c r="X380" s="2">
        <v>1.6519999999999999</v>
      </c>
      <c r="Y380" s="6">
        <f t="shared" si="42"/>
        <v>4.409919649769093E-2</v>
      </c>
      <c r="AA380" t="s">
        <v>201</v>
      </c>
      <c r="AB380">
        <v>17337</v>
      </c>
      <c r="AD380" t="s">
        <v>1</v>
      </c>
      <c r="AE380">
        <v>58</v>
      </c>
      <c r="AF380">
        <v>12</v>
      </c>
      <c r="AG380">
        <v>5582259</v>
      </c>
      <c r="AH380" t="s">
        <v>22834</v>
      </c>
      <c r="AI380" t="s">
        <v>22833</v>
      </c>
      <c r="AJ380" t="s">
        <v>22832</v>
      </c>
      <c r="AK380" t="s">
        <v>22831</v>
      </c>
      <c r="AL380">
        <v>6</v>
      </c>
      <c r="AM380" s="5">
        <f t="shared" si="43"/>
        <v>0.5</v>
      </c>
      <c r="AN380" s="4">
        <f t="shared" si="44"/>
        <v>7.572889057175312E-4</v>
      </c>
      <c r="AO380" s="3"/>
      <c r="AP380">
        <v>0</v>
      </c>
      <c r="AR380" t="s">
        <v>0</v>
      </c>
      <c r="AT380" s="2" t="s">
        <v>16</v>
      </c>
      <c r="AU380" s="1">
        <f t="shared" si="45"/>
        <v>3.1096624220098912</v>
      </c>
      <c r="AV380" s="1">
        <f t="shared" si="46"/>
        <v>2.2428242701704231</v>
      </c>
      <c r="AW380" s="1">
        <f t="shared" si="47"/>
        <v>1.375986118330955</v>
      </c>
    </row>
    <row r="381" spans="1:49" x14ac:dyDescent="0.2">
      <c r="A381">
        <v>379</v>
      </c>
      <c r="B381" t="s">
        <v>22830</v>
      </c>
      <c r="C381" t="s">
        <v>22829</v>
      </c>
      <c r="F381" t="s">
        <v>22828</v>
      </c>
      <c r="G381" t="s">
        <v>7</v>
      </c>
      <c r="H381" t="s">
        <v>6</v>
      </c>
      <c r="I381" t="s">
        <v>22827</v>
      </c>
      <c r="J381" t="s">
        <v>22826</v>
      </c>
      <c r="K381" t="s">
        <v>22825</v>
      </c>
      <c r="L381" t="s">
        <v>22824</v>
      </c>
      <c r="M381" t="s">
        <v>319</v>
      </c>
      <c r="N381">
        <v>5</v>
      </c>
      <c r="O381" t="s">
        <v>22823</v>
      </c>
      <c r="P381" t="s">
        <v>22822</v>
      </c>
      <c r="Q381" t="s">
        <v>22821</v>
      </c>
      <c r="R381" s="7">
        <v>40513</v>
      </c>
      <c r="S381" s="8">
        <f t="shared" si="40"/>
        <v>2010</v>
      </c>
      <c r="T381" s="8">
        <v>2010</v>
      </c>
      <c r="U381" s="8">
        <f t="shared" si="41"/>
        <v>12</v>
      </c>
      <c r="V381" s="7">
        <v>40513</v>
      </c>
      <c r="W381" t="s">
        <v>202</v>
      </c>
      <c r="X381" s="2">
        <v>1.6519999999999999</v>
      </c>
      <c r="Y381" s="6">
        <f t="shared" si="42"/>
        <v>4.409919649769093E-2</v>
      </c>
      <c r="AA381" t="s">
        <v>201</v>
      </c>
      <c r="AB381">
        <v>17337</v>
      </c>
      <c r="AD381" t="s">
        <v>1</v>
      </c>
      <c r="AE381">
        <v>58</v>
      </c>
      <c r="AF381">
        <v>12</v>
      </c>
      <c r="AG381">
        <v>5582264</v>
      </c>
      <c r="AH381" t="s">
        <v>22820</v>
      </c>
      <c r="AI381" t="s">
        <v>22819</v>
      </c>
      <c r="AJ381" t="s">
        <v>22818</v>
      </c>
      <c r="AK381" t="s">
        <v>22817</v>
      </c>
      <c r="AL381">
        <v>103</v>
      </c>
      <c r="AM381" s="5">
        <f t="shared" si="43"/>
        <v>8.5833333333333339</v>
      </c>
      <c r="AN381" s="4">
        <f t="shared" si="44"/>
        <v>1.3000126214817621E-2</v>
      </c>
      <c r="AO381" s="3"/>
      <c r="AP381">
        <v>0</v>
      </c>
      <c r="AR381" t="s">
        <v>0</v>
      </c>
      <c r="AT381" s="2" t="s">
        <v>16</v>
      </c>
      <c r="AU381" s="1">
        <f t="shared" si="45"/>
        <v>3.4769475412828941</v>
      </c>
      <c r="AV381" s="1">
        <f t="shared" si="46"/>
        <v>2.8549661356254274</v>
      </c>
      <c r="AW381" s="1">
        <f t="shared" si="47"/>
        <v>2.2329847299679613</v>
      </c>
    </row>
    <row r="382" spans="1:49" x14ac:dyDescent="0.2">
      <c r="A382">
        <v>380</v>
      </c>
      <c r="B382" t="s">
        <v>22816</v>
      </c>
      <c r="C382" t="s">
        <v>22815</v>
      </c>
      <c r="F382" t="s">
        <v>22814</v>
      </c>
      <c r="G382" t="s">
        <v>7</v>
      </c>
      <c r="H382" t="s">
        <v>6</v>
      </c>
      <c r="I382" t="s">
        <v>22813</v>
      </c>
      <c r="J382">
        <v>60005415</v>
      </c>
      <c r="K382" t="s">
        <v>1173</v>
      </c>
      <c r="L382" t="s">
        <v>1172</v>
      </c>
      <c r="M382" t="s">
        <v>89</v>
      </c>
      <c r="N382">
        <v>3</v>
      </c>
      <c r="O382" t="s">
        <v>22812</v>
      </c>
      <c r="P382" t="s">
        <v>22811</v>
      </c>
      <c r="Q382" t="s">
        <v>1171</v>
      </c>
      <c r="R382" s="7">
        <v>40513</v>
      </c>
      <c r="S382" s="8">
        <f t="shared" si="40"/>
        <v>2010</v>
      </c>
      <c r="T382" s="8">
        <v>2010</v>
      </c>
      <c r="U382" s="8">
        <f t="shared" si="41"/>
        <v>12</v>
      </c>
      <c r="V382" s="7">
        <v>40513</v>
      </c>
      <c r="W382" t="s">
        <v>202</v>
      </c>
      <c r="X382" s="2">
        <v>1.6519999999999999</v>
      </c>
      <c r="Y382" s="6">
        <f t="shared" si="42"/>
        <v>4.409919649769093E-2</v>
      </c>
      <c r="AA382" t="s">
        <v>201</v>
      </c>
      <c r="AB382">
        <v>17337</v>
      </c>
      <c r="AD382" t="s">
        <v>1</v>
      </c>
      <c r="AE382">
        <v>58</v>
      </c>
      <c r="AF382">
        <v>12</v>
      </c>
      <c r="AG382">
        <v>5582220</v>
      </c>
      <c r="AH382" t="s">
        <v>22810</v>
      </c>
      <c r="AI382" t="s">
        <v>22809</v>
      </c>
      <c r="AJ382" t="s">
        <v>22808</v>
      </c>
      <c r="AK382" t="s">
        <v>22807</v>
      </c>
      <c r="AL382">
        <v>41</v>
      </c>
      <c r="AM382" s="5">
        <f t="shared" si="43"/>
        <v>3.4166666666666665</v>
      </c>
      <c r="AN382" s="4">
        <f t="shared" si="44"/>
        <v>5.1748075224031303E-3</v>
      </c>
      <c r="AO382" s="3"/>
      <c r="AP382">
        <v>0</v>
      </c>
      <c r="AR382" t="s">
        <v>0</v>
      </c>
      <c r="AT382" s="2" t="s">
        <v>16</v>
      </c>
      <c r="AU382" s="1">
        <f t="shared" si="45"/>
        <v>3.242187980510459</v>
      </c>
      <c r="AV382" s="1">
        <f t="shared" si="46"/>
        <v>2.4637002010047029</v>
      </c>
      <c r="AW382" s="1">
        <f t="shared" si="47"/>
        <v>1.685212421498947</v>
      </c>
    </row>
    <row r="383" spans="1:49" x14ac:dyDescent="0.2">
      <c r="A383">
        <v>381</v>
      </c>
      <c r="B383" t="s">
        <v>22806</v>
      </c>
      <c r="C383" t="s">
        <v>22805</v>
      </c>
      <c r="F383" t="s">
        <v>22804</v>
      </c>
      <c r="G383" t="s">
        <v>7</v>
      </c>
      <c r="H383" t="s">
        <v>6</v>
      </c>
      <c r="I383" t="s">
        <v>2024</v>
      </c>
      <c r="J383">
        <v>60032179</v>
      </c>
      <c r="K383" t="s">
        <v>2023</v>
      </c>
      <c r="L383" t="s">
        <v>2022</v>
      </c>
      <c r="M383" t="s">
        <v>9</v>
      </c>
      <c r="N383">
        <v>2</v>
      </c>
      <c r="O383" t="s">
        <v>22803</v>
      </c>
      <c r="P383" t="s">
        <v>22802</v>
      </c>
      <c r="Q383" t="s">
        <v>6251</v>
      </c>
      <c r="R383" s="7">
        <v>40513</v>
      </c>
      <c r="S383" s="8">
        <f t="shared" si="40"/>
        <v>2010</v>
      </c>
      <c r="T383" s="8">
        <v>2010</v>
      </c>
      <c r="U383" s="8">
        <f t="shared" si="41"/>
        <v>12</v>
      </c>
      <c r="V383" s="7">
        <v>40513</v>
      </c>
      <c r="W383" t="s">
        <v>202</v>
      </c>
      <c r="X383" s="2">
        <v>1.6519999999999999</v>
      </c>
      <c r="Y383" s="6">
        <f t="shared" si="42"/>
        <v>4.409919649769093E-2</v>
      </c>
      <c r="AA383" t="s">
        <v>201</v>
      </c>
      <c r="AB383">
        <v>17337</v>
      </c>
      <c r="AD383" t="s">
        <v>1</v>
      </c>
      <c r="AE383">
        <v>58</v>
      </c>
      <c r="AF383">
        <v>12</v>
      </c>
      <c r="AG383">
        <v>5582217</v>
      </c>
      <c r="AH383" t="s">
        <v>22801</v>
      </c>
      <c r="AI383" t="s">
        <v>22800</v>
      </c>
      <c r="AJ383" t="s">
        <v>22799</v>
      </c>
      <c r="AK383" t="s">
        <v>22798</v>
      </c>
      <c r="AL383">
        <v>92</v>
      </c>
      <c r="AM383" s="5">
        <f t="shared" si="43"/>
        <v>7.666666666666667</v>
      </c>
      <c r="AN383" s="4">
        <f t="shared" si="44"/>
        <v>1.1611763221002146E-2</v>
      </c>
      <c r="AO383" s="3"/>
      <c r="AP383">
        <v>0</v>
      </c>
      <c r="AR383" t="s">
        <v>0</v>
      </c>
      <c r="AT383" s="2" t="s">
        <v>16</v>
      </c>
      <c r="AU383" s="1">
        <f t="shared" si="45"/>
        <v>3.4352966514684296</v>
      </c>
      <c r="AV383" s="1">
        <f t="shared" si="46"/>
        <v>2.7855479859346537</v>
      </c>
      <c r="AW383" s="1">
        <f t="shared" si="47"/>
        <v>2.1357993204008783</v>
      </c>
    </row>
    <row r="384" spans="1:49" x14ac:dyDescent="0.2">
      <c r="A384">
        <v>382</v>
      </c>
      <c r="B384" t="s">
        <v>22797</v>
      </c>
      <c r="C384" t="s">
        <v>22796</v>
      </c>
      <c r="F384" t="s">
        <v>22795</v>
      </c>
      <c r="G384" t="s">
        <v>7</v>
      </c>
      <c r="H384" t="s">
        <v>6</v>
      </c>
      <c r="I384" t="s">
        <v>2186</v>
      </c>
      <c r="J384">
        <v>60002668</v>
      </c>
      <c r="K384" t="s">
        <v>2185</v>
      </c>
      <c r="L384" t="s">
        <v>124</v>
      </c>
      <c r="M384" t="s">
        <v>123</v>
      </c>
      <c r="N384">
        <v>3</v>
      </c>
      <c r="O384" t="s">
        <v>2184</v>
      </c>
      <c r="P384" t="s">
        <v>2183</v>
      </c>
      <c r="Q384" t="s">
        <v>2182</v>
      </c>
      <c r="R384" s="7">
        <v>40513</v>
      </c>
      <c r="S384" s="8">
        <f t="shared" si="40"/>
        <v>2010</v>
      </c>
      <c r="T384" s="8">
        <v>2010</v>
      </c>
      <c r="U384" s="8">
        <f t="shared" si="41"/>
        <v>12</v>
      </c>
      <c r="V384" s="7">
        <v>40513</v>
      </c>
      <c r="W384" t="s">
        <v>202</v>
      </c>
      <c r="X384" s="2">
        <v>1.6519999999999999</v>
      </c>
      <c r="Y384" s="6">
        <f t="shared" si="42"/>
        <v>4.409919649769093E-2</v>
      </c>
      <c r="AA384" t="s">
        <v>201</v>
      </c>
      <c r="AB384">
        <v>17337</v>
      </c>
      <c r="AD384" t="s">
        <v>1</v>
      </c>
      <c r="AE384">
        <v>58</v>
      </c>
      <c r="AF384">
        <v>12</v>
      </c>
      <c r="AG384">
        <v>5582249</v>
      </c>
      <c r="AH384" t="s">
        <v>22794</v>
      </c>
      <c r="AI384" t="s">
        <v>22793</v>
      </c>
      <c r="AJ384" t="s">
        <v>22792</v>
      </c>
      <c r="AK384" t="s">
        <v>22791</v>
      </c>
      <c r="AL384">
        <v>235</v>
      </c>
      <c r="AM384" s="5">
        <f t="shared" si="43"/>
        <v>19.583333333333332</v>
      </c>
      <c r="AN384" s="4">
        <f t="shared" si="44"/>
        <v>2.9660482140603305E-2</v>
      </c>
      <c r="AO384" s="3"/>
      <c r="AP384">
        <v>0</v>
      </c>
      <c r="AR384" t="s">
        <v>0</v>
      </c>
      <c r="AT384" s="2" t="s">
        <v>16</v>
      </c>
      <c r="AU384" s="1">
        <f t="shared" si="45"/>
        <v>3.9767582190564643</v>
      </c>
      <c r="AV384" s="1">
        <f t="shared" si="46"/>
        <v>3.6879839319147116</v>
      </c>
      <c r="AW384" s="1">
        <f t="shared" si="47"/>
        <v>3.3992096447729589</v>
      </c>
    </row>
    <row r="385" spans="1:49" x14ac:dyDescent="0.2">
      <c r="A385">
        <v>383</v>
      </c>
      <c r="B385" t="s">
        <v>22790</v>
      </c>
      <c r="C385" t="s">
        <v>22789</v>
      </c>
      <c r="F385" t="s">
        <v>22788</v>
      </c>
      <c r="G385" t="s">
        <v>7</v>
      </c>
      <c r="H385" t="s">
        <v>6</v>
      </c>
      <c r="I385" t="s">
        <v>1904</v>
      </c>
      <c r="J385">
        <v>60121655</v>
      </c>
      <c r="K385" t="s">
        <v>1474</v>
      </c>
      <c r="L385" t="s">
        <v>10</v>
      </c>
      <c r="M385" t="s">
        <v>9</v>
      </c>
      <c r="N385">
        <v>3</v>
      </c>
      <c r="O385" t="s">
        <v>22787</v>
      </c>
      <c r="P385" t="s">
        <v>22786</v>
      </c>
      <c r="Q385" t="s">
        <v>22785</v>
      </c>
      <c r="R385" s="7">
        <v>40513</v>
      </c>
      <c r="S385" s="8">
        <f t="shared" si="40"/>
        <v>2010</v>
      </c>
      <c r="T385" s="8">
        <v>2010</v>
      </c>
      <c r="U385" s="8">
        <f t="shared" si="41"/>
        <v>12</v>
      </c>
      <c r="V385" s="7">
        <v>40513</v>
      </c>
      <c r="W385" t="s">
        <v>202</v>
      </c>
      <c r="X385" s="2">
        <v>1.6519999999999999</v>
      </c>
      <c r="Y385" s="6">
        <f t="shared" si="42"/>
        <v>4.409919649769093E-2</v>
      </c>
      <c r="AA385" t="s">
        <v>201</v>
      </c>
      <c r="AB385">
        <v>17337</v>
      </c>
      <c r="AD385" t="s">
        <v>1</v>
      </c>
      <c r="AE385">
        <v>58</v>
      </c>
      <c r="AF385">
        <v>12</v>
      </c>
      <c r="AG385">
        <v>5582244</v>
      </c>
      <c r="AH385" t="s">
        <v>22784</v>
      </c>
      <c r="AI385" t="s">
        <v>22783</v>
      </c>
      <c r="AJ385" t="s">
        <v>22782</v>
      </c>
      <c r="AK385" t="s">
        <v>22781</v>
      </c>
      <c r="AL385">
        <v>15</v>
      </c>
      <c r="AM385" s="5">
        <f t="shared" si="43"/>
        <v>1.25</v>
      </c>
      <c r="AN385" s="4">
        <f t="shared" si="44"/>
        <v>1.8932222642938281E-3</v>
      </c>
      <c r="AO385" s="3"/>
      <c r="AP385">
        <v>0</v>
      </c>
      <c r="AQ385" t="s">
        <v>1282</v>
      </c>
      <c r="AR385" t="s">
        <v>0</v>
      </c>
      <c r="AS385" t="s">
        <v>1281</v>
      </c>
      <c r="AT385" s="2" t="s">
        <v>16</v>
      </c>
      <c r="AU385" s="1">
        <f t="shared" si="45"/>
        <v>3.1437404227671801</v>
      </c>
      <c r="AV385" s="1">
        <f t="shared" si="46"/>
        <v>2.2996209380992378</v>
      </c>
      <c r="AW385" s="1">
        <f t="shared" si="47"/>
        <v>1.4555014534312958</v>
      </c>
    </row>
    <row r="386" spans="1:49" x14ac:dyDescent="0.2">
      <c r="A386">
        <v>384</v>
      </c>
      <c r="B386" t="s">
        <v>22780</v>
      </c>
      <c r="C386" t="s">
        <v>22779</v>
      </c>
      <c r="F386" t="s">
        <v>22778</v>
      </c>
      <c r="G386" t="s">
        <v>7</v>
      </c>
      <c r="H386" t="s">
        <v>6</v>
      </c>
      <c r="I386" t="s">
        <v>22777</v>
      </c>
      <c r="J386">
        <v>60007709</v>
      </c>
      <c r="K386" t="s">
        <v>22776</v>
      </c>
      <c r="L386" t="s">
        <v>22775</v>
      </c>
      <c r="M386" t="s">
        <v>50</v>
      </c>
      <c r="N386">
        <v>2</v>
      </c>
      <c r="O386" t="s">
        <v>22774</v>
      </c>
      <c r="P386" t="s">
        <v>22773</v>
      </c>
      <c r="Q386" t="s">
        <v>22772</v>
      </c>
      <c r="R386" s="7">
        <v>40513</v>
      </c>
      <c r="S386" s="8">
        <f t="shared" ref="S386:S449" si="48">YEAR(R386)</f>
        <v>2010</v>
      </c>
      <c r="T386" s="8">
        <v>2010</v>
      </c>
      <c r="U386" s="8">
        <f t="shared" ref="U386:U449" si="49">2022-T386</f>
        <v>12</v>
      </c>
      <c r="V386" s="7">
        <v>40513</v>
      </c>
      <c r="W386" t="s">
        <v>1304</v>
      </c>
      <c r="X386" s="2">
        <v>0.74</v>
      </c>
      <c r="Y386" s="6">
        <f t="shared" ref="Y386:Y449" si="50">(X386-$Z$4)/($Z$3-$Z$4)</f>
        <v>1.9753877365793759E-2</v>
      </c>
      <c r="AA386">
        <v>10709878</v>
      </c>
      <c r="AB386">
        <v>17343</v>
      </c>
      <c r="AD386" t="s">
        <v>1</v>
      </c>
      <c r="AE386">
        <v>17</v>
      </c>
      <c r="AF386">
        <v>6</v>
      </c>
      <c r="AG386">
        <v>5658216</v>
      </c>
      <c r="AH386" t="s">
        <v>22771</v>
      </c>
      <c r="AI386" t="s">
        <v>22770</v>
      </c>
      <c r="AJ386" t="s">
        <v>22769</v>
      </c>
      <c r="AK386" t="s">
        <v>22768</v>
      </c>
      <c r="AL386">
        <v>13</v>
      </c>
      <c r="AM386" s="5">
        <f t="shared" ref="AM386:AM449" si="51">AL386/U386</f>
        <v>1.0833333333333333</v>
      </c>
      <c r="AN386" s="4">
        <f t="shared" ref="AN386:AN449" si="52">(AM386-$AO$4)/($AO$3-$AO$4)</f>
        <v>1.6407926290546509E-3</v>
      </c>
      <c r="AO386" s="3"/>
      <c r="AP386">
        <v>0</v>
      </c>
      <c r="AR386" t="s">
        <v>0</v>
      </c>
      <c r="AT386" s="2" t="s">
        <v>16</v>
      </c>
      <c r="AU386" s="1">
        <f t="shared" ref="AU386:AU449" si="53">(Y386*0.7+AN386*0.3)*100</f>
        <v>1.4319951944772025</v>
      </c>
      <c r="AV386" s="1">
        <f t="shared" ref="AV386:AV449" si="54">(Y386*0.5+AN386*0.5)*100</f>
        <v>1.0697334997424206</v>
      </c>
      <c r="AW386" s="1">
        <f t="shared" ref="AW386:AW449" si="55">(Y386*0.3+AN386*0.7)*100</f>
        <v>0.70747180500763829</v>
      </c>
    </row>
    <row r="387" spans="1:49" x14ac:dyDescent="0.2">
      <c r="A387">
        <v>385</v>
      </c>
      <c r="B387" t="s">
        <v>22767</v>
      </c>
      <c r="C387" t="s">
        <v>22766</v>
      </c>
      <c r="F387" t="s">
        <v>22765</v>
      </c>
      <c r="G387" t="s">
        <v>7</v>
      </c>
      <c r="H387" t="s">
        <v>6</v>
      </c>
      <c r="I387" t="s">
        <v>18357</v>
      </c>
      <c r="J387">
        <v>60027550</v>
      </c>
      <c r="K387" t="s">
        <v>1247</v>
      </c>
      <c r="L387" t="s">
        <v>1246</v>
      </c>
      <c r="M387" t="s">
        <v>9</v>
      </c>
      <c r="N387">
        <v>2</v>
      </c>
      <c r="O387" t="s">
        <v>22764</v>
      </c>
      <c r="P387" t="s">
        <v>22763</v>
      </c>
      <c r="Q387" t="s">
        <v>1263</v>
      </c>
      <c r="R387" s="7">
        <v>40513</v>
      </c>
      <c r="S387" s="8">
        <f t="shared" si="48"/>
        <v>2010</v>
      </c>
      <c r="T387" s="8">
        <v>2010</v>
      </c>
      <c r="U387" s="8">
        <f t="shared" si="49"/>
        <v>12</v>
      </c>
      <c r="V387" s="7">
        <v>40513</v>
      </c>
      <c r="W387" t="s">
        <v>202</v>
      </c>
      <c r="X387" s="2">
        <v>1.6519999999999999</v>
      </c>
      <c r="Y387" s="6">
        <f t="shared" si="50"/>
        <v>4.409919649769093E-2</v>
      </c>
      <c r="AA387" t="s">
        <v>201</v>
      </c>
      <c r="AB387">
        <v>17337</v>
      </c>
      <c r="AD387" t="s">
        <v>1</v>
      </c>
      <c r="AE387">
        <v>58</v>
      </c>
      <c r="AF387">
        <v>12</v>
      </c>
      <c r="AG387">
        <v>5582237</v>
      </c>
      <c r="AH387" t="s">
        <v>22762</v>
      </c>
      <c r="AI387" t="s">
        <v>22761</v>
      </c>
      <c r="AJ387" t="s">
        <v>22760</v>
      </c>
      <c r="AK387" t="s">
        <v>22759</v>
      </c>
      <c r="AL387">
        <v>69</v>
      </c>
      <c r="AM387" s="5">
        <f t="shared" si="51"/>
        <v>5.75</v>
      </c>
      <c r="AN387" s="4">
        <f t="shared" si="52"/>
        <v>8.70882241575161E-3</v>
      </c>
      <c r="AO387" s="3"/>
      <c r="AP387">
        <v>0</v>
      </c>
      <c r="AR387" t="s">
        <v>0</v>
      </c>
      <c r="AT387" s="2" t="s">
        <v>16</v>
      </c>
      <c r="AU387" s="1">
        <f t="shared" si="53"/>
        <v>3.3482084273109134</v>
      </c>
      <c r="AV387" s="1">
        <f t="shared" si="54"/>
        <v>2.6404009456721269</v>
      </c>
      <c r="AW387" s="1">
        <f t="shared" si="55"/>
        <v>1.9325934640333404</v>
      </c>
    </row>
    <row r="388" spans="1:49" x14ac:dyDescent="0.2">
      <c r="A388">
        <v>386</v>
      </c>
      <c r="B388" t="s">
        <v>22758</v>
      </c>
      <c r="C388" t="s">
        <v>22757</v>
      </c>
      <c r="F388" t="s">
        <v>22756</v>
      </c>
      <c r="G388" t="s">
        <v>7</v>
      </c>
      <c r="H388" t="s">
        <v>6</v>
      </c>
      <c r="I388" t="s">
        <v>670</v>
      </c>
      <c r="J388" t="s">
        <v>8110</v>
      </c>
      <c r="K388" t="s">
        <v>8109</v>
      </c>
      <c r="L388" t="s">
        <v>669</v>
      </c>
      <c r="M388" t="s">
        <v>220</v>
      </c>
      <c r="N388">
        <v>2</v>
      </c>
      <c r="O388" t="s">
        <v>1670</v>
      </c>
      <c r="P388" t="s">
        <v>668</v>
      </c>
      <c r="Q388" t="s">
        <v>8108</v>
      </c>
      <c r="R388" s="7">
        <v>40513</v>
      </c>
      <c r="S388" s="8">
        <f t="shared" si="48"/>
        <v>2010</v>
      </c>
      <c r="T388" s="8">
        <v>2010</v>
      </c>
      <c r="U388" s="8">
        <f t="shared" si="49"/>
        <v>12</v>
      </c>
      <c r="V388" s="7">
        <v>40513</v>
      </c>
      <c r="W388" t="s">
        <v>202</v>
      </c>
      <c r="X388" s="2">
        <v>1.6519999999999999</v>
      </c>
      <c r="Y388" s="6">
        <f t="shared" si="50"/>
        <v>4.409919649769093E-2</v>
      </c>
      <c r="AA388" t="s">
        <v>201</v>
      </c>
      <c r="AB388">
        <v>17337</v>
      </c>
      <c r="AD388" t="s">
        <v>1</v>
      </c>
      <c r="AE388">
        <v>58</v>
      </c>
      <c r="AF388">
        <v>12</v>
      </c>
      <c r="AG388">
        <v>5582219</v>
      </c>
      <c r="AH388" t="s">
        <v>22755</v>
      </c>
      <c r="AI388" t="s">
        <v>22754</v>
      </c>
      <c r="AJ388" t="s">
        <v>22753</v>
      </c>
      <c r="AK388" t="s">
        <v>22752</v>
      </c>
      <c r="AL388">
        <v>49</v>
      </c>
      <c r="AM388" s="5">
        <f t="shared" si="51"/>
        <v>4.083333333333333</v>
      </c>
      <c r="AN388" s="4">
        <f t="shared" si="52"/>
        <v>6.1845260633598383E-3</v>
      </c>
      <c r="AO388" s="3"/>
      <c r="AP388">
        <v>0</v>
      </c>
      <c r="AR388" t="s">
        <v>0</v>
      </c>
      <c r="AT388" s="2" t="s">
        <v>16</v>
      </c>
      <c r="AU388" s="1">
        <f t="shared" si="53"/>
        <v>3.2724795367391604</v>
      </c>
      <c r="AV388" s="1">
        <f t="shared" si="54"/>
        <v>2.5141861280525384</v>
      </c>
      <c r="AW388" s="1">
        <f t="shared" si="55"/>
        <v>1.7558927193659164</v>
      </c>
    </row>
    <row r="389" spans="1:49" x14ac:dyDescent="0.2">
      <c r="A389">
        <v>387</v>
      </c>
      <c r="B389" t="s">
        <v>22751</v>
      </c>
      <c r="C389" t="s">
        <v>22750</v>
      </c>
      <c r="F389" t="s">
        <v>22749</v>
      </c>
      <c r="G389" t="s">
        <v>7</v>
      </c>
      <c r="H389" t="s">
        <v>6</v>
      </c>
      <c r="I389" t="s">
        <v>22748</v>
      </c>
      <c r="J389" t="s">
        <v>22747</v>
      </c>
      <c r="K389" t="s">
        <v>22746</v>
      </c>
      <c r="L389" t="s">
        <v>22745</v>
      </c>
      <c r="M389" t="s">
        <v>103</v>
      </c>
      <c r="N389">
        <v>4</v>
      </c>
      <c r="O389" t="s">
        <v>22744</v>
      </c>
      <c r="P389" t="s">
        <v>22743</v>
      </c>
      <c r="Q389" t="s">
        <v>22742</v>
      </c>
      <c r="R389" s="7">
        <v>40513</v>
      </c>
      <c r="S389" s="8">
        <f t="shared" si="48"/>
        <v>2010</v>
      </c>
      <c r="T389" s="8">
        <v>2010</v>
      </c>
      <c r="U389" s="8">
        <f t="shared" si="49"/>
        <v>12</v>
      </c>
      <c r="V389" s="7">
        <v>40513</v>
      </c>
      <c r="W389" t="s">
        <v>274</v>
      </c>
      <c r="X389" s="2">
        <v>0.92900000000000005</v>
      </c>
      <c r="Y389" s="6">
        <f t="shared" si="50"/>
        <v>2.4799124422732979E-2</v>
      </c>
      <c r="AA389">
        <v>10897798</v>
      </c>
      <c r="AB389">
        <v>18896</v>
      </c>
      <c r="AD389" t="s">
        <v>1</v>
      </c>
      <c r="AE389">
        <v>14</v>
      </c>
      <c r="AF389">
        <v>12</v>
      </c>
      <c r="AG389">
        <v>5606184</v>
      </c>
      <c r="AH389" t="s">
        <v>22741</v>
      </c>
      <c r="AI389" t="s">
        <v>22740</v>
      </c>
      <c r="AJ389" t="s">
        <v>22739</v>
      </c>
      <c r="AK389" t="s">
        <v>22738</v>
      </c>
      <c r="AL389">
        <v>2</v>
      </c>
      <c r="AM389" s="5">
        <f t="shared" si="51"/>
        <v>0.16666666666666666</v>
      </c>
      <c r="AN389" s="4">
        <f t="shared" si="52"/>
        <v>2.5242963523917705E-4</v>
      </c>
      <c r="AO389" s="3"/>
      <c r="AP389">
        <v>0</v>
      </c>
      <c r="AQ389" t="s">
        <v>285</v>
      </c>
      <c r="AR389" t="s">
        <v>22737</v>
      </c>
      <c r="AS389" t="s">
        <v>284</v>
      </c>
      <c r="AT389" s="2">
        <v>3.4359999999999999</v>
      </c>
      <c r="AU389" s="1">
        <f t="shared" si="53"/>
        <v>1.7435115986484835</v>
      </c>
      <c r="AV389" s="1">
        <f t="shared" si="54"/>
        <v>1.2525777028986078</v>
      </c>
      <c r="AW389" s="1">
        <f t="shared" si="55"/>
        <v>0.7616438071487317</v>
      </c>
    </row>
    <row r="390" spans="1:49" x14ac:dyDescent="0.2">
      <c r="A390">
        <v>388</v>
      </c>
      <c r="B390" t="s">
        <v>22736</v>
      </c>
      <c r="C390" t="s">
        <v>22735</v>
      </c>
      <c r="F390" t="s">
        <v>22734</v>
      </c>
      <c r="G390" t="s">
        <v>7</v>
      </c>
      <c r="H390" t="s">
        <v>6</v>
      </c>
      <c r="I390" t="s">
        <v>1396</v>
      </c>
      <c r="J390">
        <v>60016972</v>
      </c>
      <c r="K390" t="s">
        <v>555</v>
      </c>
      <c r="L390" t="s">
        <v>190</v>
      </c>
      <c r="M390" t="s">
        <v>110</v>
      </c>
      <c r="N390">
        <v>2</v>
      </c>
      <c r="O390" t="s">
        <v>22733</v>
      </c>
      <c r="P390" t="s">
        <v>22732</v>
      </c>
      <c r="Q390" t="s">
        <v>554</v>
      </c>
      <c r="R390" s="7">
        <v>40513</v>
      </c>
      <c r="S390" s="8">
        <f t="shared" si="48"/>
        <v>2010</v>
      </c>
      <c r="T390" s="8">
        <v>2010</v>
      </c>
      <c r="U390" s="8">
        <f t="shared" si="49"/>
        <v>12</v>
      </c>
      <c r="V390" s="7">
        <v>40513</v>
      </c>
      <c r="W390" t="s">
        <v>202</v>
      </c>
      <c r="X390" s="2">
        <v>1.6519999999999999</v>
      </c>
      <c r="Y390" s="6">
        <f t="shared" si="50"/>
        <v>4.409919649769093E-2</v>
      </c>
      <c r="AA390" t="s">
        <v>201</v>
      </c>
      <c r="AB390">
        <v>17337</v>
      </c>
      <c r="AD390" t="s">
        <v>1</v>
      </c>
      <c r="AE390">
        <v>58</v>
      </c>
      <c r="AF390">
        <v>12</v>
      </c>
      <c r="AG390">
        <v>5582235</v>
      </c>
      <c r="AH390" t="s">
        <v>22731</v>
      </c>
      <c r="AI390" t="s">
        <v>22730</v>
      </c>
      <c r="AJ390" t="s">
        <v>22729</v>
      </c>
      <c r="AK390" t="s">
        <v>22728</v>
      </c>
      <c r="AL390">
        <v>54</v>
      </c>
      <c r="AM390" s="5">
        <f t="shared" si="51"/>
        <v>4.5</v>
      </c>
      <c r="AN390" s="4">
        <f t="shared" si="52"/>
        <v>6.815600151457781E-3</v>
      </c>
      <c r="AO390" s="3"/>
      <c r="AP390">
        <v>0</v>
      </c>
      <c r="AQ390" t="s">
        <v>1168</v>
      </c>
      <c r="AR390" t="s">
        <v>0</v>
      </c>
      <c r="AS390" t="s">
        <v>1167</v>
      </c>
      <c r="AT390" s="2" t="s">
        <v>16</v>
      </c>
      <c r="AU390" s="1">
        <f t="shared" si="53"/>
        <v>3.2914117593820986</v>
      </c>
      <c r="AV390" s="1">
        <f t="shared" si="54"/>
        <v>2.5457398324574356</v>
      </c>
      <c r="AW390" s="1">
        <f t="shared" si="55"/>
        <v>1.8000679055327724</v>
      </c>
    </row>
    <row r="391" spans="1:49" x14ac:dyDescent="0.2">
      <c r="A391">
        <v>389</v>
      </c>
      <c r="B391" t="s">
        <v>22727</v>
      </c>
      <c r="C391" t="s">
        <v>22726</v>
      </c>
      <c r="F391" t="s">
        <v>22725</v>
      </c>
      <c r="G391" t="s">
        <v>7</v>
      </c>
      <c r="H391" t="s">
        <v>6</v>
      </c>
      <c r="I391" t="s">
        <v>21285</v>
      </c>
      <c r="J391">
        <v>60002668</v>
      </c>
      <c r="K391" t="s">
        <v>2185</v>
      </c>
      <c r="L391" t="s">
        <v>124</v>
      </c>
      <c r="M391" t="s">
        <v>123</v>
      </c>
      <c r="N391">
        <v>3</v>
      </c>
      <c r="O391" t="s">
        <v>22724</v>
      </c>
      <c r="P391" t="s">
        <v>22723</v>
      </c>
      <c r="Q391" t="s">
        <v>2182</v>
      </c>
      <c r="R391" s="7">
        <v>40513</v>
      </c>
      <c r="S391" s="8">
        <f t="shared" si="48"/>
        <v>2010</v>
      </c>
      <c r="T391" s="8">
        <v>2010</v>
      </c>
      <c r="U391" s="8">
        <f t="shared" si="49"/>
        <v>12</v>
      </c>
      <c r="V391" s="7">
        <v>40513</v>
      </c>
      <c r="W391" t="s">
        <v>202</v>
      </c>
      <c r="X391" s="2">
        <v>1.6519999999999999</v>
      </c>
      <c r="Y391" s="6">
        <f t="shared" si="50"/>
        <v>4.409919649769093E-2</v>
      </c>
      <c r="AA391" t="s">
        <v>201</v>
      </c>
      <c r="AB391">
        <v>17337</v>
      </c>
      <c r="AD391" t="s">
        <v>1</v>
      </c>
      <c r="AE391">
        <v>58</v>
      </c>
      <c r="AF391">
        <v>12</v>
      </c>
      <c r="AG391">
        <v>5582252</v>
      </c>
      <c r="AH391" t="s">
        <v>22722</v>
      </c>
      <c r="AI391" t="s">
        <v>22721</v>
      </c>
      <c r="AJ391" t="s">
        <v>22720</v>
      </c>
      <c r="AK391" t="s">
        <v>22719</v>
      </c>
      <c r="AL391">
        <v>137</v>
      </c>
      <c r="AM391" s="5">
        <f t="shared" si="51"/>
        <v>11.416666666666666</v>
      </c>
      <c r="AN391" s="4">
        <f t="shared" si="52"/>
        <v>1.729143001388363E-2</v>
      </c>
      <c r="AO391" s="3"/>
      <c r="AP391">
        <v>0</v>
      </c>
      <c r="AQ391" t="s">
        <v>11349</v>
      </c>
      <c r="AR391" t="s">
        <v>0</v>
      </c>
      <c r="AS391" t="s">
        <v>11347</v>
      </c>
      <c r="AT391" s="2" t="s">
        <v>16</v>
      </c>
      <c r="AU391" s="1">
        <f t="shared" si="53"/>
        <v>3.6056866552548734</v>
      </c>
      <c r="AV391" s="1">
        <f t="shared" si="54"/>
        <v>3.069531325578728</v>
      </c>
      <c r="AW391" s="1">
        <f t="shared" si="55"/>
        <v>2.5333759959025817</v>
      </c>
    </row>
    <row r="392" spans="1:49" x14ac:dyDescent="0.2">
      <c r="A392">
        <v>390</v>
      </c>
      <c r="B392" t="s">
        <v>22718</v>
      </c>
      <c r="C392" t="s">
        <v>22717</v>
      </c>
      <c r="F392" t="s">
        <v>22716</v>
      </c>
      <c r="G392" t="s">
        <v>7</v>
      </c>
      <c r="H392" t="s">
        <v>6</v>
      </c>
      <c r="I392" t="s">
        <v>22715</v>
      </c>
      <c r="J392" t="s">
        <v>22714</v>
      </c>
      <c r="K392" t="s">
        <v>22713</v>
      </c>
      <c r="L392" t="s">
        <v>22712</v>
      </c>
      <c r="M392" t="s">
        <v>22711</v>
      </c>
      <c r="N392">
        <v>5</v>
      </c>
      <c r="O392" t="s">
        <v>22710</v>
      </c>
      <c r="P392" t="s">
        <v>22709</v>
      </c>
      <c r="Q392" t="s">
        <v>22708</v>
      </c>
      <c r="R392" s="7">
        <v>40513</v>
      </c>
      <c r="S392" s="8">
        <f t="shared" si="48"/>
        <v>2010</v>
      </c>
      <c r="T392" s="8">
        <v>2010</v>
      </c>
      <c r="U392" s="8">
        <f t="shared" si="49"/>
        <v>12</v>
      </c>
      <c r="V392" s="7">
        <v>40513</v>
      </c>
      <c r="W392" t="s">
        <v>202</v>
      </c>
      <c r="X392" s="2">
        <v>1.6519999999999999</v>
      </c>
      <c r="Y392" s="6">
        <f t="shared" si="50"/>
        <v>4.409919649769093E-2</v>
      </c>
      <c r="AA392" t="s">
        <v>201</v>
      </c>
      <c r="AB392">
        <v>17337</v>
      </c>
      <c r="AD392" t="s">
        <v>1</v>
      </c>
      <c r="AE392">
        <v>58</v>
      </c>
      <c r="AF392">
        <v>12</v>
      </c>
      <c r="AG392">
        <v>5582218</v>
      </c>
      <c r="AH392" t="s">
        <v>22707</v>
      </c>
      <c r="AI392" t="s">
        <v>22706</v>
      </c>
      <c r="AJ392" t="s">
        <v>22705</v>
      </c>
      <c r="AK392" t="s">
        <v>22704</v>
      </c>
      <c r="AL392">
        <v>30</v>
      </c>
      <c r="AM392" s="5">
        <f t="shared" si="51"/>
        <v>2.5</v>
      </c>
      <c r="AN392" s="4">
        <f t="shared" si="52"/>
        <v>3.7864445285876562E-3</v>
      </c>
      <c r="AO392" s="3"/>
      <c r="AP392">
        <v>0</v>
      </c>
      <c r="AR392" t="s">
        <v>0</v>
      </c>
      <c r="AT392" s="2" t="s">
        <v>16</v>
      </c>
      <c r="AU392" s="1">
        <f t="shared" si="53"/>
        <v>3.2005370906959949</v>
      </c>
      <c r="AV392" s="1">
        <f t="shared" si="54"/>
        <v>2.3942820513139291</v>
      </c>
      <c r="AW392" s="1">
        <f t="shared" si="55"/>
        <v>1.5880270119318636</v>
      </c>
    </row>
    <row r="393" spans="1:49" x14ac:dyDescent="0.2">
      <c r="A393">
        <v>391</v>
      </c>
      <c r="B393" t="s">
        <v>22703</v>
      </c>
      <c r="C393" t="s">
        <v>22702</v>
      </c>
      <c r="F393" t="s">
        <v>22701</v>
      </c>
      <c r="G393" t="s">
        <v>7</v>
      </c>
      <c r="H393" t="s">
        <v>6</v>
      </c>
      <c r="I393" t="s">
        <v>176</v>
      </c>
      <c r="J393" t="s">
        <v>22700</v>
      </c>
      <c r="K393" t="s">
        <v>22699</v>
      </c>
      <c r="L393" t="s">
        <v>21580</v>
      </c>
      <c r="M393" t="s">
        <v>80</v>
      </c>
      <c r="N393">
        <v>4</v>
      </c>
      <c r="O393" t="s">
        <v>22698</v>
      </c>
      <c r="P393" t="s">
        <v>22697</v>
      </c>
      <c r="Q393" t="s">
        <v>22696</v>
      </c>
      <c r="R393" s="7">
        <v>40513</v>
      </c>
      <c r="S393" s="8">
        <f t="shared" si="48"/>
        <v>2010</v>
      </c>
      <c r="T393" s="8">
        <v>2010</v>
      </c>
      <c r="U393" s="8">
        <f t="shared" si="49"/>
        <v>12</v>
      </c>
      <c r="V393" s="7">
        <v>40513</v>
      </c>
      <c r="W393" t="s">
        <v>202</v>
      </c>
      <c r="X393" s="2">
        <v>1.6519999999999999</v>
      </c>
      <c r="Y393" s="6">
        <f t="shared" si="50"/>
        <v>4.409919649769093E-2</v>
      </c>
      <c r="AA393" t="s">
        <v>201</v>
      </c>
      <c r="AB393">
        <v>17337</v>
      </c>
      <c r="AD393" t="s">
        <v>1</v>
      </c>
      <c r="AE393">
        <v>58</v>
      </c>
      <c r="AF393">
        <v>12</v>
      </c>
      <c r="AG393">
        <v>5582261</v>
      </c>
      <c r="AH393" t="s">
        <v>22695</v>
      </c>
      <c r="AI393" t="s">
        <v>22694</v>
      </c>
      <c r="AJ393" t="s">
        <v>22693</v>
      </c>
      <c r="AK393" t="s">
        <v>22692</v>
      </c>
      <c r="AL393">
        <v>33</v>
      </c>
      <c r="AM393" s="5">
        <f t="shared" si="51"/>
        <v>2.75</v>
      </c>
      <c r="AN393" s="4">
        <f t="shared" si="52"/>
        <v>4.1650889814464215E-3</v>
      </c>
      <c r="AO393" s="3"/>
      <c r="AP393">
        <v>0</v>
      </c>
      <c r="AR393">
        <v>60821062</v>
      </c>
      <c r="AS393" t="s">
        <v>22691</v>
      </c>
      <c r="AT393" s="2" t="s">
        <v>16</v>
      </c>
      <c r="AU393" s="1">
        <f t="shared" si="53"/>
        <v>3.211896424281758</v>
      </c>
      <c r="AV393" s="1">
        <f t="shared" si="54"/>
        <v>2.4132142739568674</v>
      </c>
      <c r="AW393" s="1">
        <f t="shared" si="55"/>
        <v>1.6145321236319774</v>
      </c>
    </row>
    <row r="394" spans="1:49" x14ac:dyDescent="0.2">
      <c r="A394">
        <v>392</v>
      </c>
      <c r="B394" t="s">
        <v>22690</v>
      </c>
      <c r="C394" t="s">
        <v>22689</v>
      </c>
      <c r="F394" t="s">
        <v>22688</v>
      </c>
      <c r="G394" t="s">
        <v>7</v>
      </c>
      <c r="H394" t="s">
        <v>6</v>
      </c>
      <c r="I394" t="s">
        <v>22687</v>
      </c>
      <c r="J394" t="s">
        <v>1643</v>
      </c>
      <c r="K394" t="s">
        <v>1642</v>
      </c>
      <c r="L394" t="s">
        <v>1641</v>
      </c>
      <c r="M394" t="s">
        <v>1640</v>
      </c>
      <c r="N394">
        <v>3</v>
      </c>
      <c r="O394" t="s">
        <v>22686</v>
      </c>
      <c r="P394" t="s">
        <v>22685</v>
      </c>
      <c r="Q394" t="s">
        <v>22684</v>
      </c>
      <c r="R394" s="7">
        <v>40513</v>
      </c>
      <c r="S394" s="8">
        <f t="shared" si="48"/>
        <v>2010</v>
      </c>
      <c r="T394" s="8">
        <v>2010</v>
      </c>
      <c r="U394" s="8">
        <f t="shared" si="49"/>
        <v>12</v>
      </c>
      <c r="V394" s="7">
        <v>40513</v>
      </c>
      <c r="W394" t="s">
        <v>202</v>
      </c>
      <c r="X394" s="2">
        <v>1.6519999999999999</v>
      </c>
      <c r="Y394" s="6">
        <f t="shared" si="50"/>
        <v>4.409919649769093E-2</v>
      </c>
      <c r="AA394" t="s">
        <v>201</v>
      </c>
      <c r="AB394">
        <v>17337</v>
      </c>
      <c r="AD394" t="s">
        <v>1</v>
      </c>
      <c r="AE394">
        <v>58</v>
      </c>
      <c r="AF394">
        <v>12</v>
      </c>
      <c r="AG394">
        <v>5582224</v>
      </c>
      <c r="AH394" t="s">
        <v>22683</v>
      </c>
      <c r="AI394" t="s">
        <v>22682</v>
      </c>
      <c r="AJ394" t="s">
        <v>22681</v>
      </c>
      <c r="AK394" t="s">
        <v>22680</v>
      </c>
      <c r="AL394">
        <v>26</v>
      </c>
      <c r="AM394" s="5">
        <f t="shared" si="51"/>
        <v>2.1666666666666665</v>
      </c>
      <c r="AN394" s="4">
        <f t="shared" si="52"/>
        <v>3.2815852581093018E-3</v>
      </c>
      <c r="AO394" s="3"/>
      <c r="AP394">
        <v>0</v>
      </c>
      <c r="AR394">
        <v>17514</v>
      </c>
      <c r="AT394" s="2" t="s">
        <v>16</v>
      </c>
      <c r="AU394" s="1">
        <f t="shared" si="53"/>
        <v>3.1853913125816438</v>
      </c>
      <c r="AV394" s="1">
        <f t="shared" si="54"/>
        <v>2.3690390877900116</v>
      </c>
      <c r="AW394" s="1">
        <f t="shared" si="55"/>
        <v>1.552686862998379</v>
      </c>
    </row>
    <row r="395" spans="1:49" x14ac:dyDescent="0.2">
      <c r="A395">
        <v>393</v>
      </c>
      <c r="B395" t="s">
        <v>22679</v>
      </c>
      <c r="C395" t="s">
        <v>22678</v>
      </c>
      <c r="F395" t="s">
        <v>22677</v>
      </c>
      <c r="G395" t="s">
        <v>7</v>
      </c>
      <c r="H395" t="s">
        <v>6</v>
      </c>
      <c r="I395" t="s">
        <v>22676</v>
      </c>
      <c r="J395">
        <v>60025960</v>
      </c>
      <c r="K395" t="s">
        <v>22667</v>
      </c>
      <c r="L395" t="s">
        <v>116</v>
      </c>
      <c r="M395" t="s">
        <v>115</v>
      </c>
      <c r="N395">
        <v>2</v>
      </c>
      <c r="O395" t="s">
        <v>22675</v>
      </c>
      <c r="P395" t="s">
        <v>22674</v>
      </c>
      <c r="Q395" t="s">
        <v>22673</v>
      </c>
      <c r="R395" s="7">
        <v>40513</v>
      </c>
      <c r="S395" s="8">
        <f t="shared" si="48"/>
        <v>2010</v>
      </c>
      <c r="T395" s="8">
        <v>2010</v>
      </c>
      <c r="U395" s="8">
        <f t="shared" si="49"/>
        <v>12</v>
      </c>
      <c r="V395" s="7">
        <v>40513</v>
      </c>
      <c r="W395" t="s">
        <v>202</v>
      </c>
      <c r="X395" s="2">
        <v>1.6519999999999999</v>
      </c>
      <c r="Y395" s="6">
        <f t="shared" si="50"/>
        <v>4.409919649769093E-2</v>
      </c>
      <c r="AA395" t="s">
        <v>201</v>
      </c>
      <c r="AB395">
        <v>17337</v>
      </c>
      <c r="AD395" t="s">
        <v>1</v>
      </c>
      <c r="AE395">
        <v>58</v>
      </c>
      <c r="AF395">
        <v>12</v>
      </c>
      <c r="AG395">
        <v>5582238</v>
      </c>
      <c r="AH395" t="s">
        <v>22672</v>
      </c>
      <c r="AI395" t="s">
        <v>22671</v>
      </c>
      <c r="AJ395" t="s">
        <v>22670</v>
      </c>
      <c r="AK395" t="s">
        <v>22669</v>
      </c>
      <c r="AL395">
        <v>13</v>
      </c>
      <c r="AM395" s="5">
        <f t="shared" si="51"/>
        <v>1.0833333333333333</v>
      </c>
      <c r="AN395" s="4">
        <f t="shared" si="52"/>
        <v>1.6407926290546509E-3</v>
      </c>
      <c r="AO395" s="3"/>
      <c r="AP395">
        <v>0</v>
      </c>
      <c r="AQ395" t="s">
        <v>22668</v>
      </c>
      <c r="AR395" t="s">
        <v>0</v>
      </c>
      <c r="AS395" t="s">
        <v>22667</v>
      </c>
      <c r="AT395" s="2" t="s">
        <v>16</v>
      </c>
      <c r="AU395" s="1">
        <f t="shared" si="53"/>
        <v>3.1361675337100046</v>
      </c>
      <c r="AV395" s="1">
        <f t="shared" si="54"/>
        <v>2.2869994563372789</v>
      </c>
      <c r="AW395" s="1">
        <f t="shared" si="55"/>
        <v>1.4378313789645534</v>
      </c>
    </row>
    <row r="396" spans="1:49" x14ac:dyDescent="0.2">
      <c r="A396">
        <v>394</v>
      </c>
      <c r="B396" t="s">
        <v>22666</v>
      </c>
      <c r="C396" t="s">
        <v>22665</v>
      </c>
      <c r="F396" t="s">
        <v>22664</v>
      </c>
      <c r="G396" t="s">
        <v>7</v>
      </c>
      <c r="H396" t="s">
        <v>6</v>
      </c>
      <c r="I396" t="s">
        <v>22663</v>
      </c>
      <c r="J396">
        <v>60012345</v>
      </c>
      <c r="K396" t="s">
        <v>22662</v>
      </c>
      <c r="L396" t="s">
        <v>22661</v>
      </c>
      <c r="M396" t="s">
        <v>44</v>
      </c>
      <c r="N396">
        <v>4</v>
      </c>
      <c r="O396" t="s">
        <v>22660</v>
      </c>
      <c r="P396" t="s">
        <v>22659</v>
      </c>
      <c r="Q396" t="s">
        <v>22658</v>
      </c>
      <c r="R396" s="7">
        <v>40513</v>
      </c>
      <c r="S396" s="8">
        <f t="shared" si="48"/>
        <v>2010</v>
      </c>
      <c r="T396" s="8">
        <v>2010</v>
      </c>
      <c r="U396" s="8">
        <f t="shared" si="49"/>
        <v>12</v>
      </c>
      <c r="V396" s="7">
        <v>40513</v>
      </c>
      <c r="W396" t="s">
        <v>202</v>
      </c>
      <c r="X396" s="2">
        <v>1.6519999999999999</v>
      </c>
      <c r="Y396" s="6">
        <f t="shared" si="50"/>
        <v>4.409919649769093E-2</v>
      </c>
      <c r="AA396" t="s">
        <v>201</v>
      </c>
      <c r="AB396">
        <v>17337</v>
      </c>
      <c r="AD396" t="s">
        <v>1</v>
      </c>
      <c r="AE396">
        <v>58</v>
      </c>
      <c r="AF396">
        <v>12</v>
      </c>
      <c r="AG396">
        <v>5582239</v>
      </c>
      <c r="AH396" t="s">
        <v>22657</v>
      </c>
      <c r="AI396" t="s">
        <v>22656</v>
      </c>
      <c r="AJ396" t="s">
        <v>22655</v>
      </c>
      <c r="AK396" t="s">
        <v>22654</v>
      </c>
      <c r="AL396">
        <v>9</v>
      </c>
      <c r="AM396" s="5">
        <f t="shared" si="51"/>
        <v>0.75</v>
      </c>
      <c r="AN396" s="4">
        <f t="shared" si="52"/>
        <v>1.1359333585762969E-3</v>
      </c>
      <c r="AO396" s="3"/>
      <c r="AP396">
        <v>0</v>
      </c>
      <c r="AQ396" t="s">
        <v>71</v>
      </c>
      <c r="AR396" t="s">
        <v>0</v>
      </c>
      <c r="AS396" t="s">
        <v>70</v>
      </c>
      <c r="AT396" s="2" t="s">
        <v>16</v>
      </c>
      <c r="AU396" s="1">
        <f t="shared" si="53"/>
        <v>3.1210217555956539</v>
      </c>
      <c r="AV396" s="1">
        <f t="shared" si="54"/>
        <v>2.2617564928133613</v>
      </c>
      <c r="AW396" s="1">
        <f t="shared" si="55"/>
        <v>1.4024912300310686</v>
      </c>
    </row>
    <row r="397" spans="1:49" x14ac:dyDescent="0.2">
      <c r="A397">
        <v>395</v>
      </c>
      <c r="B397" t="s">
        <v>22653</v>
      </c>
      <c r="C397" t="s">
        <v>22652</v>
      </c>
      <c r="F397" t="s">
        <v>22651</v>
      </c>
      <c r="G397" t="s">
        <v>7</v>
      </c>
      <c r="H397" t="s">
        <v>6</v>
      </c>
      <c r="I397" t="s">
        <v>908</v>
      </c>
      <c r="J397">
        <v>60018308</v>
      </c>
      <c r="K397" t="s">
        <v>185</v>
      </c>
      <c r="L397" t="s">
        <v>97</v>
      </c>
      <c r="M397" t="s">
        <v>13</v>
      </c>
      <c r="N397">
        <v>4</v>
      </c>
      <c r="O397" t="s">
        <v>22650</v>
      </c>
      <c r="P397" t="s">
        <v>22649</v>
      </c>
      <c r="Q397" t="s">
        <v>184</v>
      </c>
      <c r="R397" s="7">
        <v>40513</v>
      </c>
      <c r="S397" s="8">
        <f t="shared" si="48"/>
        <v>2010</v>
      </c>
      <c r="T397" s="8">
        <v>2010</v>
      </c>
      <c r="U397" s="8">
        <f t="shared" si="49"/>
        <v>12</v>
      </c>
      <c r="V397" s="7">
        <v>40513</v>
      </c>
      <c r="W397" t="s">
        <v>274</v>
      </c>
      <c r="X397" s="2">
        <v>0.92900000000000005</v>
      </c>
      <c r="Y397" s="6">
        <f t="shared" si="50"/>
        <v>2.4799124422732979E-2</v>
      </c>
      <c r="AA397">
        <v>10897798</v>
      </c>
      <c r="AB397">
        <v>18896</v>
      </c>
      <c r="AD397" t="s">
        <v>1</v>
      </c>
      <c r="AE397">
        <v>14</v>
      </c>
      <c r="AF397">
        <v>12</v>
      </c>
      <c r="AG397">
        <v>5620994</v>
      </c>
      <c r="AH397" t="s">
        <v>22648</v>
      </c>
      <c r="AI397" t="s">
        <v>22647</v>
      </c>
      <c r="AJ397" t="s">
        <v>22646</v>
      </c>
      <c r="AK397" t="s">
        <v>22645</v>
      </c>
      <c r="AL397">
        <v>4</v>
      </c>
      <c r="AM397" s="5">
        <f t="shared" si="51"/>
        <v>0.33333333333333331</v>
      </c>
      <c r="AN397" s="4">
        <f t="shared" si="52"/>
        <v>5.048592704783541E-4</v>
      </c>
      <c r="AO397" s="3"/>
      <c r="AP397">
        <v>0</v>
      </c>
      <c r="AQ397" t="s">
        <v>22644</v>
      </c>
      <c r="AR397">
        <v>60921003</v>
      </c>
      <c r="AS397" t="s">
        <v>22643</v>
      </c>
      <c r="AT397" s="2">
        <v>3.4359999999999999</v>
      </c>
      <c r="AU397" s="1">
        <f t="shared" si="53"/>
        <v>1.7510844877056588</v>
      </c>
      <c r="AV397" s="1">
        <f t="shared" si="54"/>
        <v>1.2651991846605668</v>
      </c>
      <c r="AW397" s="1">
        <f t="shared" si="55"/>
        <v>0.7793138816154741</v>
      </c>
    </row>
    <row r="398" spans="1:49" x14ac:dyDescent="0.2">
      <c r="A398">
        <v>396</v>
      </c>
      <c r="B398" t="s">
        <v>22642</v>
      </c>
      <c r="C398" t="s">
        <v>22641</v>
      </c>
      <c r="F398" t="s">
        <v>22640</v>
      </c>
      <c r="G398" t="s">
        <v>7</v>
      </c>
      <c r="H398" t="s">
        <v>6</v>
      </c>
      <c r="I398" t="s">
        <v>22639</v>
      </c>
      <c r="J398" t="s">
        <v>22638</v>
      </c>
      <c r="K398" t="s">
        <v>22637</v>
      </c>
      <c r="L398" t="s">
        <v>22636</v>
      </c>
      <c r="M398" t="s">
        <v>22635</v>
      </c>
      <c r="N398">
        <v>4</v>
      </c>
      <c r="O398" t="s">
        <v>22634</v>
      </c>
      <c r="P398" t="s">
        <v>22633</v>
      </c>
      <c r="Q398" t="s">
        <v>22632</v>
      </c>
      <c r="R398" s="7">
        <v>40513</v>
      </c>
      <c r="S398" s="8">
        <f t="shared" si="48"/>
        <v>2010</v>
      </c>
      <c r="T398" s="8">
        <v>2010</v>
      </c>
      <c r="U398" s="8">
        <f t="shared" si="49"/>
        <v>12</v>
      </c>
      <c r="V398" s="7">
        <v>40513</v>
      </c>
      <c r="W398" t="s">
        <v>202</v>
      </c>
      <c r="X398" s="2">
        <v>1.6519999999999999</v>
      </c>
      <c r="Y398" s="6">
        <f t="shared" si="50"/>
        <v>4.409919649769093E-2</v>
      </c>
      <c r="AA398" t="s">
        <v>201</v>
      </c>
      <c r="AB398">
        <v>17337</v>
      </c>
      <c r="AD398" t="s">
        <v>1</v>
      </c>
      <c r="AE398">
        <v>58</v>
      </c>
      <c r="AF398">
        <v>12</v>
      </c>
      <c r="AG398">
        <v>5582247</v>
      </c>
      <c r="AH398" t="s">
        <v>22631</v>
      </c>
      <c r="AI398" t="s">
        <v>22630</v>
      </c>
      <c r="AJ398" t="s">
        <v>22629</v>
      </c>
      <c r="AK398" t="s">
        <v>22628</v>
      </c>
      <c r="AL398">
        <v>154</v>
      </c>
      <c r="AM398" s="5">
        <f t="shared" si="51"/>
        <v>12.833333333333334</v>
      </c>
      <c r="AN398" s="4">
        <f t="shared" si="52"/>
        <v>1.9437081913416636E-2</v>
      </c>
      <c r="AO398" s="3"/>
      <c r="AP398">
        <v>0</v>
      </c>
      <c r="AQ398" t="s">
        <v>11349</v>
      </c>
      <c r="AR398">
        <v>60802068</v>
      </c>
      <c r="AS398" t="s">
        <v>11347</v>
      </c>
      <c r="AT398" s="2" t="s">
        <v>16</v>
      </c>
      <c r="AU398" s="1">
        <f t="shared" si="53"/>
        <v>3.6700562122408646</v>
      </c>
      <c r="AV398" s="1">
        <f t="shared" si="54"/>
        <v>3.1768139205553783</v>
      </c>
      <c r="AW398" s="1">
        <f t="shared" si="55"/>
        <v>2.6835716288698923</v>
      </c>
    </row>
    <row r="399" spans="1:49" x14ac:dyDescent="0.2">
      <c r="A399">
        <v>397</v>
      </c>
      <c r="B399" t="s">
        <v>22627</v>
      </c>
      <c r="C399" t="s">
        <v>22626</v>
      </c>
      <c r="F399" t="s">
        <v>22625</v>
      </c>
      <c r="G399" t="s">
        <v>7</v>
      </c>
      <c r="H399" t="s">
        <v>6</v>
      </c>
      <c r="I399" t="s">
        <v>2205</v>
      </c>
      <c r="J399" t="s">
        <v>22621</v>
      </c>
      <c r="K399" t="s">
        <v>22624</v>
      </c>
      <c r="L399" t="s">
        <v>649</v>
      </c>
      <c r="M399" t="s">
        <v>105</v>
      </c>
      <c r="N399">
        <v>2</v>
      </c>
      <c r="O399" t="s">
        <v>22623</v>
      </c>
      <c r="P399" t="s">
        <v>22622</v>
      </c>
      <c r="Q399" t="s">
        <v>22621</v>
      </c>
      <c r="R399" s="7">
        <v>40513</v>
      </c>
      <c r="S399" s="8">
        <f t="shared" si="48"/>
        <v>2010</v>
      </c>
      <c r="T399" s="8">
        <v>2010</v>
      </c>
      <c r="U399" s="8">
        <f t="shared" si="49"/>
        <v>12</v>
      </c>
      <c r="V399" s="7">
        <v>40513</v>
      </c>
      <c r="W399" t="s">
        <v>274</v>
      </c>
      <c r="X399" s="2">
        <v>0.92900000000000005</v>
      </c>
      <c r="Y399" s="6">
        <f t="shared" si="50"/>
        <v>2.4799124422732979E-2</v>
      </c>
      <c r="AA399">
        <v>10897798</v>
      </c>
      <c r="AB399">
        <v>18896</v>
      </c>
      <c r="AD399" t="s">
        <v>1</v>
      </c>
      <c r="AE399">
        <v>14</v>
      </c>
      <c r="AF399">
        <v>12</v>
      </c>
      <c r="AG399">
        <v>5604610</v>
      </c>
      <c r="AH399" t="s">
        <v>22620</v>
      </c>
      <c r="AI399" t="s">
        <v>22619</v>
      </c>
      <c r="AJ399" t="s">
        <v>22618</v>
      </c>
      <c r="AK399" t="s">
        <v>22617</v>
      </c>
      <c r="AL399">
        <v>7</v>
      </c>
      <c r="AM399" s="5">
        <f t="shared" si="51"/>
        <v>0.58333333333333337</v>
      </c>
      <c r="AN399" s="4">
        <f t="shared" si="52"/>
        <v>8.835037233371198E-4</v>
      </c>
      <c r="AO399" s="3"/>
      <c r="AP399">
        <v>0</v>
      </c>
      <c r="AQ399" t="s">
        <v>273</v>
      </c>
      <c r="AR399" t="s">
        <v>0</v>
      </c>
      <c r="AS399" t="s">
        <v>272</v>
      </c>
      <c r="AT399" s="2">
        <v>3.4359999999999999</v>
      </c>
      <c r="AU399" s="1">
        <f t="shared" si="53"/>
        <v>1.762443821291422</v>
      </c>
      <c r="AV399" s="1">
        <f t="shared" si="54"/>
        <v>1.2841314073035051</v>
      </c>
      <c r="AW399" s="1">
        <f t="shared" si="55"/>
        <v>0.80581899331558771</v>
      </c>
    </row>
    <row r="400" spans="1:49" x14ac:dyDescent="0.2">
      <c r="A400">
        <v>398</v>
      </c>
      <c r="B400" t="s">
        <v>22616</v>
      </c>
      <c r="C400" t="s">
        <v>22615</v>
      </c>
      <c r="F400" t="s">
        <v>22614</v>
      </c>
      <c r="G400" t="s">
        <v>7</v>
      </c>
      <c r="H400" t="s">
        <v>6</v>
      </c>
      <c r="I400" t="s">
        <v>22613</v>
      </c>
      <c r="J400" t="s">
        <v>22612</v>
      </c>
      <c r="K400" t="s">
        <v>22611</v>
      </c>
      <c r="L400" t="s">
        <v>22610</v>
      </c>
      <c r="M400" t="s">
        <v>679</v>
      </c>
      <c r="N400">
        <v>3</v>
      </c>
      <c r="O400" t="s">
        <v>22609</v>
      </c>
      <c r="P400" t="s">
        <v>22608</v>
      </c>
      <c r="Q400" t="s">
        <v>22607</v>
      </c>
      <c r="R400" s="7">
        <v>40513</v>
      </c>
      <c r="S400" s="8">
        <f t="shared" si="48"/>
        <v>2010</v>
      </c>
      <c r="T400" s="8">
        <v>2010</v>
      </c>
      <c r="U400" s="8">
        <f t="shared" si="49"/>
        <v>12</v>
      </c>
      <c r="V400" s="7">
        <v>40513</v>
      </c>
      <c r="W400" t="s">
        <v>1304</v>
      </c>
      <c r="X400" s="2">
        <v>0.74</v>
      </c>
      <c r="Y400" s="6">
        <f t="shared" si="50"/>
        <v>1.9753877365793759E-2</v>
      </c>
      <c r="AA400">
        <v>10709878</v>
      </c>
      <c r="AB400">
        <v>17343</v>
      </c>
      <c r="AD400" t="s">
        <v>1</v>
      </c>
      <c r="AE400">
        <v>17</v>
      </c>
      <c r="AF400">
        <v>6</v>
      </c>
      <c r="AG400">
        <v>5658250</v>
      </c>
      <c r="AH400" t="s">
        <v>22606</v>
      </c>
      <c r="AI400" t="s">
        <v>22605</v>
      </c>
      <c r="AJ400" t="s">
        <v>22604</v>
      </c>
      <c r="AK400" t="s">
        <v>22603</v>
      </c>
      <c r="AL400">
        <v>1</v>
      </c>
      <c r="AM400" s="5">
        <f t="shared" si="51"/>
        <v>8.3333333333333329E-2</v>
      </c>
      <c r="AN400" s="4">
        <f t="shared" si="52"/>
        <v>1.2621481761958852E-4</v>
      </c>
      <c r="AO400" s="3"/>
      <c r="AP400">
        <v>0</v>
      </c>
      <c r="AR400" t="s">
        <v>0</v>
      </c>
      <c r="AT400" s="2" t="s">
        <v>16</v>
      </c>
      <c r="AU400" s="1">
        <f t="shared" si="53"/>
        <v>1.3865578601341506</v>
      </c>
      <c r="AV400" s="1">
        <f t="shared" si="54"/>
        <v>0.99400460917066746</v>
      </c>
      <c r="AW400" s="1">
        <f t="shared" si="55"/>
        <v>0.60145135820718398</v>
      </c>
    </row>
    <row r="401" spans="1:49" x14ac:dyDescent="0.2">
      <c r="A401">
        <v>399</v>
      </c>
      <c r="B401" t="s">
        <v>22602</v>
      </c>
      <c r="C401" t="s">
        <v>22601</v>
      </c>
      <c r="F401" t="s">
        <v>22600</v>
      </c>
      <c r="G401" t="s">
        <v>7</v>
      </c>
      <c r="H401" t="s">
        <v>6</v>
      </c>
      <c r="I401" t="s">
        <v>22599</v>
      </c>
      <c r="J401" t="s">
        <v>22598</v>
      </c>
      <c r="K401" t="s">
        <v>22597</v>
      </c>
      <c r="L401" t="s">
        <v>18688</v>
      </c>
      <c r="M401" t="s">
        <v>19</v>
      </c>
      <c r="N401">
        <v>2</v>
      </c>
      <c r="O401" t="s">
        <v>22596</v>
      </c>
      <c r="P401" t="s">
        <v>22595</v>
      </c>
      <c r="Q401" t="s">
        <v>22594</v>
      </c>
      <c r="R401" s="7">
        <v>40513</v>
      </c>
      <c r="S401" s="8">
        <f t="shared" si="48"/>
        <v>2010</v>
      </c>
      <c r="T401" s="8">
        <v>2010</v>
      </c>
      <c r="U401" s="8">
        <f t="shared" si="49"/>
        <v>12</v>
      </c>
      <c r="V401" s="7">
        <v>40513</v>
      </c>
      <c r="W401" t="s">
        <v>202</v>
      </c>
      <c r="X401" s="2">
        <v>1.6519999999999999</v>
      </c>
      <c r="Y401" s="6">
        <f t="shared" si="50"/>
        <v>4.409919649769093E-2</v>
      </c>
      <c r="AA401" t="s">
        <v>201</v>
      </c>
      <c r="AB401">
        <v>17337</v>
      </c>
      <c r="AD401" t="s">
        <v>1</v>
      </c>
      <c r="AE401">
        <v>58</v>
      </c>
      <c r="AF401">
        <v>12</v>
      </c>
      <c r="AG401">
        <v>5582234</v>
      </c>
      <c r="AH401" t="s">
        <v>22593</v>
      </c>
      <c r="AI401" t="s">
        <v>22592</v>
      </c>
      <c r="AJ401" t="s">
        <v>22591</v>
      </c>
      <c r="AK401" t="s">
        <v>22590</v>
      </c>
      <c r="AL401">
        <v>5</v>
      </c>
      <c r="AM401" s="5">
        <f t="shared" si="51"/>
        <v>0.41666666666666669</v>
      </c>
      <c r="AN401" s="4">
        <f t="shared" si="52"/>
        <v>6.310740880979427E-4</v>
      </c>
      <c r="AO401" s="3"/>
      <c r="AP401">
        <v>0</v>
      </c>
      <c r="AR401" t="s">
        <v>0</v>
      </c>
      <c r="AT401" s="2" t="s">
        <v>16</v>
      </c>
      <c r="AU401" s="1">
        <f t="shared" si="53"/>
        <v>3.1058759774813036</v>
      </c>
      <c r="AV401" s="1">
        <f t="shared" si="54"/>
        <v>2.2365135292894434</v>
      </c>
      <c r="AW401" s="1">
        <f t="shared" si="55"/>
        <v>1.3671510810975838</v>
      </c>
    </row>
    <row r="402" spans="1:49" x14ac:dyDescent="0.2">
      <c r="A402">
        <v>400</v>
      </c>
      <c r="B402" t="s">
        <v>22589</v>
      </c>
      <c r="C402" t="s">
        <v>22588</v>
      </c>
      <c r="F402" t="s">
        <v>22587</v>
      </c>
      <c r="G402" t="s">
        <v>7</v>
      </c>
      <c r="H402" t="s">
        <v>6</v>
      </c>
      <c r="I402" t="s">
        <v>22586</v>
      </c>
      <c r="J402">
        <v>60023345</v>
      </c>
      <c r="K402" t="s">
        <v>2069</v>
      </c>
      <c r="L402" t="s">
        <v>725</v>
      </c>
      <c r="M402" t="s">
        <v>50</v>
      </c>
      <c r="N402">
        <v>4</v>
      </c>
      <c r="O402" t="s">
        <v>22585</v>
      </c>
      <c r="P402" t="s">
        <v>22584</v>
      </c>
      <c r="Q402" t="s">
        <v>2068</v>
      </c>
      <c r="R402" s="7">
        <v>40513</v>
      </c>
      <c r="S402" s="8">
        <f t="shared" si="48"/>
        <v>2010</v>
      </c>
      <c r="T402" s="8">
        <v>2010</v>
      </c>
      <c r="U402" s="8">
        <f t="shared" si="49"/>
        <v>12</v>
      </c>
      <c r="V402" s="7">
        <v>40513</v>
      </c>
      <c r="W402" t="s">
        <v>202</v>
      </c>
      <c r="X402" s="2">
        <v>1.6519999999999999</v>
      </c>
      <c r="Y402" s="6">
        <f t="shared" si="50"/>
        <v>4.409919649769093E-2</v>
      </c>
      <c r="AA402" t="s">
        <v>201</v>
      </c>
      <c r="AB402">
        <v>17337</v>
      </c>
      <c r="AD402" t="s">
        <v>1</v>
      </c>
      <c r="AE402">
        <v>58</v>
      </c>
      <c r="AF402">
        <v>12</v>
      </c>
      <c r="AG402">
        <v>5582237</v>
      </c>
      <c r="AH402" t="s">
        <v>22583</v>
      </c>
      <c r="AI402" t="s">
        <v>22582</v>
      </c>
      <c r="AJ402" t="s">
        <v>22581</v>
      </c>
      <c r="AK402" t="s">
        <v>22580</v>
      </c>
      <c r="AL402">
        <v>18</v>
      </c>
      <c r="AM402" s="5">
        <f t="shared" si="51"/>
        <v>1.5</v>
      </c>
      <c r="AN402" s="4">
        <f t="shared" si="52"/>
        <v>2.2718667171525938E-3</v>
      </c>
      <c r="AO402" s="3"/>
      <c r="AP402">
        <v>0</v>
      </c>
      <c r="AR402" t="s">
        <v>0</v>
      </c>
      <c r="AT402" s="2" t="s">
        <v>16</v>
      </c>
      <c r="AU402" s="1">
        <f t="shared" si="53"/>
        <v>3.1550997563529428</v>
      </c>
      <c r="AV402" s="1">
        <f t="shared" si="54"/>
        <v>2.3185531607421761</v>
      </c>
      <c r="AW402" s="1">
        <f t="shared" si="55"/>
        <v>1.4820065651314094</v>
      </c>
    </row>
    <row r="403" spans="1:49" x14ac:dyDescent="0.2">
      <c r="A403">
        <v>401</v>
      </c>
      <c r="B403" t="s">
        <v>22579</v>
      </c>
      <c r="C403" t="s">
        <v>22578</v>
      </c>
      <c r="F403" t="s">
        <v>22577</v>
      </c>
      <c r="G403" t="s">
        <v>7</v>
      </c>
      <c r="H403" t="s">
        <v>6</v>
      </c>
      <c r="I403" t="s">
        <v>7582</v>
      </c>
      <c r="J403">
        <v>60027550</v>
      </c>
      <c r="K403" t="s">
        <v>1247</v>
      </c>
      <c r="L403" t="s">
        <v>1246</v>
      </c>
      <c r="M403" t="s">
        <v>9</v>
      </c>
      <c r="N403">
        <v>2</v>
      </c>
      <c r="O403" t="s">
        <v>22576</v>
      </c>
      <c r="P403" t="s">
        <v>7580</v>
      </c>
      <c r="Q403" t="s">
        <v>1263</v>
      </c>
      <c r="R403" s="7">
        <v>40513</v>
      </c>
      <c r="S403" s="8">
        <f t="shared" si="48"/>
        <v>2010</v>
      </c>
      <c r="T403" s="8">
        <v>2010</v>
      </c>
      <c r="U403" s="8">
        <f t="shared" si="49"/>
        <v>12</v>
      </c>
      <c r="V403" s="7">
        <v>40513</v>
      </c>
      <c r="W403" t="s">
        <v>202</v>
      </c>
      <c r="X403" s="2">
        <v>1.6519999999999999</v>
      </c>
      <c r="Y403" s="6">
        <f t="shared" si="50"/>
        <v>4.409919649769093E-2</v>
      </c>
      <c r="AA403" t="s">
        <v>201</v>
      </c>
      <c r="AB403">
        <v>17337</v>
      </c>
      <c r="AD403" t="s">
        <v>1</v>
      </c>
      <c r="AE403">
        <v>58</v>
      </c>
      <c r="AF403">
        <v>12</v>
      </c>
      <c r="AG403">
        <v>5582221</v>
      </c>
      <c r="AH403" t="s">
        <v>22575</v>
      </c>
      <c r="AI403" t="s">
        <v>22574</v>
      </c>
      <c r="AJ403" t="s">
        <v>22573</v>
      </c>
      <c r="AK403" t="s">
        <v>22572</v>
      </c>
      <c r="AL403">
        <v>129</v>
      </c>
      <c r="AM403" s="5">
        <f t="shared" si="51"/>
        <v>10.75</v>
      </c>
      <c r="AN403" s="4">
        <f t="shared" si="52"/>
        <v>1.6281711472926921E-2</v>
      </c>
      <c r="AO403" s="3"/>
      <c r="AP403">
        <v>0</v>
      </c>
      <c r="AR403" t="s">
        <v>0</v>
      </c>
      <c r="AT403" s="2" t="s">
        <v>16</v>
      </c>
      <c r="AU403" s="1">
        <f t="shared" si="53"/>
        <v>3.5753950990261725</v>
      </c>
      <c r="AV403" s="1">
        <f t="shared" si="54"/>
        <v>3.0190453985308925</v>
      </c>
      <c r="AW403" s="1">
        <f t="shared" si="55"/>
        <v>2.4626956980356121</v>
      </c>
    </row>
    <row r="404" spans="1:49" x14ac:dyDescent="0.2">
      <c r="A404">
        <v>402</v>
      </c>
      <c r="B404" t="s">
        <v>22571</v>
      </c>
      <c r="C404" t="s">
        <v>22570</v>
      </c>
      <c r="F404" t="s">
        <v>22569</v>
      </c>
      <c r="G404" t="s">
        <v>7</v>
      </c>
      <c r="H404" t="s">
        <v>6</v>
      </c>
      <c r="I404" t="s">
        <v>22568</v>
      </c>
      <c r="J404" t="s">
        <v>22567</v>
      </c>
      <c r="K404" t="s">
        <v>22566</v>
      </c>
      <c r="L404" t="s">
        <v>22565</v>
      </c>
      <c r="M404" t="s">
        <v>22564</v>
      </c>
      <c r="N404">
        <v>6</v>
      </c>
      <c r="O404" t="s">
        <v>22563</v>
      </c>
      <c r="P404" t="s">
        <v>22562</v>
      </c>
      <c r="Q404" t="s">
        <v>22561</v>
      </c>
      <c r="R404" s="7">
        <v>40513</v>
      </c>
      <c r="S404" s="8">
        <f t="shared" si="48"/>
        <v>2010</v>
      </c>
      <c r="T404" s="8">
        <v>2010</v>
      </c>
      <c r="U404" s="8">
        <f t="shared" si="49"/>
        <v>12</v>
      </c>
      <c r="V404" s="7">
        <v>40513</v>
      </c>
      <c r="W404" t="s">
        <v>202</v>
      </c>
      <c r="X404" s="2">
        <v>1.6519999999999999</v>
      </c>
      <c r="Y404" s="6">
        <f t="shared" si="50"/>
        <v>4.409919649769093E-2</v>
      </c>
      <c r="AA404" t="s">
        <v>201</v>
      </c>
      <c r="AB404">
        <v>17337</v>
      </c>
      <c r="AD404" t="s">
        <v>1</v>
      </c>
      <c r="AE404">
        <v>58</v>
      </c>
      <c r="AF404">
        <v>12</v>
      </c>
      <c r="AG404">
        <v>5582223</v>
      </c>
      <c r="AH404" t="s">
        <v>22560</v>
      </c>
      <c r="AI404" t="s">
        <v>22559</v>
      </c>
      <c r="AJ404" t="s">
        <v>22558</v>
      </c>
      <c r="AK404" t="s">
        <v>22557</v>
      </c>
      <c r="AL404">
        <v>90</v>
      </c>
      <c r="AM404" s="5">
        <f t="shared" si="51"/>
        <v>7.5</v>
      </c>
      <c r="AN404" s="4">
        <f t="shared" si="52"/>
        <v>1.1359333585762969E-2</v>
      </c>
      <c r="AO404" s="3"/>
      <c r="AP404">
        <v>0</v>
      </c>
      <c r="AQ404" t="s">
        <v>1652</v>
      </c>
      <c r="AR404" t="s">
        <v>0</v>
      </c>
      <c r="AS404" t="s">
        <v>1651</v>
      </c>
      <c r="AT404" s="2" t="s">
        <v>16</v>
      </c>
      <c r="AU404" s="1">
        <f t="shared" si="53"/>
        <v>3.427723762411254</v>
      </c>
      <c r="AV404" s="1">
        <f t="shared" si="54"/>
        <v>2.7729265041726952</v>
      </c>
      <c r="AW404" s="1">
        <f t="shared" si="55"/>
        <v>2.1181292459341354</v>
      </c>
    </row>
    <row r="405" spans="1:49" x14ac:dyDescent="0.2">
      <c r="A405">
        <v>403</v>
      </c>
      <c r="B405" t="s">
        <v>22556</v>
      </c>
      <c r="C405" t="s">
        <v>22555</v>
      </c>
      <c r="F405" t="s">
        <v>22554</v>
      </c>
      <c r="G405" t="s">
        <v>7</v>
      </c>
      <c r="H405" t="s">
        <v>6</v>
      </c>
      <c r="I405" t="s">
        <v>22553</v>
      </c>
      <c r="J405" t="s">
        <v>22552</v>
      </c>
      <c r="K405" t="s">
        <v>22551</v>
      </c>
      <c r="L405" t="s">
        <v>22550</v>
      </c>
      <c r="M405" t="s">
        <v>368</v>
      </c>
      <c r="N405">
        <v>6</v>
      </c>
      <c r="O405" t="s">
        <v>22549</v>
      </c>
      <c r="P405" t="s">
        <v>22548</v>
      </c>
      <c r="Q405" t="s">
        <v>22547</v>
      </c>
      <c r="R405" s="7">
        <v>40513</v>
      </c>
      <c r="S405" s="8">
        <f t="shared" si="48"/>
        <v>2010</v>
      </c>
      <c r="T405" s="8">
        <v>2010</v>
      </c>
      <c r="U405" s="8">
        <f t="shared" si="49"/>
        <v>12</v>
      </c>
      <c r="V405" s="7">
        <v>40513</v>
      </c>
      <c r="W405" t="s">
        <v>202</v>
      </c>
      <c r="X405" s="2">
        <v>1.6519999999999999</v>
      </c>
      <c r="Y405" s="6">
        <f t="shared" si="50"/>
        <v>4.409919649769093E-2</v>
      </c>
      <c r="AA405" t="s">
        <v>201</v>
      </c>
      <c r="AB405">
        <v>17337</v>
      </c>
      <c r="AD405" t="s">
        <v>1</v>
      </c>
      <c r="AE405">
        <v>58</v>
      </c>
      <c r="AF405">
        <v>12</v>
      </c>
      <c r="AG405">
        <v>5582245</v>
      </c>
      <c r="AH405" t="s">
        <v>22546</v>
      </c>
      <c r="AI405" t="s">
        <v>22545</v>
      </c>
      <c r="AJ405" t="s">
        <v>22544</v>
      </c>
      <c r="AK405" t="s">
        <v>22543</v>
      </c>
      <c r="AL405">
        <v>15</v>
      </c>
      <c r="AM405" s="5">
        <f t="shared" si="51"/>
        <v>1.25</v>
      </c>
      <c r="AN405" s="4">
        <f t="shared" si="52"/>
        <v>1.8932222642938281E-3</v>
      </c>
      <c r="AO405" s="3"/>
      <c r="AP405">
        <v>0</v>
      </c>
      <c r="AQ405" t="s">
        <v>31</v>
      </c>
      <c r="AR405" t="s">
        <v>22542</v>
      </c>
      <c r="AS405" t="s">
        <v>30</v>
      </c>
      <c r="AT405" s="2" t="s">
        <v>16</v>
      </c>
      <c r="AU405" s="1">
        <f t="shared" si="53"/>
        <v>3.1437404227671801</v>
      </c>
      <c r="AV405" s="1">
        <f t="shared" si="54"/>
        <v>2.2996209380992378</v>
      </c>
      <c r="AW405" s="1">
        <f t="shared" si="55"/>
        <v>1.4555014534312958</v>
      </c>
    </row>
    <row r="406" spans="1:49" x14ac:dyDescent="0.2">
      <c r="A406">
        <v>404</v>
      </c>
      <c r="B406" t="s">
        <v>22541</v>
      </c>
      <c r="C406" t="s">
        <v>22540</v>
      </c>
      <c r="E406">
        <v>20972770</v>
      </c>
      <c r="F406" t="s">
        <v>22539</v>
      </c>
      <c r="G406" t="s">
        <v>7</v>
      </c>
      <c r="H406" t="s">
        <v>6</v>
      </c>
      <c r="I406" t="s">
        <v>22538</v>
      </c>
      <c r="J406" t="s">
        <v>22537</v>
      </c>
      <c r="K406" t="s">
        <v>22536</v>
      </c>
      <c r="L406" t="s">
        <v>22535</v>
      </c>
      <c r="M406" t="s">
        <v>22534</v>
      </c>
      <c r="N406">
        <v>4</v>
      </c>
      <c r="O406" t="s">
        <v>22533</v>
      </c>
      <c r="P406" t="s">
        <v>22532</v>
      </c>
      <c r="Q406" t="s">
        <v>22531</v>
      </c>
      <c r="R406" s="7">
        <v>40513</v>
      </c>
      <c r="S406" s="8">
        <f t="shared" si="48"/>
        <v>2010</v>
      </c>
      <c r="T406" s="8">
        <v>2010</v>
      </c>
      <c r="U406" s="8">
        <f t="shared" si="49"/>
        <v>12</v>
      </c>
      <c r="V406" s="7">
        <v>40513</v>
      </c>
      <c r="W406" t="s">
        <v>12110</v>
      </c>
      <c r="X406" s="2">
        <v>0.78300000000000003</v>
      </c>
      <c r="Y406" s="6">
        <f t="shared" si="50"/>
        <v>2.0901737807319614E-2</v>
      </c>
      <c r="AA406">
        <v>281042</v>
      </c>
      <c r="AB406">
        <v>21662</v>
      </c>
      <c r="AD406" t="s">
        <v>1</v>
      </c>
      <c r="AE406">
        <v>97</v>
      </c>
      <c r="AF406">
        <v>12</v>
      </c>
      <c r="AH406" t="s">
        <v>22530</v>
      </c>
      <c r="AI406" t="s">
        <v>22529</v>
      </c>
      <c r="AJ406" t="s">
        <v>22528</v>
      </c>
      <c r="AK406" t="s">
        <v>22527</v>
      </c>
      <c r="AL406">
        <v>36</v>
      </c>
      <c r="AM406" s="5">
        <f t="shared" si="51"/>
        <v>3</v>
      </c>
      <c r="AN406" s="4">
        <f t="shared" si="52"/>
        <v>4.5437334343051876E-3</v>
      </c>
      <c r="AO406" s="3"/>
      <c r="AP406">
        <v>0</v>
      </c>
      <c r="AQ406" t="s">
        <v>1861</v>
      </c>
      <c r="AR406" t="s">
        <v>22526</v>
      </c>
      <c r="AS406" t="s">
        <v>22525</v>
      </c>
      <c r="AT406" s="2" t="s">
        <v>16</v>
      </c>
      <c r="AU406" s="1">
        <f t="shared" si="53"/>
        <v>1.5994336495415282</v>
      </c>
      <c r="AV406" s="1">
        <f t="shared" si="54"/>
        <v>1.27227356208124</v>
      </c>
      <c r="AW406" s="1">
        <f t="shared" si="55"/>
        <v>0.94511347462095141</v>
      </c>
    </row>
    <row r="407" spans="1:49" x14ac:dyDescent="0.2">
      <c r="A407">
        <v>405</v>
      </c>
      <c r="B407" t="s">
        <v>22524</v>
      </c>
      <c r="C407" t="s">
        <v>22523</v>
      </c>
      <c r="F407" t="s">
        <v>22522</v>
      </c>
      <c r="G407" t="s">
        <v>7</v>
      </c>
      <c r="H407" t="s">
        <v>6</v>
      </c>
      <c r="I407" t="s">
        <v>22521</v>
      </c>
      <c r="J407" t="s">
        <v>22520</v>
      </c>
      <c r="K407" t="s">
        <v>22519</v>
      </c>
      <c r="L407" t="s">
        <v>22518</v>
      </c>
      <c r="M407" t="s">
        <v>18933</v>
      </c>
      <c r="N407">
        <v>5</v>
      </c>
      <c r="O407" t="s">
        <v>22517</v>
      </c>
      <c r="P407" t="s">
        <v>22516</v>
      </c>
      <c r="Q407" t="s">
        <v>22515</v>
      </c>
      <c r="R407" s="7">
        <v>40513</v>
      </c>
      <c r="S407" s="8">
        <f t="shared" si="48"/>
        <v>2010</v>
      </c>
      <c r="T407" s="8">
        <v>2010</v>
      </c>
      <c r="U407" s="8">
        <f t="shared" si="49"/>
        <v>12</v>
      </c>
      <c r="V407" s="7">
        <v>40513</v>
      </c>
      <c r="W407" t="s">
        <v>202</v>
      </c>
      <c r="X407" s="2">
        <v>1.6519999999999999</v>
      </c>
      <c r="Y407" s="6">
        <f t="shared" si="50"/>
        <v>4.409919649769093E-2</v>
      </c>
      <c r="AA407" t="s">
        <v>201</v>
      </c>
      <c r="AB407">
        <v>17337</v>
      </c>
      <c r="AD407" t="s">
        <v>1</v>
      </c>
      <c r="AE407">
        <v>58</v>
      </c>
      <c r="AF407">
        <v>12</v>
      </c>
      <c r="AG407">
        <v>5582248</v>
      </c>
      <c r="AH407" t="s">
        <v>22514</v>
      </c>
      <c r="AI407" t="s">
        <v>22513</v>
      </c>
      <c r="AJ407" t="s">
        <v>22512</v>
      </c>
      <c r="AK407" t="s">
        <v>22511</v>
      </c>
      <c r="AL407">
        <v>8</v>
      </c>
      <c r="AM407" s="5">
        <f t="shared" si="51"/>
        <v>0.66666666666666663</v>
      </c>
      <c r="AN407" s="4">
        <f t="shared" si="52"/>
        <v>1.0097185409567082E-3</v>
      </c>
      <c r="AO407" s="3"/>
      <c r="AP407">
        <v>0</v>
      </c>
      <c r="AQ407" t="s">
        <v>1168</v>
      </c>
      <c r="AR407" t="s">
        <v>0</v>
      </c>
      <c r="AS407" t="s">
        <v>1167</v>
      </c>
      <c r="AT407" s="2" t="s">
        <v>16</v>
      </c>
      <c r="AU407" s="1">
        <f t="shared" si="53"/>
        <v>3.1172353110670663</v>
      </c>
      <c r="AV407" s="1">
        <f t="shared" si="54"/>
        <v>2.2554457519323821</v>
      </c>
      <c r="AW407" s="1">
        <f t="shared" si="55"/>
        <v>1.3936561927976974</v>
      </c>
    </row>
    <row r="408" spans="1:49" x14ac:dyDescent="0.2">
      <c r="A408">
        <v>406</v>
      </c>
      <c r="B408" t="s">
        <v>22510</v>
      </c>
      <c r="C408" t="s">
        <v>22509</v>
      </c>
      <c r="F408" t="s">
        <v>22508</v>
      </c>
      <c r="G408" t="s">
        <v>7</v>
      </c>
      <c r="H408" t="s">
        <v>6</v>
      </c>
      <c r="I408" t="s">
        <v>21827</v>
      </c>
      <c r="J408">
        <v>60031624</v>
      </c>
      <c r="K408" t="s">
        <v>21826</v>
      </c>
      <c r="L408" t="s">
        <v>21825</v>
      </c>
      <c r="M408" t="s">
        <v>39</v>
      </c>
      <c r="N408">
        <v>3</v>
      </c>
      <c r="O408" t="s">
        <v>22507</v>
      </c>
      <c r="P408" t="s">
        <v>22506</v>
      </c>
      <c r="Q408" t="s">
        <v>21822</v>
      </c>
      <c r="R408" s="7">
        <v>40513</v>
      </c>
      <c r="S408" s="8">
        <f t="shared" si="48"/>
        <v>2010</v>
      </c>
      <c r="T408" s="8">
        <v>2010</v>
      </c>
      <c r="U408" s="8">
        <f t="shared" si="49"/>
        <v>12</v>
      </c>
      <c r="V408" s="7">
        <v>40513</v>
      </c>
      <c r="W408" t="s">
        <v>590</v>
      </c>
      <c r="X408" s="2">
        <v>0.55500000000000005</v>
      </c>
      <c r="Y408" s="6">
        <f t="shared" si="50"/>
        <v>1.4815408024345321E-2</v>
      </c>
      <c r="AA408">
        <v>17518725</v>
      </c>
      <c r="AB408">
        <v>6100153023</v>
      </c>
      <c r="AC408">
        <v>17518733</v>
      </c>
      <c r="AD408" t="s">
        <v>1</v>
      </c>
      <c r="AE408">
        <v>4</v>
      </c>
      <c r="AF408">
        <v>12</v>
      </c>
      <c r="AH408" t="s">
        <v>22505</v>
      </c>
      <c r="AI408" t="s">
        <v>22504</v>
      </c>
      <c r="AK408" t="s">
        <v>22503</v>
      </c>
      <c r="AL408">
        <v>22</v>
      </c>
      <c r="AM408" s="5">
        <f t="shared" si="51"/>
        <v>1.8333333333333333</v>
      </c>
      <c r="AN408" s="4">
        <f t="shared" si="52"/>
        <v>2.7767259876309478E-3</v>
      </c>
      <c r="AO408" s="3"/>
      <c r="AP408">
        <v>0</v>
      </c>
      <c r="AR408" t="s">
        <v>0</v>
      </c>
      <c r="AT408" s="2" t="s">
        <v>16</v>
      </c>
      <c r="AU408" s="1">
        <f t="shared" si="53"/>
        <v>1.1203803413331008</v>
      </c>
      <c r="AV408" s="1">
        <f t="shared" si="54"/>
        <v>0.87960670059881352</v>
      </c>
      <c r="AW408" s="1">
        <f t="shared" si="55"/>
        <v>0.63883305986452599</v>
      </c>
    </row>
    <row r="409" spans="1:49" x14ac:dyDescent="0.2">
      <c r="A409">
        <v>407</v>
      </c>
      <c r="B409" t="s">
        <v>22502</v>
      </c>
      <c r="C409" t="s">
        <v>22501</v>
      </c>
      <c r="F409" t="s">
        <v>22500</v>
      </c>
      <c r="G409" t="s">
        <v>7</v>
      </c>
      <c r="H409" t="s">
        <v>6</v>
      </c>
      <c r="I409" t="s">
        <v>22499</v>
      </c>
      <c r="J409">
        <v>60020661</v>
      </c>
      <c r="K409" t="s">
        <v>1371</v>
      </c>
      <c r="L409" t="s">
        <v>1370</v>
      </c>
      <c r="M409" t="s">
        <v>198</v>
      </c>
      <c r="N409">
        <v>2</v>
      </c>
      <c r="O409" t="s">
        <v>22498</v>
      </c>
      <c r="P409" t="s">
        <v>22497</v>
      </c>
      <c r="Q409" t="s">
        <v>22496</v>
      </c>
      <c r="R409" s="7">
        <v>40513</v>
      </c>
      <c r="S409" s="8">
        <f t="shared" si="48"/>
        <v>2010</v>
      </c>
      <c r="T409" s="8">
        <v>2010</v>
      </c>
      <c r="U409" s="8">
        <f t="shared" si="49"/>
        <v>12</v>
      </c>
      <c r="V409" s="7">
        <v>40513</v>
      </c>
      <c r="W409" t="s">
        <v>590</v>
      </c>
      <c r="X409" s="2">
        <v>0.55500000000000005</v>
      </c>
      <c r="Y409" s="6">
        <f t="shared" si="50"/>
        <v>1.4815408024345321E-2</v>
      </c>
      <c r="AA409">
        <v>17518725</v>
      </c>
      <c r="AB409">
        <v>6100153023</v>
      </c>
      <c r="AC409">
        <v>17518733</v>
      </c>
      <c r="AD409" t="s">
        <v>1</v>
      </c>
      <c r="AE409">
        <v>4</v>
      </c>
      <c r="AF409">
        <v>12</v>
      </c>
      <c r="AH409" t="s">
        <v>22495</v>
      </c>
      <c r="AI409" t="s">
        <v>22494</v>
      </c>
      <c r="AK409" t="s">
        <v>22493</v>
      </c>
      <c r="AL409">
        <v>0</v>
      </c>
      <c r="AM409" s="5">
        <f t="shared" si="51"/>
        <v>0</v>
      </c>
      <c r="AN409" s="4">
        <f t="shared" si="52"/>
        <v>0</v>
      </c>
      <c r="AO409" s="3"/>
      <c r="AP409">
        <v>0</v>
      </c>
      <c r="AR409" t="s">
        <v>0</v>
      </c>
      <c r="AT409" s="2" t="s">
        <v>16</v>
      </c>
      <c r="AU409" s="1">
        <f t="shared" si="53"/>
        <v>1.0370785617041725</v>
      </c>
      <c r="AV409" s="1">
        <f t="shared" si="54"/>
        <v>0.74077040121726612</v>
      </c>
      <c r="AW409" s="1">
        <f t="shared" si="55"/>
        <v>0.44446224073035956</v>
      </c>
    </row>
    <row r="410" spans="1:49" x14ac:dyDescent="0.2">
      <c r="A410">
        <v>408</v>
      </c>
      <c r="B410" t="s">
        <v>22492</v>
      </c>
      <c r="C410" t="s">
        <v>22491</v>
      </c>
      <c r="F410" t="s">
        <v>22490</v>
      </c>
      <c r="G410" t="s">
        <v>7</v>
      </c>
      <c r="H410" t="s">
        <v>6</v>
      </c>
      <c r="I410" t="s">
        <v>1731</v>
      </c>
      <c r="J410" t="s">
        <v>22489</v>
      </c>
      <c r="K410" t="s">
        <v>22488</v>
      </c>
      <c r="L410" t="s">
        <v>22487</v>
      </c>
      <c r="M410" t="s">
        <v>220</v>
      </c>
      <c r="N410">
        <v>4</v>
      </c>
      <c r="O410" t="s">
        <v>22486</v>
      </c>
      <c r="P410" t="s">
        <v>22485</v>
      </c>
      <c r="Q410" t="s">
        <v>22484</v>
      </c>
      <c r="R410" s="7">
        <v>40513</v>
      </c>
      <c r="S410" s="8">
        <f t="shared" si="48"/>
        <v>2010</v>
      </c>
      <c r="T410" s="8">
        <v>2010</v>
      </c>
      <c r="U410" s="8">
        <f t="shared" si="49"/>
        <v>12</v>
      </c>
      <c r="V410" s="7">
        <v>40513</v>
      </c>
      <c r="W410" t="s">
        <v>590</v>
      </c>
      <c r="X410" s="2">
        <v>0.55500000000000005</v>
      </c>
      <c r="Y410" s="6">
        <f t="shared" si="50"/>
        <v>1.4815408024345321E-2</v>
      </c>
      <c r="AA410">
        <v>17518725</v>
      </c>
      <c r="AB410">
        <v>6100153023</v>
      </c>
      <c r="AC410">
        <v>17518733</v>
      </c>
      <c r="AD410" t="s">
        <v>1</v>
      </c>
      <c r="AE410">
        <v>4</v>
      </c>
      <c r="AF410">
        <v>12</v>
      </c>
      <c r="AH410" t="s">
        <v>22483</v>
      </c>
      <c r="AI410" t="s">
        <v>22482</v>
      </c>
      <c r="AK410" t="s">
        <v>22481</v>
      </c>
      <c r="AL410">
        <v>1</v>
      </c>
      <c r="AM410" s="5">
        <f t="shared" si="51"/>
        <v>8.3333333333333329E-2</v>
      </c>
      <c r="AN410" s="4">
        <f t="shared" si="52"/>
        <v>1.2621481761958852E-4</v>
      </c>
      <c r="AO410" s="3"/>
      <c r="AP410">
        <v>0</v>
      </c>
      <c r="AR410" t="s">
        <v>0</v>
      </c>
      <c r="AT410" s="2" t="s">
        <v>16</v>
      </c>
      <c r="AU410" s="1">
        <f t="shared" si="53"/>
        <v>1.04086500623276</v>
      </c>
      <c r="AV410" s="1">
        <f t="shared" si="54"/>
        <v>0.7470811420982455</v>
      </c>
      <c r="AW410" s="1">
        <f t="shared" si="55"/>
        <v>0.45329727796373076</v>
      </c>
    </row>
    <row r="411" spans="1:49" x14ac:dyDescent="0.2">
      <c r="A411">
        <v>409</v>
      </c>
      <c r="B411" t="s">
        <v>22480</v>
      </c>
      <c r="C411" t="s">
        <v>22479</v>
      </c>
      <c r="F411" t="s">
        <v>22478</v>
      </c>
      <c r="G411" t="s">
        <v>7</v>
      </c>
      <c r="H411" t="s">
        <v>6</v>
      </c>
      <c r="I411" t="s">
        <v>1755</v>
      </c>
      <c r="J411">
        <v>60002668</v>
      </c>
      <c r="K411" t="s">
        <v>2185</v>
      </c>
      <c r="L411" t="s">
        <v>124</v>
      </c>
      <c r="M411" t="s">
        <v>123</v>
      </c>
      <c r="N411">
        <v>2</v>
      </c>
      <c r="O411" t="s">
        <v>22477</v>
      </c>
      <c r="P411" t="s">
        <v>22476</v>
      </c>
      <c r="Q411" t="s">
        <v>22475</v>
      </c>
      <c r="R411" s="7">
        <v>40513</v>
      </c>
      <c r="S411" s="8">
        <f t="shared" si="48"/>
        <v>2010</v>
      </c>
      <c r="T411" s="8">
        <v>2010</v>
      </c>
      <c r="U411" s="8">
        <f t="shared" si="49"/>
        <v>12</v>
      </c>
      <c r="V411" s="7">
        <v>40513</v>
      </c>
      <c r="W411" t="s">
        <v>590</v>
      </c>
      <c r="X411" s="2">
        <v>0.55500000000000005</v>
      </c>
      <c r="Y411" s="6">
        <f t="shared" si="50"/>
        <v>1.4815408024345321E-2</v>
      </c>
      <c r="AA411">
        <v>17518725</v>
      </c>
      <c r="AB411">
        <v>6100153023</v>
      </c>
      <c r="AC411">
        <v>17518733</v>
      </c>
      <c r="AD411" t="s">
        <v>1</v>
      </c>
      <c r="AE411">
        <v>4</v>
      </c>
      <c r="AF411">
        <v>12</v>
      </c>
      <c r="AH411" t="s">
        <v>22474</v>
      </c>
      <c r="AI411" t="s">
        <v>22473</v>
      </c>
      <c r="AK411" t="s">
        <v>22472</v>
      </c>
      <c r="AL411">
        <v>12</v>
      </c>
      <c r="AM411" s="5">
        <f t="shared" si="51"/>
        <v>1</v>
      </c>
      <c r="AN411" s="4">
        <f t="shared" si="52"/>
        <v>1.5145778114350624E-3</v>
      </c>
      <c r="AO411" s="3"/>
      <c r="AP411">
        <v>0</v>
      </c>
      <c r="AR411" t="s">
        <v>0</v>
      </c>
      <c r="AT411" s="2" t="s">
        <v>16</v>
      </c>
      <c r="AU411" s="1">
        <f t="shared" si="53"/>
        <v>1.0825158960472243</v>
      </c>
      <c r="AV411" s="1">
        <f t="shared" si="54"/>
        <v>0.81649929178901925</v>
      </c>
      <c r="AW411" s="1">
        <f t="shared" si="55"/>
        <v>0.55048268753081397</v>
      </c>
    </row>
    <row r="412" spans="1:49" x14ac:dyDescent="0.2">
      <c r="A412">
        <v>410</v>
      </c>
      <c r="B412" t="s">
        <v>22471</v>
      </c>
      <c r="C412" t="s">
        <v>22470</v>
      </c>
      <c r="F412" t="s">
        <v>22469</v>
      </c>
      <c r="G412" t="s">
        <v>7</v>
      </c>
      <c r="H412" t="s">
        <v>6</v>
      </c>
      <c r="I412" t="s">
        <v>113</v>
      </c>
      <c r="J412">
        <v>60000627</v>
      </c>
      <c r="K412" t="s">
        <v>112</v>
      </c>
      <c r="L412" t="s">
        <v>111</v>
      </c>
      <c r="M412" t="s">
        <v>110</v>
      </c>
      <c r="N412">
        <v>2</v>
      </c>
      <c r="O412" t="s">
        <v>109</v>
      </c>
      <c r="P412" t="s">
        <v>108</v>
      </c>
      <c r="Q412" t="s">
        <v>107</v>
      </c>
      <c r="R412" s="7">
        <v>40513</v>
      </c>
      <c r="S412" s="8">
        <f t="shared" si="48"/>
        <v>2010</v>
      </c>
      <c r="T412" s="8">
        <v>2010</v>
      </c>
      <c r="U412" s="8">
        <f t="shared" si="49"/>
        <v>12</v>
      </c>
      <c r="V412" s="7">
        <v>40513</v>
      </c>
      <c r="W412" t="s">
        <v>590</v>
      </c>
      <c r="X412" s="2">
        <v>0.55500000000000005</v>
      </c>
      <c r="Y412" s="6">
        <f t="shared" si="50"/>
        <v>1.4815408024345321E-2</v>
      </c>
      <c r="AA412">
        <v>17518725</v>
      </c>
      <c r="AB412">
        <v>6100153023</v>
      </c>
      <c r="AC412">
        <v>17518733</v>
      </c>
      <c r="AD412" t="s">
        <v>1</v>
      </c>
      <c r="AE412">
        <v>4</v>
      </c>
      <c r="AF412">
        <v>12</v>
      </c>
      <c r="AH412" t="s">
        <v>22468</v>
      </c>
      <c r="AI412" t="s">
        <v>22467</v>
      </c>
      <c r="AK412" t="s">
        <v>22466</v>
      </c>
      <c r="AL412">
        <v>17</v>
      </c>
      <c r="AM412" s="5">
        <f t="shared" si="51"/>
        <v>1.4166666666666667</v>
      </c>
      <c r="AN412" s="4">
        <f t="shared" si="52"/>
        <v>2.1456518995330051E-3</v>
      </c>
      <c r="AO412" s="3"/>
      <c r="AP412">
        <v>0</v>
      </c>
      <c r="AR412" t="s">
        <v>0</v>
      </c>
      <c r="AT412" s="2" t="s">
        <v>16</v>
      </c>
      <c r="AU412" s="1">
        <f t="shared" si="53"/>
        <v>1.1014481186901626</v>
      </c>
      <c r="AV412" s="1">
        <f t="shared" si="54"/>
        <v>0.84805299619391628</v>
      </c>
      <c r="AW412" s="1">
        <f t="shared" si="55"/>
        <v>0.59465787369766998</v>
      </c>
    </row>
    <row r="413" spans="1:49" x14ac:dyDescent="0.2">
      <c r="A413">
        <v>411</v>
      </c>
      <c r="B413" t="s">
        <v>22465</v>
      </c>
      <c r="C413" t="s">
        <v>22464</v>
      </c>
      <c r="F413" t="s">
        <v>22463</v>
      </c>
      <c r="G413" t="s">
        <v>7</v>
      </c>
      <c r="H413" t="s">
        <v>6</v>
      </c>
      <c r="I413" t="s">
        <v>22462</v>
      </c>
      <c r="J413">
        <v>60026638</v>
      </c>
      <c r="K413" t="s">
        <v>2174</v>
      </c>
      <c r="L413" t="s">
        <v>1230</v>
      </c>
      <c r="M413" t="s">
        <v>3</v>
      </c>
      <c r="N413">
        <v>12</v>
      </c>
      <c r="O413" t="s">
        <v>22461</v>
      </c>
      <c r="P413" t="s">
        <v>22460</v>
      </c>
      <c r="Q413" t="s">
        <v>22459</v>
      </c>
      <c r="R413" s="7">
        <v>40513</v>
      </c>
      <c r="S413" s="8">
        <f t="shared" si="48"/>
        <v>2010</v>
      </c>
      <c r="T413" s="8">
        <v>2010</v>
      </c>
      <c r="U413" s="8">
        <f t="shared" si="49"/>
        <v>12</v>
      </c>
      <c r="V413" s="7">
        <v>40513</v>
      </c>
      <c r="W413" t="s">
        <v>1439</v>
      </c>
      <c r="X413" s="2">
        <v>0.78200000000000003</v>
      </c>
      <c r="Y413" s="6">
        <f t="shared" si="50"/>
        <v>2.0875043378446919E-2</v>
      </c>
      <c r="AA413">
        <v>189316</v>
      </c>
      <c r="AB413">
        <v>19901</v>
      </c>
      <c r="AD413" t="s">
        <v>1</v>
      </c>
      <c r="AE413">
        <v>56</v>
      </c>
      <c r="AF413">
        <v>4</v>
      </c>
      <c r="AG413">
        <v>5559402</v>
      </c>
      <c r="AH413" t="s">
        <v>22458</v>
      </c>
      <c r="AI413" t="s">
        <v>22457</v>
      </c>
      <c r="AJ413" t="s">
        <v>22456</v>
      </c>
      <c r="AK413" t="s">
        <v>22455</v>
      </c>
      <c r="AL413">
        <v>6</v>
      </c>
      <c r="AM413" s="5">
        <f t="shared" si="51"/>
        <v>0.5</v>
      </c>
      <c r="AN413" s="4">
        <f t="shared" si="52"/>
        <v>7.572889057175312E-4</v>
      </c>
      <c r="AO413" s="3"/>
      <c r="AP413">
        <v>0</v>
      </c>
      <c r="AR413" t="s">
        <v>0</v>
      </c>
      <c r="AT413" s="2">
        <v>3.863</v>
      </c>
      <c r="AU413" s="1">
        <f t="shared" si="53"/>
        <v>1.4839717036628099</v>
      </c>
      <c r="AV413" s="1">
        <f t="shared" si="54"/>
        <v>1.0816166142082224</v>
      </c>
      <c r="AW413" s="1">
        <f t="shared" si="55"/>
        <v>0.67926152475363477</v>
      </c>
    </row>
    <row r="414" spans="1:49" x14ac:dyDescent="0.2">
      <c r="A414">
        <v>412</v>
      </c>
      <c r="B414" t="s">
        <v>22454</v>
      </c>
      <c r="C414" t="s">
        <v>22453</v>
      </c>
      <c r="F414" t="s">
        <v>22452</v>
      </c>
      <c r="G414" t="s">
        <v>7</v>
      </c>
      <c r="H414" t="s">
        <v>6</v>
      </c>
      <c r="I414" t="s">
        <v>22451</v>
      </c>
      <c r="J414">
        <v>60016248</v>
      </c>
      <c r="K414" t="s">
        <v>987</v>
      </c>
      <c r="L414" t="s">
        <v>190</v>
      </c>
      <c r="M414" t="s">
        <v>110</v>
      </c>
      <c r="N414">
        <v>2</v>
      </c>
      <c r="O414" t="s">
        <v>22450</v>
      </c>
      <c r="P414" t="s">
        <v>22449</v>
      </c>
      <c r="Q414" t="s">
        <v>1415</v>
      </c>
      <c r="R414" s="7">
        <v>40513</v>
      </c>
      <c r="S414" s="8">
        <f t="shared" si="48"/>
        <v>2010</v>
      </c>
      <c r="T414" s="8">
        <v>2010</v>
      </c>
      <c r="U414" s="8">
        <f t="shared" si="49"/>
        <v>12</v>
      </c>
      <c r="V414" s="7">
        <v>40513</v>
      </c>
      <c r="W414" t="s">
        <v>590</v>
      </c>
      <c r="X414" s="2">
        <v>0.55500000000000005</v>
      </c>
      <c r="Y414" s="6">
        <f t="shared" si="50"/>
        <v>1.4815408024345321E-2</v>
      </c>
      <c r="AA414">
        <v>17518725</v>
      </c>
      <c r="AB414">
        <v>6100153023</v>
      </c>
      <c r="AC414">
        <v>17518733</v>
      </c>
      <c r="AD414" t="s">
        <v>1</v>
      </c>
      <c r="AE414">
        <v>4</v>
      </c>
      <c r="AF414">
        <v>12</v>
      </c>
      <c r="AH414" t="s">
        <v>22448</v>
      </c>
      <c r="AI414" t="s">
        <v>22447</v>
      </c>
      <c r="AK414" t="s">
        <v>22446</v>
      </c>
      <c r="AL414">
        <v>2</v>
      </c>
      <c r="AM414" s="5">
        <f t="shared" si="51"/>
        <v>0.16666666666666666</v>
      </c>
      <c r="AN414" s="4">
        <f t="shared" si="52"/>
        <v>2.5242963523917705E-4</v>
      </c>
      <c r="AO414" s="3"/>
      <c r="AP414">
        <v>0</v>
      </c>
      <c r="AR414" t="s">
        <v>0</v>
      </c>
      <c r="AT414" s="2" t="s">
        <v>16</v>
      </c>
      <c r="AU414" s="1">
        <f t="shared" si="53"/>
        <v>1.0446514507613476</v>
      </c>
      <c r="AV414" s="1">
        <f t="shared" si="54"/>
        <v>0.75339188297922499</v>
      </c>
      <c r="AW414" s="1">
        <f t="shared" si="55"/>
        <v>0.46213231519710202</v>
      </c>
    </row>
    <row r="415" spans="1:49" x14ac:dyDescent="0.2">
      <c r="A415">
        <v>413</v>
      </c>
      <c r="B415" t="s">
        <v>22445</v>
      </c>
      <c r="C415" t="s">
        <v>22444</v>
      </c>
      <c r="F415" t="s">
        <v>22443</v>
      </c>
      <c r="G415" t="s">
        <v>7</v>
      </c>
      <c r="H415" t="s">
        <v>6</v>
      </c>
      <c r="I415" t="s">
        <v>22442</v>
      </c>
      <c r="J415">
        <v>60027884</v>
      </c>
      <c r="K415" t="s">
        <v>511</v>
      </c>
      <c r="L415" t="s">
        <v>116</v>
      </c>
      <c r="M415" t="s">
        <v>115</v>
      </c>
      <c r="N415">
        <v>3</v>
      </c>
      <c r="O415" t="s">
        <v>22441</v>
      </c>
      <c r="P415" t="s">
        <v>22440</v>
      </c>
      <c r="Q415" t="s">
        <v>510</v>
      </c>
      <c r="R415" s="7">
        <v>40513</v>
      </c>
      <c r="S415" s="8">
        <f t="shared" si="48"/>
        <v>2010</v>
      </c>
      <c r="T415" s="8">
        <v>2010</v>
      </c>
      <c r="U415" s="8">
        <f t="shared" si="49"/>
        <v>12</v>
      </c>
      <c r="V415" s="7">
        <v>40513</v>
      </c>
      <c r="W415" t="s">
        <v>1439</v>
      </c>
      <c r="X415" s="2">
        <v>0.78200000000000003</v>
      </c>
      <c r="Y415" s="6">
        <f t="shared" si="50"/>
        <v>2.0875043378446919E-2</v>
      </c>
      <c r="AA415">
        <v>189316</v>
      </c>
      <c r="AB415">
        <v>19901</v>
      </c>
      <c r="AD415" t="s">
        <v>1</v>
      </c>
      <c r="AE415">
        <v>56</v>
      </c>
      <c r="AF415">
        <v>4</v>
      </c>
      <c r="AG415">
        <v>5556048</v>
      </c>
      <c r="AH415" t="s">
        <v>22439</v>
      </c>
      <c r="AI415" t="s">
        <v>22438</v>
      </c>
      <c r="AJ415" t="s">
        <v>22437</v>
      </c>
      <c r="AK415" t="s">
        <v>22436</v>
      </c>
      <c r="AL415">
        <v>3</v>
      </c>
      <c r="AM415" s="5">
        <f t="shared" si="51"/>
        <v>0.25</v>
      </c>
      <c r="AN415" s="4">
        <f t="shared" si="52"/>
        <v>3.786444528587656E-4</v>
      </c>
      <c r="AO415" s="3"/>
      <c r="AP415">
        <v>0</v>
      </c>
      <c r="AQ415" t="s">
        <v>273</v>
      </c>
      <c r="AR415" t="s">
        <v>0</v>
      </c>
      <c r="AS415" t="s">
        <v>272</v>
      </c>
      <c r="AT415" s="2">
        <v>3.863</v>
      </c>
      <c r="AU415" s="1">
        <f t="shared" si="53"/>
        <v>1.4726123700770473</v>
      </c>
      <c r="AV415" s="1">
        <f t="shared" si="54"/>
        <v>1.0626843915652842</v>
      </c>
      <c r="AW415" s="1">
        <f t="shared" si="55"/>
        <v>0.65275641305352117</v>
      </c>
    </row>
    <row r="416" spans="1:49" x14ac:dyDescent="0.2">
      <c r="A416">
        <v>414</v>
      </c>
      <c r="B416" t="s">
        <v>22435</v>
      </c>
      <c r="C416" t="s">
        <v>22434</v>
      </c>
      <c r="F416" t="s">
        <v>22433</v>
      </c>
      <c r="G416" t="s">
        <v>7</v>
      </c>
      <c r="H416" t="s">
        <v>6</v>
      </c>
      <c r="I416" t="s">
        <v>22432</v>
      </c>
      <c r="J416" t="s">
        <v>22431</v>
      </c>
      <c r="K416" t="s">
        <v>22430</v>
      </c>
      <c r="L416" t="s">
        <v>22429</v>
      </c>
      <c r="M416" t="s">
        <v>1292</v>
      </c>
      <c r="N416">
        <v>3</v>
      </c>
      <c r="O416" t="s">
        <v>22428</v>
      </c>
      <c r="P416" t="s">
        <v>22427</v>
      </c>
      <c r="Q416" t="s">
        <v>22426</v>
      </c>
      <c r="R416" s="7">
        <v>40513</v>
      </c>
      <c r="S416" s="8">
        <f t="shared" si="48"/>
        <v>2010</v>
      </c>
      <c r="T416" s="8">
        <v>2010</v>
      </c>
      <c r="U416" s="8">
        <f t="shared" si="49"/>
        <v>12</v>
      </c>
      <c r="V416" s="7">
        <v>40513</v>
      </c>
      <c r="W416" t="s">
        <v>590</v>
      </c>
      <c r="X416" s="2">
        <v>0.55500000000000005</v>
      </c>
      <c r="Y416" s="6">
        <f t="shared" si="50"/>
        <v>1.4815408024345321E-2</v>
      </c>
      <c r="AA416">
        <v>17518725</v>
      </c>
      <c r="AB416">
        <v>6100153023</v>
      </c>
      <c r="AC416">
        <v>17518733</v>
      </c>
      <c r="AD416" t="s">
        <v>1</v>
      </c>
      <c r="AE416">
        <v>4</v>
      </c>
      <c r="AF416">
        <v>12</v>
      </c>
      <c r="AH416" t="s">
        <v>22425</v>
      </c>
      <c r="AI416" t="s">
        <v>22424</v>
      </c>
      <c r="AK416" t="s">
        <v>22423</v>
      </c>
      <c r="AL416">
        <v>11</v>
      </c>
      <c r="AM416" s="5">
        <f t="shared" si="51"/>
        <v>0.91666666666666663</v>
      </c>
      <c r="AN416" s="4">
        <f t="shared" si="52"/>
        <v>1.3883629938154739E-3</v>
      </c>
      <c r="AO416" s="3"/>
      <c r="AP416">
        <v>0</v>
      </c>
      <c r="AR416" t="s">
        <v>0</v>
      </c>
      <c r="AT416" s="2" t="s">
        <v>16</v>
      </c>
      <c r="AU416" s="1">
        <f t="shared" si="53"/>
        <v>1.0787294515186365</v>
      </c>
      <c r="AV416" s="1">
        <f t="shared" si="54"/>
        <v>0.81018855090803976</v>
      </c>
      <c r="AW416" s="1">
        <f t="shared" si="55"/>
        <v>0.54164765029744277</v>
      </c>
    </row>
    <row r="417" spans="1:49" x14ac:dyDescent="0.2">
      <c r="A417">
        <v>415</v>
      </c>
      <c r="B417" t="s">
        <v>22422</v>
      </c>
      <c r="C417" t="s">
        <v>22421</v>
      </c>
      <c r="F417" t="s">
        <v>22420</v>
      </c>
      <c r="G417" t="s">
        <v>7</v>
      </c>
      <c r="H417" t="s">
        <v>6</v>
      </c>
      <c r="I417" t="s">
        <v>14943</v>
      </c>
      <c r="J417">
        <v>60007183</v>
      </c>
      <c r="K417" t="s">
        <v>14942</v>
      </c>
      <c r="L417" t="s">
        <v>14941</v>
      </c>
      <c r="M417" t="s">
        <v>522</v>
      </c>
      <c r="N417">
        <v>3</v>
      </c>
      <c r="O417" t="s">
        <v>22419</v>
      </c>
      <c r="P417" t="s">
        <v>22418</v>
      </c>
      <c r="Q417" t="s">
        <v>14938</v>
      </c>
      <c r="R417" s="7">
        <v>40513</v>
      </c>
      <c r="S417" s="8">
        <f t="shared" si="48"/>
        <v>2010</v>
      </c>
      <c r="T417" s="8">
        <v>2010</v>
      </c>
      <c r="U417" s="8">
        <f t="shared" si="49"/>
        <v>12</v>
      </c>
      <c r="V417" s="7">
        <v>40513</v>
      </c>
      <c r="W417" t="s">
        <v>590</v>
      </c>
      <c r="X417" s="2">
        <v>0.55500000000000005</v>
      </c>
      <c r="Y417" s="6">
        <f t="shared" si="50"/>
        <v>1.4815408024345321E-2</v>
      </c>
      <c r="AA417">
        <v>17518725</v>
      </c>
      <c r="AB417">
        <v>6100153023</v>
      </c>
      <c r="AC417">
        <v>17518733</v>
      </c>
      <c r="AD417" t="s">
        <v>1</v>
      </c>
      <c r="AE417">
        <v>4</v>
      </c>
      <c r="AF417">
        <v>12</v>
      </c>
      <c r="AH417" t="s">
        <v>22417</v>
      </c>
      <c r="AI417" t="s">
        <v>22416</v>
      </c>
      <c r="AK417" t="s">
        <v>22415</v>
      </c>
      <c r="AL417">
        <v>5</v>
      </c>
      <c r="AM417" s="5">
        <f t="shared" si="51"/>
        <v>0.41666666666666669</v>
      </c>
      <c r="AN417" s="4">
        <f t="shared" si="52"/>
        <v>6.310740880979427E-4</v>
      </c>
      <c r="AO417" s="3"/>
      <c r="AP417">
        <v>0</v>
      </c>
      <c r="AR417" t="s">
        <v>0</v>
      </c>
      <c r="AT417" s="2" t="s">
        <v>16</v>
      </c>
      <c r="AU417" s="1">
        <f t="shared" si="53"/>
        <v>1.0560107843471107</v>
      </c>
      <c r="AV417" s="1">
        <f t="shared" si="54"/>
        <v>0.77232410562216325</v>
      </c>
      <c r="AW417" s="1">
        <f t="shared" si="55"/>
        <v>0.48863742689721557</v>
      </c>
    </row>
    <row r="418" spans="1:49" x14ac:dyDescent="0.2">
      <c r="A418">
        <v>416</v>
      </c>
      <c r="B418" t="s">
        <v>22414</v>
      </c>
      <c r="C418" t="s">
        <v>22413</v>
      </c>
      <c r="F418" t="s">
        <v>22412</v>
      </c>
      <c r="G418" t="s">
        <v>7</v>
      </c>
      <c r="H418" t="s">
        <v>6</v>
      </c>
      <c r="I418" t="s">
        <v>22411</v>
      </c>
      <c r="J418" t="s">
        <v>22410</v>
      </c>
      <c r="K418" t="s">
        <v>22409</v>
      </c>
      <c r="L418" t="s">
        <v>22408</v>
      </c>
      <c r="M418" t="s">
        <v>1599</v>
      </c>
      <c r="N418">
        <v>3</v>
      </c>
      <c r="O418" t="s">
        <v>22407</v>
      </c>
      <c r="P418" t="s">
        <v>22406</v>
      </c>
      <c r="Q418" t="s">
        <v>22405</v>
      </c>
      <c r="R418" s="7">
        <v>40513</v>
      </c>
      <c r="S418" s="8">
        <f t="shared" si="48"/>
        <v>2010</v>
      </c>
      <c r="T418" s="8">
        <v>2010</v>
      </c>
      <c r="U418" s="8">
        <f t="shared" si="49"/>
        <v>12</v>
      </c>
      <c r="V418" s="7">
        <v>40513</v>
      </c>
      <c r="W418" t="s">
        <v>590</v>
      </c>
      <c r="X418" s="2">
        <v>0.55500000000000005</v>
      </c>
      <c r="Y418" s="6">
        <f t="shared" si="50"/>
        <v>1.4815408024345321E-2</v>
      </c>
      <c r="AA418">
        <v>17518725</v>
      </c>
      <c r="AB418">
        <v>6100153023</v>
      </c>
      <c r="AC418">
        <v>17518733</v>
      </c>
      <c r="AD418" t="s">
        <v>1</v>
      </c>
      <c r="AE418">
        <v>4</v>
      </c>
      <c r="AF418">
        <v>12</v>
      </c>
      <c r="AH418" t="s">
        <v>22404</v>
      </c>
      <c r="AI418" t="s">
        <v>22403</v>
      </c>
      <c r="AK418" t="s">
        <v>22402</v>
      </c>
      <c r="AL418">
        <v>7</v>
      </c>
      <c r="AM418" s="5">
        <f t="shared" si="51"/>
        <v>0.58333333333333337</v>
      </c>
      <c r="AN418" s="4">
        <f t="shared" si="52"/>
        <v>8.835037233371198E-4</v>
      </c>
      <c r="AO418" s="3"/>
      <c r="AP418">
        <v>0</v>
      </c>
      <c r="AR418" t="s">
        <v>0</v>
      </c>
      <c r="AT418" s="2" t="s">
        <v>16</v>
      </c>
      <c r="AU418" s="1">
        <f t="shared" si="53"/>
        <v>1.0635836734042861</v>
      </c>
      <c r="AV418" s="1">
        <f t="shared" si="54"/>
        <v>0.78494558738412201</v>
      </c>
      <c r="AW418" s="1">
        <f t="shared" si="55"/>
        <v>0.50630750136395797</v>
      </c>
    </row>
    <row r="419" spans="1:49" x14ac:dyDescent="0.2">
      <c r="A419">
        <v>417</v>
      </c>
      <c r="B419" t="s">
        <v>22401</v>
      </c>
      <c r="C419" t="s">
        <v>22400</v>
      </c>
      <c r="F419" t="s">
        <v>22399</v>
      </c>
      <c r="G419" t="s">
        <v>7</v>
      </c>
      <c r="H419" t="s">
        <v>6</v>
      </c>
      <c r="I419" t="s">
        <v>19354</v>
      </c>
      <c r="J419" t="s">
        <v>22394</v>
      </c>
      <c r="K419" t="s">
        <v>22398</v>
      </c>
      <c r="L419" t="s">
        <v>22397</v>
      </c>
      <c r="M419" t="s">
        <v>73</v>
      </c>
      <c r="N419">
        <v>2</v>
      </c>
      <c r="O419" t="s">
        <v>22396</v>
      </c>
      <c r="P419" t="s">
        <v>22395</v>
      </c>
      <c r="Q419" t="s">
        <v>22394</v>
      </c>
      <c r="R419" s="7">
        <v>40513</v>
      </c>
      <c r="S419" s="8">
        <f t="shared" si="48"/>
        <v>2010</v>
      </c>
      <c r="T419" s="8">
        <v>2010</v>
      </c>
      <c r="U419" s="8">
        <f t="shared" si="49"/>
        <v>12</v>
      </c>
      <c r="V419" s="7">
        <v>40513</v>
      </c>
      <c r="W419" t="s">
        <v>590</v>
      </c>
      <c r="X419" s="2">
        <v>0.55500000000000005</v>
      </c>
      <c r="Y419" s="6">
        <f t="shared" si="50"/>
        <v>1.4815408024345321E-2</v>
      </c>
      <c r="AA419">
        <v>17518725</v>
      </c>
      <c r="AB419">
        <v>6100153023</v>
      </c>
      <c r="AC419">
        <v>17518733</v>
      </c>
      <c r="AD419" t="s">
        <v>1</v>
      </c>
      <c r="AE419">
        <v>4</v>
      </c>
      <c r="AF419">
        <v>12</v>
      </c>
      <c r="AH419" t="s">
        <v>22393</v>
      </c>
      <c r="AI419" t="s">
        <v>22392</v>
      </c>
      <c r="AK419" t="s">
        <v>22391</v>
      </c>
      <c r="AL419">
        <v>0</v>
      </c>
      <c r="AM419" s="5">
        <f t="shared" si="51"/>
        <v>0</v>
      </c>
      <c r="AN419" s="4">
        <f t="shared" si="52"/>
        <v>0</v>
      </c>
      <c r="AO419" s="3"/>
      <c r="AP419">
        <v>0</v>
      </c>
      <c r="AR419" t="s">
        <v>0</v>
      </c>
      <c r="AT419" s="2" t="s">
        <v>16</v>
      </c>
      <c r="AU419" s="1">
        <f t="shared" si="53"/>
        <v>1.0370785617041725</v>
      </c>
      <c r="AV419" s="1">
        <f t="shared" si="54"/>
        <v>0.74077040121726612</v>
      </c>
      <c r="AW419" s="1">
        <f t="shared" si="55"/>
        <v>0.44446224073035956</v>
      </c>
    </row>
    <row r="420" spans="1:49" x14ac:dyDescent="0.2">
      <c r="A420">
        <v>418</v>
      </c>
      <c r="B420" t="s">
        <v>22390</v>
      </c>
      <c r="C420" t="s">
        <v>22389</v>
      </c>
      <c r="F420" t="s">
        <v>22388</v>
      </c>
      <c r="G420" t="s">
        <v>7</v>
      </c>
      <c r="H420" t="s">
        <v>6</v>
      </c>
      <c r="I420" t="s">
        <v>1808</v>
      </c>
      <c r="J420">
        <v>60017293</v>
      </c>
      <c r="K420" t="s">
        <v>1807</v>
      </c>
      <c r="L420" t="s">
        <v>1806</v>
      </c>
      <c r="M420" t="s">
        <v>39</v>
      </c>
      <c r="N420">
        <v>4</v>
      </c>
      <c r="O420" t="s">
        <v>22387</v>
      </c>
      <c r="P420" t="s">
        <v>1805</v>
      </c>
      <c r="Q420" t="s">
        <v>1804</v>
      </c>
      <c r="R420" s="7">
        <v>40513</v>
      </c>
      <c r="S420" s="8">
        <f t="shared" si="48"/>
        <v>2010</v>
      </c>
      <c r="T420" s="8">
        <v>2010</v>
      </c>
      <c r="U420" s="8">
        <f t="shared" si="49"/>
        <v>12</v>
      </c>
      <c r="V420" s="7">
        <v>40513</v>
      </c>
      <c r="W420" t="s">
        <v>590</v>
      </c>
      <c r="X420" s="2">
        <v>0.55500000000000005</v>
      </c>
      <c r="Y420" s="6">
        <f t="shared" si="50"/>
        <v>1.4815408024345321E-2</v>
      </c>
      <c r="AA420">
        <v>17518725</v>
      </c>
      <c r="AB420">
        <v>6100153023</v>
      </c>
      <c r="AC420">
        <v>17518733</v>
      </c>
      <c r="AD420" t="s">
        <v>1</v>
      </c>
      <c r="AE420">
        <v>4</v>
      </c>
      <c r="AF420">
        <v>12</v>
      </c>
      <c r="AH420" t="s">
        <v>22386</v>
      </c>
      <c r="AI420" t="s">
        <v>22385</v>
      </c>
      <c r="AK420" t="s">
        <v>22384</v>
      </c>
      <c r="AL420">
        <v>24</v>
      </c>
      <c r="AM420" s="5">
        <f t="shared" si="51"/>
        <v>2</v>
      </c>
      <c r="AN420" s="4">
        <f t="shared" si="52"/>
        <v>3.0291556228701248E-3</v>
      </c>
      <c r="AO420" s="3"/>
      <c r="AP420">
        <v>0</v>
      </c>
      <c r="AR420" t="s">
        <v>0</v>
      </c>
      <c r="AT420" s="2" t="s">
        <v>16</v>
      </c>
      <c r="AU420" s="1">
        <f t="shared" si="53"/>
        <v>1.1279532303902762</v>
      </c>
      <c r="AV420" s="1">
        <f t="shared" si="54"/>
        <v>0.89222818236077228</v>
      </c>
      <c r="AW420" s="1">
        <f t="shared" si="55"/>
        <v>0.65650313433126828</v>
      </c>
    </row>
    <row r="421" spans="1:49" x14ac:dyDescent="0.2">
      <c r="A421">
        <v>419</v>
      </c>
      <c r="B421" t="s">
        <v>22383</v>
      </c>
      <c r="C421" t="s">
        <v>22382</v>
      </c>
      <c r="F421" t="s">
        <v>22381</v>
      </c>
      <c r="G421" t="s">
        <v>7</v>
      </c>
      <c r="H421" t="s">
        <v>6</v>
      </c>
      <c r="I421" t="s">
        <v>1275</v>
      </c>
      <c r="J421">
        <v>60020261</v>
      </c>
      <c r="K421" t="s">
        <v>393</v>
      </c>
      <c r="L421" t="s">
        <v>392</v>
      </c>
      <c r="M421" t="s">
        <v>39</v>
      </c>
      <c r="N421">
        <v>3</v>
      </c>
      <c r="O421" t="s">
        <v>22380</v>
      </c>
      <c r="P421" t="s">
        <v>22379</v>
      </c>
      <c r="Q421" t="s">
        <v>1274</v>
      </c>
      <c r="R421" s="7">
        <v>40513</v>
      </c>
      <c r="S421" s="8">
        <f t="shared" si="48"/>
        <v>2010</v>
      </c>
      <c r="T421" s="8">
        <v>2010</v>
      </c>
      <c r="U421" s="8">
        <f t="shared" si="49"/>
        <v>12</v>
      </c>
      <c r="V421" s="7">
        <v>40513</v>
      </c>
      <c r="W421" t="s">
        <v>590</v>
      </c>
      <c r="X421" s="2">
        <v>0.55500000000000005</v>
      </c>
      <c r="Y421" s="6">
        <f t="shared" si="50"/>
        <v>1.4815408024345321E-2</v>
      </c>
      <c r="AA421">
        <v>17518725</v>
      </c>
      <c r="AB421">
        <v>6100153023</v>
      </c>
      <c r="AC421">
        <v>17518733</v>
      </c>
      <c r="AD421" t="s">
        <v>1</v>
      </c>
      <c r="AE421">
        <v>4</v>
      </c>
      <c r="AF421">
        <v>12</v>
      </c>
      <c r="AH421" t="s">
        <v>22378</v>
      </c>
      <c r="AI421" t="s">
        <v>22377</v>
      </c>
      <c r="AK421" t="s">
        <v>22376</v>
      </c>
      <c r="AL421">
        <v>2</v>
      </c>
      <c r="AM421" s="5">
        <f t="shared" si="51"/>
        <v>0.16666666666666666</v>
      </c>
      <c r="AN421" s="4">
        <f t="shared" si="52"/>
        <v>2.5242963523917705E-4</v>
      </c>
      <c r="AO421" s="3"/>
      <c r="AP421">
        <v>0</v>
      </c>
      <c r="AR421" t="s">
        <v>0</v>
      </c>
      <c r="AT421" s="2" t="s">
        <v>16</v>
      </c>
      <c r="AU421" s="1">
        <f t="shared" si="53"/>
        <v>1.0446514507613476</v>
      </c>
      <c r="AV421" s="1">
        <f t="shared" si="54"/>
        <v>0.75339188297922499</v>
      </c>
      <c r="AW421" s="1">
        <f t="shared" si="55"/>
        <v>0.46213231519710202</v>
      </c>
    </row>
    <row r="422" spans="1:49" x14ac:dyDescent="0.2">
      <c r="A422">
        <v>420</v>
      </c>
      <c r="B422" t="s">
        <v>22375</v>
      </c>
      <c r="C422" t="s">
        <v>22374</v>
      </c>
      <c r="F422" t="s">
        <v>22373</v>
      </c>
      <c r="G422" t="s">
        <v>7</v>
      </c>
      <c r="H422" t="s">
        <v>6</v>
      </c>
      <c r="I422" t="s">
        <v>1822</v>
      </c>
      <c r="J422">
        <v>60016972</v>
      </c>
      <c r="K422" t="s">
        <v>555</v>
      </c>
      <c r="L422" t="s">
        <v>190</v>
      </c>
      <c r="M422" t="s">
        <v>110</v>
      </c>
      <c r="N422">
        <v>2</v>
      </c>
      <c r="O422" t="s">
        <v>1821</v>
      </c>
      <c r="P422" t="s">
        <v>1820</v>
      </c>
      <c r="Q422" t="s">
        <v>554</v>
      </c>
      <c r="R422" s="7">
        <v>40513</v>
      </c>
      <c r="S422" s="8">
        <f t="shared" si="48"/>
        <v>2010</v>
      </c>
      <c r="T422" s="8">
        <v>2010</v>
      </c>
      <c r="U422" s="8">
        <f t="shared" si="49"/>
        <v>12</v>
      </c>
      <c r="V422" s="7">
        <v>40513</v>
      </c>
      <c r="W422" t="s">
        <v>590</v>
      </c>
      <c r="X422" s="2">
        <v>0.55500000000000005</v>
      </c>
      <c r="Y422" s="6">
        <f t="shared" si="50"/>
        <v>1.4815408024345321E-2</v>
      </c>
      <c r="AA422">
        <v>17518725</v>
      </c>
      <c r="AB422">
        <v>6100153023</v>
      </c>
      <c r="AC422">
        <v>17518733</v>
      </c>
      <c r="AD422" t="s">
        <v>1</v>
      </c>
      <c r="AE422">
        <v>4</v>
      </c>
      <c r="AF422">
        <v>12</v>
      </c>
      <c r="AH422" t="s">
        <v>22372</v>
      </c>
      <c r="AI422" t="s">
        <v>22371</v>
      </c>
      <c r="AK422" t="s">
        <v>22370</v>
      </c>
      <c r="AL422">
        <v>4</v>
      </c>
      <c r="AM422" s="5">
        <f t="shared" si="51"/>
        <v>0.33333333333333331</v>
      </c>
      <c r="AN422" s="4">
        <f t="shared" si="52"/>
        <v>5.048592704783541E-4</v>
      </c>
      <c r="AO422" s="3"/>
      <c r="AP422">
        <v>0</v>
      </c>
      <c r="AR422" t="s">
        <v>0</v>
      </c>
      <c r="AT422" s="2" t="s">
        <v>16</v>
      </c>
      <c r="AU422" s="1">
        <f t="shared" si="53"/>
        <v>1.0522243398185229</v>
      </c>
      <c r="AV422" s="1">
        <f t="shared" si="54"/>
        <v>0.76601336474118376</v>
      </c>
      <c r="AW422" s="1">
        <f t="shared" si="55"/>
        <v>0.47980238966384436</v>
      </c>
    </row>
    <row r="423" spans="1:49" x14ac:dyDescent="0.2">
      <c r="A423">
        <v>421</v>
      </c>
      <c r="B423" t="s">
        <v>22369</v>
      </c>
      <c r="C423" t="s">
        <v>22368</v>
      </c>
      <c r="F423" t="s">
        <v>22367</v>
      </c>
      <c r="G423" t="s">
        <v>7</v>
      </c>
      <c r="H423" t="s">
        <v>6</v>
      </c>
      <c r="I423" t="s">
        <v>22366</v>
      </c>
      <c r="J423">
        <v>60001558</v>
      </c>
      <c r="K423" t="s">
        <v>1318</v>
      </c>
      <c r="L423" t="s">
        <v>287</v>
      </c>
      <c r="M423" t="s">
        <v>115</v>
      </c>
      <c r="N423">
        <v>5</v>
      </c>
      <c r="O423" t="s">
        <v>22365</v>
      </c>
      <c r="P423" t="s">
        <v>22364</v>
      </c>
      <c r="Q423" t="s">
        <v>1688</v>
      </c>
      <c r="R423" s="7">
        <v>40513</v>
      </c>
      <c r="S423" s="8">
        <f t="shared" si="48"/>
        <v>2010</v>
      </c>
      <c r="T423" s="8">
        <v>2010</v>
      </c>
      <c r="U423" s="8">
        <f t="shared" si="49"/>
        <v>12</v>
      </c>
      <c r="V423" s="7">
        <v>40513</v>
      </c>
      <c r="W423" t="s">
        <v>1297</v>
      </c>
      <c r="X423" s="2">
        <v>0.29499999999999998</v>
      </c>
      <c r="Y423" s="6">
        <f t="shared" si="50"/>
        <v>7.8748565174448087E-3</v>
      </c>
      <c r="AA423">
        <v>12256463</v>
      </c>
      <c r="AB423">
        <v>24783</v>
      </c>
      <c r="AD423" t="s">
        <v>1</v>
      </c>
      <c r="AE423">
        <v>32</v>
      </c>
      <c r="AF423">
        <v>6</v>
      </c>
      <c r="AH423" t="s">
        <v>22363</v>
      </c>
      <c r="AI423" t="s">
        <v>22362</v>
      </c>
      <c r="AJ423" t="s">
        <v>22361</v>
      </c>
      <c r="AK423" t="s">
        <v>22360</v>
      </c>
      <c r="AL423">
        <v>38</v>
      </c>
      <c r="AM423" s="5">
        <f t="shared" si="51"/>
        <v>3.1666666666666665</v>
      </c>
      <c r="AN423" s="4">
        <f t="shared" si="52"/>
        <v>4.7961630695443642E-3</v>
      </c>
      <c r="AO423" s="3"/>
      <c r="AP423">
        <v>1</v>
      </c>
      <c r="AR423" t="s">
        <v>0</v>
      </c>
      <c r="AT423" s="2">
        <v>1.347</v>
      </c>
      <c r="AU423" s="1">
        <f t="shared" si="53"/>
        <v>0.69512484830746746</v>
      </c>
      <c r="AV423" s="1">
        <f t="shared" si="54"/>
        <v>0.6335509793494587</v>
      </c>
      <c r="AW423" s="1">
        <f t="shared" si="55"/>
        <v>0.57197711039144972</v>
      </c>
    </row>
    <row r="424" spans="1:49" x14ac:dyDescent="0.2">
      <c r="A424">
        <v>422</v>
      </c>
      <c r="B424" t="s">
        <v>22359</v>
      </c>
      <c r="C424" t="s">
        <v>22358</v>
      </c>
      <c r="F424" t="s">
        <v>22357</v>
      </c>
      <c r="G424" t="s">
        <v>7</v>
      </c>
      <c r="H424" t="s">
        <v>6</v>
      </c>
      <c r="I424" t="s">
        <v>10642</v>
      </c>
      <c r="J424">
        <v>60001558</v>
      </c>
      <c r="K424" t="s">
        <v>1318</v>
      </c>
      <c r="L424" t="s">
        <v>287</v>
      </c>
      <c r="M424" t="s">
        <v>115</v>
      </c>
      <c r="N424">
        <v>1</v>
      </c>
      <c r="O424" t="s">
        <v>22356</v>
      </c>
      <c r="P424">
        <v>56143484000</v>
      </c>
      <c r="Q424">
        <v>60001558</v>
      </c>
      <c r="R424" s="7">
        <v>40513</v>
      </c>
      <c r="S424" s="8">
        <f t="shared" si="48"/>
        <v>2010</v>
      </c>
      <c r="T424" s="8">
        <v>2010</v>
      </c>
      <c r="U424" s="8">
        <f t="shared" si="49"/>
        <v>12</v>
      </c>
      <c r="V424" s="7">
        <v>40513</v>
      </c>
      <c r="W424" t="s">
        <v>1297</v>
      </c>
      <c r="X424" s="2">
        <v>0.29499999999999998</v>
      </c>
      <c r="Y424" s="6">
        <f t="shared" si="50"/>
        <v>7.8748565174448087E-3</v>
      </c>
      <c r="AA424">
        <v>12256463</v>
      </c>
      <c r="AB424">
        <v>24783</v>
      </c>
      <c r="AD424" t="s">
        <v>1</v>
      </c>
      <c r="AE424">
        <v>32</v>
      </c>
      <c r="AF424">
        <v>6</v>
      </c>
      <c r="AH424" t="s">
        <v>19347</v>
      </c>
      <c r="AI424" t="s">
        <v>22355</v>
      </c>
      <c r="AJ424" t="s">
        <v>22354</v>
      </c>
      <c r="AK424" t="s">
        <v>22353</v>
      </c>
      <c r="AL424">
        <v>3</v>
      </c>
      <c r="AM424" s="5">
        <f t="shared" si="51"/>
        <v>0.25</v>
      </c>
      <c r="AN424" s="4">
        <f t="shared" si="52"/>
        <v>3.786444528587656E-4</v>
      </c>
      <c r="AO424" s="3"/>
      <c r="AP424">
        <v>0</v>
      </c>
      <c r="AR424" t="s">
        <v>0</v>
      </c>
      <c r="AT424" s="2">
        <v>1.347</v>
      </c>
      <c r="AU424" s="1">
        <f t="shared" si="53"/>
        <v>0.56259928980689944</v>
      </c>
      <c r="AV424" s="1">
        <f t="shared" si="54"/>
        <v>0.41267504851517872</v>
      </c>
      <c r="AW424" s="1">
        <f t="shared" si="55"/>
        <v>0.26275080722345784</v>
      </c>
    </row>
    <row r="425" spans="1:49" x14ac:dyDescent="0.2">
      <c r="A425">
        <v>423</v>
      </c>
      <c r="B425" t="s">
        <v>22352</v>
      </c>
      <c r="C425" t="s">
        <v>22351</v>
      </c>
      <c r="F425" t="s">
        <v>22350</v>
      </c>
      <c r="G425" t="s">
        <v>7</v>
      </c>
      <c r="H425" t="s">
        <v>6</v>
      </c>
      <c r="I425" t="s">
        <v>22349</v>
      </c>
      <c r="J425" t="s">
        <v>22348</v>
      </c>
      <c r="K425" t="s">
        <v>22347</v>
      </c>
      <c r="L425" t="s">
        <v>22346</v>
      </c>
      <c r="M425" t="s">
        <v>203</v>
      </c>
      <c r="N425">
        <v>8</v>
      </c>
      <c r="O425" t="s">
        <v>22345</v>
      </c>
      <c r="P425" t="s">
        <v>22344</v>
      </c>
      <c r="Q425" t="s">
        <v>22343</v>
      </c>
      <c r="R425" s="7">
        <v>40513</v>
      </c>
      <c r="S425" s="8">
        <f t="shared" si="48"/>
        <v>2010</v>
      </c>
      <c r="T425" s="8">
        <v>2010</v>
      </c>
      <c r="U425" s="8">
        <f t="shared" si="49"/>
        <v>12</v>
      </c>
      <c r="V425" s="7">
        <v>40513</v>
      </c>
      <c r="W425" t="s">
        <v>14700</v>
      </c>
      <c r="X425" s="2">
        <v>0.85</v>
      </c>
      <c r="Y425" s="6">
        <f t="shared" si="50"/>
        <v>2.2690264541790128E-2</v>
      </c>
      <c r="AA425">
        <v>223646</v>
      </c>
      <c r="AB425">
        <v>19225</v>
      </c>
      <c r="AC425">
        <v>15298817</v>
      </c>
      <c r="AD425" t="s">
        <v>1</v>
      </c>
      <c r="AE425">
        <v>46</v>
      </c>
      <c r="AF425">
        <v>6</v>
      </c>
      <c r="AH425" t="s">
        <v>22342</v>
      </c>
      <c r="AI425" t="s">
        <v>22341</v>
      </c>
      <c r="AJ425" t="s">
        <v>22340</v>
      </c>
      <c r="AK425" t="s">
        <v>22339</v>
      </c>
      <c r="AL425">
        <v>50</v>
      </c>
      <c r="AM425" s="5">
        <f t="shared" si="51"/>
        <v>4.166666666666667</v>
      </c>
      <c r="AN425" s="4">
        <f t="shared" si="52"/>
        <v>6.310740880979427E-3</v>
      </c>
      <c r="AO425" s="3"/>
      <c r="AP425">
        <v>0</v>
      </c>
      <c r="AR425" t="s">
        <v>0</v>
      </c>
      <c r="AT425" s="2">
        <v>2.923</v>
      </c>
      <c r="AU425" s="1">
        <f t="shared" si="53"/>
        <v>1.7776407443546915</v>
      </c>
      <c r="AV425" s="1">
        <f t="shared" si="54"/>
        <v>1.4500502711384777</v>
      </c>
      <c r="AW425" s="1">
        <f t="shared" si="55"/>
        <v>1.1224597979222637</v>
      </c>
    </row>
    <row r="426" spans="1:49" x14ac:dyDescent="0.2">
      <c r="A426">
        <v>424</v>
      </c>
      <c r="B426" t="s">
        <v>22338</v>
      </c>
      <c r="C426" t="s">
        <v>22337</v>
      </c>
      <c r="F426" t="s">
        <v>22336</v>
      </c>
      <c r="G426" t="s">
        <v>7</v>
      </c>
      <c r="H426" t="s">
        <v>6</v>
      </c>
      <c r="I426" t="s">
        <v>2265</v>
      </c>
      <c r="J426">
        <v>60018405</v>
      </c>
      <c r="K426" t="s">
        <v>813</v>
      </c>
      <c r="L426" t="s">
        <v>1959</v>
      </c>
      <c r="M426" t="s">
        <v>156</v>
      </c>
      <c r="N426">
        <v>4</v>
      </c>
      <c r="O426" t="s">
        <v>22335</v>
      </c>
      <c r="P426" t="s">
        <v>22334</v>
      </c>
      <c r="Q426" t="s">
        <v>22333</v>
      </c>
      <c r="R426" s="7">
        <v>40513</v>
      </c>
      <c r="S426" s="8">
        <f t="shared" si="48"/>
        <v>2010</v>
      </c>
      <c r="T426" s="8">
        <v>2010</v>
      </c>
      <c r="U426" s="8">
        <f t="shared" si="49"/>
        <v>12</v>
      </c>
      <c r="V426" s="7">
        <v>40513</v>
      </c>
      <c r="W426" t="s">
        <v>189</v>
      </c>
      <c r="X426" s="2">
        <v>0.34399999999999997</v>
      </c>
      <c r="Y426" s="6">
        <f t="shared" si="50"/>
        <v>9.1828835322068283E-3</v>
      </c>
      <c r="AA426">
        <v>10745351</v>
      </c>
      <c r="AB426">
        <v>17964</v>
      </c>
      <c r="AC426">
        <v>10991131</v>
      </c>
      <c r="AD426" t="s">
        <v>1</v>
      </c>
      <c r="AE426">
        <v>23</v>
      </c>
      <c r="AF426">
        <v>12</v>
      </c>
      <c r="AH426" t="s">
        <v>22332</v>
      </c>
      <c r="AI426" t="s">
        <v>22331</v>
      </c>
      <c r="AJ426" t="s">
        <v>22330</v>
      </c>
      <c r="AK426" t="s">
        <v>22329</v>
      </c>
      <c r="AL426">
        <v>22</v>
      </c>
      <c r="AM426" s="5">
        <f t="shared" si="51"/>
        <v>1.8333333333333333</v>
      </c>
      <c r="AN426" s="4">
        <f t="shared" si="52"/>
        <v>2.7767259876309478E-3</v>
      </c>
      <c r="AO426" s="3"/>
      <c r="AP426">
        <v>0</v>
      </c>
      <c r="AR426" t="s">
        <v>0</v>
      </c>
      <c r="AT426" s="2" t="s">
        <v>16</v>
      </c>
      <c r="AU426" s="1">
        <f t="shared" si="53"/>
        <v>0.72610362688340635</v>
      </c>
      <c r="AV426" s="1">
        <f t="shared" si="54"/>
        <v>0.59798047599188886</v>
      </c>
      <c r="AW426" s="1">
        <f t="shared" si="55"/>
        <v>0.4698573251003712</v>
      </c>
    </row>
    <row r="427" spans="1:49" x14ac:dyDescent="0.2">
      <c r="A427">
        <v>425</v>
      </c>
      <c r="B427" t="s">
        <v>22328</v>
      </c>
      <c r="C427" t="s">
        <v>22327</v>
      </c>
      <c r="F427" t="s">
        <v>22326</v>
      </c>
      <c r="G427" t="s">
        <v>7</v>
      </c>
      <c r="H427" t="s">
        <v>6</v>
      </c>
      <c r="I427" t="s">
        <v>20179</v>
      </c>
      <c r="J427" t="s">
        <v>22320</v>
      </c>
      <c r="K427" t="s">
        <v>22325</v>
      </c>
      <c r="L427" t="s">
        <v>22324</v>
      </c>
      <c r="M427" t="s">
        <v>22323</v>
      </c>
      <c r="N427">
        <v>3</v>
      </c>
      <c r="O427" t="s">
        <v>22322</v>
      </c>
      <c r="P427" t="s">
        <v>22321</v>
      </c>
      <c r="Q427" t="s">
        <v>22320</v>
      </c>
      <c r="R427" s="7">
        <v>40513</v>
      </c>
      <c r="S427" s="8">
        <f t="shared" si="48"/>
        <v>2010</v>
      </c>
      <c r="T427" s="8">
        <v>2010</v>
      </c>
      <c r="U427" s="8">
        <f t="shared" si="49"/>
        <v>12</v>
      </c>
      <c r="V427" s="7">
        <v>40513</v>
      </c>
      <c r="W427" t="s">
        <v>189</v>
      </c>
      <c r="X427" s="2">
        <v>0.34399999999999997</v>
      </c>
      <c r="Y427" s="6">
        <f t="shared" si="50"/>
        <v>9.1828835322068283E-3</v>
      </c>
      <c r="AA427">
        <v>10745351</v>
      </c>
      <c r="AB427">
        <v>17964</v>
      </c>
      <c r="AC427">
        <v>10991131</v>
      </c>
      <c r="AD427" t="s">
        <v>1</v>
      </c>
      <c r="AE427">
        <v>23</v>
      </c>
      <c r="AF427">
        <v>12</v>
      </c>
      <c r="AH427" t="s">
        <v>22319</v>
      </c>
      <c r="AI427" t="s">
        <v>22318</v>
      </c>
      <c r="AJ427" t="s">
        <v>22317</v>
      </c>
      <c r="AK427" t="s">
        <v>22316</v>
      </c>
      <c r="AL427">
        <v>7</v>
      </c>
      <c r="AM427" s="5">
        <f t="shared" si="51"/>
        <v>0.58333333333333337</v>
      </c>
      <c r="AN427" s="4">
        <f t="shared" si="52"/>
        <v>8.835037233371198E-4</v>
      </c>
      <c r="AO427" s="3"/>
      <c r="AP427">
        <v>0</v>
      </c>
      <c r="AR427" t="s">
        <v>0</v>
      </c>
      <c r="AT427" s="2" t="s">
        <v>16</v>
      </c>
      <c r="AU427" s="1">
        <f t="shared" si="53"/>
        <v>0.66930695895459147</v>
      </c>
      <c r="AV427" s="1">
        <f t="shared" si="54"/>
        <v>0.50331936277719747</v>
      </c>
      <c r="AW427" s="1">
        <f t="shared" si="55"/>
        <v>0.33733176659980324</v>
      </c>
    </row>
    <row r="428" spans="1:49" x14ac:dyDescent="0.2">
      <c r="A428">
        <v>426</v>
      </c>
      <c r="B428" t="s">
        <v>22315</v>
      </c>
      <c r="C428" t="s">
        <v>22314</v>
      </c>
      <c r="E428">
        <v>20935178</v>
      </c>
      <c r="F428" t="s">
        <v>22313</v>
      </c>
      <c r="G428" t="s">
        <v>7</v>
      </c>
      <c r="H428" t="s">
        <v>6</v>
      </c>
      <c r="I428" t="s">
        <v>22312</v>
      </c>
      <c r="J428" t="s">
        <v>22311</v>
      </c>
      <c r="K428" t="s">
        <v>22310</v>
      </c>
      <c r="L428" t="s">
        <v>22309</v>
      </c>
      <c r="M428" t="s">
        <v>11182</v>
      </c>
      <c r="N428">
        <v>5</v>
      </c>
      <c r="O428" t="s">
        <v>22308</v>
      </c>
      <c r="P428" t="s">
        <v>22307</v>
      </c>
      <c r="Q428" t="s">
        <v>22306</v>
      </c>
      <c r="R428" s="7">
        <v>40513</v>
      </c>
      <c r="S428" s="8">
        <f t="shared" si="48"/>
        <v>2010</v>
      </c>
      <c r="T428" s="8">
        <v>2010</v>
      </c>
      <c r="U428" s="8">
        <f t="shared" si="49"/>
        <v>12</v>
      </c>
      <c r="V428" s="7">
        <v>40513</v>
      </c>
      <c r="W428" t="s">
        <v>1218</v>
      </c>
      <c r="X428" s="2">
        <v>3.5539999999999998</v>
      </c>
      <c r="Y428" s="6">
        <f t="shared" si="50"/>
        <v>9.4872000213555435E-2</v>
      </c>
      <c r="AA428">
        <v>320889</v>
      </c>
      <c r="AB428">
        <v>16615</v>
      </c>
      <c r="AC428">
        <v>15322548</v>
      </c>
      <c r="AD428" t="s">
        <v>1</v>
      </c>
      <c r="AE428">
        <v>154</v>
      </c>
      <c r="AF428">
        <v>4</v>
      </c>
      <c r="AH428" t="s">
        <v>22305</v>
      </c>
      <c r="AI428" t="s">
        <v>22304</v>
      </c>
      <c r="AK428" t="s">
        <v>22303</v>
      </c>
      <c r="AL428">
        <v>113</v>
      </c>
      <c r="AM428" s="5">
        <f t="shared" si="51"/>
        <v>9.4166666666666661</v>
      </c>
      <c r="AN428" s="4">
        <f t="shared" si="52"/>
        <v>1.4262274391013505E-2</v>
      </c>
      <c r="AO428" s="3"/>
      <c r="AP428">
        <v>1</v>
      </c>
      <c r="AR428" t="s">
        <v>0</v>
      </c>
      <c r="AT428" s="2">
        <v>8.34</v>
      </c>
      <c r="AU428" s="1">
        <f t="shared" si="53"/>
        <v>7.0689082466792854</v>
      </c>
      <c r="AV428" s="1">
        <f t="shared" si="54"/>
        <v>5.4567137302284472</v>
      </c>
      <c r="AW428" s="1">
        <f t="shared" si="55"/>
        <v>3.8445192137776085</v>
      </c>
    </row>
    <row r="429" spans="1:49" x14ac:dyDescent="0.2">
      <c r="A429">
        <v>427</v>
      </c>
      <c r="B429" t="s">
        <v>22302</v>
      </c>
      <c r="C429" t="s">
        <v>22301</v>
      </c>
      <c r="E429">
        <v>21068470</v>
      </c>
      <c r="F429" t="s">
        <v>22300</v>
      </c>
      <c r="G429" t="s">
        <v>7</v>
      </c>
      <c r="H429" t="s">
        <v>6</v>
      </c>
      <c r="I429" t="s">
        <v>22299</v>
      </c>
      <c r="J429">
        <v>60010261</v>
      </c>
      <c r="K429" t="s">
        <v>1380</v>
      </c>
      <c r="L429" t="s">
        <v>1379</v>
      </c>
      <c r="M429" t="s">
        <v>9</v>
      </c>
      <c r="N429">
        <v>2</v>
      </c>
      <c r="O429" t="s">
        <v>22298</v>
      </c>
      <c r="P429" t="s">
        <v>14514</v>
      </c>
      <c r="Q429" t="s">
        <v>1565</v>
      </c>
      <c r="R429" s="7">
        <v>40513</v>
      </c>
      <c r="S429" s="8">
        <f t="shared" si="48"/>
        <v>2010</v>
      </c>
      <c r="T429" s="8">
        <v>2010</v>
      </c>
      <c r="U429" s="8">
        <f t="shared" si="49"/>
        <v>12</v>
      </c>
      <c r="V429" s="7">
        <v>40513</v>
      </c>
      <c r="W429" t="s">
        <v>22297</v>
      </c>
      <c r="X429" s="2">
        <v>0.90500000000000003</v>
      </c>
      <c r="Y429" s="6">
        <f t="shared" si="50"/>
        <v>2.4158458129788316E-2</v>
      </c>
      <c r="AA429">
        <v>17483182</v>
      </c>
      <c r="AB429">
        <v>4700152290</v>
      </c>
      <c r="AC429">
        <v>17483190</v>
      </c>
      <c r="AD429" t="s">
        <v>1</v>
      </c>
      <c r="AE429">
        <v>5</v>
      </c>
      <c r="AF429">
        <v>4</v>
      </c>
      <c r="AG429">
        <v>46003</v>
      </c>
      <c r="AI429" t="s">
        <v>22296</v>
      </c>
      <c r="AK429" t="s">
        <v>22295</v>
      </c>
      <c r="AL429">
        <v>16</v>
      </c>
      <c r="AM429" s="5">
        <f t="shared" si="51"/>
        <v>1.3333333333333333</v>
      </c>
      <c r="AN429" s="4">
        <f t="shared" si="52"/>
        <v>2.0194370819134164E-3</v>
      </c>
      <c r="AO429" s="3"/>
      <c r="AP429">
        <v>0</v>
      </c>
      <c r="AR429" t="s">
        <v>0</v>
      </c>
      <c r="AT429" s="2" t="s">
        <v>16</v>
      </c>
      <c r="AU429" s="1">
        <f t="shared" si="53"/>
        <v>1.7516751815425846</v>
      </c>
      <c r="AV429" s="1">
        <f t="shared" si="54"/>
        <v>1.3088947605850867</v>
      </c>
      <c r="AW429" s="1">
        <f t="shared" si="55"/>
        <v>0.86611433962758866</v>
      </c>
    </row>
    <row r="430" spans="1:49" x14ac:dyDescent="0.2">
      <c r="A430">
        <v>428</v>
      </c>
      <c r="B430" t="s">
        <v>22294</v>
      </c>
      <c r="C430" t="s">
        <v>22293</v>
      </c>
      <c r="F430" t="s">
        <v>22292</v>
      </c>
      <c r="G430" t="s">
        <v>7</v>
      </c>
      <c r="H430" t="s">
        <v>6</v>
      </c>
      <c r="I430" t="s">
        <v>1789</v>
      </c>
      <c r="J430">
        <v>60021378</v>
      </c>
      <c r="K430" t="s">
        <v>11332</v>
      </c>
      <c r="L430" t="s">
        <v>11331</v>
      </c>
      <c r="M430" t="s">
        <v>9</v>
      </c>
      <c r="N430">
        <v>2</v>
      </c>
      <c r="O430" t="s">
        <v>22291</v>
      </c>
      <c r="P430" t="s">
        <v>22290</v>
      </c>
      <c r="Q430" t="s">
        <v>22289</v>
      </c>
      <c r="R430" s="7">
        <v>40513</v>
      </c>
      <c r="S430" s="8">
        <f t="shared" si="48"/>
        <v>2010</v>
      </c>
      <c r="T430" s="8">
        <v>2010</v>
      </c>
      <c r="U430" s="8">
        <f t="shared" si="49"/>
        <v>12</v>
      </c>
      <c r="V430" s="7">
        <v>40513</v>
      </c>
      <c r="W430" t="s">
        <v>1823</v>
      </c>
      <c r="X430" s="2">
        <v>2.9860000000000002</v>
      </c>
      <c r="Y430" s="6">
        <f t="shared" si="50"/>
        <v>7.9709564613865094E-2</v>
      </c>
      <c r="AA430">
        <v>7338716</v>
      </c>
      <c r="AB430">
        <v>18902</v>
      </c>
      <c r="AD430" t="s">
        <v>1</v>
      </c>
      <c r="AE430">
        <v>28</v>
      </c>
      <c r="AF430">
        <v>9</v>
      </c>
      <c r="AG430">
        <v>5594709</v>
      </c>
      <c r="AH430" t="s">
        <v>22288</v>
      </c>
      <c r="AI430" t="s">
        <v>22287</v>
      </c>
      <c r="AJ430" t="s">
        <v>22286</v>
      </c>
      <c r="AK430" t="s">
        <v>22285</v>
      </c>
      <c r="AL430">
        <v>144</v>
      </c>
      <c r="AM430" s="5">
        <f t="shared" si="51"/>
        <v>12</v>
      </c>
      <c r="AN430" s="4">
        <f t="shared" si="52"/>
        <v>1.817493373722075E-2</v>
      </c>
      <c r="AO430" s="3"/>
      <c r="AP430">
        <v>0</v>
      </c>
      <c r="AR430" t="s">
        <v>0</v>
      </c>
      <c r="AT430" s="2" t="s">
        <v>16</v>
      </c>
      <c r="AU430" s="1">
        <f t="shared" si="53"/>
        <v>6.124917535087179</v>
      </c>
      <c r="AV430" s="1">
        <f t="shared" si="54"/>
        <v>4.8942249175542925</v>
      </c>
      <c r="AW430" s="1">
        <f t="shared" si="55"/>
        <v>3.6635323000214051</v>
      </c>
    </row>
    <row r="431" spans="1:49" x14ac:dyDescent="0.2">
      <c r="A431">
        <v>429</v>
      </c>
      <c r="B431" t="s">
        <v>22284</v>
      </c>
      <c r="C431" t="s">
        <v>22283</v>
      </c>
      <c r="F431" t="s">
        <v>22282</v>
      </c>
      <c r="G431" t="s">
        <v>7</v>
      </c>
      <c r="H431" t="s">
        <v>6</v>
      </c>
      <c r="I431" t="s">
        <v>310</v>
      </c>
      <c r="J431" t="s">
        <v>22281</v>
      </c>
      <c r="K431" t="s">
        <v>22280</v>
      </c>
      <c r="L431" t="s">
        <v>1433</v>
      </c>
      <c r="M431" t="s">
        <v>1432</v>
      </c>
      <c r="N431">
        <v>1</v>
      </c>
      <c r="O431" t="s">
        <v>22279</v>
      </c>
      <c r="P431">
        <v>55729156200</v>
      </c>
      <c r="Q431" t="s">
        <v>22278</v>
      </c>
      <c r="R431" s="7">
        <v>40513</v>
      </c>
      <c r="S431" s="8">
        <f t="shared" si="48"/>
        <v>2010</v>
      </c>
      <c r="T431" s="8">
        <v>2010</v>
      </c>
      <c r="U431" s="8">
        <f t="shared" si="49"/>
        <v>12</v>
      </c>
      <c r="V431" s="7">
        <v>40513</v>
      </c>
      <c r="W431" t="s">
        <v>1823</v>
      </c>
      <c r="X431" s="2">
        <v>2.9860000000000002</v>
      </c>
      <c r="Y431" s="6">
        <f t="shared" si="50"/>
        <v>7.9709564613865094E-2</v>
      </c>
      <c r="AA431">
        <v>7338716</v>
      </c>
      <c r="AB431">
        <v>18902</v>
      </c>
      <c r="AD431" t="s">
        <v>1</v>
      </c>
      <c r="AE431">
        <v>28</v>
      </c>
      <c r="AF431">
        <v>9</v>
      </c>
      <c r="AG431">
        <v>5594707</v>
      </c>
      <c r="AH431" t="s">
        <v>22277</v>
      </c>
      <c r="AI431" t="s">
        <v>22276</v>
      </c>
      <c r="AJ431" t="s">
        <v>22275</v>
      </c>
      <c r="AK431" t="s">
        <v>22274</v>
      </c>
      <c r="AL431">
        <v>173</v>
      </c>
      <c r="AM431" s="5">
        <f t="shared" si="51"/>
        <v>14.416666666666666</v>
      </c>
      <c r="AN431" s="4">
        <f t="shared" si="52"/>
        <v>2.1835163448188817E-2</v>
      </c>
      <c r="AO431" s="3"/>
      <c r="AP431">
        <v>0</v>
      </c>
      <c r="AQ431" t="s">
        <v>423</v>
      </c>
      <c r="AR431" t="s">
        <v>22273</v>
      </c>
      <c r="AS431" t="s">
        <v>125</v>
      </c>
      <c r="AT431" s="2" t="s">
        <v>16</v>
      </c>
      <c r="AU431" s="1">
        <f t="shared" si="53"/>
        <v>6.2347244264162205</v>
      </c>
      <c r="AV431" s="1">
        <f t="shared" si="54"/>
        <v>5.0772364031026962</v>
      </c>
      <c r="AW431" s="1">
        <f t="shared" si="55"/>
        <v>3.9197483797891697</v>
      </c>
    </row>
    <row r="432" spans="1:49" x14ac:dyDescent="0.2">
      <c r="A432">
        <v>430</v>
      </c>
      <c r="B432" t="s">
        <v>22272</v>
      </c>
      <c r="C432" t="s">
        <v>22271</v>
      </c>
      <c r="F432" t="s">
        <v>22270</v>
      </c>
      <c r="G432" t="s">
        <v>7</v>
      </c>
      <c r="H432" t="s">
        <v>6</v>
      </c>
      <c r="I432" t="s">
        <v>15401</v>
      </c>
      <c r="J432" t="s">
        <v>22269</v>
      </c>
      <c r="K432" t="s">
        <v>22268</v>
      </c>
      <c r="L432" t="s">
        <v>22267</v>
      </c>
      <c r="M432" t="s">
        <v>22266</v>
      </c>
      <c r="N432">
        <v>2</v>
      </c>
      <c r="O432" t="s">
        <v>22265</v>
      </c>
      <c r="P432" t="s">
        <v>22264</v>
      </c>
      <c r="Q432" t="s">
        <v>22263</v>
      </c>
      <c r="R432" s="7">
        <v>40513</v>
      </c>
      <c r="S432" s="8">
        <f t="shared" si="48"/>
        <v>2010</v>
      </c>
      <c r="T432" s="8">
        <v>2010</v>
      </c>
      <c r="U432" s="8">
        <f t="shared" si="49"/>
        <v>12</v>
      </c>
      <c r="V432" s="7">
        <v>40513</v>
      </c>
      <c r="W432" t="s">
        <v>1823</v>
      </c>
      <c r="X432" s="2">
        <v>2.9860000000000002</v>
      </c>
      <c r="Y432" s="6">
        <f t="shared" si="50"/>
        <v>7.9709564613865094E-2</v>
      </c>
      <c r="AA432">
        <v>7338716</v>
      </c>
      <c r="AB432">
        <v>18902</v>
      </c>
      <c r="AD432" t="s">
        <v>1</v>
      </c>
      <c r="AE432">
        <v>28</v>
      </c>
      <c r="AF432">
        <v>9</v>
      </c>
      <c r="AG432">
        <v>5646337</v>
      </c>
      <c r="AH432" t="s">
        <v>22262</v>
      </c>
      <c r="AI432" t="s">
        <v>22261</v>
      </c>
      <c r="AJ432" t="s">
        <v>22260</v>
      </c>
      <c r="AK432" t="s">
        <v>22259</v>
      </c>
      <c r="AL432">
        <v>17</v>
      </c>
      <c r="AM432" s="5">
        <f t="shared" si="51"/>
        <v>1.4166666666666667</v>
      </c>
      <c r="AN432" s="4">
        <f t="shared" si="52"/>
        <v>2.1456518995330051E-3</v>
      </c>
      <c r="AO432" s="3"/>
      <c r="AP432">
        <v>0</v>
      </c>
      <c r="AQ432" t="s">
        <v>22258</v>
      </c>
      <c r="AR432" t="s">
        <v>0</v>
      </c>
      <c r="AS432" t="s">
        <v>22257</v>
      </c>
      <c r="AT432" s="2" t="s">
        <v>16</v>
      </c>
      <c r="AU432" s="1">
        <f t="shared" si="53"/>
        <v>5.6440390799565465</v>
      </c>
      <c r="AV432" s="1">
        <f t="shared" si="54"/>
        <v>4.0927608256699051</v>
      </c>
      <c r="AW432" s="1">
        <f t="shared" si="55"/>
        <v>2.5414825713832632</v>
      </c>
    </row>
    <row r="433" spans="1:49" x14ac:dyDescent="0.2">
      <c r="A433">
        <v>431</v>
      </c>
      <c r="B433" t="s">
        <v>22256</v>
      </c>
      <c r="C433" t="s">
        <v>22255</v>
      </c>
      <c r="F433" t="s">
        <v>22254</v>
      </c>
      <c r="G433" t="s">
        <v>7</v>
      </c>
      <c r="H433" t="s">
        <v>6</v>
      </c>
      <c r="I433" t="s">
        <v>1989</v>
      </c>
      <c r="J433" t="s">
        <v>22253</v>
      </c>
      <c r="K433" t="s">
        <v>22252</v>
      </c>
      <c r="L433" t="s">
        <v>22251</v>
      </c>
      <c r="M433" t="s">
        <v>323</v>
      </c>
      <c r="N433">
        <v>2</v>
      </c>
      <c r="O433" t="s">
        <v>22250</v>
      </c>
      <c r="P433" t="s">
        <v>22249</v>
      </c>
      <c r="Q433" t="s">
        <v>22248</v>
      </c>
      <c r="R433" s="7">
        <v>40513</v>
      </c>
      <c r="S433" s="8">
        <f t="shared" si="48"/>
        <v>2010</v>
      </c>
      <c r="T433" s="8">
        <v>2010</v>
      </c>
      <c r="U433" s="8">
        <f t="shared" si="49"/>
        <v>12</v>
      </c>
      <c r="V433" s="7">
        <v>40513</v>
      </c>
      <c r="W433" t="s">
        <v>1823</v>
      </c>
      <c r="X433" s="2">
        <v>2.9860000000000002</v>
      </c>
      <c r="Y433" s="6">
        <f t="shared" si="50"/>
        <v>7.9709564613865094E-2</v>
      </c>
      <c r="AA433">
        <v>7338716</v>
      </c>
      <c r="AB433">
        <v>18902</v>
      </c>
      <c r="AD433" t="s">
        <v>1</v>
      </c>
      <c r="AE433">
        <v>28</v>
      </c>
      <c r="AF433">
        <v>9</v>
      </c>
      <c r="AG433">
        <v>5594699</v>
      </c>
      <c r="AH433" t="s">
        <v>22247</v>
      </c>
      <c r="AI433" t="s">
        <v>22246</v>
      </c>
      <c r="AJ433" t="s">
        <v>22245</v>
      </c>
      <c r="AK433" t="s">
        <v>22244</v>
      </c>
      <c r="AL433">
        <v>205</v>
      </c>
      <c r="AM433" s="5">
        <f t="shared" si="51"/>
        <v>17.083333333333332</v>
      </c>
      <c r="AN433" s="4">
        <f t="shared" si="52"/>
        <v>2.5874037612015649E-2</v>
      </c>
      <c r="AO433" s="3"/>
      <c r="AP433">
        <v>0</v>
      </c>
      <c r="AR433" t="s">
        <v>0</v>
      </c>
      <c r="AT433" s="2" t="s">
        <v>16</v>
      </c>
      <c r="AU433" s="1">
        <f t="shared" si="53"/>
        <v>6.3558906513310252</v>
      </c>
      <c r="AV433" s="1">
        <f t="shared" si="54"/>
        <v>5.2791801112940373</v>
      </c>
      <c r="AW433" s="1">
        <f t="shared" si="55"/>
        <v>4.2024695712570477</v>
      </c>
    </row>
    <row r="434" spans="1:49" x14ac:dyDescent="0.2">
      <c r="A434">
        <v>432</v>
      </c>
      <c r="B434" t="s">
        <v>22243</v>
      </c>
      <c r="C434" t="s">
        <v>22242</v>
      </c>
      <c r="F434" t="s">
        <v>22241</v>
      </c>
      <c r="G434" t="s">
        <v>7</v>
      </c>
      <c r="H434" t="s">
        <v>6</v>
      </c>
      <c r="I434" t="s">
        <v>22240</v>
      </c>
      <c r="J434" t="s">
        <v>22239</v>
      </c>
      <c r="K434" t="s">
        <v>22238</v>
      </c>
      <c r="L434" t="s">
        <v>22237</v>
      </c>
      <c r="M434" t="s">
        <v>1228</v>
      </c>
      <c r="N434">
        <v>7</v>
      </c>
      <c r="O434" t="s">
        <v>22236</v>
      </c>
      <c r="P434" t="s">
        <v>22235</v>
      </c>
      <c r="Q434" t="s">
        <v>22234</v>
      </c>
      <c r="R434" s="7">
        <v>40513</v>
      </c>
      <c r="S434" s="8">
        <f t="shared" si="48"/>
        <v>2010</v>
      </c>
      <c r="T434" s="8">
        <v>2010</v>
      </c>
      <c r="U434" s="8">
        <f t="shared" si="49"/>
        <v>12</v>
      </c>
      <c r="V434" s="7">
        <v>40513</v>
      </c>
      <c r="W434" t="s">
        <v>8539</v>
      </c>
      <c r="X434" s="2" t="s">
        <v>16</v>
      </c>
      <c r="Y434" s="6" t="e">
        <f t="shared" si="50"/>
        <v>#VALUE!</v>
      </c>
      <c r="AA434">
        <v>3701972</v>
      </c>
      <c r="AB434">
        <v>29140</v>
      </c>
      <c r="AC434">
        <v>15213951</v>
      </c>
      <c r="AD434" t="s">
        <v>1</v>
      </c>
      <c r="AE434">
        <v>247</v>
      </c>
      <c r="AF434" s="9">
        <v>44541</v>
      </c>
      <c r="AH434" t="s">
        <v>22233</v>
      </c>
      <c r="AI434" t="s">
        <v>22232</v>
      </c>
      <c r="AJ434" t="s">
        <v>22231</v>
      </c>
      <c r="AK434" t="s">
        <v>22230</v>
      </c>
      <c r="AL434">
        <v>21</v>
      </c>
      <c r="AM434" s="5">
        <f t="shared" si="51"/>
        <v>1.75</v>
      </c>
      <c r="AN434" s="4">
        <f t="shared" si="52"/>
        <v>2.6505111700113595E-3</v>
      </c>
      <c r="AO434" s="3"/>
      <c r="AP434">
        <v>0</v>
      </c>
      <c r="AR434" t="s">
        <v>0</v>
      </c>
      <c r="AT434" s="2" t="s">
        <v>16</v>
      </c>
      <c r="AU434" s="1" t="e">
        <f t="shared" si="53"/>
        <v>#VALUE!</v>
      </c>
      <c r="AV434" s="1" t="e">
        <f t="shared" si="54"/>
        <v>#VALUE!</v>
      </c>
      <c r="AW434" s="1" t="e">
        <f t="shared" si="55"/>
        <v>#VALUE!</v>
      </c>
    </row>
    <row r="435" spans="1:49" x14ac:dyDescent="0.2">
      <c r="A435">
        <v>433</v>
      </c>
      <c r="B435" t="s">
        <v>22229</v>
      </c>
      <c r="C435" t="s">
        <v>22228</v>
      </c>
      <c r="D435" t="s">
        <v>22227</v>
      </c>
      <c r="F435" t="s">
        <v>22226</v>
      </c>
      <c r="G435" t="s">
        <v>7</v>
      </c>
      <c r="H435" t="s">
        <v>6</v>
      </c>
      <c r="I435" t="s">
        <v>22225</v>
      </c>
      <c r="J435" t="s">
        <v>10426</v>
      </c>
      <c r="K435" t="s">
        <v>10425</v>
      </c>
      <c r="L435" t="s">
        <v>340</v>
      </c>
      <c r="M435" t="s">
        <v>73</v>
      </c>
      <c r="N435">
        <v>3</v>
      </c>
      <c r="O435" t="s">
        <v>22224</v>
      </c>
      <c r="P435" t="s">
        <v>22223</v>
      </c>
      <c r="Q435" t="s">
        <v>10422</v>
      </c>
      <c r="R435" s="7">
        <v>40513</v>
      </c>
      <c r="S435" s="8">
        <f t="shared" si="48"/>
        <v>2010</v>
      </c>
      <c r="T435" s="8">
        <v>2010</v>
      </c>
      <c r="U435" s="8">
        <f t="shared" si="49"/>
        <v>12</v>
      </c>
      <c r="V435" s="7">
        <v>40513</v>
      </c>
      <c r="W435" t="s">
        <v>1416</v>
      </c>
      <c r="X435" s="2">
        <v>0.35399999999999998</v>
      </c>
      <c r="Y435" s="6">
        <f t="shared" si="50"/>
        <v>9.4498278209337715E-3</v>
      </c>
      <c r="AA435">
        <v>18744907</v>
      </c>
      <c r="AB435">
        <v>11300153720</v>
      </c>
      <c r="AD435" t="s">
        <v>1</v>
      </c>
      <c r="AE435">
        <v>3</v>
      </c>
      <c r="AF435">
        <v>4</v>
      </c>
      <c r="AH435" t="s">
        <v>22222</v>
      </c>
      <c r="AI435" t="s">
        <v>22221</v>
      </c>
      <c r="AJ435" t="s">
        <v>22220</v>
      </c>
      <c r="AK435" t="s">
        <v>22219</v>
      </c>
      <c r="AL435">
        <v>7</v>
      </c>
      <c r="AM435" s="5">
        <f t="shared" si="51"/>
        <v>0.58333333333333337</v>
      </c>
      <c r="AN435" s="4">
        <f t="shared" si="52"/>
        <v>8.835037233371198E-4</v>
      </c>
      <c r="AO435" s="3"/>
      <c r="AP435">
        <v>0</v>
      </c>
      <c r="AR435" t="s">
        <v>0</v>
      </c>
      <c r="AT435" s="2">
        <v>1.81</v>
      </c>
      <c r="AU435" s="1">
        <f t="shared" si="53"/>
        <v>0.68799305916547759</v>
      </c>
      <c r="AV435" s="1">
        <f t="shared" si="54"/>
        <v>0.51666657721354459</v>
      </c>
      <c r="AW435" s="1">
        <f t="shared" si="55"/>
        <v>0.34534009526161152</v>
      </c>
    </row>
    <row r="436" spans="1:49" x14ac:dyDescent="0.2">
      <c r="A436">
        <v>434</v>
      </c>
      <c r="B436" t="s">
        <v>22218</v>
      </c>
      <c r="C436" t="s">
        <v>22217</v>
      </c>
      <c r="F436" t="s">
        <v>22216</v>
      </c>
      <c r="G436" t="s">
        <v>7</v>
      </c>
      <c r="H436" t="s">
        <v>6</v>
      </c>
      <c r="I436" t="s">
        <v>22215</v>
      </c>
      <c r="J436">
        <v>60014982</v>
      </c>
      <c r="K436" t="s">
        <v>535</v>
      </c>
      <c r="L436" t="s">
        <v>359</v>
      </c>
      <c r="M436" t="s">
        <v>156</v>
      </c>
      <c r="N436">
        <v>2</v>
      </c>
      <c r="O436" t="s">
        <v>22214</v>
      </c>
      <c r="P436" t="s">
        <v>22213</v>
      </c>
      <c r="Q436" t="s">
        <v>534</v>
      </c>
      <c r="R436" s="7">
        <v>40513</v>
      </c>
      <c r="S436" s="8">
        <f t="shared" si="48"/>
        <v>2010</v>
      </c>
      <c r="T436" s="8">
        <v>2010</v>
      </c>
      <c r="U436" s="8">
        <f t="shared" si="49"/>
        <v>12</v>
      </c>
      <c r="V436" s="7">
        <v>40513</v>
      </c>
      <c r="W436" t="s">
        <v>1510</v>
      </c>
      <c r="X436" s="2">
        <v>0.52600000000000002</v>
      </c>
      <c r="Y436" s="6">
        <f t="shared" si="50"/>
        <v>1.4041269587037187E-2</v>
      </c>
      <c r="AA436">
        <v>15571955</v>
      </c>
      <c r="AB436">
        <v>4700152486</v>
      </c>
      <c r="AC436">
        <v>15571963</v>
      </c>
      <c r="AD436" t="s">
        <v>1</v>
      </c>
      <c r="AE436">
        <v>5</v>
      </c>
      <c r="AF436">
        <v>4</v>
      </c>
      <c r="AH436" t="s">
        <v>22212</v>
      </c>
      <c r="AI436" t="s">
        <v>22211</v>
      </c>
      <c r="AJ436" t="s">
        <v>22210</v>
      </c>
      <c r="AK436" t="s">
        <v>22209</v>
      </c>
      <c r="AL436">
        <v>36</v>
      </c>
      <c r="AM436" s="5">
        <f t="shared" si="51"/>
        <v>3</v>
      </c>
      <c r="AN436" s="4">
        <f t="shared" si="52"/>
        <v>4.5437334343051876E-3</v>
      </c>
      <c r="AO436" s="3"/>
      <c r="AP436">
        <v>0</v>
      </c>
      <c r="AR436" t="s">
        <v>22208</v>
      </c>
      <c r="AT436" s="2">
        <v>2.4039999999999999</v>
      </c>
      <c r="AU436" s="1">
        <f t="shared" si="53"/>
        <v>1.1192008741217587</v>
      </c>
      <c r="AV436" s="1">
        <f t="shared" si="54"/>
        <v>0.92925015106711872</v>
      </c>
      <c r="AW436" s="1">
        <f t="shared" si="55"/>
        <v>0.73929942801247872</v>
      </c>
    </row>
    <row r="437" spans="1:49" x14ac:dyDescent="0.2">
      <c r="A437">
        <v>435</v>
      </c>
      <c r="B437" t="s">
        <v>22207</v>
      </c>
      <c r="C437" t="s">
        <v>22206</v>
      </c>
      <c r="F437" t="s">
        <v>22205</v>
      </c>
      <c r="G437" t="s">
        <v>7</v>
      </c>
      <c r="H437" t="s">
        <v>6</v>
      </c>
      <c r="I437" t="s">
        <v>1963</v>
      </c>
      <c r="J437">
        <v>60033154</v>
      </c>
      <c r="K437" t="s">
        <v>91</v>
      </c>
      <c r="L437" t="s">
        <v>90</v>
      </c>
      <c r="M437" t="s">
        <v>89</v>
      </c>
      <c r="N437">
        <v>2</v>
      </c>
      <c r="O437" t="s">
        <v>22204</v>
      </c>
      <c r="P437" t="s">
        <v>22203</v>
      </c>
      <c r="Q437" t="s">
        <v>88</v>
      </c>
      <c r="R437" s="7">
        <v>40513</v>
      </c>
      <c r="S437" s="8">
        <f t="shared" si="48"/>
        <v>2010</v>
      </c>
      <c r="T437" s="8">
        <v>2010</v>
      </c>
      <c r="U437" s="8">
        <f t="shared" si="49"/>
        <v>12</v>
      </c>
      <c r="V437" s="7">
        <v>40513</v>
      </c>
      <c r="W437" t="s">
        <v>2216</v>
      </c>
      <c r="X437" s="2">
        <v>0.39</v>
      </c>
      <c r="Y437" s="6">
        <f t="shared" si="50"/>
        <v>1.0410827260350766E-2</v>
      </c>
      <c r="AA437" t="s">
        <v>2215</v>
      </c>
      <c r="AB437">
        <v>18780</v>
      </c>
      <c r="AC437">
        <v>15315878</v>
      </c>
      <c r="AD437" t="s">
        <v>1</v>
      </c>
      <c r="AE437">
        <v>29</v>
      </c>
      <c r="AF437">
        <v>6</v>
      </c>
      <c r="AH437" t="s">
        <v>22202</v>
      </c>
      <c r="AI437" t="s">
        <v>22201</v>
      </c>
      <c r="AJ437" t="s">
        <v>22200</v>
      </c>
      <c r="AK437" t="s">
        <v>22199</v>
      </c>
      <c r="AL437">
        <v>3</v>
      </c>
      <c r="AM437" s="5">
        <f t="shared" si="51"/>
        <v>0.25</v>
      </c>
      <c r="AN437" s="4">
        <f t="shared" si="52"/>
        <v>3.786444528587656E-4</v>
      </c>
      <c r="AO437" s="3"/>
      <c r="AP437">
        <v>0</v>
      </c>
      <c r="AR437" t="s">
        <v>0</v>
      </c>
      <c r="AT437" s="2" t="s">
        <v>16</v>
      </c>
      <c r="AU437" s="1">
        <f t="shared" si="53"/>
        <v>0.74011724181031646</v>
      </c>
      <c r="AV437" s="1">
        <f t="shared" si="54"/>
        <v>0.53947358566047654</v>
      </c>
      <c r="AW437" s="1">
        <f t="shared" si="55"/>
        <v>0.33882992951063656</v>
      </c>
    </row>
    <row r="438" spans="1:49" x14ac:dyDescent="0.2">
      <c r="A438">
        <v>436</v>
      </c>
      <c r="B438" t="s">
        <v>22198</v>
      </c>
      <c r="C438" t="s">
        <v>22197</v>
      </c>
      <c r="F438" t="s">
        <v>22196</v>
      </c>
      <c r="G438" t="s">
        <v>7</v>
      </c>
      <c r="H438" t="s">
        <v>6</v>
      </c>
      <c r="I438" t="s">
        <v>993</v>
      </c>
      <c r="J438" t="s">
        <v>22195</v>
      </c>
      <c r="K438" t="s">
        <v>22194</v>
      </c>
      <c r="L438" t="s">
        <v>22193</v>
      </c>
      <c r="M438" t="s">
        <v>22192</v>
      </c>
      <c r="N438">
        <v>3</v>
      </c>
      <c r="O438" t="s">
        <v>22191</v>
      </c>
      <c r="P438" t="s">
        <v>22190</v>
      </c>
      <c r="Q438" t="s">
        <v>22189</v>
      </c>
      <c r="R438" s="7">
        <v>40513</v>
      </c>
      <c r="S438" s="8">
        <f t="shared" si="48"/>
        <v>2010</v>
      </c>
      <c r="T438" s="8">
        <v>2010</v>
      </c>
      <c r="U438" s="8">
        <f t="shared" si="49"/>
        <v>12</v>
      </c>
      <c r="V438" s="7">
        <v>40513</v>
      </c>
      <c r="W438" t="s">
        <v>2216</v>
      </c>
      <c r="X438" s="2">
        <v>0.39</v>
      </c>
      <c r="Y438" s="6">
        <f t="shared" si="50"/>
        <v>1.0410827260350766E-2</v>
      </c>
      <c r="AA438" t="s">
        <v>2215</v>
      </c>
      <c r="AB438">
        <v>18780</v>
      </c>
      <c r="AC438">
        <v>15315878</v>
      </c>
      <c r="AD438" t="s">
        <v>1</v>
      </c>
      <c r="AE438">
        <v>29</v>
      </c>
      <c r="AF438">
        <v>6</v>
      </c>
      <c r="AH438" t="s">
        <v>22188</v>
      </c>
      <c r="AI438" t="s">
        <v>22187</v>
      </c>
      <c r="AJ438" t="s">
        <v>22186</v>
      </c>
      <c r="AK438" t="s">
        <v>22185</v>
      </c>
      <c r="AL438">
        <v>2</v>
      </c>
      <c r="AM438" s="5">
        <f t="shared" si="51"/>
        <v>0.16666666666666666</v>
      </c>
      <c r="AN438" s="4">
        <f t="shared" si="52"/>
        <v>2.5242963523917705E-4</v>
      </c>
      <c r="AO438" s="3"/>
      <c r="AP438">
        <v>0</v>
      </c>
      <c r="AR438" t="s">
        <v>0</v>
      </c>
      <c r="AT438" s="2" t="s">
        <v>16</v>
      </c>
      <c r="AU438" s="1">
        <f t="shared" si="53"/>
        <v>0.7363307972817289</v>
      </c>
      <c r="AV438" s="1">
        <f t="shared" si="54"/>
        <v>0.53316284477949716</v>
      </c>
      <c r="AW438" s="1">
        <f t="shared" si="55"/>
        <v>0.32999489227726536</v>
      </c>
    </row>
    <row r="439" spans="1:49" x14ac:dyDescent="0.2">
      <c r="A439">
        <v>437</v>
      </c>
      <c r="B439" t="s">
        <v>22184</v>
      </c>
      <c r="C439" t="s">
        <v>22183</v>
      </c>
      <c r="F439" t="s">
        <v>22182</v>
      </c>
      <c r="G439" t="s">
        <v>7</v>
      </c>
      <c r="H439" t="s">
        <v>6</v>
      </c>
      <c r="I439" t="s">
        <v>22181</v>
      </c>
      <c r="J439" t="s">
        <v>22180</v>
      </c>
      <c r="K439" t="s">
        <v>22179</v>
      </c>
      <c r="L439" t="s">
        <v>22178</v>
      </c>
      <c r="M439" t="s">
        <v>33</v>
      </c>
      <c r="N439">
        <v>5</v>
      </c>
      <c r="O439" t="s">
        <v>22177</v>
      </c>
      <c r="P439" t="s">
        <v>22176</v>
      </c>
      <c r="Q439" t="s">
        <v>22175</v>
      </c>
      <c r="R439" s="7">
        <v>40513</v>
      </c>
      <c r="S439" s="8">
        <f t="shared" si="48"/>
        <v>2010</v>
      </c>
      <c r="T439" s="8">
        <v>2010</v>
      </c>
      <c r="U439" s="8">
        <f t="shared" si="49"/>
        <v>12</v>
      </c>
      <c r="V439" s="7">
        <v>40513</v>
      </c>
      <c r="W439" t="s">
        <v>22174</v>
      </c>
      <c r="X439" s="2">
        <v>0.13600000000000001</v>
      </c>
      <c r="Y439" s="6">
        <f t="shared" si="50"/>
        <v>3.6304423266864208E-3</v>
      </c>
      <c r="AA439">
        <v>4247760</v>
      </c>
      <c r="AB439">
        <v>16066</v>
      </c>
      <c r="AC439">
        <v>15206416</v>
      </c>
      <c r="AD439" t="s">
        <v>1</v>
      </c>
      <c r="AE439">
        <v>173</v>
      </c>
      <c r="AF439">
        <v>4</v>
      </c>
      <c r="AH439" t="s">
        <v>22173</v>
      </c>
      <c r="AI439" t="s">
        <v>22172</v>
      </c>
      <c r="AJ439" t="s">
        <v>22171</v>
      </c>
      <c r="AK439" t="s">
        <v>22170</v>
      </c>
      <c r="AL439">
        <v>1</v>
      </c>
      <c r="AM439" s="5">
        <f t="shared" si="51"/>
        <v>8.3333333333333329E-2</v>
      </c>
      <c r="AN439" s="4">
        <f t="shared" si="52"/>
        <v>1.2621481761958852E-4</v>
      </c>
      <c r="AO439" s="3"/>
      <c r="AP439">
        <v>0</v>
      </c>
      <c r="AR439" t="s">
        <v>0</v>
      </c>
      <c r="AT439" s="2" t="s">
        <v>16</v>
      </c>
      <c r="AU439" s="1">
        <f t="shared" si="53"/>
        <v>0.2579174073966371</v>
      </c>
      <c r="AV439" s="1">
        <f t="shared" si="54"/>
        <v>0.18783285721530046</v>
      </c>
      <c r="AW439" s="1">
        <f t="shared" si="55"/>
        <v>0.1177483070339638</v>
      </c>
    </row>
    <row r="440" spans="1:49" x14ac:dyDescent="0.2">
      <c r="A440">
        <v>438</v>
      </c>
      <c r="B440" t="s">
        <v>22169</v>
      </c>
      <c r="C440" t="s">
        <v>22168</v>
      </c>
      <c r="F440" t="s">
        <v>22167</v>
      </c>
      <c r="G440" t="s">
        <v>7</v>
      </c>
      <c r="H440" t="s">
        <v>6</v>
      </c>
      <c r="I440" t="s">
        <v>310</v>
      </c>
      <c r="J440">
        <v>60000251</v>
      </c>
      <c r="K440" t="s">
        <v>22166</v>
      </c>
      <c r="L440" t="s">
        <v>505</v>
      </c>
      <c r="M440" t="s">
        <v>9</v>
      </c>
      <c r="N440">
        <v>2</v>
      </c>
      <c r="O440" t="s">
        <v>22165</v>
      </c>
      <c r="P440" t="s">
        <v>22164</v>
      </c>
      <c r="Q440" t="s">
        <v>22163</v>
      </c>
      <c r="R440" s="7">
        <v>40513</v>
      </c>
      <c r="S440" s="8">
        <f t="shared" si="48"/>
        <v>2010</v>
      </c>
      <c r="T440" s="8">
        <v>2010</v>
      </c>
      <c r="U440" s="8">
        <f t="shared" si="49"/>
        <v>12</v>
      </c>
      <c r="V440" s="7">
        <v>40513</v>
      </c>
      <c r="W440" t="s">
        <v>1515</v>
      </c>
      <c r="X440" s="2">
        <v>2.4129999999999998</v>
      </c>
      <c r="Y440" s="6">
        <f t="shared" si="50"/>
        <v>6.4413656869811264E-2</v>
      </c>
      <c r="AA440">
        <v>15566072</v>
      </c>
      <c r="AB440">
        <v>5200152631</v>
      </c>
      <c r="AD440" t="s">
        <v>1</v>
      </c>
      <c r="AE440">
        <v>5</v>
      </c>
      <c r="AF440">
        <v>4</v>
      </c>
      <c r="AG440">
        <v>5641646</v>
      </c>
      <c r="AH440" t="s">
        <v>22162</v>
      </c>
      <c r="AI440" t="s">
        <v>22161</v>
      </c>
      <c r="AK440" t="s">
        <v>22160</v>
      </c>
      <c r="AL440">
        <v>22</v>
      </c>
      <c r="AM440" s="5">
        <f t="shared" si="51"/>
        <v>1.8333333333333333</v>
      </c>
      <c r="AN440" s="4">
        <f t="shared" si="52"/>
        <v>2.7767259876309478E-3</v>
      </c>
      <c r="AO440" s="3"/>
      <c r="AP440">
        <v>0</v>
      </c>
      <c r="AQ440" t="s">
        <v>223</v>
      </c>
      <c r="AR440" t="s">
        <v>1777</v>
      </c>
      <c r="AS440" t="s">
        <v>222</v>
      </c>
      <c r="AT440" s="2">
        <v>10.384</v>
      </c>
      <c r="AU440" s="1">
        <f t="shared" si="53"/>
        <v>4.5922577605157162</v>
      </c>
      <c r="AV440" s="1">
        <f t="shared" si="54"/>
        <v>3.3595191428721103</v>
      </c>
      <c r="AW440" s="1">
        <f t="shared" si="55"/>
        <v>2.1267805252285039</v>
      </c>
    </row>
    <row r="441" spans="1:49" x14ac:dyDescent="0.2">
      <c r="A441">
        <v>439</v>
      </c>
      <c r="B441" t="s">
        <v>22159</v>
      </c>
      <c r="C441" t="s">
        <v>22158</v>
      </c>
      <c r="F441" t="s">
        <v>22157</v>
      </c>
      <c r="G441" t="s">
        <v>7</v>
      </c>
      <c r="H441" t="s">
        <v>6</v>
      </c>
      <c r="I441" t="s">
        <v>1295</v>
      </c>
      <c r="J441" t="s">
        <v>22156</v>
      </c>
      <c r="K441" t="s">
        <v>22155</v>
      </c>
      <c r="L441" t="s">
        <v>22154</v>
      </c>
      <c r="M441" t="s">
        <v>22153</v>
      </c>
      <c r="N441">
        <v>4</v>
      </c>
      <c r="O441" t="s">
        <v>22152</v>
      </c>
      <c r="P441" t="s">
        <v>22151</v>
      </c>
      <c r="Q441" t="s">
        <v>22150</v>
      </c>
      <c r="R441" s="7">
        <v>40513</v>
      </c>
      <c r="S441" s="8">
        <f t="shared" si="48"/>
        <v>2010</v>
      </c>
      <c r="T441" s="8">
        <v>2010</v>
      </c>
      <c r="U441" s="8">
        <f t="shared" si="49"/>
        <v>12</v>
      </c>
      <c r="V441" s="7">
        <v>40513</v>
      </c>
      <c r="W441" t="s">
        <v>22126</v>
      </c>
      <c r="X441" s="2">
        <v>0.86399999999999999</v>
      </c>
      <c r="Y441" s="6">
        <f t="shared" si="50"/>
        <v>2.3063986546007848E-2</v>
      </c>
      <c r="AA441">
        <v>19328184</v>
      </c>
      <c r="AB441">
        <v>11300153734</v>
      </c>
      <c r="AC441">
        <v>19379234</v>
      </c>
      <c r="AD441" t="s">
        <v>1</v>
      </c>
      <c r="AE441">
        <v>4</v>
      </c>
      <c r="AF441">
        <v>4</v>
      </c>
      <c r="AG441">
        <v>5635434</v>
      </c>
      <c r="AH441" t="s">
        <v>22149</v>
      </c>
      <c r="AI441" t="s">
        <v>22148</v>
      </c>
      <c r="AJ441" t="s">
        <v>22147</v>
      </c>
      <c r="AK441" t="s">
        <v>22146</v>
      </c>
      <c r="AL441">
        <v>4</v>
      </c>
      <c r="AM441" s="5">
        <f t="shared" si="51"/>
        <v>0.33333333333333331</v>
      </c>
      <c r="AN441" s="4">
        <f t="shared" si="52"/>
        <v>5.048592704783541E-4</v>
      </c>
      <c r="AO441" s="3"/>
      <c r="AP441">
        <v>0</v>
      </c>
      <c r="AR441" t="s">
        <v>22145</v>
      </c>
      <c r="AT441" s="2">
        <v>3.931</v>
      </c>
      <c r="AU441" s="1">
        <f t="shared" si="53"/>
        <v>1.6296248363348995</v>
      </c>
      <c r="AV441" s="1">
        <f t="shared" si="54"/>
        <v>1.1784422908243102</v>
      </c>
      <c r="AW441" s="1">
        <f t="shared" si="55"/>
        <v>0.72725974531372017</v>
      </c>
    </row>
    <row r="442" spans="1:49" x14ac:dyDescent="0.2">
      <c r="A442">
        <v>440</v>
      </c>
      <c r="B442" t="s">
        <v>22144</v>
      </c>
      <c r="C442" t="s">
        <v>22143</v>
      </c>
      <c r="E442">
        <v>20820787</v>
      </c>
      <c r="F442" t="s">
        <v>22142</v>
      </c>
      <c r="G442" t="s">
        <v>7</v>
      </c>
      <c r="H442" t="s">
        <v>6</v>
      </c>
      <c r="I442" t="s">
        <v>22141</v>
      </c>
      <c r="J442">
        <v>60015481</v>
      </c>
      <c r="K442" t="s">
        <v>215</v>
      </c>
      <c r="L442" t="s">
        <v>214</v>
      </c>
      <c r="M442" t="s">
        <v>9</v>
      </c>
      <c r="N442">
        <v>2</v>
      </c>
      <c r="O442" t="s">
        <v>22140</v>
      </c>
      <c r="P442" t="s">
        <v>22139</v>
      </c>
      <c r="Q442" t="s">
        <v>22138</v>
      </c>
      <c r="R442" s="7">
        <v>40513</v>
      </c>
      <c r="S442" s="8">
        <f t="shared" si="48"/>
        <v>2010</v>
      </c>
      <c r="T442" s="8">
        <v>2010</v>
      </c>
      <c r="U442" s="8">
        <f t="shared" si="49"/>
        <v>12</v>
      </c>
      <c r="V442" s="7">
        <v>40513</v>
      </c>
      <c r="W442" t="s">
        <v>22137</v>
      </c>
      <c r="X442" s="2">
        <v>0.8</v>
      </c>
      <c r="Y442" s="6">
        <f t="shared" si="50"/>
        <v>2.1355543098155415E-2</v>
      </c>
      <c r="AA442">
        <v>3407594</v>
      </c>
      <c r="AB442">
        <v>23456</v>
      </c>
      <c r="AC442">
        <v>14321351</v>
      </c>
      <c r="AD442" t="s">
        <v>1</v>
      </c>
      <c r="AE442">
        <v>196</v>
      </c>
      <c r="AF442">
        <v>12</v>
      </c>
      <c r="AH442" t="s">
        <v>22136</v>
      </c>
      <c r="AI442" t="s">
        <v>22135</v>
      </c>
      <c r="AJ442" t="s">
        <v>22134</v>
      </c>
      <c r="AK442" t="s">
        <v>22133</v>
      </c>
      <c r="AL442">
        <v>52</v>
      </c>
      <c r="AM442" s="5">
        <f t="shared" si="51"/>
        <v>4.333333333333333</v>
      </c>
      <c r="AN442" s="4">
        <f t="shared" si="52"/>
        <v>6.5631705162186036E-3</v>
      </c>
      <c r="AO442" s="3"/>
      <c r="AP442">
        <v>0</v>
      </c>
      <c r="AQ442" t="s">
        <v>58</v>
      </c>
      <c r="AR442" t="s">
        <v>0</v>
      </c>
      <c r="AS442" t="s">
        <v>57</v>
      </c>
      <c r="AT442" s="2" t="s">
        <v>16</v>
      </c>
      <c r="AU442" s="1">
        <f t="shared" si="53"/>
        <v>1.691783132357437</v>
      </c>
      <c r="AV442" s="1">
        <f t="shared" si="54"/>
        <v>1.3959356807187009</v>
      </c>
      <c r="AW442" s="1">
        <f t="shared" si="55"/>
        <v>1.1000882290799647</v>
      </c>
    </row>
    <row r="443" spans="1:49" x14ac:dyDescent="0.2">
      <c r="A443">
        <v>441</v>
      </c>
      <c r="B443" t="s">
        <v>22132</v>
      </c>
      <c r="C443" t="s">
        <v>22131</v>
      </c>
      <c r="F443" t="s">
        <v>22130</v>
      </c>
      <c r="G443" t="s">
        <v>7</v>
      </c>
      <c r="H443" t="s">
        <v>6</v>
      </c>
      <c r="I443" t="s">
        <v>22129</v>
      </c>
      <c r="J443">
        <v>60008592</v>
      </c>
      <c r="K443" t="s">
        <v>1214</v>
      </c>
      <c r="L443" t="s">
        <v>1213</v>
      </c>
      <c r="M443" t="s">
        <v>1213</v>
      </c>
      <c r="N443">
        <v>2</v>
      </c>
      <c r="O443" t="s">
        <v>22128</v>
      </c>
      <c r="P443" t="s">
        <v>22127</v>
      </c>
      <c r="Q443" t="s">
        <v>1212</v>
      </c>
      <c r="R443" s="7">
        <v>40513</v>
      </c>
      <c r="S443" s="8">
        <f t="shared" si="48"/>
        <v>2010</v>
      </c>
      <c r="T443" s="8">
        <v>2010</v>
      </c>
      <c r="U443" s="8">
        <f t="shared" si="49"/>
        <v>12</v>
      </c>
      <c r="V443" s="7">
        <v>40513</v>
      </c>
      <c r="W443" t="s">
        <v>22126</v>
      </c>
      <c r="X443" s="2">
        <v>0.86399999999999999</v>
      </c>
      <c r="Y443" s="6">
        <f t="shared" si="50"/>
        <v>2.3063986546007848E-2</v>
      </c>
      <c r="AA443">
        <v>19328184</v>
      </c>
      <c r="AB443">
        <v>11300153734</v>
      </c>
      <c r="AC443">
        <v>19379234</v>
      </c>
      <c r="AD443" t="s">
        <v>1</v>
      </c>
      <c r="AE443">
        <v>4</v>
      </c>
      <c r="AF443">
        <v>4</v>
      </c>
      <c r="AG443">
        <v>5620928</v>
      </c>
      <c r="AH443" t="s">
        <v>22125</v>
      </c>
      <c r="AI443" t="s">
        <v>22124</v>
      </c>
      <c r="AJ443" t="s">
        <v>22123</v>
      </c>
      <c r="AK443" t="s">
        <v>22122</v>
      </c>
      <c r="AL443">
        <v>19</v>
      </c>
      <c r="AM443" s="5">
        <f t="shared" si="51"/>
        <v>1.5833333333333333</v>
      </c>
      <c r="AN443" s="4">
        <f t="shared" si="52"/>
        <v>2.3980815347721821E-3</v>
      </c>
      <c r="AO443" s="3"/>
      <c r="AP443">
        <v>0</v>
      </c>
      <c r="AR443" t="s">
        <v>0</v>
      </c>
      <c r="AT443" s="2">
        <v>3.931</v>
      </c>
      <c r="AU443" s="1">
        <f t="shared" si="53"/>
        <v>1.6864215042637145</v>
      </c>
      <c r="AV443" s="1">
        <f t="shared" si="54"/>
        <v>1.2731034040390015</v>
      </c>
      <c r="AW443" s="1">
        <f t="shared" si="55"/>
        <v>0.85978530381428819</v>
      </c>
    </row>
    <row r="444" spans="1:49" x14ac:dyDescent="0.2">
      <c r="A444">
        <v>442</v>
      </c>
      <c r="B444" t="s">
        <v>22121</v>
      </c>
      <c r="C444" t="s">
        <v>22120</v>
      </c>
      <c r="F444" t="s">
        <v>22119</v>
      </c>
      <c r="G444" t="s">
        <v>7</v>
      </c>
      <c r="H444" t="s">
        <v>6</v>
      </c>
      <c r="I444" t="s">
        <v>10522</v>
      </c>
      <c r="J444">
        <v>60005593</v>
      </c>
      <c r="K444" t="s">
        <v>1892</v>
      </c>
      <c r="L444" t="s">
        <v>330</v>
      </c>
      <c r="M444" t="s">
        <v>181</v>
      </c>
      <c r="N444">
        <v>1</v>
      </c>
      <c r="O444" t="s">
        <v>1309</v>
      </c>
      <c r="P444">
        <v>55883699000</v>
      </c>
      <c r="Q444">
        <v>60005593</v>
      </c>
      <c r="R444" s="7">
        <v>40513</v>
      </c>
      <c r="S444" s="8">
        <f t="shared" si="48"/>
        <v>2010</v>
      </c>
      <c r="T444" s="8">
        <v>2010</v>
      </c>
      <c r="U444" s="8">
        <f t="shared" si="49"/>
        <v>12</v>
      </c>
      <c r="V444" s="7">
        <v>40513</v>
      </c>
      <c r="W444" t="s">
        <v>391</v>
      </c>
      <c r="X444" s="2">
        <v>0.61499999999999999</v>
      </c>
      <c r="Y444" s="6">
        <f t="shared" si="50"/>
        <v>1.6417073756706976E-2</v>
      </c>
      <c r="AA444">
        <v>18666892</v>
      </c>
      <c r="AB444">
        <v>18500162200</v>
      </c>
      <c r="AC444">
        <v>18666906</v>
      </c>
      <c r="AD444" t="s">
        <v>1</v>
      </c>
      <c r="AE444">
        <v>31</v>
      </c>
      <c r="AF444">
        <v>12</v>
      </c>
      <c r="AH444" t="s">
        <v>22118</v>
      </c>
      <c r="AI444" t="s">
        <v>22117</v>
      </c>
      <c r="AJ444" t="s">
        <v>22116</v>
      </c>
      <c r="AK444" t="s">
        <v>22115</v>
      </c>
      <c r="AL444">
        <v>3</v>
      </c>
      <c r="AM444" s="5">
        <f t="shared" si="51"/>
        <v>0.25</v>
      </c>
      <c r="AN444" s="4">
        <f t="shared" si="52"/>
        <v>3.786444528587656E-4</v>
      </c>
      <c r="AO444" s="3"/>
      <c r="AP444">
        <v>0</v>
      </c>
      <c r="AR444" t="s">
        <v>0</v>
      </c>
      <c r="AT444" s="2" t="s">
        <v>16</v>
      </c>
      <c r="AU444" s="1">
        <f t="shared" si="53"/>
        <v>1.1605544965552512</v>
      </c>
      <c r="AV444" s="1">
        <f t="shared" si="54"/>
        <v>0.83978591047828699</v>
      </c>
      <c r="AW444" s="1">
        <f t="shared" si="55"/>
        <v>0.51901732440132287</v>
      </c>
    </row>
    <row r="445" spans="1:49" x14ac:dyDescent="0.2">
      <c r="A445">
        <v>443</v>
      </c>
      <c r="B445" t="s">
        <v>22114</v>
      </c>
      <c r="C445" t="s">
        <v>22113</v>
      </c>
      <c r="F445" t="s">
        <v>22112</v>
      </c>
      <c r="G445" t="s">
        <v>7</v>
      </c>
      <c r="H445" t="s">
        <v>6</v>
      </c>
      <c r="I445" t="s">
        <v>672</v>
      </c>
      <c r="J445">
        <v>60005244</v>
      </c>
      <c r="K445" t="s">
        <v>179</v>
      </c>
      <c r="L445" t="s">
        <v>68</v>
      </c>
      <c r="M445" t="s">
        <v>13</v>
      </c>
      <c r="N445">
        <v>2</v>
      </c>
      <c r="O445" t="s">
        <v>22111</v>
      </c>
      <c r="P445" t="s">
        <v>5265</v>
      </c>
      <c r="Q445" t="s">
        <v>414</v>
      </c>
      <c r="R445" s="7">
        <v>40513</v>
      </c>
      <c r="S445" s="8">
        <f t="shared" si="48"/>
        <v>2010</v>
      </c>
      <c r="T445" s="8">
        <v>2010</v>
      </c>
      <c r="U445" s="8">
        <f t="shared" si="49"/>
        <v>12</v>
      </c>
      <c r="V445" s="7">
        <v>40513</v>
      </c>
      <c r="W445" t="s">
        <v>391</v>
      </c>
      <c r="X445" s="2">
        <v>0.61499999999999999</v>
      </c>
      <c r="Y445" s="6">
        <f t="shared" si="50"/>
        <v>1.6417073756706976E-2</v>
      </c>
      <c r="AA445">
        <v>18666892</v>
      </c>
      <c r="AB445">
        <v>18500162200</v>
      </c>
      <c r="AC445">
        <v>18666906</v>
      </c>
      <c r="AD445" t="s">
        <v>1</v>
      </c>
      <c r="AE445">
        <v>31</v>
      </c>
      <c r="AF445">
        <v>12</v>
      </c>
      <c r="AH445" t="s">
        <v>22110</v>
      </c>
      <c r="AI445" t="s">
        <v>22109</v>
      </c>
      <c r="AJ445" t="s">
        <v>22108</v>
      </c>
      <c r="AK445" t="s">
        <v>22107</v>
      </c>
      <c r="AL445">
        <v>1</v>
      </c>
      <c r="AM445" s="5">
        <f t="shared" si="51"/>
        <v>8.3333333333333329E-2</v>
      </c>
      <c r="AN445" s="4">
        <f t="shared" si="52"/>
        <v>1.2621481761958852E-4</v>
      </c>
      <c r="AO445" s="3"/>
      <c r="AP445">
        <v>0</v>
      </c>
      <c r="AQ445" t="s">
        <v>24</v>
      </c>
      <c r="AR445" t="s">
        <v>0</v>
      </c>
      <c r="AS445" t="s">
        <v>23</v>
      </c>
      <c r="AT445" s="2" t="s">
        <v>16</v>
      </c>
      <c r="AU445" s="1">
        <f t="shared" si="53"/>
        <v>1.1529816074980759</v>
      </c>
      <c r="AV445" s="1">
        <f t="shared" si="54"/>
        <v>0.82716442871632823</v>
      </c>
      <c r="AW445" s="1">
        <f t="shared" si="55"/>
        <v>0.50134724993458035</v>
      </c>
    </row>
    <row r="446" spans="1:49" x14ac:dyDescent="0.2">
      <c r="A446">
        <v>444</v>
      </c>
      <c r="B446" t="s">
        <v>22106</v>
      </c>
      <c r="C446" t="s">
        <v>22105</v>
      </c>
      <c r="F446" t="s">
        <v>22104</v>
      </c>
      <c r="G446" t="s">
        <v>7</v>
      </c>
      <c r="H446" t="s">
        <v>6</v>
      </c>
      <c r="I446" t="s">
        <v>22103</v>
      </c>
      <c r="J446">
        <v>60023857</v>
      </c>
      <c r="K446" t="s">
        <v>1953</v>
      </c>
      <c r="L446" t="s">
        <v>1952</v>
      </c>
      <c r="M446" t="s">
        <v>75</v>
      </c>
      <c r="N446">
        <v>3</v>
      </c>
      <c r="O446" t="s">
        <v>22102</v>
      </c>
      <c r="P446" t="s">
        <v>22101</v>
      </c>
      <c r="Q446" t="s">
        <v>22100</v>
      </c>
      <c r="R446" s="7">
        <v>40513</v>
      </c>
      <c r="S446" s="8">
        <f t="shared" si="48"/>
        <v>2010</v>
      </c>
      <c r="T446" s="8">
        <v>2010</v>
      </c>
      <c r="U446" s="8">
        <f t="shared" si="49"/>
        <v>12</v>
      </c>
      <c r="V446" s="7">
        <v>40513</v>
      </c>
      <c r="W446" t="s">
        <v>391</v>
      </c>
      <c r="X446" s="2">
        <v>0.61499999999999999</v>
      </c>
      <c r="Y446" s="6">
        <f t="shared" si="50"/>
        <v>1.6417073756706976E-2</v>
      </c>
      <c r="AA446">
        <v>18666892</v>
      </c>
      <c r="AB446">
        <v>18500162200</v>
      </c>
      <c r="AC446">
        <v>18666906</v>
      </c>
      <c r="AD446" t="s">
        <v>1</v>
      </c>
      <c r="AE446">
        <v>31</v>
      </c>
      <c r="AF446">
        <v>12</v>
      </c>
      <c r="AH446" t="s">
        <v>22099</v>
      </c>
      <c r="AI446" t="s">
        <v>22098</v>
      </c>
      <c r="AJ446" t="s">
        <v>22097</v>
      </c>
      <c r="AK446" t="s">
        <v>22096</v>
      </c>
      <c r="AL446">
        <v>11</v>
      </c>
      <c r="AM446" s="5">
        <f t="shared" si="51"/>
        <v>0.91666666666666663</v>
      </c>
      <c r="AN446" s="4">
        <f t="shared" si="52"/>
        <v>1.3883629938154739E-3</v>
      </c>
      <c r="AO446" s="3"/>
      <c r="AP446">
        <v>0</v>
      </c>
      <c r="AR446" t="s">
        <v>0</v>
      </c>
      <c r="AT446" s="2" t="s">
        <v>16</v>
      </c>
      <c r="AU446" s="1">
        <f t="shared" si="53"/>
        <v>1.1908460527839524</v>
      </c>
      <c r="AV446" s="1">
        <f t="shared" si="54"/>
        <v>0.89027183752612249</v>
      </c>
      <c r="AW446" s="1">
        <f t="shared" si="55"/>
        <v>0.58969762226829237</v>
      </c>
    </row>
    <row r="447" spans="1:49" x14ac:dyDescent="0.2">
      <c r="A447">
        <v>445</v>
      </c>
      <c r="B447" t="s">
        <v>22095</v>
      </c>
      <c r="C447" t="s">
        <v>22094</v>
      </c>
      <c r="F447" t="s">
        <v>22093</v>
      </c>
      <c r="G447" t="s">
        <v>7</v>
      </c>
      <c r="H447" t="s">
        <v>6</v>
      </c>
      <c r="I447" t="s">
        <v>1107</v>
      </c>
      <c r="J447">
        <v>60001821</v>
      </c>
      <c r="K447" t="s">
        <v>766</v>
      </c>
      <c r="L447" t="s">
        <v>765</v>
      </c>
      <c r="M447" t="s">
        <v>335</v>
      </c>
      <c r="N447">
        <v>3</v>
      </c>
      <c r="O447" t="s">
        <v>19782</v>
      </c>
      <c r="P447" t="s">
        <v>5424</v>
      </c>
      <c r="Q447" t="s">
        <v>801</v>
      </c>
      <c r="R447" s="7">
        <v>40513</v>
      </c>
      <c r="S447" s="8">
        <f t="shared" si="48"/>
        <v>2010</v>
      </c>
      <c r="T447" s="8">
        <v>2010</v>
      </c>
      <c r="U447" s="8">
        <f t="shared" si="49"/>
        <v>12</v>
      </c>
      <c r="V447" s="7">
        <v>40513</v>
      </c>
      <c r="W447" t="s">
        <v>391</v>
      </c>
      <c r="X447" s="2">
        <v>0.61499999999999999</v>
      </c>
      <c r="Y447" s="6">
        <f t="shared" si="50"/>
        <v>1.6417073756706976E-2</v>
      </c>
      <c r="AA447">
        <v>18666892</v>
      </c>
      <c r="AB447">
        <v>18500162200</v>
      </c>
      <c r="AC447">
        <v>18666906</v>
      </c>
      <c r="AD447" t="s">
        <v>1</v>
      </c>
      <c r="AE447">
        <v>31</v>
      </c>
      <c r="AF447">
        <v>12</v>
      </c>
      <c r="AH447" t="s">
        <v>22092</v>
      </c>
      <c r="AI447" t="s">
        <v>22091</v>
      </c>
      <c r="AJ447" t="s">
        <v>8826</v>
      </c>
      <c r="AK447" t="s">
        <v>22090</v>
      </c>
      <c r="AL447">
        <v>20</v>
      </c>
      <c r="AM447" s="5">
        <f t="shared" si="51"/>
        <v>1.6666666666666667</v>
      </c>
      <c r="AN447" s="4">
        <f t="shared" si="52"/>
        <v>2.5242963523917708E-3</v>
      </c>
      <c r="AO447" s="3"/>
      <c r="AP447">
        <v>0</v>
      </c>
      <c r="AR447" t="s">
        <v>0</v>
      </c>
      <c r="AT447" s="2" t="s">
        <v>16</v>
      </c>
      <c r="AU447" s="1">
        <f t="shared" si="53"/>
        <v>1.2249240535412411</v>
      </c>
      <c r="AV447" s="1">
        <f t="shared" si="54"/>
        <v>0.94706850545493737</v>
      </c>
      <c r="AW447" s="1">
        <f t="shared" si="55"/>
        <v>0.66921295736863318</v>
      </c>
    </row>
    <row r="448" spans="1:49" x14ac:dyDescent="0.2">
      <c r="A448">
        <v>446</v>
      </c>
      <c r="B448" t="s">
        <v>22089</v>
      </c>
      <c r="C448" t="s">
        <v>22088</v>
      </c>
      <c r="D448" t="s">
        <v>22087</v>
      </c>
      <c r="F448" t="s">
        <v>22086</v>
      </c>
      <c r="G448" t="s">
        <v>7</v>
      </c>
      <c r="H448" t="s">
        <v>6</v>
      </c>
      <c r="I448" t="s">
        <v>22085</v>
      </c>
      <c r="J448" t="s">
        <v>22084</v>
      </c>
      <c r="K448" t="s">
        <v>22083</v>
      </c>
      <c r="L448" t="s">
        <v>22082</v>
      </c>
      <c r="M448" t="s">
        <v>22081</v>
      </c>
      <c r="N448">
        <v>8</v>
      </c>
      <c r="O448" t="s">
        <v>22080</v>
      </c>
      <c r="P448" t="s">
        <v>22079</v>
      </c>
      <c r="Q448" t="s">
        <v>22078</v>
      </c>
      <c r="R448" s="7">
        <v>40513</v>
      </c>
      <c r="S448" s="8">
        <f t="shared" si="48"/>
        <v>2010</v>
      </c>
      <c r="T448" s="8">
        <v>2010</v>
      </c>
      <c r="U448" s="8">
        <f t="shared" si="49"/>
        <v>12</v>
      </c>
      <c r="V448" s="7">
        <v>40513</v>
      </c>
      <c r="W448" t="s">
        <v>22077</v>
      </c>
      <c r="X448" s="2">
        <v>0.44500000000000001</v>
      </c>
      <c r="Y448" s="6">
        <f t="shared" si="50"/>
        <v>1.1879020848348951E-2</v>
      </c>
      <c r="AA448">
        <v>262714</v>
      </c>
      <c r="AB448">
        <v>26717</v>
      </c>
      <c r="AD448" t="s">
        <v>1</v>
      </c>
      <c r="AE448">
        <v>50</v>
      </c>
      <c r="AF448">
        <v>12</v>
      </c>
      <c r="AH448" t="s">
        <v>2187</v>
      </c>
      <c r="AI448" t="s">
        <v>22076</v>
      </c>
      <c r="AK448" t="s">
        <v>22075</v>
      </c>
      <c r="AL448">
        <v>0</v>
      </c>
      <c r="AM448" s="5">
        <f t="shared" si="51"/>
        <v>0</v>
      </c>
      <c r="AN448" s="4">
        <f t="shared" si="52"/>
        <v>0</v>
      </c>
      <c r="AO448" s="3"/>
      <c r="AP448">
        <v>0</v>
      </c>
      <c r="AQ448" t="s">
        <v>230</v>
      </c>
      <c r="AR448" t="s">
        <v>22074</v>
      </c>
      <c r="AS448" t="s">
        <v>229</v>
      </c>
      <c r="AT448" s="2">
        <v>1.589</v>
      </c>
      <c r="AU448" s="1">
        <f t="shared" si="53"/>
        <v>0.83153145938442641</v>
      </c>
      <c r="AV448" s="1">
        <f t="shared" si="54"/>
        <v>0.59395104241744756</v>
      </c>
      <c r="AW448" s="1">
        <f t="shared" si="55"/>
        <v>0.35637062545046849</v>
      </c>
    </row>
    <row r="449" spans="1:49" x14ac:dyDescent="0.2">
      <c r="A449">
        <v>447</v>
      </c>
      <c r="B449" t="s">
        <v>22073</v>
      </c>
      <c r="C449" t="s">
        <v>22072</v>
      </c>
      <c r="F449" t="s">
        <v>22071</v>
      </c>
      <c r="G449" t="s">
        <v>7</v>
      </c>
      <c r="H449" t="s">
        <v>6</v>
      </c>
      <c r="I449" t="s">
        <v>22070</v>
      </c>
      <c r="J449">
        <v>60016305</v>
      </c>
      <c r="K449" t="s">
        <v>1696</v>
      </c>
      <c r="L449" t="s">
        <v>1633</v>
      </c>
      <c r="M449" t="s">
        <v>44</v>
      </c>
      <c r="N449">
        <v>6</v>
      </c>
      <c r="O449" t="s">
        <v>22069</v>
      </c>
      <c r="P449" t="s">
        <v>22068</v>
      </c>
      <c r="Q449" t="s">
        <v>22067</v>
      </c>
      <c r="R449" s="7">
        <v>40513</v>
      </c>
      <c r="S449" s="8">
        <f t="shared" si="48"/>
        <v>2010</v>
      </c>
      <c r="T449" s="8">
        <v>2010</v>
      </c>
      <c r="U449" s="8">
        <f t="shared" si="49"/>
        <v>12</v>
      </c>
      <c r="V449" s="7">
        <v>40513</v>
      </c>
      <c r="W449" t="s">
        <v>22066</v>
      </c>
      <c r="X449" s="2">
        <v>0.90600000000000003</v>
      </c>
      <c r="Y449" s="6">
        <f t="shared" si="50"/>
        <v>2.4185152558661008E-2</v>
      </c>
      <c r="AA449">
        <v>244066</v>
      </c>
      <c r="AB449">
        <v>29771</v>
      </c>
      <c r="AC449">
        <v>10958312</v>
      </c>
      <c r="AD449" t="s">
        <v>1</v>
      </c>
      <c r="AE449">
        <v>101</v>
      </c>
      <c r="AF449">
        <v>4</v>
      </c>
      <c r="AH449" t="s">
        <v>22065</v>
      </c>
      <c r="AI449" t="s">
        <v>22064</v>
      </c>
      <c r="AJ449" t="s">
        <v>22063</v>
      </c>
      <c r="AK449" t="s">
        <v>22062</v>
      </c>
      <c r="AL449">
        <v>15</v>
      </c>
      <c r="AM449" s="5">
        <f t="shared" si="51"/>
        <v>1.25</v>
      </c>
      <c r="AN449" s="4">
        <f t="shared" si="52"/>
        <v>1.8932222642938281E-3</v>
      </c>
      <c r="AO449" s="3"/>
      <c r="AP449">
        <v>1</v>
      </c>
      <c r="AR449" t="s">
        <v>0</v>
      </c>
      <c r="AT449" s="2" t="s">
        <v>16</v>
      </c>
      <c r="AU449" s="1">
        <f t="shared" si="53"/>
        <v>1.7497573470350853</v>
      </c>
      <c r="AV449" s="1">
        <f t="shared" si="54"/>
        <v>1.303918741147742</v>
      </c>
      <c r="AW449" s="1">
        <f t="shared" si="55"/>
        <v>0.85808013526039817</v>
      </c>
    </row>
    <row r="450" spans="1:49" x14ac:dyDescent="0.2">
      <c r="A450">
        <v>448</v>
      </c>
      <c r="B450" t="s">
        <v>22061</v>
      </c>
      <c r="C450" t="s">
        <v>22060</v>
      </c>
      <c r="F450" t="s">
        <v>22059</v>
      </c>
      <c r="G450" t="s">
        <v>7</v>
      </c>
      <c r="H450" t="s">
        <v>6</v>
      </c>
      <c r="I450" t="s">
        <v>22058</v>
      </c>
      <c r="J450">
        <v>60013959</v>
      </c>
      <c r="K450" t="s">
        <v>485</v>
      </c>
      <c r="L450" t="s">
        <v>484</v>
      </c>
      <c r="M450" t="s">
        <v>9</v>
      </c>
      <c r="N450">
        <v>3</v>
      </c>
      <c r="O450" t="s">
        <v>22057</v>
      </c>
      <c r="P450" t="s">
        <v>22056</v>
      </c>
      <c r="Q450" t="s">
        <v>1845</v>
      </c>
      <c r="R450" s="7">
        <v>40513</v>
      </c>
      <c r="S450" s="8">
        <f t="shared" ref="S450:S513" si="56">YEAR(R450)</f>
        <v>2010</v>
      </c>
      <c r="T450" s="8">
        <v>2010</v>
      </c>
      <c r="U450" s="8">
        <f t="shared" ref="U450:U513" si="57">2022-T450</f>
        <v>12</v>
      </c>
      <c r="V450" s="7">
        <v>2010</v>
      </c>
      <c r="W450" t="s">
        <v>456</v>
      </c>
      <c r="X450" s="2">
        <v>1.3280000000000001</v>
      </c>
      <c r="Y450" s="6">
        <f t="shared" ref="Y450:Y513" si="58">(X450-$Z$4)/($Z$3-$Z$4)</f>
        <v>3.5450201542937994E-2</v>
      </c>
      <c r="AA450">
        <v>15361225</v>
      </c>
      <c r="AB450">
        <v>18894</v>
      </c>
      <c r="AD450" t="s">
        <v>1</v>
      </c>
      <c r="AE450">
        <v>9</v>
      </c>
      <c r="AG450">
        <v>5621880</v>
      </c>
      <c r="AH450" t="s">
        <v>22055</v>
      </c>
      <c r="AI450" t="s">
        <v>22054</v>
      </c>
      <c r="AJ450" t="s">
        <v>22053</v>
      </c>
      <c r="AK450" t="s">
        <v>22052</v>
      </c>
      <c r="AL450">
        <v>21</v>
      </c>
      <c r="AM450" s="5">
        <f t="shared" ref="AM450:AM513" si="59">AL450/U450</f>
        <v>1.75</v>
      </c>
      <c r="AN450" s="4">
        <f t="shared" ref="AN450:AN513" si="60">(AM450-$AO$4)/($AO$3-$AO$4)</f>
        <v>2.6505111700113595E-3</v>
      </c>
      <c r="AO450" s="3"/>
      <c r="AP450">
        <v>0</v>
      </c>
      <c r="AR450" t="s">
        <v>0</v>
      </c>
      <c r="AT450" s="2">
        <v>3.8340000000000001</v>
      </c>
      <c r="AU450" s="1">
        <f t="shared" ref="AU450:AU513" si="61">(Y450*0.7+AN450*0.3)*100</f>
        <v>2.5610294431060003</v>
      </c>
      <c r="AV450" s="1">
        <f t="shared" ref="AV450:AV513" si="62">(Y450*0.5+AN450*0.5)*100</f>
        <v>1.9050356356474678</v>
      </c>
      <c r="AW450" s="1">
        <f t="shared" ref="AW450:AW513" si="63">(Y450*0.3+AN450*0.7)*100</f>
        <v>1.2490418281889351</v>
      </c>
    </row>
    <row r="451" spans="1:49" x14ac:dyDescent="0.2">
      <c r="A451">
        <v>449</v>
      </c>
      <c r="B451" t="s">
        <v>22051</v>
      </c>
      <c r="C451" t="s">
        <v>22050</v>
      </c>
      <c r="F451" t="s">
        <v>22049</v>
      </c>
      <c r="G451" t="s">
        <v>7</v>
      </c>
      <c r="H451" t="s">
        <v>6</v>
      </c>
      <c r="I451" t="s">
        <v>22048</v>
      </c>
      <c r="J451">
        <v>60121438</v>
      </c>
      <c r="K451" t="s">
        <v>1386</v>
      </c>
      <c r="L451" t="s">
        <v>293</v>
      </c>
      <c r="M451" t="s">
        <v>9</v>
      </c>
      <c r="N451">
        <v>2</v>
      </c>
      <c r="O451" t="s">
        <v>22047</v>
      </c>
      <c r="P451" t="s">
        <v>22046</v>
      </c>
      <c r="Q451" t="s">
        <v>22045</v>
      </c>
      <c r="R451" s="7">
        <v>40513</v>
      </c>
      <c r="S451" s="8">
        <f t="shared" si="56"/>
        <v>2010</v>
      </c>
      <c r="T451" s="8">
        <v>2010</v>
      </c>
      <c r="U451" s="8">
        <f t="shared" si="57"/>
        <v>12</v>
      </c>
      <c r="V451" s="7">
        <v>40513</v>
      </c>
      <c r="W451" t="s">
        <v>192</v>
      </c>
      <c r="X451" s="2">
        <v>1.218</v>
      </c>
      <c r="Y451" s="6">
        <f t="shared" si="58"/>
        <v>3.2513814366941618E-2</v>
      </c>
      <c r="AA451">
        <v>189448</v>
      </c>
      <c r="AB451">
        <v>15107</v>
      </c>
      <c r="AD451" t="s">
        <v>1</v>
      </c>
      <c r="AE451">
        <v>56</v>
      </c>
      <c r="AF451">
        <v>12</v>
      </c>
      <c r="AG451">
        <v>5625614</v>
      </c>
      <c r="AH451" t="s">
        <v>22044</v>
      </c>
      <c r="AI451" t="s">
        <v>22043</v>
      </c>
      <c r="AJ451" t="s">
        <v>22042</v>
      </c>
      <c r="AK451" t="s">
        <v>22041</v>
      </c>
      <c r="AL451">
        <v>332</v>
      </c>
      <c r="AM451" s="5">
        <f t="shared" si="59"/>
        <v>27.666666666666668</v>
      </c>
      <c r="AN451" s="4">
        <f t="shared" si="60"/>
        <v>4.1903319449703394E-2</v>
      </c>
      <c r="AO451" s="3"/>
      <c r="AP451">
        <v>0</v>
      </c>
      <c r="AQ451" t="s">
        <v>31</v>
      </c>
      <c r="AR451">
        <v>546860</v>
      </c>
      <c r="AS451" t="s">
        <v>30</v>
      </c>
      <c r="AT451" s="2" t="s">
        <v>16</v>
      </c>
      <c r="AU451" s="1">
        <f t="shared" si="61"/>
        <v>3.533066589177015</v>
      </c>
      <c r="AV451" s="1">
        <f t="shared" si="62"/>
        <v>3.7208566908322505</v>
      </c>
      <c r="AW451" s="1">
        <f t="shared" si="63"/>
        <v>3.9086467924874855</v>
      </c>
    </row>
    <row r="452" spans="1:49" x14ac:dyDescent="0.2">
      <c r="A452">
        <v>450</v>
      </c>
      <c r="B452" t="s">
        <v>22040</v>
      </c>
      <c r="C452" t="s">
        <v>22039</v>
      </c>
      <c r="F452" t="s">
        <v>22038</v>
      </c>
      <c r="G452" t="s">
        <v>7</v>
      </c>
      <c r="H452" t="s">
        <v>6</v>
      </c>
      <c r="I452" t="s">
        <v>1514</v>
      </c>
      <c r="J452" t="s">
        <v>22034</v>
      </c>
      <c r="K452" t="s">
        <v>22037</v>
      </c>
      <c r="L452" t="s">
        <v>22036</v>
      </c>
      <c r="M452" t="s">
        <v>22035</v>
      </c>
      <c r="N452">
        <v>2</v>
      </c>
      <c r="O452" t="s">
        <v>1513</v>
      </c>
      <c r="P452" t="s">
        <v>1512</v>
      </c>
      <c r="Q452" t="s">
        <v>22034</v>
      </c>
      <c r="R452" s="7">
        <v>40513</v>
      </c>
      <c r="S452" s="8">
        <f t="shared" si="56"/>
        <v>2010</v>
      </c>
      <c r="T452" s="8">
        <v>2010</v>
      </c>
      <c r="U452" s="8">
        <f t="shared" si="57"/>
        <v>12</v>
      </c>
      <c r="V452" s="7">
        <v>40513</v>
      </c>
      <c r="W452" t="s">
        <v>192</v>
      </c>
      <c r="X452" s="2">
        <v>1.218</v>
      </c>
      <c r="Y452" s="6">
        <f t="shared" si="58"/>
        <v>3.2513814366941618E-2</v>
      </c>
      <c r="AA452">
        <v>189448</v>
      </c>
      <c r="AB452">
        <v>15107</v>
      </c>
      <c r="AD452" t="s">
        <v>1</v>
      </c>
      <c r="AE452">
        <v>56</v>
      </c>
      <c r="AF452">
        <v>12</v>
      </c>
      <c r="AG452">
        <v>5625630</v>
      </c>
      <c r="AH452" t="s">
        <v>22033</v>
      </c>
      <c r="AI452" t="s">
        <v>22032</v>
      </c>
      <c r="AJ452" t="s">
        <v>22031</v>
      </c>
      <c r="AK452" t="s">
        <v>22030</v>
      </c>
      <c r="AL452">
        <v>17</v>
      </c>
      <c r="AM452" s="5">
        <f t="shared" si="59"/>
        <v>1.4166666666666667</v>
      </c>
      <c r="AN452" s="4">
        <f t="shared" si="60"/>
        <v>2.1456518995330051E-3</v>
      </c>
      <c r="AO452" s="3"/>
      <c r="AP452">
        <v>0</v>
      </c>
      <c r="AR452" t="s">
        <v>0</v>
      </c>
      <c r="AT452" s="2" t="s">
        <v>16</v>
      </c>
      <c r="AU452" s="1">
        <f t="shared" si="61"/>
        <v>2.3403365626719035</v>
      </c>
      <c r="AV452" s="1">
        <f t="shared" si="62"/>
        <v>1.7329733133237311</v>
      </c>
      <c r="AW452" s="1">
        <f t="shared" si="63"/>
        <v>1.1256100639755588</v>
      </c>
    </row>
    <row r="453" spans="1:49" x14ac:dyDescent="0.2">
      <c r="A453">
        <v>451</v>
      </c>
      <c r="B453" t="s">
        <v>22029</v>
      </c>
      <c r="C453" t="s">
        <v>22028</v>
      </c>
      <c r="F453" t="s">
        <v>22027</v>
      </c>
      <c r="G453" t="s">
        <v>7</v>
      </c>
      <c r="H453" t="s">
        <v>6</v>
      </c>
      <c r="I453" t="s">
        <v>22026</v>
      </c>
      <c r="J453" t="s">
        <v>22021</v>
      </c>
      <c r="K453" t="s">
        <v>22025</v>
      </c>
      <c r="L453" t="s">
        <v>22024</v>
      </c>
      <c r="M453" t="s">
        <v>552</v>
      </c>
      <c r="N453">
        <v>2</v>
      </c>
      <c r="O453" t="s">
        <v>22023</v>
      </c>
      <c r="P453" t="s">
        <v>22022</v>
      </c>
      <c r="Q453" t="s">
        <v>22021</v>
      </c>
      <c r="R453" s="7">
        <v>40513</v>
      </c>
      <c r="S453" s="8">
        <f t="shared" si="56"/>
        <v>2010</v>
      </c>
      <c r="T453" s="8">
        <v>2010</v>
      </c>
      <c r="U453" s="8">
        <f t="shared" si="57"/>
        <v>12</v>
      </c>
      <c r="V453" s="7">
        <v>40513</v>
      </c>
      <c r="W453" t="s">
        <v>192</v>
      </c>
      <c r="X453" s="2">
        <v>1.218</v>
      </c>
      <c r="Y453" s="6">
        <f t="shared" si="58"/>
        <v>3.2513814366941618E-2</v>
      </c>
      <c r="AA453">
        <v>189448</v>
      </c>
      <c r="AB453">
        <v>15107</v>
      </c>
      <c r="AD453" t="s">
        <v>1</v>
      </c>
      <c r="AE453">
        <v>56</v>
      </c>
      <c r="AF453">
        <v>12</v>
      </c>
      <c r="AG453">
        <v>5625641</v>
      </c>
      <c r="AH453" t="s">
        <v>22020</v>
      </c>
      <c r="AI453" t="s">
        <v>22019</v>
      </c>
      <c r="AJ453" t="s">
        <v>22018</v>
      </c>
      <c r="AK453" t="s">
        <v>22017</v>
      </c>
      <c r="AL453">
        <v>44</v>
      </c>
      <c r="AM453" s="5">
        <f t="shared" si="59"/>
        <v>3.6666666666666665</v>
      </c>
      <c r="AN453" s="4">
        <f t="shared" si="60"/>
        <v>5.5534519752618956E-3</v>
      </c>
      <c r="AO453" s="3"/>
      <c r="AP453">
        <v>0</v>
      </c>
      <c r="AQ453" t="s">
        <v>31</v>
      </c>
      <c r="AR453" t="s">
        <v>22016</v>
      </c>
      <c r="AS453" t="s">
        <v>30</v>
      </c>
      <c r="AT453" s="2" t="s">
        <v>16</v>
      </c>
      <c r="AU453" s="1">
        <f t="shared" si="61"/>
        <v>2.4425705649437699</v>
      </c>
      <c r="AV453" s="1">
        <f t="shared" si="62"/>
        <v>1.9033633171101756</v>
      </c>
      <c r="AW453" s="1">
        <f t="shared" si="63"/>
        <v>1.3641560692765813</v>
      </c>
    </row>
    <row r="454" spans="1:49" x14ac:dyDescent="0.2">
      <c r="A454">
        <v>452</v>
      </c>
      <c r="B454" t="s">
        <v>22015</v>
      </c>
      <c r="C454" t="s">
        <v>22014</v>
      </c>
      <c r="F454" t="s">
        <v>22013</v>
      </c>
      <c r="G454" t="s">
        <v>7</v>
      </c>
      <c r="H454" t="s">
        <v>6</v>
      </c>
      <c r="I454" t="s">
        <v>22012</v>
      </c>
      <c r="J454" t="s">
        <v>1776</v>
      </c>
      <c r="K454" t="s">
        <v>1775</v>
      </c>
      <c r="L454" t="s">
        <v>1774</v>
      </c>
      <c r="M454" t="s">
        <v>1773</v>
      </c>
      <c r="N454">
        <v>3</v>
      </c>
      <c r="O454" t="s">
        <v>22011</v>
      </c>
      <c r="P454" t="s">
        <v>22010</v>
      </c>
      <c r="Q454" t="s">
        <v>22009</v>
      </c>
      <c r="R454" s="7">
        <v>40513</v>
      </c>
      <c r="S454" s="8">
        <f t="shared" si="56"/>
        <v>2010</v>
      </c>
      <c r="T454" s="8">
        <v>2010</v>
      </c>
      <c r="U454" s="8">
        <f t="shared" si="57"/>
        <v>12</v>
      </c>
      <c r="V454" s="7">
        <v>40513</v>
      </c>
      <c r="W454" t="s">
        <v>192</v>
      </c>
      <c r="X454" s="2">
        <v>1.218</v>
      </c>
      <c r="Y454" s="6">
        <f t="shared" si="58"/>
        <v>3.2513814366941618E-2</v>
      </c>
      <c r="AA454">
        <v>189448</v>
      </c>
      <c r="AB454">
        <v>15107</v>
      </c>
      <c r="AD454" t="s">
        <v>1</v>
      </c>
      <c r="AE454">
        <v>56</v>
      </c>
      <c r="AF454">
        <v>12</v>
      </c>
      <c r="AG454">
        <v>5625643</v>
      </c>
      <c r="AH454" t="s">
        <v>22008</v>
      </c>
      <c r="AI454" t="s">
        <v>22007</v>
      </c>
      <c r="AJ454" t="s">
        <v>22006</v>
      </c>
      <c r="AK454" t="s">
        <v>22005</v>
      </c>
      <c r="AL454">
        <v>9</v>
      </c>
      <c r="AM454" s="5">
        <f t="shared" si="59"/>
        <v>0.75</v>
      </c>
      <c r="AN454" s="4">
        <f t="shared" si="60"/>
        <v>1.1359333585762969E-3</v>
      </c>
      <c r="AO454" s="3"/>
      <c r="AP454">
        <v>0</v>
      </c>
      <c r="AR454" t="s">
        <v>0</v>
      </c>
      <c r="AT454" s="2" t="s">
        <v>16</v>
      </c>
      <c r="AU454" s="1">
        <f t="shared" si="61"/>
        <v>2.3100450064432021</v>
      </c>
      <c r="AV454" s="1">
        <f t="shared" si="62"/>
        <v>1.6824873862758958</v>
      </c>
      <c r="AW454" s="1">
        <f t="shared" si="63"/>
        <v>1.0549297661085895</v>
      </c>
    </row>
    <row r="455" spans="1:49" x14ac:dyDescent="0.2">
      <c r="A455">
        <v>453</v>
      </c>
      <c r="B455" t="s">
        <v>22004</v>
      </c>
      <c r="C455" t="s">
        <v>22003</v>
      </c>
      <c r="F455" t="s">
        <v>22002</v>
      </c>
      <c r="G455" t="s">
        <v>7</v>
      </c>
      <c r="H455" t="s">
        <v>6</v>
      </c>
      <c r="I455" t="s">
        <v>22001</v>
      </c>
      <c r="J455">
        <v>60104461</v>
      </c>
      <c r="K455" t="s">
        <v>22000</v>
      </c>
      <c r="L455" t="s">
        <v>21999</v>
      </c>
      <c r="M455" t="s">
        <v>715</v>
      </c>
      <c r="N455">
        <v>1</v>
      </c>
      <c r="O455" t="s">
        <v>21998</v>
      </c>
      <c r="P455">
        <v>26650141300</v>
      </c>
      <c r="Q455">
        <v>60104461</v>
      </c>
      <c r="R455" s="7">
        <v>40513</v>
      </c>
      <c r="S455" s="8">
        <f t="shared" si="56"/>
        <v>2010</v>
      </c>
      <c r="T455" s="8">
        <v>2010</v>
      </c>
      <c r="U455" s="8">
        <f t="shared" si="57"/>
        <v>12</v>
      </c>
      <c r="V455" s="7">
        <v>40513</v>
      </c>
      <c r="W455" t="s">
        <v>21997</v>
      </c>
      <c r="X455" s="2">
        <v>0.33</v>
      </c>
      <c r="Y455" s="6">
        <f t="shared" si="58"/>
        <v>8.8091615279891101E-3</v>
      </c>
      <c r="AA455">
        <v>10723374</v>
      </c>
      <c r="AB455">
        <v>130128</v>
      </c>
      <c r="AC455">
        <v>15738795</v>
      </c>
      <c r="AD455" t="s">
        <v>1</v>
      </c>
      <c r="AE455">
        <v>171</v>
      </c>
      <c r="AF455">
        <v>4</v>
      </c>
      <c r="AH455" t="s">
        <v>21996</v>
      </c>
      <c r="AI455" t="s">
        <v>21995</v>
      </c>
      <c r="AK455" t="s">
        <v>21994</v>
      </c>
      <c r="AL455">
        <v>1</v>
      </c>
      <c r="AM455" s="5">
        <f t="shared" si="59"/>
        <v>8.3333333333333329E-2</v>
      </c>
      <c r="AN455" s="4">
        <f t="shared" si="60"/>
        <v>1.2621481761958852E-4</v>
      </c>
      <c r="AO455" s="3"/>
      <c r="AP455">
        <v>0</v>
      </c>
      <c r="AR455" t="s">
        <v>0</v>
      </c>
      <c r="AT455" s="2" t="s">
        <v>16</v>
      </c>
      <c r="AU455" s="1">
        <f t="shared" si="61"/>
        <v>0.62042775148782536</v>
      </c>
      <c r="AV455" s="1">
        <f t="shared" si="62"/>
        <v>0.44676881728043488</v>
      </c>
      <c r="AW455" s="1">
        <f t="shared" si="63"/>
        <v>0.27310988307304451</v>
      </c>
    </row>
    <row r="456" spans="1:49" x14ac:dyDescent="0.2">
      <c r="A456">
        <v>454</v>
      </c>
      <c r="B456" t="s">
        <v>21993</v>
      </c>
      <c r="C456" t="s">
        <v>21992</v>
      </c>
      <c r="D456" t="s">
        <v>21991</v>
      </c>
      <c r="F456" t="s">
        <v>21990</v>
      </c>
      <c r="G456" t="s">
        <v>7</v>
      </c>
      <c r="H456" t="s">
        <v>6</v>
      </c>
      <c r="I456" t="s">
        <v>21989</v>
      </c>
      <c r="J456" t="s">
        <v>21988</v>
      </c>
      <c r="K456" t="s">
        <v>21987</v>
      </c>
      <c r="L456" t="s">
        <v>21986</v>
      </c>
      <c r="M456" t="s">
        <v>21985</v>
      </c>
      <c r="N456">
        <v>11</v>
      </c>
      <c r="O456" t="s">
        <v>21984</v>
      </c>
      <c r="P456" t="s">
        <v>21983</v>
      </c>
      <c r="Q456" t="s">
        <v>21982</v>
      </c>
      <c r="R456" s="7">
        <v>40513</v>
      </c>
      <c r="S456" s="8">
        <f t="shared" si="56"/>
        <v>2010</v>
      </c>
      <c r="T456" s="8">
        <v>2010</v>
      </c>
      <c r="U456" s="8">
        <f t="shared" si="57"/>
        <v>12</v>
      </c>
      <c r="V456" s="7">
        <v>40513</v>
      </c>
      <c r="W456" t="s">
        <v>21981</v>
      </c>
      <c r="X456" s="2" t="s">
        <v>16</v>
      </c>
      <c r="Y456" s="6" t="e">
        <f t="shared" si="58"/>
        <v>#VALUE!</v>
      </c>
      <c r="AA456">
        <v>13877003</v>
      </c>
      <c r="AB456">
        <v>25267</v>
      </c>
      <c r="AD456" t="s">
        <v>1</v>
      </c>
      <c r="AE456">
        <v>13</v>
      </c>
      <c r="AF456">
        <v>12</v>
      </c>
      <c r="AH456" t="s">
        <v>21980</v>
      </c>
      <c r="AI456" t="s">
        <v>21979</v>
      </c>
      <c r="AJ456" t="s">
        <v>21978</v>
      </c>
      <c r="AK456" t="s">
        <v>21977</v>
      </c>
      <c r="AL456">
        <v>11</v>
      </c>
      <c r="AM456" s="5">
        <f t="shared" si="59"/>
        <v>0.91666666666666663</v>
      </c>
      <c r="AN456" s="4">
        <f t="shared" si="60"/>
        <v>1.3883629938154739E-3</v>
      </c>
      <c r="AO456" s="3"/>
      <c r="AP456">
        <v>0</v>
      </c>
      <c r="AQ456" t="s">
        <v>2007</v>
      </c>
      <c r="AR456" t="s">
        <v>0</v>
      </c>
      <c r="AS456" t="s">
        <v>2006</v>
      </c>
      <c r="AT456" s="2">
        <v>2.4950000000000001</v>
      </c>
      <c r="AU456" s="1" t="e">
        <f t="shared" si="61"/>
        <v>#VALUE!</v>
      </c>
      <c r="AV456" s="1" t="e">
        <f t="shared" si="62"/>
        <v>#VALUE!</v>
      </c>
      <c r="AW456" s="1" t="e">
        <f t="shared" si="63"/>
        <v>#VALUE!</v>
      </c>
    </row>
    <row r="457" spans="1:49" x14ac:dyDescent="0.2">
      <c r="A457">
        <v>455</v>
      </c>
      <c r="B457" t="s">
        <v>21976</v>
      </c>
      <c r="C457" t="s">
        <v>21975</v>
      </c>
      <c r="F457" t="s">
        <v>21974</v>
      </c>
      <c r="G457" t="s">
        <v>7</v>
      </c>
      <c r="H457" t="s">
        <v>6</v>
      </c>
      <c r="I457" t="s">
        <v>21973</v>
      </c>
      <c r="J457" t="s">
        <v>21972</v>
      </c>
      <c r="K457" t="s">
        <v>21971</v>
      </c>
      <c r="L457" t="s">
        <v>21970</v>
      </c>
      <c r="M457" t="s">
        <v>21969</v>
      </c>
      <c r="N457">
        <v>3</v>
      </c>
      <c r="O457" t="s">
        <v>21968</v>
      </c>
      <c r="P457" t="s">
        <v>21967</v>
      </c>
      <c r="Q457" t="s">
        <v>21966</v>
      </c>
      <c r="R457" s="7">
        <v>40513</v>
      </c>
      <c r="S457" s="8">
        <f t="shared" si="56"/>
        <v>2010</v>
      </c>
      <c r="T457" s="8">
        <v>2010</v>
      </c>
      <c r="U457" s="8">
        <f t="shared" si="57"/>
        <v>12</v>
      </c>
      <c r="V457" s="7">
        <v>40513</v>
      </c>
      <c r="W457" t="s">
        <v>87</v>
      </c>
      <c r="X457" s="2">
        <v>1.6379999999999999</v>
      </c>
      <c r="Y457" s="6">
        <f t="shared" si="58"/>
        <v>4.3725474493473214E-2</v>
      </c>
      <c r="AA457" t="s">
        <v>86</v>
      </c>
      <c r="AB457">
        <v>17391</v>
      </c>
      <c r="AD457" t="s">
        <v>1</v>
      </c>
      <c r="AE457">
        <v>58</v>
      </c>
      <c r="AF457">
        <v>12</v>
      </c>
      <c r="AG457">
        <v>5560845</v>
      </c>
      <c r="AH457" t="s">
        <v>21965</v>
      </c>
      <c r="AI457" t="s">
        <v>21964</v>
      </c>
      <c r="AJ457" t="s">
        <v>21963</v>
      </c>
      <c r="AK457" t="s">
        <v>21962</v>
      </c>
      <c r="AL457">
        <v>16</v>
      </c>
      <c r="AM457" s="5">
        <f t="shared" si="59"/>
        <v>1.3333333333333333</v>
      </c>
      <c r="AN457" s="4">
        <f t="shared" si="60"/>
        <v>2.0194370819134164E-3</v>
      </c>
      <c r="AO457" s="3"/>
      <c r="AP457">
        <v>0</v>
      </c>
      <c r="AQ457" t="s">
        <v>58</v>
      </c>
      <c r="AR457" t="s">
        <v>21961</v>
      </c>
      <c r="AS457" t="s">
        <v>57</v>
      </c>
      <c r="AT457" s="2">
        <v>4.931</v>
      </c>
      <c r="AU457" s="1">
        <f t="shared" si="61"/>
        <v>3.1213663270005276</v>
      </c>
      <c r="AV457" s="1">
        <f t="shared" si="62"/>
        <v>2.2872455787693315</v>
      </c>
      <c r="AW457" s="1">
        <f t="shared" si="63"/>
        <v>1.4531248305381355</v>
      </c>
    </row>
    <row r="458" spans="1:49" x14ac:dyDescent="0.2">
      <c r="A458">
        <v>456</v>
      </c>
      <c r="B458" t="s">
        <v>21960</v>
      </c>
      <c r="C458" t="s">
        <v>21959</v>
      </c>
      <c r="F458" t="s">
        <v>21958</v>
      </c>
      <c r="G458" t="s">
        <v>7</v>
      </c>
      <c r="H458" t="s">
        <v>6</v>
      </c>
      <c r="I458" t="s">
        <v>431</v>
      </c>
      <c r="J458">
        <v>60018029</v>
      </c>
      <c r="K458" t="s">
        <v>496</v>
      </c>
      <c r="L458" t="s">
        <v>281</v>
      </c>
      <c r="M458" t="s">
        <v>156</v>
      </c>
      <c r="N458">
        <v>4</v>
      </c>
      <c r="O458" t="s">
        <v>21957</v>
      </c>
      <c r="P458" t="s">
        <v>21956</v>
      </c>
      <c r="Q458" t="s">
        <v>21955</v>
      </c>
      <c r="R458" s="7">
        <v>40513</v>
      </c>
      <c r="S458" s="8">
        <f t="shared" si="56"/>
        <v>2010</v>
      </c>
      <c r="T458" s="8">
        <v>2010</v>
      </c>
      <c r="U458" s="8">
        <f t="shared" si="57"/>
        <v>12</v>
      </c>
      <c r="V458" s="7">
        <v>40513</v>
      </c>
      <c r="W458" t="s">
        <v>87</v>
      </c>
      <c r="X458" s="2">
        <v>1.6379999999999999</v>
      </c>
      <c r="Y458" s="6">
        <f t="shared" si="58"/>
        <v>4.3725474493473214E-2</v>
      </c>
      <c r="AA458" t="s">
        <v>86</v>
      </c>
      <c r="AB458">
        <v>17391</v>
      </c>
      <c r="AD458" t="s">
        <v>1</v>
      </c>
      <c r="AE458">
        <v>58</v>
      </c>
      <c r="AF458">
        <v>12</v>
      </c>
      <c r="AG458">
        <v>5551240</v>
      </c>
      <c r="AH458" t="s">
        <v>21954</v>
      </c>
      <c r="AI458" t="s">
        <v>21953</v>
      </c>
      <c r="AJ458" t="s">
        <v>21952</v>
      </c>
      <c r="AK458" t="s">
        <v>21951</v>
      </c>
      <c r="AL458">
        <v>56</v>
      </c>
      <c r="AM458" s="5">
        <f t="shared" si="59"/>
        <v>4.666666666666667</v>
      </c>
      <c r="AN458" s="4">
        <f t="shared" si="60"/>
        <v>7.0680297866969584E-3</v>
      </c>
      <c r="AO458" s="3"/>
      <c r="AP458">
        <v>0</v>
      </c>
      <c r="AQ458" t="s">
        <v>230</v>
      </c>
      <c r="AR458" t="s">
        <v>21950</v>
      </c>
      <c r="AS458" t="s">
        <v>229</v>
      </c>
      <c r="AT458" s="2">
        <v>4.931</v>
      </c>
      <c r="AU458" s="1">
        <f t="shared" si="61"/>
        <v>3.2728241081440337</v>
      </c>
      <c r="AV458" s="1">
        <f t="shared" si="62"/>
        <v>2.5396752140085086</v>
      </c>
      <c r="AW458" s="1">
        <f t="shared" si="63"/>
        <v>1.8065263198729835</v>
      </c>
    </row>
    <row r="459" spans="1:49" x14ac:dyDescent="0.2">
      <c r="A459">
        <v>457</v>
      </c>
      <c r="B459" t="s">
        <v>21949</v>
      </c>
      <c r="C459" t="s">
        <v>21948</v>
      </c>
      <c r="F459" t="s">
        <v>21947</v>
      </c>
      <c r="G459" t="s">
        <v>7</v>
      </c>
      <c r="H459" t="s">
        <v>6</v>
      </c>
      <c r="I459" t="s">
        <v>21078</v>
      </c>
      <c r="J459" t="s">
        <v>21077</v>
      </c>
      <c r="K459" t="s">
        <v>21076</v>
      </c>
      <c r="L459" t="s">
        <v>21075</v>
      </c>
      <c r="M459" t="s">
        <v>21074</v>
      </c>
      <c r="N459">
        <v>2</v>
      </c>
      <c r="O459" t="s">
        <v>21946</v>
      </c>
      <c r="P459" t="s">
        <v>21072</v>
      </c>
      <c r="Q459" t="s">
        <v>21071</v>
      </c>
      <c r="R459" s="7">
        <v>40513</v>
      </c>
      <c r="S459" s="8">
        <f t="shared" si="56"/>
        <v>2010</v>
      </c>
      <c r="T459" s="8">
        <v>2010</v>
      </c>
      <c r="U459" s="8">
        <f t="shared" si="57"/>
        <v>12</v>
      </c>
      <c r="V459" s="7">
        <v>40513</v>
      </c>
      <c r="W459" t="s">
        <v>87</v>
      </c>
      <c r="X459" s="2">
        <v>1.6379999999999999</v>
      </c>
      <c r="Y459" s="6">
        <f t="shared" si="58"/>
        <v>4.3725474493473214E-2</v>
      </c>
      <c r="AA459" t="s">
        <v>86</v>
      </c>
      <c r="AB459">
        <v>17391</v>
      </c>
      <c r="AD459" t="s">
        <v>1</v>
      </c>
      <c r="AE459">
        <v>58</v>
      </c>
      <c r="AF459">
        <v>12</v>
      </c>
      <c r="AG459">
        <v>5580107</v>
      </c>
      <c r="AH459" t="s">
        <v>21945</v>
      </c>
      <c r="AI459" t="s">
        <v>21944</v>
      </c>
      <c r="AJ459" t="s">
        <v>21943</v>
      </c>
      <c r="AK459" t="s">
        <v>21942</v>
      </c>
      <c r="AL459">
        <v>75</v>
      </c>
      <c r="AM459" s="5">
        <f t="shared" si="59"/>
        <v>6.25</v>
      </c>
      <c r="AN459" s="4">
        <f t="shared" si="60"/>
        <v>9.4661113214691405E-3</v>
      </c>
      <c r="AO459" s="3"/>
      <c r="AP459">
        <v>0</v>
      </c>
      <c r="AR459" t="s">
        <v>0</v>
      </c>
      <c r="AT459" s="2">
        <v>4.931</v>
      </c>
      <c r="AU459" s="1">
        <f t="shared" si="61"/>
        <v>3.3447665541871991</v>
      </c>
      <c r="AV459" s="1">
        <f t="shared" si="62"/>
        <v>2.6595792907471179</v>
      </c>
      <c r="AW459" s="1">
        <f t="shared" si="63"/>
        <v>1.9743920273070363</v>
      </c>
    </row>
    <row r="460" spans="1:49" x14ac:dyDescent="0.2">
      <c r="A460">
        <v>458</v>
      </c>
      <c r="B460" t="s">
        <v>21941</v>
      </c>
      <c r="C460" t="s">
        <v>21940</v>
      </c>
      <c r="F460" t="s">
        <v>21939</v>
      </c>
      <c r="G460" t="s">
        <v>7</v>
      </c>
      <c r="H460" t="s">
        <v>6</v>
      </c>
      <c r="I460" t="s">
        <v>21938</v>
      </c>
      <c r="J460">
        <v>60030835</v>
      </c>
      <c r="K460" t="s">
        <v>195</v>
      </c>
      <c r="L460" t="s">
        <v>194</v>
      </c>
      <c r="M460" t="s">
        <v>89</v>
      </c>
      <c r="N460">
        <v>2</v>
      </c>
      <c r="O460" t="s">
        <v>21937</v>
      </c>
      <c r="P460" t="s">
        <v>21936</v>
      </c>
      <c r="Q460" t="s">
        <v>193</v>
      </c>
      <c r="R460" s="7">
        <v>40513</v>
      </c>
      <c r="S460" s="8">
        <f t="shared" si="56"/>
        <v>2010</v>
      </c>
      <c r="T460" s="8">
        <v>2010</v>
      </c>
      <c r="U460" s="8">
        <f t="shared" si="57"/>
        <v>12</v>
      </c>
      <c r="V460" s="7">
        <v>40513</v>
      </c>
      <c r="W460" t="s">
        <v>87</v>
      </c>
      <c r="X460" s="2">
        <v>1.6379999999999999</v>
      </c>
      <c r="Y460" s="6">
        <f t="shared" si="58"/>
        <v>4.3725474493473214E-2</v>
      </c>
      <c r="AA460" t="s">
        <v>86</v>
      </c>
      <c r="AB460">
        <v>17391</v>
      </c>
      <c r="AD460" t="s">
        <v>1</v>
      </c>
      <c r="AE460">
        <v>58</v>
      </c>
      <c r="AF460">
        <v>12</v>
      </c>
      <c r="AG460">
        <v>5580130</v>
      </c>
      <c r="AH460" t="s">
        <v>21935</v>
      </c>
      <c r="AI460" t="s">
        <v>21934</v>
      </c>
      <c r="AJ460" t="s">
        <v>21933</v>
      </c>
      <c r="AK460" t="s">
        <v>21932</v>
      </c>
      <c r="AL460">
        <v>51</v>
      </c>
      <c r="AM460" s="5">
        <f t="shared" si="59"/>
        <v>4.25</v>
      </c>
      <c r="AN460" s="4">
        <f t="shared" si="60"/>
        <v>6.4369556985990157E-3</v>
      </c>
      <c r="AO460" s="3"/>
      <c r="AP460">
        <v>0</v>
      </c>
      <c r="AQ460" t="s">
        <v>259</v>
      </c>
      <c r="AR460" t="s">
        <v>0</v>
      </c>
      <c r="AS460" t="s">
        <v>258</v>
      </c>
      <c r="AT460" s="2">
        <v>4.931</v>
      </c>
      <c r="AU460" s="1">
        <f t="shared" si="61"/>
        <v>3.253891885501095</v>
      </c>
      <c r="AV460" s="1">
        <f t="shared" si="62"/>
        <v>2.5081215096036114</v>
      </c>
      <c r="AW460" s="1">
        <f t="shared" si="63"/>
        <v>1.7623511337061277</v>
      </c>
    </row>
    <row r="461" spans="1:49" x14ac:dyDescent="0.2">
      <c r="A461">
        <v>459</v>
      </c>
      <c r="B461" t="s">
        <v>21931</v>
      </c>
      <c r="C461" t="s">
        <v>21930</v>
      </c>
      <c r="F461" t="s">
        <v>21929</v>
      </c>
      <c r="G461" t="s">
        <v>7</v>
      </c>
      <c r="H461" t="s">
        <v>6</v>
      </c>
      <c r="I461" t="s">
        <v>21928</v>
      </c>
      <c r="J461">
        <v>60005415</v>
      </c>
      <c r="K461" t="s">
        <v>1173</v>
      </c>
      <c r="L461" t="s">
        <v>1172</v>
      </c>
      <c r="M461" t="s">
        <v>89</v>
      </c>
      <c r="N461">
        <v>4</v>
      </c>
      <c r="O461" t="s">
        <v>21927</v>
      </c>
      <c r="P461" t="s">
        <v>21926</v>
      </c>
      <c r="Q461" t="s">
        <v>21925</v>
      </c>
      <c r="R461" s="7">
        <v>40513</v>
      </c>
      <c r="S461" s="8">
        <f t="shared" si="56"/>
        <v>2010</v>
      </c>
      <c r="T461" s="8">
        <v>2010</v>
      </c>
      <c r="U461" s="8">
        <f t="shared" si="57"/>
        <v>12</v>
      </c>
      <c r="V461" s="7">
        <v>40513</v>
      </c>
      <c r="W461" t="s">
        <v>87</v>
      </c>
      <c r="X461" s="2">
        <v>1.6379999999999999</v>
      </c>
      <c r="Y461" s="6">
        <f t="shared" si="58"/>
        <v>4.3725474493473214E-2</v>
      </c>
      <c r="AA461" t="s">
        <v>86</v>
      </c>
      <c r="AB461">
        <v>17391</v>
      </c>
      <c r="AD461" t="s">
        <v>1</v>
      </c>
      <c r="AE461">
        <v>58</v>
      </c>
      <c r="AF461">
        <v>12</v>
      </c>
      <c r="AG461">
        <v>5567193</v>
      </c>
      <c r="AH461" t="s">
        <v>21924</v>
      </c>
      <c r="AI461" t="s">
        <v>21923</v>
      </c>
      <c r="AJ461" t="s">
        <v>21922</v>
      </c>
      <c r="AK461" t="s">
        <v>21921</v>
      </c>
      <c r="AL461">
        <v>31</v>
      </c>
      <c r="AM461" s="5">
        <f t="shared" si="59"/>
        <v>2.5833333333333335</v>
      </c>
      <c r="AN461" s="4">
        <f t="shared" si="60"/>
        <v>3.9126593462072449E-3</v>
      </c>
      <c r="AO461" s="3"/>
      <c r="AP461">
        <v>0</v>
      </c>
      <c r="AQ461" t="s">
        <v>259</v>
      </c>
      <c r="AR461" t="s">
        <v>0</v>
      </c>
      <c r="AS461" t="s">
        <v>258</v>
      </c>
      <c r="AT461" s="2">
        <v>4.931</v>
      </c>
      <c r="AU461" s="1">
        <f t="shared" si="61"/>
        <v>3.178162994929342</v>
      </c>
      <c r="AV461" s="1">
        <f t="shared" si="62"/>
        <v>2.3819066919840228</v>
      </c>
      <c r="AW461" s="1">
        <f t="shared" si="63"/>
        <v>1.5856503890387037</v>
      </c>
    </row>
    <row r="462" spans="1:49" x14ac:dyDescent="0.2">
      <c r="A462">
        <v>460</v>
      </c>
      <c r="B462" t="s">
        <v>21920</v>
      </c>
      <c r="C462" t="s">
        <v>21919</v>
      </c>
      <c r="D462" t="s">
        <v>21918</v>
      </c>
      <c r="E462">
        <v>20950935</v>
      </c>
      <c r="F462" t="s">
        <v>21917</v>
      </c>
      <c r="G462" t="s">
        <v>7</v>
      </c>
      <c r="H462" t="s">
        <v>6</v>
      </c>
      <c r="I462" t="s">
        <v>21916</v>
      </c>
      <c r="J462" t="s">
        <v>21915</v>
      </c>
      <c r="K462" t="s">
        <v>21914</v>
      </c>
      <c r="L462" t="s">
        <v>21913</v>
      </c>
      <c r="M462" t="s">
        <v>73</v>
      </c>
      <c r="N462">
        <v>3</v>
      </c>
      <c r="O462" t="s">
        <v>21912</v>
      </c>
      <c r="P462" t="s">
        <v>21911</v>
      </c>
      <c r="Q462" t="s">
        <v>21910</v>
      </c>
      <c r="R462" s="7">
        <v>40513</v>
      </c>
      <c r="S462" s="8">
        <f t="shared" si="56"/>
        <v>2010</v>
      </c>
      <c r="T462" s="8">
        <v>2010</v>
      </c>
      <c r="U462" s="8">
        <f t="shared" si="57"/>
        <v>12</v>
      </c>
      <c r="V462" s="7">
        <v>40513</v>
      </c>
      <c r="W462" t="s">
        <v>586</v>
      </c>
      <c r="X462" s="2">
        <v>0.89300000000000002</v>
      </c>
      <c r="Y462" s="6">
        <f t="shared" si="58"/>
        <v>2.3838124983315983E-2</v>
      </c>
      <c r="AA462">
        <v>3015629</v>
      </c>
      <c r="AB462">
        <v>35716</v>
      </c>
      <c r="AD462" t="s">
        <v>1</v>
      </c>
      <c r="AE462">
        <v>36</v>
      </c>
      <c r="AF462">
        <v>12</v>
      </c>
      <c r="AH462" t="s">
        <v>21909</v>
      </c>
      <c r="AI462" t="s">
        <v>21908</v>
      </c>
      <c r="AJ462" t="s">
        <v>21907</v>
      </c>
      <c r="AK462" t="s">
        <v>21906</v>
      </c>
      <c r="AL462">
        <v>4</v>
      </c>
      <c r="AM462" s="5">
        <f t="shared" si="59"/>
        <v>0.33333333333333331</v>
      </c>
      <c r="AN462" s="4">
        <f t="shared" si="60"/>
        <v>5.048592704783541E-4</v>
      </c>
      <c r="AO462" s="3"/>
      <c r="AP462">
        <v>0</v>
      </c>
      <c r="AQ462" t="s">
        <v>259</v>
      </c>
      <c r="AR462" t="s">
        <v>0</v>
      </c>
      <c r="AS462" t="s">
        <v>258</v>
      </c>
      <c r="AT462" s="2">
        <v>2.9980000000000002</v>
      </c>
      <c r="AU462" s="1">
        <f t="shared" si="61"/>
        <v>1.6838145269464693</v>
      </c>
      <c r="AV462" s="1">
        <f t="shared" si="62"/>
        <v>1.217149212689717</v>
      </c>
      <c r="AW462" s="1">
        <f t="shared" si="63"/>
        <v>0.75048389843296415</v>
      </c>
    </row>
    <row r="463" spans="1:49" x14ac:dyDescent="0.2">
      <c r="A463">
        <v>461</v>
      </c>
      <c r="B463" t="s">
        <v>21905</v>
      </c>
      <c r="C463" t="s">
        <v>21904</v>
      </c>
      <c r="F463" t="s">
        <v>21903</v>
      </c>
      <c r="G463" t="s">
        <v>7</v>
      </c>
      <c r="H463" t="s">
        <v>6</v>
      </c>
      <c r="I463" t="s">
        <v>12872</v>
      </c>
      <c r="J463">
        <v>100467484</v>
      </c>
      <c r="K463" t="s">
        <v>21902</v>
      </c>
      <c r="L463" t="s">
        <v>14</v>
      </c>
      <c r="M463" t="s">
        <v>13</v>
      </c>
      <c r="N463">
        <v>1</v>
      </c>
      <c r="O463" t="s">
        <v>21901</v>
      </c>
      <c r="P463">
        <v>35262908300</v>
      </c>
      <c r="Q463">
        <v>100467484</v>
      </c>
      <c r="R463" s="7">
        <v>40513</v>
      </c>
      <c r="S463" s="8">
        <f t="shared" si="56"/>
        <v>2010</v>
      </c>
      <c r="T463" s="8">
        <v>2010</v>
      </c>
      <c r="U463" s="8">
        <f t="shared" si="57"/>
        <v>12</v>
      </c>
      <c r="V463" s="7">
        <v>40513</v>
      </c>
      <c r="W463" t="s">
        <v>216</v>
      </c>
      <c r="X463" s="2" t="s">
        <v>16</v>
      </c>
      <c r="Y463" s="6" t="e">
        <f t="shared" si="58"/>
        <v>#VALUE!</v>
      </c>
      <c r="AA463">
        <v>16733460</v>
      </c>
      <c r="AB463">
        <v>4700152493</v>
      </c>
      <c r="AC463">
        <v>16733584</v>
      </c>
      <c r="AD463" t="s">
        <v>1</v>
      </c>
      <c r="AE463">
        <v>5</v>
      </c>
      <c r="AF463">
        <v>4</v>
      </c>
      <c r="AH463" t="s">
        <v>21900</v>
      </c>
      <c r="AI463" t="s">
        <v>21899</v>
      </c>
      <c r="AJ463" t="s">
        <v>21898</v>
      </c>
      <c r="AK463" t="s">
        <v>21897</v>
      </c>
      <c r="AL463">
        <v>0</v>
      </c>
      <c r="AM463" s="5">
        <f t="shared" si="59"/>
        <v>0</v>
      </c>
      <c r="AN463" s="4">
        <f t="shared" si="60"/>
        <v>0</v>
      </c>
      <c r="AO463" s="3"/>
      <c r="AP463">
        <v>0</v>
      </c>
      <c r="AR463" t="s">
        <v>0</v>
      </c>
      <c r="AT463" s="2" t="s">
        <v>16</v>
      </c>
      <c r="AU463" s="1" t="e">
        <f t="shared" si="61"/>
        <v>#VALUE!</v>
      </c>
      <c r="AV463" s="1" t="e">
        <f t="shared" si="62"/>
        <v>#VALUE!</v>
      </c>
      <c r="AW463" s="1" t="e">
        <f t="shared" si="63"/>
        <v>#VALUE!</v>
      </c>
    </row>
    <row r="464" spans="1:49" x14ac:dyDescent="0.2">
      <c r="A464">
        <v>462</v>
      </c>
      <c r="B464" t="s">
        <v>21896</v>
      </c>
      <c r="C464" t="s">
        <v>21895</v>
      </c>
      <c r="F464" t="s">
        <v>21894</v>
      </c>
      <c r="G464" t="s">
        <v>7</v>
      </c>
      <c r="H464" t="s">
        <v>6</v>
      </c>
      <c r="I464" t="s">
        <v>21893</v>
      </c>
      <c r="J464" t="s">
        <v>21889</v>
      </c>
      <c r="K464" t="s">
        <v>21892</v>
      </c>
      <c r="L464" t="s">
        <v>178</v>
      </c>
      <c r="M464" t="s">
        <v>80</v>
      </c>
      <c r="N464">
        <v>2</v>
      </c>
      <c r="O464" t="s">
        <v>21891</v>
      </c>
      <c r="P464" t="s">
        <v>21890</v>
      </c>
      <c r="Q464" t="s">
        <v>21889</v>
      </c>
      <c r="R464" s="7">
        <v>40513</v>
      </c>
      <c r="S464" s="8">
        <f t="shared" si="56"/>
        <v>2010</v>
      </c>
      <c r="T464" s="8">
        <v>2010</v>
      </c>
      <c r="U464" s="8">
        <f t="shared" si="57"/>
        <v>12</v>
      </c>
      <c r="V464" s="7">
        <v>40513</v>
      </c>
      <c r="W464" t="s">
        <v>216</v>
      </c>
      <c r="X464" s="2" t="s">
        <v>16</v>
      </c>
      <c r="Y464" s="6" t="e">
        <f t="shared" si="58"/>
        <v>#VALUE!</v>
      </c>
      <c r="AA464">
        <v>16733460</v>
      </c>
      <c r="AB464">
        <v>4700152493</v>
      </c>
      <c r="AC464">
        <v>16733584</v>
      </c>
      <c r="AD464" t="s">
        <v>1</v>
      </c>
      <c r="AE464">
        <v>5</v>
      </c>
      <c r="AF464">
        <v>4</v>
      </c>
      <c r="AH464" t="s">
        <v>21888</v>
      </c>
      <c r="AI464" t="s">
        <v>21887</v>
      </c>
      <c r="AJ464" t="s">
        <v>21886</v>
      </c>
      <c r="AK464" t="s">
        <v>21885</v>
      </c>
      <c r="AL464">
        <v>0</v>
      </c>
      <c r="AM464" s="5">
        <f t="shared" si="59"/>
        <v>0</v>
      </c>
      <c r="AN464" s="4">
        <f t="shared" si="60"/>
        <v>0</v>
      </c>
      <c r="AO464" s="3"/>
      <c r="AP464">
        <v>0</v>
      </c>
      <c r="AQ464" t="s">
        <v>24</v>
      </c>
      <c r="AR464" t="s">
        <v>21884</v>
      </c>
      <c r="AS464" t="s">
        <v>23</v>
      </c>
      <c r="AT464" s="2" t="s">
        <v>16</v>
      </c>
      <c r="AU464" s="1" t="e">
        <f t="shared" si="61"/>
        <v>#VALUE!</v>
      </c>
      <c r="AV464" s="1" t="e">
        <f t="shared" si="62"/>
        <v>#VALUE!</v>
      </c>
      <c r="AW464" s="1" t="e">
        <f t="shared" si="63"/>
        <v>#VALUE!</v>
      </c>
    </row>
    <row r="465" spans="1:49" x14ac:dyDescent="0.2">
      <c r="A465">
        <v>463</v>
      </c>
      <c r="B465" t="s">
        <v>21883</v>
      </c>
      <c r="C465" t="s">
        <v>21882</v>
      </c>
      <c r="F465" t="s">
        <v>21881</v>
      </c>
      <c r="G465" t="s">
        <v>7</v>
      </c>
      <c r="H465" t="s">
        <v>6</v>
      </c>
      <c r="I465" t="s">
        <v>21880</v>
      </c>
      <c r="J465">
        <v>60024045</v>
      </c>
      <c r="K465" t="s">
        <v>21879</v>
      </c>
      <c r="L465" t="s">
        <v>68</v>
      </c>
      <c r="M465" t="s">
        <v>13</v>
      </c>
      <c r="N465">
        <v>5</v>
      </c>
      <c r="O465" t="s">
        <v>21878</v>
      </c>
      <c r="P465" t="s">
        <v>21877</v>
      </c>
      <c r="Q465" t="s">
        <v>21876</v>
      </c>
      <c r="R465" s="7">
        <v>40513</v>
      </c>
      <c r="S465" s="8">
        <f t="shared" si="56"/>
        <v>2010</v>
      </c>
      <c r="T465" s="8">
        <v>2010</v>
      </c>
      <c r="U465" s="8">
        <f t="shared" si="57"/>
        <v>12</v>
      </c>
      <c r="V465" s="7">
        <v>40513</v>
      </c>
      <c r="W465" t="s">
        <v>2249</v>
      </c>
      <c r="X465" s="2">
        <v>0.69299999999999995</v>
      </c>
      <c r="Y465" s="6">
        <f t="shared" si="58"/>
        <v>1.8499239208777128E-2</v>
      </c>
      <c r="AA465">
        <v>3076962</v>
      </c>
      <c r="AB465">
        <v>21084</v>
      </c>
      <c r="AC465">
        <v>13653032</v>
      </c>
      <c r="AD465" t="s">
        <v>1</v>
      </c>
      <c r="AE465">
        <v>35</v>
      </c>
      <c r="AF465">
        <v>4</v>
      </c>
      <c r="AH465" t="s">
        <v>21875</v>
      </c>
      <c r="AI465" t="s">
        <v>21874</v>
      </c>
      <c r="AJ465" t="s">
        <v>21873</v>
      </c>
      <c r="AK465" t="s">
        <v>21872</v>
      </c>
      <c r="AL465">
        <v>10</v>
      </c>
      <c r="AM465" s="5">
        <f t="shared" si="59"/>
        <v>0.83333333333333337</v>
      </c>
      <c r="AN465" s="4">
        <f t="shared" si="60"/>
        <v>1.2621481761958854E-3</v>
      </c>
      <c r="AO465" s="3"/>
      <c r="AP465">
        <v>0</v>
      </c>
      <c r="AR465" t="s">
        <v>0</v>
      </c>
      <c r="AT465" s="2">
        <v>1.833</v>
      </c>
      <c r="AU465" s="1">
        <f t="shared" si="61"/>
        <v>1.3328111899002755</v>
      </c>
      <c r="AV465" s="1">
        <f t="shared" si="62"/>
        <v>0.98806936924865063</v>
      </c>
      <c r="AW465" s="1">
        <f t="shared" si="63"/>
        <v>0.64332754859702579</v>
      </c>
    </row>
    <row r="466" spans="1:49" x14ac:dyDescent="0.2">
      <c r="A466">
        <v>464</v>
      </c>
      <c r="B466" t="s">
        <v>21871</v>
      </c>
      <c r="C466" t="s">
        <v>21870</v>
      </c>
      <c r="F466" t="s">
        <v>21869</v>
      </c>
      <c r="G466" t="s">
        <v>7</v>
      </c>
      <c r="H466" t="s">
        <v>6</v>
      </c>
      <c r="I466" t="s">
        <v>21868</v>
      </c>
      <c r="J466" t="s">
        <v>21867</v>
      </c>
      <c r="K466" t="s">
        <v>21866</v>
      </c>
      <c r="L466" t="s">
        <v>21865</v>
      </c>
      <c r="M466" t="s">
        <v>151</v>
      </c>
      <c r="N466">
        <v>4</v>
      </c>
      <c r="O466" t="s">
        <v>21864</v>
      </c>
      <c r="P466" t="s">
        <v>21863</v>
      </c>
      <c r="Q466" t="s">
        <v>21862</v>
      </c>
      <c r="R466" s="7">
        <v>40513</v>
      </c>
      <c r="S466" s="8">
        <f t="shared" si="56"/>
        <v>2010</v>
      </c>
      <c r="T466" s="8">
        <v>2010</v>
      </c>
      <c r="U466" s="8">
        <f t="shared" si="57"/>
        <v>12</v>
      </c>
      <c r="V466" s="7">
        <v>40513</v>
      </c>
      <c r="W466" t="s">
        <v>2249</v>
      </c>
      <c r="X466" s="2">
        <v>0.69299999999999995</v>
      </c>
      <c r="Y466" s="6">
        <f t="shared" si="58"/>
        <v>1.8499239208777128E-2</v>
      </c>
      <c r="AA466">
        <v>3076962</v>
      </c>
      <c r="AB466">
        <v>21084</v>
      </c>
      <c r="AC466">
        <v>13653032</v>
      </c>
      <c r="AD466" t="s">
        <v>1</v>
      </c>
      <c r="AE466">
        <v>35</v>
      </c>
      <c r="AF466">
        <v>4</v>
      </c>
      <c r="AH466" t="s">
        <v>21861</v>
      </c>
      <c r="AI466" t="s">
        <v>21860</v>
      </c>
      <c r="AJ466" t="s">
        <v>21859</v>
      </c>
      <c r="AK466" t="s">
        <v>21858</v>
      </c>
      <c r="AL466">
        <v>25</v>
      </c>
      <c r="AM466" s="5">
        <f t="shared" si="59"/>
        <v>2.0833333333333335</v>
      </c>
      <c r="AN466" s="4">
        <f t="shared" si="60"/>
        <v>3.1553704404897135E-3</v>
      </c>
      <c r="AO466" s="3"/>
      <c r="AP466">
        <v>0</v>
      </c>
      <c r="AR466" t="s">
        <v>0</v>
      </c>
      <c r="AT466" s="2">
        <v>1.833</v>
      </c>
      <c r="AU466" s="1">
        <f t="shared" si="61"/>
        <v>1.3896078578290905</v>
      </c>
      <c r="AV466" s="1">
        <f t="shared" si="62"/>
        <v>1.0827304824633419</v>
      </c>
      <c r="AW466" s="1">
        <f t="shared" si="63"/>
        <v>0.77585310709759381</v>
      </c>
    </row>
    <row r="467" spans="1:49" x14ac:dyDescent="0.2">
      <c r="A467">
        <v>465</v>
      </c>
      <c r="B467" t="s">
        <v>21857</v>
      </c>
      <c r="C467" t="s">
        <v>21856</v>
      </c>
      <c r="D467" t="s">
        <v>21855</v>
      </c>
      <c r="F467" t="s">
        <v>21854</v>
      </c>
      <c r="G467" t="s">
        <v>7</v>
      </c>
      <c r="H467" t="s">
        <v>6</v>
      </c>
      <c r="I467" t="s">
        <v>21853</v>
      </c>
      <c r="J467" t="s">
        <v>21852</v>
      </c>
      <c r="K467" t="s">
        <v>21851</v>
      </c>
      <c r="L467" t="s">
        <v>21850</v>
      </c>
      <c r="M467" t="s">
        <v>33</v>
      </c>
      <c r="N467">
        <v>4</v>
      </c>
      <c r="O467" t="s">
        <v>21849</v>
      </c>
      <c r="P467" t="s">
        <v>21848</v>
      </c>
      <c r="Q467" t="s">
        <v>21847</v>
      </c>
      <c r="R467" s="7">
        <v>40513</v>
      </c>
      <c r="S467" s="8">
        <f t="shared" si="56"/>
        <v>2010</v>
      </c>
      <c r="T467" s="8">
        <v>2010</v>
      </c>
      <c r="U467" s="8">
        <f t="shared" si="57"/>
        <v>12</v>
      </c>
      <c r="V467" s="7">
        <v>40513</v>
      </c>
      <c r="W467" t="s">
        <v>21846</v>
      </c>
      <c r="X467" s="2">
        <v>1.175</v>
      </c>
      <c r="Y467" s="6">
        <f t="shared" si="58"/>
        <v>3.1365953925415767E-2</v>
      </c>
      <c r="AA467">
        <v>9670661</v>
      </c>
      <c r="AB467">
        <v>18174</v>
      </c>
      <c r="AD467" t="s">
        <v>1</v>
      </c>
      <c r="AE467">
        <v>18</v>
      </c>
      <c r="AF467">
        <v>12</v>
      </c>
      <c r="AH467" t="s">
        <v>21845</v>
      </c>
      <c r="AI467" t="s">
        <v>21844</v>
      </c>
      <c r="AJ467" t="s">
        <v>21843</v>
      </c>
      <c r="AK467" t="s">
        <v>21842</v>
      </c>
      <c r="AL467">
        <v>50</v>
      </c>
      <c r="AM467" s="5">
        <f t="shared" si="59"/>
        <v>4.166666666666667</v>
      </c>
      <c r="AN467" s="4">
        <f t="shared" si="60"/>
        <v>6.310740880979427E-3</v>
      </c>
      <c r="AO467" s="3"/>
      <c r="AP467">
        <v>0</v>
      </c>
      <c r="AR467" t="s">
        <v>0</v>
      </c>
      <c r="AT467" s="2">
        <v>3.4750000000000001</v>
      </c>
      <c r="AU467" s="1">
        <f t="shared" si="61"/>
        <v>2.3849390012084868</v>
      </c>
      <c r="AV467" s="1">
        <f t="shared" si="62"/>
        <v>1.8838347403197599</v>
      </c>
      <c r="AW467" s="1">
        <f t="shared" si="63"/>
        <v>1.3827304794310329</v>
      </c>
    </row>
    <row r="468" spans="1:49" x14ac:dyDescent="0.2">
      <c r="A468">
        <v>466</v>
      </c>
      <c r="B468" t="s">
        <v>21841</v>
      </c>
      <c r="C468" t="s">
        <v>21840</v>
      </c>
      <c r="D468" t="s">
        <v>21839</v>
      </c>
      <c r="F468" t="s">
        <v>21838</v>
      </c>
      <c r="G468" t="s">
        <v>7</v>
      </c>
      <c r="H468" t="s">
        <v>6</v>
      </c>
      <c r="I468" t="s">
        <v>967</v>
      </c>
      <c r="J468">
        <v>60019118</v>
      </c>
      <c r="K468" t="s">
        <v>10481</v>
      </c>
      <c r="L468" t="s">
        <v>1609</v>
      </c>
      <c r="M468" t="s">
        <v>13</v>
      </c>
      <c r="N468">
        <v>7</v>
      </c>
      <c r="O468" t="s">
        <v>21837</v>
      </c>
      <c r="P468" t="s">
        <v>21836</v>
      </c>
      <c r="Q468" t="s">
        <v>21835</v>
      </c>
      <c r="R468" s="7">
        <v>40513</v>
      </c>
      <c r="S468" s="8">
        <f t="shared" si="56"/>
        <v>2010</v>
      </c>
      <c r="T468" s="8">
        <v>2010</v>
      </c>
      <c r="U468" s="8">
        <f t="shared" si="57"/>
        <v>12</v>
      </c>
      <c r="V468" s="7">
        <v>40513</v>
      </c>
      <c r="W468" t="s">
        <v>10448</v>
      </c>
      <c r="X468" s="2">
        <v>1.337</v>
      </c>
      <c r="Y468" s="6">
        <f t="shared" si="58"/>
        <v>3.5690451402792235E-2</v>
      </c>
      <c r="AA468" t="s">
        <v>10447</v>
      </c>
      <c r="AB468">
        <v>13333</v>
      </c>
      <c r="AD468" t="s">
        <v>1</v>
      </c>
      <c r="AE468">
        <v>84</v>
      </c>
      <c r="AF468">
        <v>12</v>
      </c>
      <c r="AH468" t="s">
        <v>21834</v>
      </c>
      <c r="AI468" t="s">
        <v>21833</v>
      </c>
      <c r="AJ468" t="s">
        <v>21832</v>
      </c>
      <c r="AK468" t="s">
        <v>21831</v>
      </c>
      <c r="AL468">
        <v>30</v>
      </c>
      <c r="AM468" s="5">
        <f t="shared" si="59"/>
        <v>2.5</v>
      </c>
      <c r="AN468" s="4">
        <f t="shared" si="60"/>
        <v>3.7864445285876562E-3</v>
      </c>
      <c r="AO468" s="3"/>
      <c r="AP468">
        <v>0</v>
      </c>
      <c r="AQ468" t="s">
        <v>24</v>
      </c>
      <c r="AR468">
        <v>50533040</v>
      </c>
      <c r="AS468" t="s">
        <v>23</v>
      </c>
      <c r="AT468" s="2">
        <v>5.742</v>
      </c>
      <c r="AU468" s="1">
        <f t="shared" si="61"/>
        <v>2.6119249340530857</v>
      </c>
      <c r="AV468" s="1">
        <f t="shared" si="62"/>
        <v>1.9738447965689945</v>
      </c>
      <c r="AW468" s="1">
        <f t="shared" si="63"/>
        <v>1.3357646590849028</v>
      </c>
    </row>
    <row r="469" spans="1:49" x14ac:dyDescent="0.2">
      <c r="A469">
        <v>467</v>
      </c>
      <c r="B469" t="s">
        <v>21830</v>
      </c>
      <c r="C469" t="s">
        <v>21829</v>
      </c>
      <c r="E469">
        <v>20690166</v>
      </c>
      <c r="F469" t="s">
        <v>21828</v>
      </c>
      <c r="G469" t="s">
        <v>7</v>
      </c>
      <c r="H469" t="s">
        <v>6</v>
      </c>
      <c r="I469" t="s">
        <v>21827</v>
      </c>
      <c r="J469">
        <v>60031624</v>
      </c>
      <c r="K469" t="s">
        <v>21826</v>
      </c>
      <c r="L469" t="s">
        <v>21825</v>
      </c>
      <c r="M469" t="s">
        <v>39</v>
      </c>
      <c r="N469">
        <v>3</v>
      </c>
      <c r="O469" t="s">
        <v>21824</v>
      </c>
      <c r="P469" t="s">
        <v>21823</v>
      </c>
      <c r="Q469" t="s">
        <v>21822</v>
      </c>
      <c r="R469" s="7">
        <v>40513</v>
      </c>
      <c r="S469" s="8">
        <f t="shared" si="56"/>
        <v>2010</v>
      </c>
      <c r="T469" s="8">
        <v>2010</v>
      </c>
      <c r="U469" s="8">
        <f t="shared" si="57"/>
        <v>12</v>
      </c>
      <c r="V469" s="7">
        <v>40513</v>
      </c>
      <c r="W469" t="s">
        <v>989</v>
      </c>
      <c r="X469" s="2">
        <v>0.435</v>
      </c>
      <c r="Y469" s="6">
        <f t="shared" si="58"/>
        <v>1.1612076559622007E-2</v>
      </c>
      <c r="AA469">
        <v>1978462</v>
      </c>
      <c r="AB469">
        <v>14839</v>
      </c>
      <c r="AC469" t="s">
        <v>988</v>
      </c>
      <c r="AD469" t="s">
        <v>1</v>
      </c>
      <c r="AE469">
        <v>31</v>
      </c>
      <c r="AF469">
        <v>8</v>
      </c>
      <c r="AH469" t="s">
        <v>21821</v>
      </c>
      <c r="AI469" t="s">
        <v>21820</v>
      </c>
      <c r="AJ469" t="s">
        <v>21819</v>
      </c>
      <c r="AK469" t="s">
        <v>21818</v>
      </c>
      <c r="AL469">
        <v>5</v>
      </c>
      <c r="AM469" s="5">
        <f t="shared" si="59"/>
        <v>0.41666666666666669</v>
      </c>
      <c r="AN469" s="4">
        <f t="shared" si="60"/>
        <v>6.310740880979427E-4</v>
      </c>
      <c r="AO469" s="3"/>
      <c r="AP469">
        <v>0</v>
      </c>
      <c r="AR469" t="s">
        <v>0</v>
      </c>
      <c r="AT469" s="2">
        <v>2.0099999999999998</v>
      </c>
      <c r="AU469" s="1">
        <f t="shared" si="61"/>
        <v>0.83177758181647876</v>
      </c>
      <c r="AV469" s="1">
        <f t="shared" si="62"/>
        <v>0.61215753238599746</v>
      </c>
      <c r="AW469" s="1">
        <f t="shared" si="63"/>
        <v>0.39253748295551621</v>
      </c>
    </row>
    <row r="470" spans="1:49" x14ac:dyDescent="0.2">
      <c r="A470">
        <v>468</v>
      </c>
      <c r="B470" t="s">
        <v>21817</v>
      </c>
      <c r="C470" t="s">
        <v>21816</v>
      </c>
      <c r="F470" t="s">
        <v>21815</v>
      </c>
      <c r="G470" t="s">
        <v>7</v>
      </c>
      <c r="H470" t="s">
        <v>6</v>
      </c>
      <c r="I470" t="s">
        <v>21814</v>
      </c>
      <c r="J470" t="s">
        <v>21813</v>
      </c>
      <c r="K470" t="s">
        <v>21812</v>
      </c>
      <c r="L470" t="s">
        <v>21811</v>
      </c>
      <c r="M470" t="s">
        <v>601</v>
      </c>
      <c r="N470">
        <v>4</v>
      </c>
      <c r="O470" t="s">
        <v>21810</v>
      </c>
      <c r="P470" t="s">
        <v>21809</v>
      </c>
      <c r="Q470" t="s">
        <v>21808</v>
      </c>
      <c r="R470" s="7">
        <v>40513</v>
      </c>
      <c r="S470" s="8">
        <f t="shared" si="56"/>
        <v>2010</v>
      </c>
      <c r="T470" s="8">
        <v>2010</v>
      </c>
      <c r="U470" s="8">
        <f t="shared" si="57"/>
        <v>12</v>
      </c>
      <c r="V470" s="7">
        <v>40513</v>
      </c>
      <c r="W470" t="s">
        <v>21807</v>
      </c>
      <c r="X470" s="2">
        <v>0.76500000000000001</v>
      </c>
      <c r="Y470" s="6">
        <f t="shared" si="58"/>
        <v>2.0421238087611118E-2</v>
      </c>
      <c r="AA470">
        <v>138703</v>
      </c>
      <c r="AB470">
        <v>19793</v>
      </c>
      <c r="AC470">
        <v>15707458</v>
      </c>
      <c r="AD470" t="s">
        <v>1</v>
      </c>
      <c r="AE470">
        <v>137</v>
      </c>
      <c r="AF470">
        <v>3</v>
      </c>
      <c r="AH470" t="s">
        <v>21806</v>
      </c>
      <c r="AI470" t="s">
        <v>21805</v>
      </c>
      <c r="AJ470" t="s">
        <v>21804</v>
      </c>
      <c r="AK470" t="s">
        <v>21803</v>
      </c>
      <c r="AL470">
        <v>9</v>
      </c>
      <c r="AM470" s="5">
        <f t="shared" si="59"/>
        <v>0.75</v>
      </c>
      <c r="AN470" s="4">
        <f t="shared" si="60"/>
        <v>1.1359333585762969E-3</v>
      </c>
      <c r="AO470" s="3"/>
      <c r="AP470">
        <v>0</v>
      </c>
      <c r="AR470" t="s">
        <v>0</v>
      </c>
      <c r="AT470" s="2" t="s">
        <v>16</v>
      </c>
      <c r="AU470" s="1">
        <f t="shared" si="61"/>
        <v>1.463564666890067</v>
      </c>
      <c r="AV470" s="1">
        <f t="shared" si="62"/>
        <v>1.0778585723093708</v>
      </c>
      <c r="AW470" s="1">
        <f t="shared" si="63"/>
        <v>0.69215247772867428</v>
      </c>
    </row>
    <row r="471" spans="1:49" x14ac:dyDescent="0.2">
      <c r="A471">
        <v>469</v>
      </c>
      <c r="B471" t="s">
        <v>21802</v>
      </c>
      <c r="C471" t="s">
        <v>21801</v>
      </c>
      <c r="D471" t="s">
        <v>21800</v>
      </c>
      <c r="F471" t="s">
        <v>21799</v>
      </c>
      <c r="G471" t="s">
        <v>7</v>
      </c>
      <c r="H471" t="s">
        <v>6</v>
      </c>
      <c r="I471" t="s">
        <v>1497</v>
      </c>
      <c r="J471">
        <v>60068688</v>
      </c>
      <c r="K471" t="s">
        <v>617</v>
      </c>
      <c r="L471" t="s">
        <v>616</v>
      </c>
      <c r="M471" t="s">
        <v>115</v>
      </c>
      <c r="N471">
        <v>3</v>
      </c>
      <c r="O471" t="s">
        <v>21798</v>
      </c>
      <c r="P471" t="s">
        <v>21797</v>
      </c>
      <c r="Q471" t="s">
        <v>615</v>
      </c>
      <c r="R471" s="7">
        <v>40513</v>
      </c>
      <c r="S471" s="8">
        <f t="shared" si="56"/>
        <v>2010</v>
      </c>
      <c r="T471" s="8">
        <v>2010</v>
      </c>
      <c r="U471" s="8">
        <f t="shared" si="57"/>
        <v>12</v>
      </c>
      <c r="V471" s="7">
        <v>40513</v>
      </c>
      <c r="W471" t="s">
        <v>62</v>
      </c>
      <c r="X471" s="2">
        <v>0.54700000000000004</v>
      </c>
      <c r="Y471" s="6">
        <f t="shared" si="58"/>
        <v>1.4601852593363766E-2</v>
      </c>
      <c r="AA471">
        <v>14348411</v>
      </c>
      <c r="AB471">
        <v>17683</v>
      </c>
      <c r="AC471">
        <v>16180399</v>
      </c>
      <c r="AD471" t="s">
        <v>1</v>
      </c>
      <c r="AE471">
        <v>64</v>
      </c>
      <c r="AF471">
        <v>12</v>
      </c>
      <c r="AH471" t="s">
        <v>21796</v>
      </c>
      <c r="AI471" t="s">
        <v>21795</v>
      </c>
      <c r="AJ471" t="s">
        <v>21794</v>
      </c>
      <c r="AK471" t="s">
        <v>21793</v>
      </c>
      <c r="AL471">
        <v>4</v>
      </c>
      <c r="AM471" s="5">
        <f t="shared" si="59"/>
        <v>0.33333333333333331</v>
      </c>
      <c r="AN471" s="4">
        <f t="shared" si="60"/>
        <v>5.048592704783541E-4</v>
      </c>
      <c r="AO471" s="3"/>
      <c r="AP471">
        <v>0</v>
      </c>
      <c r="AQ471" t="s">
        <v>273</v>
      </c>
      <c r="AR471" t="s">
        <v>0</v>
      </c>
      <c r="AS471" t="s">
        <v>272</v>
      </c>
      <c r="AT471" s="2" t="s">
        <v>16</v>
      </c>
      <c r="AU471" s="1">
        <f t="shared" si="61"/>
        <v>1.0372754596498142</v>
      </c>
      <c r="AV471" s="1">
        <f t="shared" si="62"/>
        <v>0.75533559319210608</v>
      </c>
      <c r="AW471" s="1">
        <f t="shared" si="63"/>
        <v>0.47339572673439773</v>
      </c>
    </row>
    <row r="472" spans="1:49" x14ac:dyDescent="0.2">
      <c r="A472">
        <v>470</v>
      </c>
      <c r="B472" t="s">
        <v>21792</v>
      </c>
      <c r="C472" t="s">
        <v>21791</v>
      </c>
      <c r="F472" t="s">
        <v>21790</v>
      </c>
      <c r="G472" t="s">
        <v>7</v>
      </c>
      <c r="H472" t="s">
        <v>6</v>
      </c>
      <c r="I472" t="s">
        <v>7377</v>
      </c>
      <c r="J472">
        <v>60006793</v>
      </c>
      <c r="K472" t="s">
        <v>620</v>
      </c>
      <c r="L472" t="s">
        <v>619</v>
      </c>
      <c r="M472" t="s">
        <v>438</v>
      </c>
      <c r="N472">
        <v>4</v>
      </c>
      <c r="O472" t="s">
        <v>21789</v>
      </c>
      <c r="P472" t="s">
        <v>21788</v>
      </c>
      <c r="Q472" t="s">
        <v>2678</v>
      </c>
      <c r="R472" s="7">
        <v>40513</v>
      </c>
      <c r="S472" s="8">
        <f t="shared" si="56"/>
        <v>2010</v>
      </c>
      <c r="T472" s="8">
        <v>2010</v>
      </c>
      <c r="U472" s="8">
        <f t="shared" si="57"/>
        <v>12</v>
      </c>
      <c r="V472" s="7">
        <v>40513</v>
      </c>
      <c r="W472" t="s">
        <v>1220</v>
      </c>
      <c r="X472" s="2">
        <v>0.82</v>
      </c>
      <c r="Y472" s="6">
        <f t="shared" si="58"/>
        <v>2.1889431675609299E-2</v>
      </c>
      <c r="AA472">
        <v>189456</v>
      </c>
      <c r="AB472">
        <v>15361</v>
      </c>
      <c r="AD472" t="s">
        <v>1</v>
      </c>
      <c r="AE472">
        <v>59</v>
      </c>
      <c r="AF472">
        <v>12</v>
      </c>
      <c r="AG472">
        <v>5595003</v>
      </c>
      <c r="AH472" t="s">
        <v>21787</v>
      </c>
      <c r="AI472" t="s">
        <v>21786</v>
      </c>
      <c r="AJ472" t="s">
        <v>21785</v>
      </c>
      <c r="AK472" t="s">
        <v>21784</v>
      </c>
      <c r="AL472">
        <v>32</v>
      </c>
      <c r="AM472" s="5">
        <f t="shared" si="59"/>
        <v>2.6666666666666665</v>
      </c>
      <c r="AN472" s="4">
        <f t="shared" si="60"/>
        <v>4.0388741638268328E-3</v>
      </c>
      <c r="AO472" s="3"/>
      <c r="AP472">
        <v>0</v>
      </c>
      <c r="AQ472" t="s">
        <v>437</v>
      </c>
      <c r="AR472" t="s">
        <v>436</v>
      </c>
      <c r="AS472" t="s">
        <v>435</v>
      </c>
      <c r="AT472" s="2" t="s">
        <v>16</v>
      </c>
      <c r="AU472" s="1">
        <f t="shared" si="61"/>
        <v>1.6534264422074556</v>
      </c>
      <c r="AV472" s="1">
        <f t="shared" si="62"/>
        <v>1.2964152919718066</v>
      </c>
      <c r="AW472" s="1">
        <f t="shared" si="63"/>
        <v>0.93940414173615716</v>
      </c>
    </row>
    <row r="473" spans="1:49" x14ac:dyDescent="0.2">
      <c r="A473">
        <v>471</v>
      </c>
      <c r="B473" t="s">
        <v>21783</v>
      </c>
      <c r="F473" t="s">
        <v>21782</v>
      </c>
      <c r="G473" t="s">
        <v>7</v>
      </c>
      <c r="H473" t="s">
        <v>6</v>
      </c>
      <c r="I473" t="s">
        <v>878</v>
      </c>
      <c r="J473" t="s">
        <v>21781</v>
      </c>
      <c r="K473" t="s">
        <v>21780</v>
      </c>
      <c r="L473" t="s">
        <v>21779</v>
      </c>
      <c r="M473" t="s">
        <v>130</v>
      </c>
      <c r="N473">
        <v>2</v>
      </c>
      <c r="O473" t="s">
        <v>21778</v>
      </c>
      <c r="P473" t="s">
        <v>21777</v>
      </c>
      <c r="Q473" t="s">
        <v>21776</v>
      </c>
      <c r="R473" s="7">
        <v>40513</v>
      </c>
      <c r="S473" s="8">
        <f t="shared" si="56"/>
        <v>2010</v>
      </c>
      <c r="T473" s="8">
        <v>2010</v>
      </c>
      <c r="U473" s="8">
        <f t="shared" si="57"/>
        <v>12</v>
      </c>
      <c r="V473" s="7">
        <v>2010</v>
      </c>
      <c r="W473" t="s">
        <v>21775</v>
      </c>
      <c r="X473" s="2">
        <v>0.11600000000000001</v>
      </c>
      <c r="Y473" s="6">
        <f t="shared" si="58"/>
        <v>3.0965537492325355E-3</v>
      </c>
      <c r="AA473">
        <v>20407459</v>
      </c>
      <c r="AB473">
        <v>19700187706</v>
      </c>
      <c r="AC473">
        <v>20407467</v>
      </c>
      <c r="AD473" t="s">
        <v>1</v>
      </c>
      <c r="AE473">
        <v>2</v>
      </c>
      <c r="AF473">
        <v>3</v>
      </c>
      <c r="AH473" t="s">
        <v>21774</v>
      </c>
      <c r="AI473" t="s">
        <v>21773</v>
      </c>
      <c r="AJ473" t="s">
        <v>21772</v>
      </c>
      <c r="AK473" t="s">
        <v>21771</v>
      </c>
      <c r="AL473">
        <v>1</v>
      </c>
      <c r="AM473" s="5">
        <f t="shared" si="59"/>
        <v>8.3333333333333329E-2</v>
      </c>
      <c r="AN473" s="4">
        <f t="shared" si="60"/>
        <v>1.2621481761958852E-4</v>
      </c>
      <c r="AO473" s="3"/>
      <c r="AP473">
        <v>0</v>
      </c>
      <c r="AR473" t="s">
        <v>0</v>
      </c>
      <c r="AT473" s="2" t="s">
        <v>16</v>
      </c>
      <c r="AU473" s="1">
        <f t="shared" si="61"/>
        <v>0.22054520697486513</v>
      </c>
      <c r="AV473" s="1">
        <f t="shared" si="62"/>
        <v>0.16113842834260622</v>
      </c>
      <c r="AW473" s="1">
        <f t="shared" si="63"/>
        <v>0.10173164971034726</v>
      </c>
    </row>
    <row r="474" spans="1:49" x14ac:dyDescent="0.2">
      <c r="A474">
        <v>472</v>
      </c>
      <c r="B474" t="s">
        <v>21770</v>
      </c>
      <c r="C474" t="s">
        <v>21769</v>
      </c>
      <c r="F474" t="s">
        <v>21768</v>
      </c>
      <c r="G474" t="s">
        <v>7</v>
      </c>
      <c r="H474" t="s">
        <v>6</v>
      </c>
      <c r="I474" t="s">
        <v>2234</v>
      </c>
      <c r="J474">
        <v>60010491</v>
      </c>
      <c r="K474" t="s">
        <v>1036</v>
      </c>
      <c r="L474" t="s">
        <v>1035</v>
      </c>
      <c r="M474" t="s">
        <v>9</v>
      </c>
      <c r="N474">
        <v>3</v>
      </c>
      <c r="O474" t="s">
        <v>21767</v>
      </c>
      <c r="P474" t="s">
        <v>21766</v>
      </c>
      <c r="Q474" t="s">
        <v>1034</v>
      </c>
      <c r="R474" s="7">
        <v>40513</v>
      </c>
      <c r="S474" s="8">
        <f t="shared" si="56"/>
        <v>2010</v>
      </c>
      <c r="T474" s="8">
        <v>2010</v>
      </c>
      <c r="U474" s="8">
        <f t="shared" si="57"/>
        <v>12</v>
      </c>
      <c r="V474" s="7">
        <v>2010</v>
      </c>
      <c r="W474" t="s">
        <v>1802</v>
      </c>
      <c r="X474" s="2">
        <v>0.48899999999999999</v>
      </c>
      <c r="Y474" s="6">
        <f t="shared" si="58"/>
        <v>1.3053575718747497E-2</v>
      </c>
      <c r="AA474">
        <v>17518784</v>
      </c>
      <c r="AB474">
        <v>5700165202</v>
      </c>
      <c r="AD474" t="s">
        <v>1</v>
      </c>
      <c r="AE474">
        <v>4</v>
      </c>
      <c r="AF474">
        <v>1</v>
      </c>
      <c r="AH474" t="s">
        <v>21765</v>
      </c>
      <c r="AI474" t="s">
        <v>21764</v>
      </c>
      <c r="AK474" t="s">
        <v>21763</v>
      </c>
      <c r="AL474">
        <v>69</v>
      </c>
      <c r="AM474" s="5">
        <f t="shared" si="59"/>
        <v>5.75</v>
      </c>
      <c r="AN474" s="4">
        <f t="shared" si="60"/>
        <v>8.70882241575161E-3</v>
      </c>
      <c r="AO474" s="3"/>
      <c r="AP474">
        <v>0</v>
      </c>
      <c r="AR474" t="s">
        <v>0</v>
      </c>
      <c r="AT474" s="2" t="s">
        <v>16</v>
      </c>
      <c r="AU474" s="1">
        <f t="shared" si="61"/>
        <v>1.1750149727848729</v>
      </c>
      <c r="AV474" s="1">
        <f t="shared" si="62"/>
        <v>1.0881199067249554</v>
      </c>
      <c r="AW474" s="1">
        <f t="shared" si="63"/>
        <v>1.0012248406650375</v>
      </c>
    </row>
    <row r="475" spans="1:49" x14ac:dyDescent="0.2">
      <c r="A475">
        <v>473</v>
      </c>
      <c r="B475" t="s">
        <v>21762</v>
      </c>
      <c r="C475" t="s">
        <v>21761</v>
      </c>
      <c r="F475" t="s">
        <v>21760</v>
      </c>
      <c r="G475" t="s">
        <v>7</v>
      </c>
      <c r="H475" t="s">
        <v>6</v>
      </c>
      <c r="I475" t="s">
        <v>1007</v>
      </c>
      <c r="J475">
        <v>60032345</v>
      </c>
      <c r="K475" t="s">
        <v>1006</v>
      </c>
      <c r="L475" t="s">
        <v>1005</v>
      </c>
      <c r="M475" t="s">
        <v>35</v>
      </c>
      <c r="N475">
        <v>1</v>
      </c>
      <c r="O475" t="s">
        <v>1004</v>
      </c>
      <c r="P475">
        <v>7201986632</v>
      </c>
      <c r="Q475">
        <v>60032345</v>
      </c>
      <c r="R475" s="7">
        <v>40513</v>
      </c>
      <c r="S475" s="8">
        <f t="shared" si="56"/>
        <v>2010</v>
      </c>
      <c r="T475" s="8">
        <v>2010</v>
      </c>
      <c r="U475" s="8">
        <f t="shared" si="57"/>
        <v>12</v>
      </c>
      <c r="V475" s="7">
        <v>40513</v>
      </c>
      <c r="W475" t="s">
        <v>177</v>
      </c>
      <c r="X475" s="2">
        <v>0.30199999999999999</v>
      </c>
      <c r="Y475" s="6">
        <f t="shared" si="58"/>
        <v>8.0617175195536687E-3</v>
      </c>
      <c r="AA475">
        <v>9296212</v>
      </c>
      <c r="AB475">
        <v>20725</v>
      </c>
      <c r="AD475" t="s">
        <v>1</v>
      </c>
      <c r="AE475">
        <v>55</v>
      </c>
      <c r="AF475">
        <v>4</v>
      </c>
      <c r="AH475" t="s">
        <v>21759</v>
      </c>
      <c r="AI475" t="s">
        <v>21758</v>
      </c>
      <c r="AJ475" t="s">
        <v>21757</v>
      </c>
      <c r="AK475" t="s">
        <v>21756</v>
      </c>
      <c r="AL475">
        <v>3</v>
      </c>
      <c r="AM475" s="5">
        <f t="shared" si="59"/>
        <v>0.25</v>
      </c>
      <c r="AN475" s="4">
        <f t="shared" si="60"/>
        <v>3.786444528587656E-4</v>
      </c>
      <c r="AO475" s="3"/>
      <c r="AP475">
        <v>0</v>
      </c>
      <c r="AR475" t="s">
        <v>0</v>
      </c>
      <c r="AT475" s="2">
        <v>1.671</v>
      </c>
      <c r="AU475" s="1">
        <f t="shared" si="61"/>
        <v>0.57567955995451969</v>
      </c>
      <c r="AV475" s="1">
        <f t="shared" si="62"/>
        <v>0.42201809862062167</v>
      </c>
      <c r="AW475" s="1">
        <f t="shared" si="63"/>
        <v>0.26835663728672365</v>
      </c>
    </row>
    <row r="476" spans="1:49" x14ac:dyDescent="0.2">
      <c r="A476">
        <v>474</v>
      </c>
      <c r="B476" t="s">
        <v>21755</v>
      </c>
      <c r="C476" t="s">
        <v>21754</v>
      </c>
      <c r="F476" t="s">
        <v>21753</v>
      </c>
      <c r="G476" t="s">
        <v>7</v>
      </c>
      <c r="H476" t="s">
        <v>6</v>
      </c>
      <c r="I476" t="s">
        <v>21752</v>
      </c>
      <c r="J476">
        <v>100447790</v>
      </c>
      <c r="K476" t="s">
        <v>21751</v>
      </c>
      <c r="L476" t="s">
        <v>196</v>
      </c>
      <c r="M476" t="s">
        <v>13</v>
      </c>
      <c r="N476">
        <v>1</v>
      </c>
      <c r="O476" t="s">
        <v>21750</v>
      </c>
      <c r="P476">
        <v>35745504600</v>
      </c>
      <c r="Q476">
        <v>100447790</v>
      </c>
      <c r="R476" s="7">
        <v>40513</v>
      </c>
      <c r="S476" s="8">
        <f t="shared" si="56"/>
        <v>2010</v>
      </c>
      <c r="T476" s="8">
        <v>2010</v>
      </c>
      <c r="U476" s="8">
        <f t="shared" si="57"/>
        <v>12</v>
      </c>
      <c r="V476" s="7">
        <v>40513</v>
      </c>
      <c r="W476" t="s">
        <v>177</v>
      </c>
      <c r="X476" s="2">
        <v>0.30199999999999999</v>
      </c>
      <c r="Y476" s="6">
        <f t="shared" si="58"/>
        <v>8.0617175195536687E-3</v>
      </c>
      <c r="AA476">
        <v>9296212</v>
      </c>
      <c r="AB476">
        <v>20725</v>
      </c>
      <c r="AD476" t="s">
        <v>1</v>
      </c>
      <c r="AE476">
        <v>55</v>
      </c>
      <c r="AF476">
        <v>4</v>
      </c>
      <c r="AH476" t="s">
        <v>21749</v>
      </c>
      <c r="AI476" t="s">
        <v>21748</v>
      </c>
      <c r="AJ476" t="s">
        <v>21747</v>
      </c>
      <c r="AK476" t="s">
        <v>21746</v>
      </c>
      <c r="AL476">
        <v>14</v>
      </c>
      <c r="AM476" s="5">
        <f t="shared" si="59"/>
        <v>1.1666666666666667</v>
      </c>
      <c r="AN476" s="4">
        <f t="shared" si="60"/>
        <v>1.7670074466742396E-3</v>
      </c>
      <c r="AO476" s="3"/>
      <c r="AP476">
        <v>0</v>
      </c>
      <c r="AR476" t="s">
        <v>0</v>
      </c>
      <c r="AT476" s="2">
        <v>1.671</v>
      </c>
      <c r="AU476" s="1">
        <f t="shared" si="61"/>
        <v>0.61733044976898388</v>
      </c>
      <c r="AV476" s="1">
        <f t="shared" si="62"/>
        <v>0.49143624831139543</v>
      </c>
      <c r="AW476" s="1">
        <f t="shared" si="63"/>
        <v>0.36554204685380681</v>
      </c>
    </row>
    <row r="477" spans="1:49" x14ac:dyDescent="0.2">
      <c r="A477">
        <v>475</v>
      </c>
      <c r="B477" t="s">
        <v>21745</v>
      </c>
      <c r="C477" t="s">
        <v>21744</v>
      </c>
      <c r="F477" t="s">
        <v>21743</v>
      </c>
      <c r="G477" t="s">
        <v>7</v>
      </c>
      <c r="H477" t="s">
        <v>6</v>
      </c>
      <c r="I477" t="s">
        <v>21742</v>
      </c>
      <c r="J477">
        <v>60064180</v>
      </c>
      <c r="K477" t="s">
        <v>6483</v>
      </c>
      <c r="L477" t="s">
        <v>2189</v>
      </c>
      <c r="M477" t="s">
        <v>1048</v>
      </c>
      <c r="N477">
        <v>2</v>
      </c>
      <c r="O477" t="s">
        <v>21741</v>
      </c>
      <c r="P477" t="s">
        <v>21740</v>
      </c>
      <c r="Q477" t="s">
        <v>21739</v>
      </c>
      <c r="R477" s="7">
        <v>40513</v>
      </c>
      <c r="S477" s="8">
        <f t="shared" si="56"/>
        <v>2010</v>
      </c>
      <c r="T477" s="8">
        <v>2010</v>
      </c>
      <c r="U477" s="8">
        <f t="shared" si="57"/>
        <v>12</v>
      </c>
      <c r="V477" s="7">
        <v>40513</v>
      </c>
      <c r="W477" t="s">
        <v>177</v>
      </c>
      <c r="X477" s="2">
        <v>0.30199999999999999</v>
      </c>
      <c r="Y477" s="6">
        <f t="shared" si="58"/>
        <v>8.0617175195536687E-3</v>
      </c>
      <c r="AA477">
        <v>9296212</v>
      </c>
      <c r="AB477">
        <v>20725</v>
      </c>
      <c r="AD477" t="s">
        <v>1</v>
      </c>
      <c r="AE477">
        <v>55</v>
      </c>
      <c r="AF477">
        <v>4</v>
      </c>
      <c r="AH477" t="s">
        <v>21738</v>
      </c>
      <c r="AI477" t="s">
        <v>21737</v>
      </c>
      <c r="AJ477" t="s">
        <v>21736</v>
      </c>
      <c r="AK477" t="s">
        <v>21735</v>
      </c>
      <c r="AL477">
        <v>1</v>
      </c>
      <c r="AM477" s="5">
        <f t="shared" si="59"/>
        <v>8.3333333333333329E-2</v>
      </c>
      <c r="AN477" s="4">
        <f t="shared" si="60"/>
        <v>1.2621481761958852E-4</v>
      </c>
      <c r="AO477" s="3"/>
      <c r="AP477">
        <v>0</v>
      </c>
      <c r="AR477" t="s">
        <v>0</v>
      </c>
      <c r="AT477" s="2">
        <v>1.671</v>
      </c>
      <c r="AU477" s="1">
        <f t="shared" si="61"/>
        <v>0.56810667089734435</v>
      </c>
      <c r="AV477" s="1">
        <f t="shared" si="62"/>
        <v>0.4093966168586628</v>
      </c>
      <c r="AW477" s="1">
        <f t="shared" si="63"/>
        <v>0.25068656281998125</v>
      </c>
    </row>
    <row r="478" spans="1:49" x14ac:dyDescent="0.2">
      <c r="A478">
        <v>476</v>
      </c>
      <c r="B478" t="s">
        <v>21734</v>
      </c>
      <c r="C478" t="s">
        <v>21733</v>
      </c>
      <c r="F478" t="s">
        <v>21732</v>
      </c>
      <c r="G478" t="s">
        <v>7</v>
      </c>
      <c r="H478" t="s">
        <v>6</v>
      </c>
      <c r="I478" t="s">
        <v>21731</v>
      </c>
      <c r="J478">
        <v>60018007</v>
      </c>
      <c r="K478" t="s">
        <v>21730</v>
      </c>
      <c r="L478" t="s">
        <v>21729</v>
      </c>
      <c r="M478" t="s">
        <v>156</v>
      </c>
      <c r="N478">
        <v>3</v>
      </c>
      <c r="O478" t="s">
        <v>21728</v>
      </c>
      <c r="P478" t="s">
        <v>21727</v>
      </c>
      <c r="Q478" t="s">
        <v>21726</v>
      </c>
      <c r="R478" s="7">
        <v>40513</v>
      </c>
      <c r="S478" s="8">
        <f t="shared" si="56"/>
        <v>2010</v>
      </c>
      <c r="T478" s="8">
        <v>2010</v>
      </c>
      <c r="U478" s="8">
        <f t="shared" si="57"/>
        <v>12</v>
      </c>
      <c r="V478" s="7">
        <v>40513</v>
      </c>
      <c r="W478" t="s">
        <v>177</v>
      </c>
      <c r="X478" s="2">
        <v>0.30199999999999999</v>
      </c>
      <c r="Y478" s="6">
        <f t="shared" si="58"/>
        <v>8.0617175195536687E-3</v>
      </c>
      <c r="AA478">
        <v>9296212</v>
      </c>
      <c r="AB478">
        <v>20725</v>
      </c>
      <c r="AD478" t="s">
        <v>1</v>
      </c>
      <c r="AE478">
        <v>55</v>
      </c>
      <c r="AF478">
        <v>4</v>
      </c>
      <c r="AH478" t="s">
        <v>21725</v>
      </c>
      <c r="AI478" t="s">
        <v>21724</v>
      </c>
      <c r="AJ478" t="s">
        <v>21723</v>
      </c>
      <c r="AK478" t="s">
        <v>21722</v>
      </c>
      <c r="AL478">
        <v>0</v>
      </c>
      <c r="AM478" s="5">
        <f t="shared" si="59"/>
        <v>0</v>
      </c>
      <c r="AN478" s="4">
        <f t="shared" si="60"/>
        <v>0</v>
      </c>
      <c r="AO478" s="3"/>
      <c r="AP478">
        <v>0</v>
      </c>
      <c r="AR478" t="s">
        <v>0</v>
      </c>
      <c r="AT478" s="2">
        <v>1.671</v>
      </c>
      <c r="AU478" s="1">
        <f t="shared" si="61"/>
        <v>0.56432022636875678</v>
      </c>
      <c r="AV478" s="1">
        <f t="shared" si="62"/>
        <v>0.40308587597768342</v>
      </c>
      <c r="AW478" s="1">
        <f t="shared" si="63"/>
        <v>0.24185152558661005</v>
      </c>
    </row>
    <row r="479" spans="1:49" x14ac:dyDescent="0.2">
      <c r="A479">
        <v>477</v>
      </c>
      <c r="B479" t="s">
        <v>21721</v>
      </c>
      <c r="C479" t="s">
        <v>21720</v>
      </c>
      <c r="D479" t="s">
        <v>21719</v>
      </c>
      <c r="F479" t="s">
        <v>21718</v>
      </c>
      <c r="G479" t="s">
        <v>7</v>
      </c>
      <c r="H479" t="s">
        <v>6</v>
      </c>
      <c r="I479" t="s">
        <v>21717</v>
      </c>
      <c r="J479" t="s">
        <v>21716</v>
      </c>
      <c r="K479" t="s">
        <v>21715</v>
      </c>
      <c r="L479" t="s">
        <v>21714</v>
      </c>
      <c r="M479" t="s">
        <v>21713</v>
      </c>
      <c r="N479">
        <v>7</v>
      </c>
      <c r="O479" t="s">
        <v>21712</v>
      </c>
      <c r="P479" t="s">
        <v>21711</v>
      </c>
      <c r="Q479" t="s">
        <v>21710</v>
      </c>
      <c r="R479" s="7">
        <v>40513</v>
      </c>
      <c r="S479" s="8">
        <f t="shared" si="56"/>
        <v>2010</v>
      </c>
      <c r="T479" s="8">
        <v>2010</v>
      </c>
      <c r="U479" s="8">
        <f t="shared" si="57"/>
        <v>12</v>
      </c>
      <c r="V479" s="7">
        <v>40513</v>
      </c>
      <c r="W479" t="s">
        <v>78</v>
      </c>
      <c r="X479" s="2">
        <v>0.747</v>
      </c>
      <c r="Y479" s="6">
        <f t="shared" si="58"/>
        <v>1.9940738367902621E-2</v>
      </c>
      <c r="AA479">
        <v>1689002</v>
      </c>
      <c r="AB479">
        <v>29067</v>
      </c>
      <c r="AD479" t="s">
        <v>1</v>
      </c>
      <c r="AE479">
        <v>624</v>
      </c>
      <c r="AF479">
        <v>1</v>
      </c>
      <c r="AH479" t="s">
        <v>21709</v>
      </c>
      <c r="AI479" t="s">
        <v>21708</v>
      </c>
      <c r="AJ479" t="s">
        <v>21707</v>
      </c>
      <c r="AK479" t="s">
        <v>21706</v>
      </c>
      <c r="AL479">
        <v>43</v>
      </c>
      <c r="AM479" s="5">
        <f t="shared" si="59"/>
        <v>3.5833333333333335</v>
      </c>
      <c r="AN479" s="4">
        <f t="shared" si="60"/>
        <v>5.4272371576423077E-3</v>
      </c>
      <c r="AO479" s="3"/>
      <c r="AP479">
        <v>0</v>
      </c>
      <c r="AQ479" t="s">
        <v>31</v>
      </c>
      <c r="AR479">
        <v>653266</v>
      </c>
      <c r="AS479" t="s">
        <v>30</v>
      </c>
      <c r="AT479" s="2" t="s">
        <v>16</v>
      </c>
      <c r="AU479" s="1">
        <f t="shared" si="61"/>
        <v>1.5586688004824527</v>
      </c>
      <c r="AV479" s="1">
        <f t="shared" si="62"/>
        <v>1.2683987762772464</v>
      </c>
      <c r="AW479" s="1">
        <f t="shared" si="63"/>
        <v>0.97812875207204009</v>
      </c>
    </row>
    <row r="480" spans="1:49" x14ac:dyDescent="0.2">
      <c r="A480">
        <v>478</v>
      </c>
      <c r="B480" t="s">
        <v>21705</v>
      </c>
      <c r="C480" t="s">
        <v>21704</v>
      </c>
      <c r="D480" t="s">
        <v>21703</v>
      </c>
      <c r="F480" t="s">
        <v>21702</v>
      </c>
      <c r="G480" t="s">
        <v>7</v>
      </c>
      <c r="H480" t="s">
        <v>6</v>
      </c>
      <c r="I480" t="s">
        <v>21701</v>
      </c>
      <c r="J480">
        <v>60024324</v>
      </c>
      <c r="K480" t="s">
        <v>21700</v>
      </c>
      <c r="L480" t="s">
        <v>21699</v>
      </c>
      <c r="M480" t="s">
        <v>9</v>
      </c>
      <c r="N480">
        <v>3</v>
      </c>
      <c r="O480" t="s">
        <v>21698</v>
      </c>
      <c r="P480" t="s">
        <v>21697</v>
      </c>
      <c r="Q480" t="s">
        <v>21696</v>
      </c>
      <c r="R480" s="7">
        <v>40513</v>
      </c>
      <c r="S480" s="8">
        <f t="shared" si="56"/>
        <v>2010</v>
      </c>
      <c r="T480" s="8">
        <v>2010</v>
      </c>
      <c r="U480" s="8">
        <f t="shared" si="57"/>
        <v>12</v>
      </c>
      <c r="V480" s="7">
        <v>40513</v>
      </c>
      <c r="W480" t="s">
        <v>53</v>
      </c>
      <c r="X480" s="2">
        <v>1.129</v>
      </c>
      <c r="Y480" s="6">
        <f t="shared" si="58"/>
        <v>3.0138010197271831E-2</v>
      </c>
      <c r="AA480">
        <v>9276505</v>
      </c>
      <c r="AB480">
        <v>26764</v>
      </c>
      <c r="AD480" t="s">
        <v>1</v>
      </c>
      <c r="AE480">
        <v>34</v>
      </c>
      <c r="AF480">
        <v>5</v>
      </c>
      <c r="AH480" t="s">
        <v>4980</v>
      </c>
      <c r="AI480" t="s">
        <v>21695</v>
      </c>
      <c r="AJ480" t="s">
        <v>21694</v>
      </c>
      <c r="AK480" t="s">
        <v>21693</v>
      </c>
      <c r="AL480">
        <v>42</v>
      </c>
      <c r="AM480" s="5">
        <f t="shared" si="59"/>
        <v>3.5</v>
      </c>
      <c r="AN480" s="4">
        <f t="shared" si="60"/>
        <v>5.301022340022719E-3</v>
      </c>
      <c r="AO480" s="3"/>
      <c r="AP480">
        <v>0</v>
      </c>
      <c r="AR480" t="s">
        <v>0</v>
      </c>
      <c r="AT480" s="2">
        <v>2.7240000000000002</v>
      </c>
      <c r="AU480" s="1">
        <f t="shared" si="61"/>
        <v>2.2686913840097094</v>
      </c>
      <c r="AV480" s="1">
        <f t="shared" si="62"/>
        <v>1.7719516268647275</v>
      </c>
      <c r="AW480" s="1">
        <f t="shared" si="63"/>
        <v>1.2752118697197452</v>
      </c>
    </row>
    <row r="481" spans="1:49" x14ac:dyDescent="0.2">
      <c r="A481">
        <v>479</v>
      </c>
      <c r="B481" t="s">
        <v>21692</v>
      </c>
      <c r="C481" t="s">
        <v>21691</v>
      </c>
      <c r="F481" t="s">
        <v>21690</v>
      </c>
      <c r="G481" t="s">
        <v>7</v>
      </c>
      <c r="H481" t="s">
        <v>6</v>
      </c>
      <c r="I481" t="s">
        <v>16930</v>
      </c>
      <c r="J481">
        <v>60022144</v>
      </c>
      <c r="K481" t="s">
        <v>1384</v>
      </c>
      <c r="L481" t="s">
        <v>1383</v>
      </c>
      <c r="M481" t="s">
        <v>9</v>
      </c>
      <c r="N481">
        <v>4</v>
      </c>
      <c r="O481" t="s">
        <v>21689</v>
      </c>
      <c r="P481" t="s">
        <v>21688</v>
      </c>
      <c r="Q481" t="s">
        <v>1425</v>
      </c>
      <c r="R481" s="7">
        <v>40513</v>
      </c>
      <c r="S481" s="8">
        <f t="shared" si="56"/>
        <v>2010</v>
      </c>
      <c r="T481" s="8">
        <v>2010</v>
      </c>
      <c r="U481" s="8">
        <f t="shared" si="57"/>
        <v>12</v>
      </c>
      <c r="V481" s="7">
        <v>2010</v>
      </c>
      <c r="W481" t="s">
        <v>1382</v>
      </c>
      <c r="X481" s="2">
        <v>0.35699999999999998</v>
      </c>
      <c r="Y481" s="6">
        <f t="shared" si="58"/>
        <v>9.5299111075518531E-3</v>
      </c>
      <c r="AA481">
        <v>913286</v>
      </c>
      <c r="AB481">
        <v>12316</v>
      </c>
      <c r="AC481">
        <v>15602303</v>
      </c>
      <c r="AD481" t="s">
        <v>1</v>
      </c>
      <c r="AE481">
        <v>49</v>
      </c>
      <c r="AF481">
        <v>3</v>
      </c>
      <c r="AG481">
        <v>33607</v>
      </c>
      <c r="AI481" t="s">
        <v>21687</v>
      </c>
      <c r="AJ481" t="s">
        <v>21686</v>
      </c>
      <c r="AK481" t="s">
        <v>21685</v>
      </c>
      <c r="AL481">
        <v>8</v>
      </c>
      <c r="AM481" s="5">
        <f t="shared" si="59"/>
        <v>0.66666666666666663</v>
      </c>
      <c r="AN481" s="4">
        <f t="shared" si="60"/>
        <v>1.0097185409567082E-3</v>
      </c>
      <c r="AO481" s="3"/>
      <c r="AP481">
        <v>0</v>
      </c>
      <c r="AR481" t="s">
        <v>0</v>
      </c>
      <c r="AT481" s="2">
        <v>1.0840000000000001</v>
      </c>
      <c r="AU481" s="1">
        <f t="shared" si="61"/>
        <v>0.69738533375733092</v>
      </c>
      <c r="AV481" s="1">
        <f t="shared" si="62"/>
        <v>0.52698148242542808</v>
      </c>
      <c r="AW481" s="1">
        <f t="shared" si="63"/>
        <v>0.35657763109352514</v>
      </c>
    </row>
    <row r="482" spans="1:49" x14ac:dyDescent="0.2">
      <c r="A482">
        <v>480</v>
      </c>
      <c r="B482" t="s">
        <v>21684</v>
      </c>
      <c r="C482" t="s">
        <v>21683</v>
      </c>
      <c r="D482" t="s">
        <v>21682</v>
      </c>
      <c r="E482">
        <v>20494647</v>
      </c>
      <c r="F482" t="s">
        <v>21681</v>
      </c>
      <c r="G482" t="s">
        <v>7</v>
      </c>
      <c r="H482" t="s">
        <v>6</v>
      </c>
      <c r="I482" t="s">
        <v>21680</v>
      </c>
      <c r="J482" t="s">
        <v>21679</v>
      </c>
      <c r="K482" t="s">
        <v>21678</v>
      </c>
      <c r="L482" t="s">
        <v>21677</v>
      </c>
      <c r="M482" t="s">
        <v>839</v>
      </c>
      <c r="N482">
        <v>5</v>
      </c>
      <c r="O482" t="s">
        <v>21676</v>
      </c>
      <c r="P482" t="s">
        <v>21675</v>
      </c>
      <c r="Q482" t="s">
        <v>21674</v>
      </c>
      <c r="R482" s="7">
        <v>40513</v>
      </c>
      <c r="S482" s="8">
        <f t="shared" si="56"/>
        <v>2010</v>
      </c>
      <c r="T482" s="8">
        <v>2010</v>
      </c>
      <c r="U482" s="8">
        <f t="shared" si="57"/>
        <v>12</v>
      </c>
      <c r="V482" s="7">
        <v>40513</v>
      </c>
      <c r="W482" t="s">
        <v>2204</v>
      </c>
      <c r="X482" s="2">
        <v>1.097</v>
      </c>
      <c r="Y482" s="6">
        <f t="shared" si="58"/>
        <v>2.9283788473345614E-2</v>
      </c>
      <c r="AA482">
        <v>39861</v>
      </c>
      <c r="AB482">
        <v>16811</v>
      </c>
      <c r="AC482">
        <v>10960384</v>
      </c>
      <c r="AD482" t="s">
        <v>1</v>
      </c>
      <c r="AE482">
        <v>504</v>
      </c>
      <c r="AF482">
        <v>1</v>
      </c>
      <c r="AH482" t="s">
        <v>21673</v>
      </c>
      <c r="AI482" t="s">
        <v>21672</v>
      </c>
      <c r="AJ482" t="s">
        <v>21671</v>
      </c>
      <c r="AK482" t="s">
        <v>21670</v>
      </c>
      <c r="AL482">
        <v>38</v>
      </c>
      <c r="AM482" s="5">
        <f t="shared" si="59"/>
        <v>3.1666666666666665</v>
      </c>
      <c r="AN482" s="4">
        <f t="shared" si="60"/>
        <v>4.7961630695443642E-3</v>
      </c>
      <c r="AO482" s="3"/>
      <c r="AP482">
        <v>0</v>
      </c>
      <c r="AR482" t="s">
        <v>0</v>
      </c>
      <c r="AT482" s="2" t="s">
        <v>16</v>
      </c>
      <c r="AU482" s="1">
        <f t="shared" si="61"/>
        <v>2.1937500852205241</v>
      </c>
      <c r="AV482" s="1">
        <f t="shared" si="62"/>
        <v>1.7039975771444991</v>
      </c>
      <c r="AW482" s="1">
        <f t="shared" si="63"/>
        <v>1.2142450690684738</v>
      </c>
    </row>
    <row r="483" spans="1:49" x14ac:dyDescent="0.2">
      <c r="A483">
        <v>481</v>
      </c>
      <c r="B483" t="s">
        <v>21669</v>
      </c>
      <c r="C483" t="s">
        <v>21668</v>
      </c>
      <c r="D483" t="s">
        <v>21667</v>
      </c>
      <c r="F483" t="s">
        <v>21666</v>
      </c>
      <c r="G483" t="s">
        <v>7</v>
      </c>
      <c r="H483" t="s">
        <v>6</v>
      </c>
      <c r="I483" t="s">
        <v>21665</v>
      </c>
      <c r="J483">
        <v>60007740</v>
      </c>
      <c r="K483" t="s">
        <v>21664</v>
      </c>
      <c r="L483" t="s">
        <v>21663</v>
      </c>
      <c r="M483" t="s">
        <v>9</v>
      </c>
      <c r="N483">
        <v>3</v>
      </c>
      <c r="O483" t="s">
        <v>21662</v>
      </c>
      <c r="P483" t="s">
        <v>21661</v>
      </c>
      <c r="Q483" t="s">
        <v>21660</v>
      </c>
      <c r="R483" s="7">
        <v>40513</v>
      </c>
      <c r="S483" s="8">
        <f t="shared" si="56"/>
        <v>2010</v>
      </c>
      <c r="T483" s="8">
        <v>2010</v>
      </c>
      <c r="U483" s="8">
        <f t="shared" si="57"/>
        <v>12</v>
      </c>
      <c r="V483" s="7">
        <v>40513</v>
      </c>
      <c r="W483" t="s">
        <v>1667</v>
      </c>
      <c r="X483" s="2">
        <v>0.77200000000000002</v>
      </c>
      <c r="Y483" s="6">
        <f t="shared" si="58"/>
        <v>2.0608099089719976E-2</v>
      </c>
      <c r="AA483">
        <v>2632241</v>
      </c>
      <c r="AB483">
        <v>15424</v>
      </c>
      <c r="AD483" t="s">
        <v>1</v>
      </c>
      <c r="AE483">
        <v>43</v>
      </c>
      <c r="AF483">
        <v>10</v>
      </c>
      <c r="AH483" t="s">
        <v>21659</v>
      </c>
      <c r="AI483" t="s">
        <v>21658</v>
      </c>
      <c r="AJ483" t="s">
        <v>21657</v>
      </c>
      <c r="AK483" t="s">
        <v>21656</v>
      </c>
      <c r="AL483">
        <v>6</v>
      </c>
      <c r="AM483" s="5">
        <f t="shared" si="59"/>
        <v>0.5</v>
      </c>
      <c r="AN483" s="4">
        <f t="shared" si="60"/>
        <v>7.572889057175312E-4</v>
      </c>
      <c r="AO483" s="3"/>
      <c r="AP483">
        <v>0</v>
      </c>
      <c r="AR483" t="s">
        <v>0</v>
      </c>
      <c r="AT483" s="2" t="s">
        <v>16</v>
      </c>
      <c r="AU483" s="1">
        <f t="shared" si="61"/>
        <v>1.4652856034519242</v>
      </c>
      <c r="AV483" s="1">
        <f t="shared" si="62"/>
        <v>1.0682693997718753</v>
      </c>
      <c r="AW483" s="1">
        <f t="shared" si="63"/>
        <v>0.67125319609182643</v>
      </c>
    </row>
    <row r="484" spans="1:49" x14ac:dyDescent="0.2">
      <c r="A484">
        <v>482</v>
      </c>
      <c r="B484" t="s">
        <v>21655</v>
      </c>
      <c r="C484" t="s">
        <v>21654</v>
      </c>
      <c r="F484" t="s">
        <v>21653</v>
      </c>
      <c r="G484" t="s">
        <v>7</v>
      </c>
      <c r="H484" t="s">
        <v>6</v>
      </c>
      <c r="I484" t="s">
        <v>11333</v>
      </c>
      <c r="J484" t="s">
        <v>14980</v>
      </c>
      <c r="K484" t="s">
        <v>14979</v>
      </c>
      <c r="L484" t="s">
        <v>14978</v>
      </c>
      <c r="M484" t="s">
        <v>19</v>
      </c>
      <c r="N484">
        <v>2</v>
      </c>
      <c r="O484" t="s">
        <v>21652</v>
      </c>
      <c r="P484" t="s">
        <v>21651</v>
      </c>
      <c r="Q484" t="s">
        <v>14980</v>
      </c>
      <c r="R484" s="7">
        <v>40513</v>
      </c>
      <c r="S484" s="8">
        <f t="shared" si="56"/>
        <v>2010</v>
      </c>
      <c r="T484" s="8">
        <v>2010</v>
      </c>
      <c r="U484" s="8">
        <f t="shared" si="57"/>
        <v>12</v>
      </c>
      <c r="V484" s="7">
        <v>40513</v>
      </c>
      <c r="W484" t="s">
        <v>202</v>
      </c>
      <c r="X484" s="2">
        <v>1.6519999999999999</v>
      </c>
      <c r="Y484" s="6">
        <f t="shared" si="58"/>
        <v>4.409919649769093E-2</v>
      </c>
      <c r="AA484" t="s">
        <v>201</v>
      </c>
      <c r="AB484">
        <v>17337</v>
      </c>
      <c r="AD484" t="s">
        <v>1</v>
      </c>
      <c r="AE484">
        <v>58</v>
      </c>
      <c r="AF484">
        <v>12</v>
      </c>
      <c r="AG484">
        <v>5582256</v>
      </c>
      <c r="AH484" t="s">
        <v>21650</v>
      </c>
      <c r="AI484" t="s">
        <v>21649</v>
      </c>
      <c r="AJ484" t="s">
        <v>21648</v>
      </c>
      <c r="AK484" t="s">
        <v>21647</v>
      </c>
      <c r="AL484">
        <v>25</v>
      </c>
      <c r="AM484" s="5">
        <f t="shared" si="59"/>
        <v>2.0833333333333335</v>
      </c>
      <c r="AN484" s="4">
        <f t="shared" si="60"/>
        <v>3.1553704404897135E-3</v>
      </c>
      <c r="AO484" s="3"/>
      <c r="AP484">
        <v>0</v>
      </c>
      <c r="AQ484" t="s">
        <v>482</v>
      </c>
      <c r="AR484" t="s">
        <v>0</v>
      </c>
      <c r="AS484" t="s">
        <v>481</v>
      </c>
      <c r="AT484" s="2" t="s">
        <v>16</v>
      </c>
      <c r="AU484" s="1">
        <f t="shared" si="61"/>
        <v>3.1816048680530562</v>
      </c>
      <c r="AV484" s="1">
        <f t="shared" si="62"/>
        <v>2.3627283469090319</v>
      </c>
      <c r="AW484" s="1">
        <f t="shared" si="63"/>
        <v>1.5438518257650076</v>
      </c>
    </row>
    <row r="485" spans="1:49" x14ac:dyDescent="0.2">
      <c r="A485">
        <v>483</v>
      </c>
      <c r="B485" t="s">
        <v>21646</v>
      </c>
      <c r="C485" t="s">
        <v>21645</v>
      </c>
      <c r="D485" t="s">
        <v>21644</v>
      </c>
      <c r="F485" t="s">
        <v>21643</v>
      </c>
      <c r="G485" t="s">
        <v>7</v>
      </c>
      <c r="H485" t="s">
        <v>6</v>
      </c>
      <c r="I485" t="s">
        <v>21642</v>
      </c>
      <c r="J485">
        <v>60008435</v>
      </c>
      <c r="K485" t="s">
        <v>888</v>
      </c>
      <c r="L485" t="s">
        <v>887</v>
      </c>
      <c r="M485" t="s">
        <v>35</v>
      </c>
      <c r="N485">
        <v>4</v>
      </c>
      <c r="O485" t="s">
        <v>21641</v>
      </c>
      <c r="P485" t="s">
        <v>21640</v>
      </c>
      <c r="Q485" t="s">
        <v>21639</v>
      </c>
      <c r="R485" s="7">
        <v>40513</v>
      </c>
      <c r="S485" s="8">
        <f t="shared" si="56"/>
        <v>2010</v>
      </c>
      <c r="T485" s="8">
        <v>2010</v>
      </c>
      <c r="U485" s="8">
        <f t="shared" si="57"/>
        <v>12</v>
      </c>
      <c r="V485" s="7">
        <v>40513</v>
      </c>
      <c r="W485" t="s">
        <v>13985</v>
      </c>
      <c r="X485" s="2">
        <v>0.45700000000000002</v>
      </c>
      <c r="Y485" s="6">
        <f t="shared" si="58"/>
        <v>1.2199353994821282E-2</v>
      </c>
      <c r="AA485">
        <v>381101</v>
      </c>
      <c r="AB485">
        <v>27206</v>
      </c>
      <c r="AD485" t="s">
        <v>1</v>
      </c>
      <c r="AE485">
        <v>54</v>
      </c>
      <c r="AF485">
        <v>12</v>
      </c>
      <c r="AH485" t="s">
        <v>21638</v>
      </c>
      <c r="AI485" t="s">
        <v>21637</v>
      </c>
      <c r="AJ485" t="s">
        <v>21636</v>
      </c>
      <c r="AK485" t="s">
        <v>21635</v>
      </c>
      <c r="AL485">
        <v>11</v>
      </c>
      <c r="AM485" s="5">
        <f t="shared" si="59"/>
        <v>0.91666666666666663</v>
      </c>
      <c r="AN485" s="4">
        <f t="shared" si="60"/>
        <v>1.3883629938154739E-3</v>
      </c>
      <c r="AO485" s="3"/>
      <c r="AP485">
        <v>0</v>
      </c>
      <c r="AQ485" t="s">
        <v>1890</v>
      </c>
      <c r="AR485" t="s">
        <v>0</v>
      </c>
      <c r="AS485" t="s">
        <v>1493</v>
      </c>
      <c r="AT485" s="2">
        <v>1.901</v>
      </c>
      <c r="AU485" s="1">
        <f t="shared" si="61"/>
        <v>0.89560566945195375</v>
      </c>
      <c r="AV485" s="1">
        <f t="shared" si="62"/>
        <v>0.67938584943183777</v>
      </c>
      <c r="AW485" s="1">
        <f t="shared" si="63"/>
        <v>0.46316602941172158</v>
      </c>
    </row>
    <row r="486" spans="1:49" x14ac:dyDescent="0.2">
      <c r="A486">
        <v>484</v>
      </c>
      <c r="B486" t="s">
        <v>21634</v>
      </c>
      <c r="C486" t="s">
        <v>21633</v>
      </c>
      <c r="D486" t="s">
        <v>21632</v>
      </c>
      <c r="F486" t="s">
        <v>21631</v>
      </c>
      <c r="G486" t="s">
        <v>7</v>
      </c>
      <c r="H486" t="s">
        <v>6</v>
      </c>
      <c r="I486" t="s">
        <v>21630</v>
      </c>
      <c r="J486">
        <v>60006222</v>
      </c>
      <c r="K486" t="s">
        <v>21629</v>
      </c>
      <c r="L486" t="s">
        <v>21628</v>
      </c>
      <c r="M486" t="s">
        <v>198</v>
      </c>
      <c r="N486">
        <v>2</v>
      </c>
      <c r="O486" t="s">
        <v>21627</v>
      </c>
      <c r="P486" t="s">
        <v>21626</v>
      </c>
      <c r="Q486" t="s">
        <v>21625</v>
      </c>
      <c r="R486" s="7">
        <v>40513</v>
      </c>
      <c r="S486" s="8">
        <f t="shared" si="56"/>
        <v>2010</v>
      </c>
      <c r="T486" s="8">
        <v>2010</v>
      </c>
      <c r="U486" s="8">
        <f t="shared" si="57"/>
        <v>12</v>
      </c>
      <c r="V486" s="7">
        <v>40513</v>
      </c>
      <c r="W486" t="s">
        <v>21624</v>
      </c>
      <c r="X486" s="2">
        <v>4.6719999999999997</v>
      </c>
      <c r="Y486" s="6">
        <f t="shared" si="58"/>
        <v>0.12471637169322762</v>
      </c>
      <c r="AA486">
        <v>9263373</v>
      </c>
      <c r="AB486">
        <v>16343</v>
      </c>
      <c r="AD486" t="s">
        <v>1</v>
      </c>
      <c r="AE486">
        <v>99</v>
      </c>
      <c r="AF486" s="9">
        <v>44289</v>
      </c>
      <c r="AH486" t="s">
        <v>21623</v>
      </c>
      <c r="AI486" t="s">
        <v>21622</v>
      </c>
      <c r="AJ486" t="s">
        <v>21621</v>
      </c>
      <c r="AK486" t="s">
        <v>21620</v>
      </c>
      <c r="AL486">
        <v>8</v>
      </c>
      <c r="AM486" s="5">
        <f t="shared" si="59"/>
        <v>0.66666666666666663</v>
      </c>
      <c r="AN486" s="4">
        <f t="shared" si="60"/>
        <v>1.0097185409567082E-3</v>
      </c>
      <c r="AO486" s="3"/>
      <c r="AP486">
        <v>0</v>
      </c>
      <c r="AR486" t="s">
        <v>0</v>
      </c>
      <c r="AT486" s="2" t="s">
        <v>16</v>
      </c>
      <c r="AU486" s="1">
        <f t="shared" si="61"/>
        <v>8.7604375747546346</v>
      </c>
      <c r="AV486" s="1">
        <f t="shared" si="62"/>
        <v>6.2863045117092158</v>
      </c>
      <c r="AW486" s="1">
        <f t="shared" si="63"/>
        <v>3.8121714486637979</v>
      </c>
    </row>
    <row r="487" spans="1:49" x14ac:dyDescent="0.2">
      <c r="A487">
        <v>485</v>
      </c>
      <c r="B487" t="s">
        <v>21619</v>
      </c>
      <c r="C487" t="s">
        <v>21618</v>
      </c>
      <c r="D487" t="s">
        <v>21617</v>
      </c>
      <c r="F487" t="s">
        <v>21616</v>
      </c>
      <c r="G487" t="s">
        <v>7</v>
      </c>
      <c r="H487" t="s">
        <v>6</v>
      </c>
      <c r="I487" t="s">
        <v>1472</v>
      </c>
      <c r="J487" t="s">
        <v>1898</v>
      </c>
      <c r="K487" t="s">
        <v>1897</v>
      </c>
      <c r="L487" t="s">
        <v>1896</v>
      </c>
      <c r="M487" t="s">
        <v>325</v>
      </c>
      <c r="N487">
        <v>2</v>
      </c>
      <c r="O487" t="s">
        <v>21615</v>
      </c>
      <c r="P487" t="s">
        <v>1899</v>
      </c>
      <c r="Q487" t="s">
        <v>1898</v>
      </c>
      <c r="R487" s="7">
        <v>40513</v>
      </c>
      <c r="S487" s="8">
        <f t="shared" si="56"/>
        <v>2010</v>
      </c>
      <c r="T487" s="8">
        <v>2010</v>
      </c>
      <c r="U487" s="8">
        <f t="shared" si="57"/>
        <v>12</v>
      </c>
      <c r="V487" s="7">
        <v>40513</v>
      </c>
      <c r="W487" t="s">
        <v>29</v>
      </c>
      <c r="X487" s="2">
        <v>0.92500000000000004</v>
      </c>
      <c r="Y487" s="6">
        <f t="shared" si="58"/>
        <v>2.4692346707242199E-2</v>
      </c>
      <c r="AA487">
        <v>9557997</v>
      </c>
      <c r="AB487">
        <v>20307</v>
      </c>
      <c r="AD487" t="s">
        <v>1</v>
      </c>
      <c r="AE487">
        <v>34</v>
      </c>
      <c r="AF487">
        <v>12</v>
      </c>
      <c r="AH487" t="s">
        <v>21614</v>
      </c>
      <c r="AI487" t="s">
        <v>21613</v>
      </c>
      <c r="AJ487" t="s">
        <v>21612</v>
      </c>
      <c r="AK487" t="s">
        <v>21611</v>
      </c>
      <c r="AL487">
        <v>5</v>
      </c>
      <c r="AM487" s="5">
        <f t="shared" si="59"/>
        <v>0.41666666666666669</v>
      </c>
      <c r="AN487" s="4">
        <f t="shared" si="60"/>
        <v>6.310740880979427E-4</v>
      </c>
      <c r="AO487" s="3"/>
      <c r="AP487">
        <v>0</v>
      </c>
      <c r="AQ487" t="s">
        <v>230</v>
      </c>
      <c r="AR487" t="s">
        <v>21610</v>
      </c>
      <c r="AS487" t="s">
        <v>229</v>
      </c>
      <c r="AT487" s="2" t="s">
        <v>16</v>
      </c>
      <c r="AU487" s="1">
        <f t="shared" si="61"/>
        <v>1.7473964921498923</v>
      </c>
      <c r="AV487" s="1">
        <f t="shared" si="62"/>
        <v>1.266171039767007</v>
      </c>
      <c r="AW487" s="1">
        <f t="shared" si="63"/>
        <v>0.78494558738412201</v>
      </c>
    </row>
    <row r="488" spans="1:49" x14ac:dyDescent="0.2">
      <c r="A488">
        <v>486</v>
      </c>
      <c r="B488" t="s">
        <v>21609</v>
      </c>
      <c r="C488" t="s">
        <v>21608</v>
      </c>
      <c r="D488" t="s">
        <v>21607</v>
      </c>
      <c r="F488" t="s">
        <v>21606</v>
      </c>
      <c r="G488" t="s">
        <v>7</v>
      </c>
      <c r="H488" t="s">
        <v>6</v>
      </c>
      <c r="I488" t="s">
        <v>21605</v>
      </c>
      <c r="J488">
        <v>60107765</v>
      </c>
      <c r="K488" t="s">
        <v>21604</v>
      </c>
      <c r="L488" t="s">
        <v>1895</v>
      </c>
      <c r="M488" t="s">
        <v>44</v>
      </c>
      <c r="N488">
        <v>2</v>
      </c>
      <c r="O488" t="s">
        <v>21603</v>
      </c>
      <c r="P488" t="s">
        <v>21602</v>
      </c>
      <c r="Q488" t="s">
        <v>21601</v>
      </c>
      <c r="R488" s="7">
        <v>40513</v>
      </c>
      <c r="S488" s="8">
        <f t="shared" si="56"/>
        <v>2010</v>
      </c>
      <c r="T488" s="8">
        <v>2010</v>
      </c>
      <c r="U488" s="8">
        <f t="shared" si="57"/>
        <v>12</v>
      </c>
      <c r="V488" s="7">
        <v>40513</v>
      </c>
      <c r="W488" t="s">
        <v>2</v>
      </c>
      <c r="X488" s="2">
        <v>0.90700000000000003</v>
      </c>
      <c r="Y488" s="6">
        <f t="shared" si="58"/>
        <v>2.4211846987533703E-2</v>
      </c>
      <c r="AA488">
        <v>1651684</v>
      </c>
      <c r="AB488">
        <v>25548</v>
      </c>
      <c r="AD488" t="s">
        <v>1</v>
      </c>
      <c r="AE488">
        <v>90</v>
      </c>
      <c r="AF488">
        <v>12</v>
      </c>
      <c r="AH488" t="s">
        <v>21600</v>
      </c>
      <c r="AI488" t="s">
        <v>21599</v>
      </c>
      <c r="AJ488" t="s">
        <v>21598</v>
      </c>
      <c r="AK488" t="s">
        <v>21597</v>
      </c>
      <c r="AL488">
        <v>84</v>
      </c>
      <c r="AM488" s="5">
        <f t="shared" si="59"/>
        <v>7</v>
      </c>
      <c r="AN488" s="4">
        <f t="shared" si="60"/>
        <v>1.0602044680045438E-2</v>
      </c>
      <c r="AO488" s="3"/>
      <c r="AP488">
        <v>0</v>
      </c>
      <c r="AR488" t="s">
        <v>0</v>
      </c>
      <c r="AT488" s="2">
        <v>4.6619999999999999</v>
      </c>
      <c r="AU488" s="1">
        <f t="shared" si="61"/>
        <v>2.0128906295287221</v>
      </c>
      <c r="AV488" s="1">
        <f t="shared" si="62"/>
        <v>1.7406945833789571</v>
      </c>
      <c r="AW488" s="1">
        <f t="shared" si="63"/>
        <v>1.4684985372291917</v>
      </c>
    </row>
    <row r="489" spans="1:49" x14ac:dyDescent="0.2">
      <c r="A489">
        <v>487</v>
      </c>
      <c r="B489" t="s">
        <v>21596</v>
      </c>
      <c r="C489" t="s">
        <v>21595</v>
      </c>
      <c r="E489">
        <v>19837686</v>
      </c>
      <c r="F489" t="s">
        <v>21594</v>
      </c>
      <c r="G489" t="s">
        <v>7</v>
      </c>
      <c r="H489" t="s">
        <v>6</v>
      </c>
      <c r="I489" t="s">
        <v>21593</v>
      </c>
      <c r="J489">
        <v>60018491</v>
      </c>
      <c r="K489" t="s">
        <v>1317</v>
      </c>
      <c r="L489" t="s">
        <v>1316</v>
      </c>
      <c r="M489" t="s">
        <v>89</v>
      </c>
      <c r="N489">
        <v>2</v>
      </c>
      <c r="O489" t="s">
        <v>21592</v>
      </c>
      <c r="P489" t="s">
        <v>21591</v>
      </c>
      <c r="Q489" t="s">
        <v>1639</v>
      </c>
      <c r="R489" s="7">
        <v>40513</v>
      </c>
      <c r="S489" s="8">
        <f t="shared" si="56"/>
        <v>2010</v>
      </c>
      <c r="T489" s="8">
        <v>2010</v>
      </c>
      <c r="U489" s="8">
        <f t="shared" si="57"/>
        <v>12</v>
      </c>
      <c r="V489" s="7">
        <v>2010</v>
      </c>
      <c r="W489" t="s">
        <v>21590</v>
      </c>
      <c r="X489" s="2">
        <v>1.825</v>
      </c>
      <c r="Y489" s="6">
        <f t="shared" si="58"/>
        <v>4.8717332692667044E-2</v>
      </c>
      <c r="AA489">
        <v>16742788</v>
      </c>
      <c r="AB489">
        <v>19600166321</v>
      </c>
      <c r="AC489">
        <v>17594685</v>
      </c>
      <c r="AD489" t="s">
        <v>1</v>
      </c>
      <c r="AE489">
        <v>2</v>
      </c>
      <c r="AF489">
        <v>2</v>
      </c>
      <c r="AH489" t="s">
        <v>21589</v>
      </c>
      <c r="AI489" t="s">
        <v>21588</v>
      </c>
      <c r="AK489" t="s">
        <v>21587</v>
      </c>
      <c r="AL489">
        <v>13</v>
      </c>
      <c r="AM489" s="5">
        <f t="shared" si="59"/>
        <v>1.0833333333333333</v>
      </c>
      <c r="AN489" s="4">
        <f t="shared" si="60"/>
        <v>1.6407926290546509E-3</v>
      </c>
      <c r="AO489" s="3"/>
      <c r="AP489">
        <v>1</v>
      </c>
      <c r="AR489" t="s">
        <v>0</v>
      </c>
      <c r="AT489" s="2">
        <v>6.2160000000000002</v>
      </c>
      <c r="AU489" s="1">
        <f t="shared" si="61"/>
        <v>3.4594370673583326</v>
      </c>
      <c r="AV489" s="1">
        <f t="shared" si="62"/>
        <v>2.5179062660860847</v>
      </c>
      <c r="AW489" s="1">
        <f t="shared" si="63"/>
        <v>1.5763754648138368</v>
      </c>
    </row>
    <row r="490" spans="1:49" x14ac:dyDescent="0.2">
      <c r="A490">
        <v>488</v>
      </c>
      <c r="B490" t="s">
        <v>21586</v>
      </c>
      <c r="C490" t="s">
        <v>21585</v>
      </c>
      <c r="D490" t="s">
        <v>21584</v>
      </c>
      <c r="F490" t="s">
        <v>21583</v>
      </c>
      <c r="G490" t="s">
        <v>7</v>
      </c>
      <c r="H490" t="s">
        <v>6</v>
      </c>
      <c r="I490" t="s">
        <v>341</v>
      </c>
      <c r="J490" t="s">
        <v>21582</v>
      </c>
      <c r="K490" t="s">
        <v>21581</v>
      </c>
      <c r="L490" t="s">
        <v>21580</v>
      </c>
      <c r="M490" t="s">
        <v>80</v>
      </c>
      <c r="N490">
        <v>6</v>
      </c>
      <c r="O490" t="s">
        <v>21579</v>
      </c>
      <c r="P490" t="s">
        <v>21578</v>
      </c>
      <c r="Q490" t="s">
        <v>21577</v>
      </c>
      <c r="R490" s="7">
        <v>40513</v>
      </c>
      <c r="S490" s="8">
        <f t="shared" si="56"/>
        <v>2010</v>
      </c>
      <c r="T490" s="8">
        <v>2010</v>
      </c>
      <c r="U490" s="8">
        <f t="shared" si="57"/>
        <v>12</v>
      </c>
      <c r="V490" s="7">
        <v>40513</v>
      </c>
      <c r="W490" t="s">
        <v>21576</v>
      </c>
      <c r="X490" s="2">
        <v>1.63</v>
      </c>
      <c r="Y490" s="6">
        <f t="shared" si="58"/>
        <v>4.3511919062491654E-2</v>
      </c>
      <c r="AA490">
        <v>2638223</v>
      </c>
      <c r="AB490">
        <v>15063</v>
      </c>
      <c r="AD490" t="s">
        <v>1</v>
      </c>
      <c r="AE490">
        <v>93</v>
      </c>
      <c r="AF490">
        <v>1</v>
      </c>
      <c r="AH490" t="s">
        <v>21575</v>
      </c>
      <c r="AI490" t="s">
        <v>21574</v>
      </c>
      <c r="AJ490" t="s">
        <v>21573</v>
      </c>
      <c r="AK490" t="s">
        <v>21572</v>
      </c>
      <c r="AL490">
        <v>20</v>
      </c>
      <c r="AM490" s="5">
        <f t="shared" si="59"/>
        <v>1.6666666666666667</v>
      </c>
      <c r="AN490" s="4">
        <f t="shared" si="60"/>
        <v>2.5242963523917708E-3</v>
      </c>
      <c r="AO490" s="3"/>
      <c r="AP490">
        <v>0</v>
      </c>
      <c r="AQ490" t="s">
        <v>24</v>
      </c>
      <c r="AR490">
        <v>50803010</v>
      </c>
      <c r="AS490" t="s">
        <v>23</v>
      </c>
      <c r="AT490" s="2">
        <v>5.407</v>
      </c>
      <c r="AU490" s="1">
        <f t="shared" si="61"/>
        <v>3.1215632249461689</v>
      </c>
      <c r="AV490" s="1">
        <f t="shared" si="62"/>
        <v>2.3018107707441713</v>
      </c>
      <c r="AW490" s="1">
        <f t="shared" si="63"/>
        <v>1.4820583165421735</v>
      </c>
    </row>
    <row r="491" spans="1:49" x14ac:dyDescent="0.2">
      <c r="A491">
        <v>489</v>
      </c>
      <c r="B491" t="s">
        <v>21571</v>
      </c>
      <c r="C491" t="s">
        <v>21570</v>
      </c>
      <c r="D491" t="s">
        <v>21569</v>
      </c>
      <c r="F491" t="s">
        <v>21568</v>
      </c>
      <c r="G491" t="s">
        <v>7</v>
      </c>
      <c r="H491" t="s">
        <v>6</v>
      </c>
      <c r="I491" t="s">
        <v>4408</v>
      </c>
      <c r="J491">
        <v>60016521</v>
      </c>
      <c r="K491" t="s">
        <v>441</v>
      </c>
      <c r="L491" t="s">
        <v>144</v>
      </c>
      <c r="M491" t="s">
        <v>13</v>
      </c>
      <c r="N491">
        <v>5</v>
      </c>
      <c r="O491" t="s">
        <v>21567</v>
      </c>
      <c r="P491" t="s">
        <v>21566</v>
      </c>
      <c r="Q491" t="s">
        <v>1524</v>
      </c>
      <c r="R491" s="7">
        <v>40513</v>
      </c>
      <c r="S491" s="8">
        <f t="shared" si="56"/>
        <v>2010</v>
      </c>
      <c r="T491" s="8">
        <v>2010</v>
      </c>
      <c r="U491" s="8">
        <f t="shared" si="57"/>
        <v>12</v>
      </c>
      <c r="V491" s="7">
        <v>40513</v>
      </c>
      <c r="W491" t="s">
        <v>21565</v>
      </c>
      <c r="X491" s="2">
        <v>1.772</v>
      </c>
      <c r="Y491" s="6">
        <f t="shared" si="58"/>
        <v>4.7302527962414249E-2</v>
      </c>
      <c r="AA491">
        <v>3088146</v>
      </c>
      <c r="AB491">
        <v>24039</v>
      </c>
      <c r="AD491" t="s">
        <v>1</v>
      </c>
      <c r="AE491">
        <v>123</v>
      </c>
      <c r="AF491">
        <v>4</v>
      </c>
      <c r="AH491" t="s">
        <v>21564</v>
      </c>
      <c r="AI491" t="s">
        <v>21563</v>
      </c>
      <c r="AJ491" t="s">
        <v>21562</v>
      </c>
      <c r="AK491" t="s">
        <v>21561</v>
      </c>
      <c r="AL491">
        <v>0</v>
      </c>
      <c r="AM491" s="5">
        <f t="shared" si="59"/>
        <v>0</v>
      </c>
      <c r="AN491" s="4">
        <f t="shared" si="60"/>
        <v>0</v>
      </c>
      <c r="AO491" s="3"/>
      <c r="AP491">
        <v>0</v>
      </c>
      <c r="AQ491" t="s">
        <v>1299</v>
      </c>
      <c r="AR491" t="s">
        <v>21560</v>
      </c>
      <c r="AS491" t="s">
        <v>9420</v>
      </c>
      <c r="AT491" s="2">
        <v>7.5140000000000002</v>
      </c>
      <c r="AU491" s="1">
        <f t="shared" si="61"/>
        <v>3.3111769573689971</v>
      </c>
      <c r="AV491" s="1">
        <f t="shared" si="62"/>
        <v>2.3651263981207125</v>
      </c>
      <c r="AW491" s="1">
        <f t="shared" si="63"/>
        <v>1.4190758388724274</v>
      </c>
    </row>
    <row r="492" spans="1:49" x14ac:dyDescent="0.2">
      <c r="A492">
        <v>490</v>
      </c>
      <c r="B492" t="s">
        <v>21559</v>
      </c>
      <c r="C492" t="s">
        <v>21558</v>
      </c>
      <c r="F492" t="s">
        <v>21557</v>
      </c>
      <c r="G492" t="s">
        <v>7</v>
      </c>
      <c r="H492" t="s">
        <v>6</v>
      </c>
      <c r="I492" t="s">
        <v>21556</v>
      </c>
      <c r="J492">
        <v>60002838</v>
      </c>
      <c r="K492" t="s">
        <v>21555</v>
      </c>
      <c r="L492" t="s">
        <v>21554</v>
      </c>
      <c r="M492" t="s">
        <v>39</v>
      </c>
      <c r="N492">
        <v>3</v>
      </c>
      <c r="O492" t="s">
        <v>21553</v>
      </c>
      <c r="P492" t="s">
        <v>21552</v>
      </c>
      <c r="Q492" t="s">
        <v>21551</v>
      </c>
      <c r="R492" s="7">
        <v>40513</v>
      </c>
      <c r="S492" s="8">
        <f t="shared" si="56"/>
        <v>2010</v>
      </c>
      <c r="T492" s="8">
        <v>2010</v>
      </c>
      <c r="U492" s="8">
        <f t="shared" si="57"/>
        <v>12</v>
      </c>
      <c r="V492" s="7">
        <v>2010</v>
      </c>
      <c r="W492" t="s">
        <v>521</v>
      </c>
      <c r="X492" s="2">
        <v>0.20799999999999999</v>
      </c>
      <c r="Y492" s="6">
        <f t="shared" si="58"/>
        <v>5.552441205520408E-3</v>
      </c>
      <c r="AA492">
        <v>19376472</v>
      </c>
      <c r="AB492">
        <v>16800154725</v>
      </c>
      <c r="AD492" t="s">
        <v>1</v>
      </c>
      <c r="AF492">
        <v>19</v>
      </c>
      <c r="AH492" t="s">
        <v>21550</v>
      </c>
      <c r="AI492" t="s">
        <v>21549</v>
      </c>
      <c r="AK492" t="s">
        <v>21548</v>
      </c>
      <c r="AL492">
        <v>18</v>
      </c>
      <c r="AM492" s="5">
        <f t="shared" si="59"/>
        <v>1.5</v>
      </c>
      <c r="AN492" s="4">
        <f t="shared" si="60"/>
        <v>2.2718667171525938E-3</v>
      </c>
      <c r="AO492" s="3"/>
      <c r="AP492">
        <v>0</v>
      </c>
      <c r="AR492" t="s">
        <v>0</v>
      </c>
      <c r="AT492" s="2" t="s">
        <v>16</v>
      </c>
      <c r="AU492" s="1">
        <f t="shared" si="61"/>
        <v>0.45682688590100629</v>
      </c>
      <c r="AV492" s="1">
        <f t="shared" si="62"/>
        <v>0.39121539613365008</v>
      </c>
      <c r="AW492" s="1">
        <f t="shared" si="63"/>
        <v>0.32560390636629383</v>
      </c>
    </row>
    <row r="493" spans="1:49" x14ac:dyDescent="0.2">
      <c r="A493">
        <v>491</v>
      </c>
      <c r="B493" t="s">
        <v>21547</v>
      </c>
      <c r="C493" t="s">
        <v>21546</v>
      </c>
      <c r="F493" t="s">
        <v>21545</v>
      </c>
      <c r="G493" t="s">
        <v>7</v>
      </c>
      <c r="H493" t="s">
        <v>6</v>
      </c>
      <c r="I493" t="s">
        <v>3743</v>
      </c>
      <c r="J493">
        <v>60002306</v>
      </c>
      <c r="K493" t="s">
        <v>852</v>
      </c>
      <c r="L493" t="s">
        <v>851</v>
      </c>
      <c r="M493" t="s">
        <v>89</v>
      </c>
      <c r="N493">
        <v>3</v>
      </c>
      <c r="O493" t="s">
        <v>21544</v>
      </c>
      <c r="P493" t="s">
        <v>3741</v>
      </c>
      <c r="Q493" t="s">
        <v>1450</v>
      </c>
      <c r="R493" s="7">
        <v>40513</v>
      </c>
      <c r="S493" s="8">
        <f t="shared" si="56"/>
        <v>2010</v>
      </c>
      <c r="T493" s="8">
        <v>2010</v>
      </c>
      <c r="U493" s="8">
        <f t="shared" si="57"/>
        <v>12</v>
      </c>
      <c r="V493" s="7">
        <v>2010</v>
      </c>
      <c r="W493" t="s">
        <v>2226</v>
      </c>
      <c r="X493" s="2">
        <v>0.38400000000000001</v>
      </c>
      <c r="Y493" s="6">
        <f t="shared" si="58"/>
        <v>1.02506606871146E-2</v>
      </c>
      <c r="AA493">
        <v>17519675</v>
      </c>
      <c r="AB493">
        <v>6100153106</v>
      </c>
      <c r="AC493">
        <v>17519683</v>
      </c>
      <c r="AD493" t="s">
        <v>1</v>
      </c>
      <c r="AE493">
        <v>4</v>
      </c>
      <c r="AF493">
        <v>2</v>
      </c>
      <c r="AH493" t="s">
        <v>21543</v>
      </c>
      <c r="AI493" t="s">
        <v>21542</v>
      </c>
      <c r="AK493" t="s">
        <v>21541</v>
      </c>
      <c r="AL493">
        <v>13</v>
      </c>
      <c r="AM493" s="5">
        <f t="shared" si="59"/>
        <v>1.0833333333333333</v>
      </c>
      <c r="AN493" s="4">
        <f t="shared" si="60"/>
        <v>1.6407926290546509E-3</v>
      </c>
      <c r="AO493" s="3"/>
      <c r="AP493">
        <v>0</v>
      </c>
      <c r="AR493" t="s">
        <v>0</v>
      </c>
      <c r="AT493" s="2">
        <v>1.4890000000000001</v>
      </c>
      <c r="AU493" s="1">
        <f t="shared" si="61"/>
        <v>0.76677002696966146</v>
      </c>
      <c r="AV493" s="1">
        <f t="shared" si="62"/>
        <v>0.59457266580846246</v>
      </c>
      <c r="AW493" s="1">
        <f t="shared" si="63"/>
        <v>0.42237530464726347</v>
      </c>
    </row>
    <row r="494" spans="1:49" x14ac:dyDescent="0.2">
      <c r="A494">
        <v>492</v>
      </c>
      <c r="B494" t="s">
        <v>21540</v>
      </c>
      <c r="C494" t="s">
        <v>21539</v>
      </c>
      <c r="F494" t="s">
        <v>21538</v>
      </c>
      <c r="G494" t="s">
        <v>7</v>
      </c>
      <c r="H494" t="s">
        <v>6</v>
      </c>
      <c r="I494" t="s">
        <v>21537</v>
      </c>
      <c r="J494">
        <v>60000854</v>
      </c>
      <c r="K494" t="s">
        <v>21536</v>
      </c>
      <c r="L494" t="s">
        <v>21535</v>
      </c>
      <c r="M494" t="s">
        <v>9</v>
      </c>
      <c r="N494">
        <v>1</v>
      </c>
      <c r="O494" t="s">
        <v>21534</v>
      </c>
      <c r="P494">
        <v>55944391900</v>
      </c>
      <c r="Q494">
        <v>60000854</v>
      </c>
      <c r="R494" s="7">
        <v>40513</v>
      </c>
      <c r="S494" s="8">
        <f t="shared" si="56"/>
        <v>2010</v>
      </c>
      <c r="T494" s="8">
        <v>2010</v>
      </c>
      <c r="U494" s="8">
        <f t="shared" si="57"/>
        <v>12</v>
      </c>
      <c r="V494" s="7">
        <v>40513</v>
      </c>
      <c r="W494" t="s">
        <v>1220</v>
      </c>
      <c r="X494" s="2">
        <v>0.82</v>
      </c>
      <c r="Y494" s="6">
        <f t="shared" si="58"/>
        <v>2.1889431675609299E-2</v>
      </c>
      <c r="AA494">
        <v>189456</v>
      </c>
      <c r="AB494">
        <v>15361</v>
      </c>
      <c r="AD494" t="s">
        <v>1</v>
      </c>
      <c r="AE494">
        <v>59</v>
      </c>
      <c r="AF494">
        <v>12</v>
      </c>
      <c r="AG494">
        <v>5464322</v>
      </c>
      <c r="AH494" t="s">
        <v>21533</v>
      </c>
      <c r="AI494" t="s">
        <v>21532</v>
      </c>
      <c r="AJ494" t="s">
        <v>21531</v>
      </c>
      <c r="AK494" t="s">
        <v>21530</v>
      </c>
      <c r="AL494">
        <v>15</v>
      </c>
      <c r="AM494" s="5">
        <f t="shared" si="59"/>
        <v>1.25</v>
      </c>
      <c r="AN494" s="4">
        <f t="shared" si="60"/>
        <v>1.8932222642938281E-3</v>
      </c>
      <c r="AO494" s="3"/>
      <c r="AP494">
        <v>0</v>
      </c>
      <c r="AR494" t="s">
        <v>0</v>
      </c>
      <c r="AT494" s="2" t="s">
        <v>16</v>
      </c>
      <c r="AU494" s="1">
        <f t="shared" si="61"/>
        <v>1.5890568852214657</v>
      </c>
      <c r="AV494" s="1">
        <f t="shared" si="62"/>
        <v>1.1891326969951563</v>
      </c>
      <c r="AW494" s="1">
        <f t="shared" si="63"/>
        <v>0.78920850876884696</v>
      </c>
    </row>
    <row r="495" spans="1:49" x14ac:dyDescent="0.2">
      <c r="A495">
        <v>493</v>
      </c>
      <c r="B495" t="s">
        <v>21529</v>
      </c>
      <c r="C495" t="s">
        <v>21528</v>
      </c>
      <c r="F495" t="s">
        <v>21527</v>
      </c>
      <c r="G495" t="s">
        <v>7</v>
      </c>
      <c r="H495" t="s">
        <v>6</v>
      </c>
      <c r="I495" t="s">
        <v>21526</v>
      </c>
      <c r="J495">
        <v>101058934</v>
      </c>
      <c r="K495" t="s">
        <v>21525</v>
      </c>
      <c r="M495" t="s">
        <v>9</v>
      </c>
      <c r="N495">
        <v>1</v>
      </c>
      <c r="O495" t="s">
        <v>21524</v>
      </c>
      <c r="P495">
        <v>6507727394</v>
      </c>
      <c r="Q495">
        <v>101058934</v>
      </c>
      <c r="R495" s="7">
        <v>40513</v>
      </c>
      <c r="S495" s="8">
        <f t="shared" si="56"/>
        <v>2010</v>
      </c>
      <c r="T495" s="8">
        <v>2010</v>
      </c>
      <c r="U495" s="8">
        <f t="shared" si="57"/>
        <v>12</v>
      </c>
      <c r="V495" s="7">
        <v>2010</v>
      </c>
      <c r="W495" t="s">
        <v>521</v>
      </c>
      <c r="X495" s="2">
        <v>0.20799999999999999</v>
      </c>
      <c r="Y495" s="6">
        <f t="shared" si="58"/>
        <v>5.552441205520408E-3</v>
      </c>
      <c r="AA495">
        <v>19376472</v>
      </c>
      <c r="AB495">
        <v>16800154725</v>
      </c>
      <c r="AD495" t="s">
        <v>1</v>
      </c>
      <c r="AF495">
        <v>19</v>
      </c>
      <c r="AH495" t="s">
        <v>21523</v>
      </c>
      <c r="AI495" t="s">
        <v>21522</v>
      </c>
      <c r="AK495" t="s">
        <v>21521</v>
      </c>
      <c r="AL495">
        <v>37</v>
      </c>
      <c r="AM495" s="5">
        <f t="shared" si="59"/>
        <v>3.0833333333333335</v>
      </c>
      <c r="AN495" s="4">
        <f t="shared" si="60"/>
        <v>4.6699482519247763E-3</v>
      </c>
      <c r="AO495" s="3"/>
      <c r="AP495">
        <v>0</v>
      </c>
      <c r="AR495" t="s">
        <v>0</v>
      </c>
      <c r="AT495" s="2" t="s">
        <v>16</v>
      </c>
      <c r="AU495" s="1">
        <f t="shared" si="61"/>
        <v>0.52876933194417186</v>
      </c>
      <c r="AV495" s="1">
        <f t="shared" si="62"/>
        <v>0.51111947287225923</v>
      </c>
      <c r="AW495" s="1">
        <f t="shared" si="63"/>
        <v>0.4934696138003466</v>
      </c>
    </row>
    <row r="496" spans="1:49" x14ac:dyDescent="0.2">
      <c r="A496">
        <v>494</v>
      </c>
      <c r="B496" t="s">
        <v>21520</v>
      </c>
      <c r="C496" t="s">
        <v>21519</v>
      </c>
      <c r="E496">
        <v>20457793</v>
      </c>
      <c r="F496" t="s">
        <v>21518</v>
      </c>
      <c r="G496" t="s">
        <v>7</v>
      </c>
      <c r="H496" t="s">
        <v>6</v>
      </c>
      <c r="I496" t="s">
        <v>21517</v>
      </c>
      <c r="J496" t="s">
        <v>21516</v>
      </c>
      <c r="K496" t="s">
        <v>21515</v>
      </c>
      <c r="L496" t="s">
        <v>21514</v>
      </c>
      <c r="M496" t="s">
        <v>21513</v>
      </c>
      <c r="N496">
        <v>5</v>
      </c>
      <c r="O496" t="s">
        <v>21512</v>
      </c>
      <c r="P496" t="s">
        <v>21511</v>
      </c>
      <c r="Q496" t="s">
        <v>21510</v>
      </c>
      <c r="R496" s="7">
        <v>40513</v>
      </c>
      <c r="S496" s="8">
        <f t="shared" si="56"/>
        <v>2010</v>
      </c>
      <c r="T496" s="8">
        <v>2010</v>
      </c>
      <c r="U496" s="8">
        <f t="shared" si="57"/>
        <v>12</v>
      </c>
      <c r="V496" s="7">
        <v>2010</v>
      </c>
      <c r="W496" t="s">
        <v>21509</v>
      </c>
      <c r="X496" s="2">
        <v>2.319</v>
      </c>
      <c r="Y496" s="6">
        <f t="shared" si="58"/>
        <v>6.1904380555778009E-2</v>
      </c>
      <c r="AA496">
        <v>1615505</v>
      </c>
      <c r="AB496">
        <v>17230</v>
      </c>
      <c r="AD496" t="s">
        <v>1</v>
      </c>
      <c r="AE496">
        <v>51</v>
      </c>
      <c r="AF496" t="s">
        <v>21508</v>
      </c>
      <c r="AI496" t="s">
        <v>21507</v>
      </c>
      <c r="AJ496" t="s">
        <v>21506</v>
      </c>
      <c r="AK496" t="s">
        <v>21505</v>
      </c>
      <c r="AL496">
        <v>101</v>
      </c>
      <c r="AM496" s="5">
        <f t="shared" si="59"/>
        <v>8.4166666666666661</v>
      </c>
      <c r="AN496" s="4">
        <f t="shared" si="60"/>
        <v>1.2747696579578442E-2</v>
      </c>
      <c r="AO496" s="3"/>
      <c r="AP496">
        <v>1</v>
      </c>
      <c r="AQ496" t="s">
        <v>374</v>
      </c>
      <c r="AR496" t="s">
        <v>21504</v>
      </c>
      <c r="AS496" t="s">
        <v>373</v>
      </c>
      <c r="AT496" s="2">
        <v>10.057</v>
      </c>
      <c r="AU496" s="1">
        <f t="shared" si="61"/>
        <v>4.7157375362918144</v>
      </c>
      <c r="AV496" s="1">
        <f t="shared" si="62"/>
        <v>3.7326038567678221</v>
      </c>
      <c r="AW496" s="1">
        <f t="shared" si="63"/>
        <v>2.7494701772438312</v>
      </c>
    </row>
    <row r="497" spans="1:49" x14ac:dyDescent="0.2">
      <c r="A497">
        <v>495</v>
      </c>
      <c r="B497" t="s">
        <v>21503</v>
      </c>
      <c r="C497" t="s">
        <v>21502</v>
      </c>
      <c r="F497" t="s">
        <v>21501</v>
      </c>
      <c r="G497" t="s">
        <v>7</v>
      </c>
      <c r="H497" t="s">
        <v>6</v>
      </c>
      <c r="I497" t="s">
        <v>21500</v>
      </c>
      <c r="J497" t="s">
        <v>21499</v>
      </c>
      <c r="K497" t="s">
        <v>21498</v>
      </c>
      <c r="L497" t="s">
        <v>21497</v>
      </c>
      <c r="M497" t="s">
        <v>21496</v>
      </c>
      <c r="N497">
        <v>2</v>
      </c>
      <c r="O497" t="s">
        <v>21495</v>
      </c>
      <c r="P497" t="s">
        <v>21494</v>
      </c>
      <c r="Q497" t="s">
        <v>21493</v>
      </c>
      <c r="R497" s="7">
        <v>40513</v>
      </c>
      <c r="S497" s="8">
        <f t="shared" si="56"/>
        <v>2010</v>
      </c>
      <c r="T497" s="8">
        <v>2010</v>
      </c>
      <c r="U497" s="8">
        <f t="shared" si="57"/>
        <v>12</v>
      </c>
      <c r="V497" s="7">
        <v>2010</v>
      </c>
      <c r="W497" t="s">
        <v>1141</v>
      </c>
      <c r="X497" s="2">
        <v>0.81499999999999995</v>
      </c>
      <c r="Y497" s="6">
        <f t="shared" si="58"/>
        <v>2.1755959531245827E-2</v>
      </c>
      <c r="AA497">
        <v>10709908</v>
      </c>
      <c r="AB497">
        <v>17316</v>
      </c>
      <c r="AD497" t="s">
        <v>1</v>
      </c>
      <c r="AE497">
        <v>17</v>
      </c>
      <c r="AF497">
        <v>2</v>
      </c>
      <c r="AH497" t="s">
        <v>528</v>
      </c>
      <c r="AI497" t="s">
        <v>21492</v>
      </c>
      <c r="AJ497" t="s">
        <v>21491</v>
      </c>
      <c r="AK497" t="s">
        <v>21490</v>
      </c>
      <c r="AL497">
        <v>44</v>
      </c>
      <c r="AM497" s="5">
        <f t="shared" si="59"/>
        <v>3.6666666666666665</v>
      </c>
      <c r="AN497" s="4">
        <f t="shared" si="60"/>
        <v>5.5534519752618956E-3</v>
      </c>
      <c r="AO497" s="3"/>
      <c r="AP497">
        <v>0</v>
      </c>
      <c r="AQ497" t="s">
        <v>259</v>
      </c>
      <c r="AR497" t="s">
        <v>0</v>
      </c>
      <c r="AS497" t="s">
        <v>258</v>
      </c>
      <c r="AT497" s="2">
        <v>3.109</v>
      </c>
      <c r="AU497" s="1">
        <f t="shared" si="61"/>
        <v>1.6895207264450647</v>
      </c>
      <c r="AV497" s="1">
        <f t="shared" si="62"/>
        <v>1.3654705753253862</v>
      </c>
      <c r="AW497" s="1">
        <f t="shared" si="63"/>
        <v>1.0414204242057075</v>
      </c>
    </row>
    <row r="498" spans="1:49" x14ac:dyDescent="0.2">
      <c r="A498">
        <v>496</v>
      </c>
      <c r="B498" t="s">
        <v>21489</v>
      </c>
      <c r="C498" t="s">
        <v>21488</v>
      </c>
      <c r="F498" t="s">
        <v>21487</v>
      </c>
      <c r="G498" t="s">
        <v>7</v>
      </c>
      <c r="H498" t="s">
        <v>6</v>
      </c>
      <c r="I498" t="s">
        <v>21486</v>
      </c>
      <c r="J498">
        <v>60029225</v>
      </c>
      <c r="K498" t="s">
        <v>21485</v>
      </c>
      <c r="L498" t="s">
        <v>240</v>
      </c>
      <c r="M498" t="s">
        <v>239</v>
      </c>
      <c r="N498">
        <v>3</v>
      </c>
      <c r="O498" t="s">
        <v>21484</v>
      </c>
      <c r="P498" t="s">
        <v>21483</v>
      </c>
      <c r="Q498" t="s">
        <v>21482</v>
      </c>
      <c r="R498" s="7">
        <v>40512</v>
      </c>
      <c r="S498" s="8">
        <f t="shared" si="56"/>
        <v>2010</v>
      </c>
      <c r="T498" s="8">
        <v>2010</v>
      </c>
      <c r="U498" s="8">
        <f t="shared" si="57"/>
        <v>12</v>
      </c>
      <c r="V498" s="7">
        <v>2010</v>
      </c>
      <c r="W498" t="s">
        <v>11533</v>
      </c>
      <c r="X498" s="2">
        <v>0.14899999999999999</v>
      </c>
      <c r="Y498" s="6">
        <f t="shared" si="58"/>
        <v>3.977469902031446E-3</v>
      </c>
      <c r="AA498">
        <v>5431972</v>
      </c>
      <c r="AB498">
        <v>15425</v>
      </c>
      <c r="AC498">
        <v>15738906</v>
      </c>
      <c r="AD498" t="s">
        <v>1</v>
      </c>
      <c r="AE498">
        <v>53</v>
      </c>
      <c r="AF498">
        <v>9</v>
      </c>
      <c r="AH498" t="s">
        <v>654</v>
      </c>
      <c r="AI498" t="s">
        <v>21481</v>
      </c>
      <c r="AJ498" t="s">
        <v>21480</v>
      </c>
      <c r="AK498" t="s">
        <v>21479</v>
      </c>
      <c r="AL498">
        <v>3</v>
      </c>
      <c r="AM498" s="5">
        <f t="shared" si="59"/>
        <v>0.25</v>
      </c>
      <c r="AN498" s="4">
        <f t="shared" si="60"/>
        <v>3.786444528587656E-4</v>
      </c>
      <c r="AO498" s="3"/>
      <c r="AP498">
        <v>0</v>
      </c>
      <c r="AR498" t="s">
        <v>0</v>
      </c>
      <c r="AT498" s="2" t="s">
        <v>16</v>
      </c>
      <c r="AU498" s="1">
        <f t="shared" si="61"/>
        <v>0.28978222672796422</v>
      </c>
      <c r="AV498" s="1">
        <f t="shared" si="62"/>
        <v>0.21780571774451057</v>
      </c>
      <c r="AW498" s="1">
        <f t="shared" si="63"/>
        <v>0.14582920876105696</v>
      </c>
    </row>
    <row r="499" spans="1:49" x14ac:dyDescent="0.2">
      <c r="A499">
        <v>497</v>
      </c>
      <c r="B499" t="s">
        <v>21478</v>
      </c>
      <c r="C499" t="s">
        <v>21477</v>
      </c>
      <c r="F499" t="s">
        <v>21476</v>
      </c>
      <c r="G499" t="s">
        <v>7</v>
      </c>
      <c r="H499" t="s">
        <v>6</v>
      </c>
      <c r="I499" t="s">
        <v>21475</v>
      </c>
      <c r="J499">
        <v>60013372</v>
      </c>
      <c r="K499" t="s">
        <v>907</v>
      </c>
      <c r="L499" t="s">
        <v>311</v>
      </c>
      <c r="M499" t="s">
        <v>9</v>
      </c>
      <c r="N499">
        <v>2</v>
      </c>
      <c r="O499" t="s">
        <v>21474</v>
      </c>
      <c r="P499" t="s">
        <v>21473</v>
      </c>
      <c r="Q499" t="s">
        <v>906</v>
      </c>
      <c r="R499" s="7">
        <v>40512</v>
      </c>
      <c r="S499" s="8">
        <f t="shared" si="56"/>
        <v>2010</v>
      </c>
      <c r="T499" s="8">
        <v>2010</v>
      </c>
      <c r="U499" s="8">
        <f t="shared" si="57"/>
        <v>12</v>
      </c>
      <c r="V499" s="7">
        <v>40512</v>
      </c>
      <c r="W499" t="s">
        <v>1830</v>
      </c>
      <c r="X499" s="2">
        <v>1.5029999999999999</v>
      </c>
      <c r="Y499" s="6">
        <f t="shared" si="58"/>
        <v>4.0121726595659483E-2</v>
      </c>
      <c r="AA499">
        <v>10980121</v>
      </c>
      <c r="AB499">
        <v>11000153773</v>
      </c>
      <c r="AC499" t="s">
        <v>1829</v>
      </c>
      <c r="AD499" t="s">
        <v>1</v>
      </c>
      <c r="AE499">
        <v>82</v>
      </c>
      <c r="AF499">
        <v>20</v>
      </c>
      <c r="AG499">
        <v>205128</v>
      </c>
      <c r="AI499" t="s">
        <v>21472</v>
      </c>
      <c r="AK499" t="s">
        <v>21471</v>
      </c>
      <c r="AL499">
        <v>24</v>
      </c>
      <c r="AM499" s="5">
        <f t="shared" si="59"/>
        <v>2</v>
      </c>
      <c r="AN499" s="4">
        <f t="shared" si="60"/>
        <v>3.0291556228701248E-3</v>
      </c>
      <c r="AO499" s="3"/>
      <c r="AP499">
        <v>0</v>
      </c>
      <c r="AR499" t="s">
        <v>0</v>
      </c>
      <c r="AT499" s="2" t="s">
        <v>16</v>
      </c>
      <c r="AU499" s="1">
        <f t="shared" si="61"/>
        <v>2.8993955303822672</v>
      </c>
      <c r="AV499" s="1">
        <f t="shared" si="62"/>
        <v>2.1575441109264801</v>
      </c>
      <c r="AW499" s="1">
        <f t="shared" si="63"/>
        <v>1.4156926914706931</v>
      </c>
    </row>
    <row r="500" spans="1:49" x14ac:dyDescent="0.2">
      <c r="A500">
        <v>498</v>
      </c>
      <c r="B500" t="s">
        <v>21470</v>
      </c>
      <c r="C500" t="s">
        <v>21469</v>
      </c>
      <c r="F500" t="s">
        <v>21468</v>
      </c>
      <c r="G500" t="s">
        <v>7</v>
      </c>
      <c r="H500" t="s">
        <v>6</v>
      </c>
      <c r="I500" t="s">
        <v>908</v>
      </c>
      <c r="J500" t="s">
        <v>21467</v>
      </c>
      <c r="K500" t="s">
        <v>21466</v>
      </c>
      <c r="L500" t="s">
        <v>462</v>
      </c>
      <c r="M500" t="s">
        <v>80</v>
      </c>
      <c r="N500">
        <v>2</v>
      </c>
      <c r="O500" t="s">
        <v>21465</v>
      </c>
      <c r="P500" t="s">
        <v>21464</v>
      </c>
      <c r="Q500" t="s">
        <v>21463</v>
      </c>
      <c r="R500" s="7">
        <v>40512</v>
      </c>
      <c r="S500" s="8">
        <f t="shared" si="56"/>
        <v>2010</v>
      </c>
      <c r="T500" s="8">
        <v>2010</v>
      </c>
      <c r="U500" s="8">
        <f t="shared" si="57"/>
        <v>12</v>
      </c>
      <c r="V500" s="7">
        <v>2010</v>
      </c>
      <c r="W500" t="s">
        <v>456</v>
      </c>
      <c r="X500" s="2">
        <v>1.3280000000000001</v>
      </c>
      <c r="Y500" s="6">
        <f t="shared" si="58"/>
        <v>3.5450201542937994E-2</v>
      </c>
      <c r="AA500">
        <v>15361225</v>
      </c>
      <c r="AB500">
        <v>18894</v>
      </c>
      <c r="AD500" t="s">
        <v>1</v>
      </c>
      <c r="AE500">
        <v>9</v>
      </c>
      <c r="AG500">
        <v>5613909</v>
      </c>
      <c r="AH500" t="s">
        <v>21462</v>
      </c>
      <c r="AI500" t="s">
        <v>21461</v>
      </c>
      <c r="AJ500" t="s">
        <v>21460</v>
      </c>
      <c r="AK500" t="s">
        <v>21459</v>
      </c>
      <c r="AL500">
        <v>5</v>
      </c>
      <c r="AM500" s="5">
        <f t="shared" si="59"/>
        <v>0.41666666666666669</v>
      </c>
      <c r="AN500" s="4">
        <f t="shared" si="60"/>
        <v>6.310740880979427E-4</v>
      </c>
      <c r="AO500" s="3"/>
      <c r="AP500">
        <v>0</v>
      </c>
      <c r="AQ500" t="s">
        <v>277</v>
      </c>
      <c r="AR500" t="s">
        <v>21458</v>
      </c>
      <c r="AS500" t="s">
        <v>11836</v>
      </c>
      <c r="AT500" s="2">
        <v>3.8340000000000001</v>
      </c>
      <c r="AU500" s="1">
        <f t="shared" si="61"/>
        <v>2.500446330648598</v>
      </c>
      <c r="AV500" s="1">
        <f t="shared" si="62"/>
        <v>1.8040637815517968</v>
      </c>
      <c r="AW500" s="1">
        <f t="shared" si="63"/>
        <v>1.1076812324549958</v>
      </c>
    </row>
    <row r="501" spans="1:49" x14ac:dyDescent="0.2">
      <c r="A501">
        <v>499</v>
      </c>
      <c r="B501" t="s">
        <v>21457</v>
      </c>
      <c r="C501" t="s">
        <v>21456</v>
      </c>
      <c r="F501" t="s">
        <v>21455</v>
      </c>
      <c r="G501" t="s">
        <v>7</v>
      </c>
      <c r="H501" t="s">
        <v>6</v>
      </c>
      <c r="I501" t="s">
        <v>21454</v>
      </c>
      <c r="J501">
        <v>60025578</v>
      </c>
      <c r="K501" t="s">
        <v>98</v>
      </c>
      <c r="L501" t="s">
        <v>97</v>
      </c>
      <c r="M501" t="s">
        <v>13</v>
      </c>
      <c r="N501">
        <v>4</v>
      </c>
      <c r="O501" t="s">
        <v>21453</v>
      </c>
      <c r="P501" t="s">
        <v>21452</v>
      </c>
      <c r="Q501" t="s">
        <v>101</v>
      </c>
      <c r="R501" s="7">
        <v>40512</v>
      </c>
      <c r="S501" s="8">
        <f t="shared" si="56"/>
        <v>2010</v>
      </c>
      <c r="T501" s="8">
        <v>2010</v>
      </c>
      <c r="U501" s="8">
        <f t="shared" si="57"/>
        <v>12</v>
      </c>
      <c r="V501" s="7">
        <v>2010</v>
      </c>
      <c r="W501" t="s">
        <v>456</v>
      </c>
      <c r="X501" s="2">
        <v>1.3280000000000001</v>
      </c>
      <c r="Y501" s="6">
        <f t="shared" si="58"/>
        <v>3.5450201542937994E-2</v>
      </c>
      <c r="AA501">
        <v>15361225</v>
      </c>
      <c r="AB501">
        <v>18894</v>
      </c>
      <c r="AD501" t="s">
        <v>1</v>
      </c>
      <c r="AE501">
        <v>9</v>
      </c>
      <c r="AG501">
        <v>5605218</v>
      </c>
      <c r="AH501" t="s">
        <v>21451</v>
      </c>
      <c r="AI501" t="s">
        <v>21450</v>
      </c>
      <c r="AJ501" t="s">
        <v>21449</v>
      </c>
      <c r="AK501" t="s">
        <v>21448</v>
      </c>
      <c r="AL501">
        <v>24</v>
      </c>
      <c r="AM501" s="5">
        <f t="shared" si="59"/>
        <v>2</v>
      </c>
      <c r="AN501" s="4">
        <f t="shared" si="60"/>
        <v>3.0291556228701248E-3</v>
      </c>
      <c r="AO501" s="3"/>
      <c r="AP501">
        <v>0</v>
      </c>
      <c r="AR501" t="s">
        <v>0</v>
      </c>
      <c r="AT501" s="2">
        <v>3.8340000000000001</v>
      </c>
      <c r="AU501" s="1">
        <f t="shared" si="61"/>
        <v>2.5723887766917635</v>
      </c>
      <c r="AV501" s="1">
        <f t="shared" si="62"/>
        <v>1.9239678582904058</v>
      </c>
      <c r="AW501" s="1">
        <f t="shared" si="63"/>
        <v>1.2755469398890484</v>
      </c>
    </row>
    <row r="502" spans="1:49" x14ac:dyDescent="0.2">
      <c r="A502">
        <v>500</v>
      </c>
      <c r="B502" t="s">
        <v>21447</v>
      </c>
      <c r="C502" t="s">
        <v>21446</v>
      </c>
      <c r="F502" t="s">
        <v>21445</v>
      </c>
      <c r="G502" t="s">
        <v>7</v>
      </c>
      <c r="H502" t="s">
        <v>6</v>
      </c>
      <c r="I502" t="s">
        <v>21444</v>
      </c>
      <c r="J502">
        <v>60020650</v>
      </c>
      <c r="K502" t="s">
        <v>1482</v>
      </c>
      <c r="L502" t="s">
        <v>1481</v>
      </c>
      <c r="M502" t="s">
        <v>198</v>
      </c>
      <c r="N502">
        <v>3</v>
      </c>
      <c r="O502" t="s">
        <v>21443</v>
      </c>
      <c r="P502" t="s">
        <v>21442</v>
      </c>
      <c r="Q502" t="s">
        <v>17731</v>
      </c>
      <c r="R502" s="7">
        <v>40512</v>
      </c>
      <c r="S502" s="8">
        <f t="shared" si="56"/>
        <v>2010</v>
      </c>
      <c r="T502" s="8">
        <v>2010</v>
      </c>
      <c r="U502" s="8">
        <f t="shared" si="57"/>
        <v>12</v>
      </c>
      <c r="V502" s="7">
        <v>2010</v>
      </c>
      <c r="W502" t="s">
        <v>456</v>
      </c>
      <c r="X502" s="2">
        <v>1.3280000000000001</v>
      </c>
      <c r="Y502" s="6">
        <f t="shared" si="58"/>
        <v>3.5450201542937994E-2</v>
      </c>
      <c r="AA502">
        <v>15361225</v>
      </c>
      <c r="AB502">
        <v>18894</v>
      </c>
      <c r="AD502" t="s">
        <v>1</v>
      </c>
      <c r="AE502">
        <v>9</v>
      </c>
      <c r="AG502">
        <v>5618537</v>
      </c>
      <c r="AH502" t="s">
        <v>21441</v>
      </c>
      <c r="AI502" t="s">
        <v>21440</v>
      </c>
      <c r="AJ502" t="s">
        <v>21439</v>
      </c>
      <c r="AK502" t="s">
        <v>21438</v>
      </c>
      <c r="AL502">
        <v>2</v>
      </c>
      <c r="AM502" s="5">
        <f t="shared" si="59"/>
        <v>0.16666666666666666</v>
      </c>
      <c r="AN502" s="4">
        <f t="shared" si="60"/>
        <v>2.5242963523917705E-4</v>
      </c>
      <c r="AO502" s="3"/>
      <c r="AP502">
        <v>0</v>
      </c>
      <c r="AR502" t="s">
        <v>0</v>
      </c>
      <c r="AT502" s="2">
        <v>3.8340000000000001</v>
      </c>
      <c r="AU502" s="1">
        <f t="shared" si="61"/>
        <v>2.4890869970628349</v>
      </c>
      <c r="AV502" s="1">
        <f t="shared" si="62"/>
        <v>1.7851315589088586</v>
      </c>
      <c r="AW502" s="1">
        <f t="shared" si="63"/>
        <v>1.0811761207548822</v>
      </c>
    </row>
    <row r="503" spans="1:49" x14ac:dyDescent="0.2">
      <c r="A503">
        <v>501</v>
      </c>
      <c r="B503" t="s">
        <v>21437</v>
      </c>
      <c r="F503" t="s">
        <v>21436</v>
      </c>
      <c r="G503" t="s">
        <v>7</v>
      </c>
      <c r="H503" t="s">
        <v>6</v>
      </c>
      <c r="I503" t="s">
        <v>21435</v>
      </c>
      <c r="J503">
        <v>60105695</v>
      </c>
      <c r="K503" t="s">
        <v>21434</v>
      </c>
      <c r="L503" t="s">
        <v>461</v>
      </c>
      <c r="M503" t="s">
        <v>460</v>
      </c>
      <c r="N503">
        <v>6</v>
      </c>
      <c r="O503" t="s">
        <v>21433</v>
      </c>
      <c r="P503" t="s">
        <v>21432</v>
      </c>
      <c r="Q503" t="s">
        <v>21431</v>
      </c>
      <c r="R503" s="7">
        <v>40512</v>
      </c>
      <c r="S503" s="8">
        <f t="shared" si="56"/>
        <v>2010</v>
      </c>
      <c r="T503" s="8">
        <v>2010</v>
      </c>
      <c r="U503" s="8">
        <f t="shared" si="57"/>
        <v>12</v>
      </c>
      <c r="V503" s="7">
        <v>2010</v>
      </c>
      <c r="W503" t="s">
        <v>21430</v>
      </c>
      <c r="X503" s="2">
        <v>0.20799999999999999</v>
      </c>
      <c r="Y503" s="6">
        <f t="shared" si="58"/>
        <v>5.552441205520408E-3</v>
      </c>
      <c r="AA503">
        <v>13921320</v>
      </c>
      <c r="AB503">
        <v>19300157032</v>
      </c>
      <c r="AD503" t="s">
        <v>1</v>
      </c>
      <c r="AE503">
        <v>16</v>
      </c>
      <c r="AF503">
        <v>3</v>
      </c>
      <c r="AH503" t="s">
        <v>1894</v>
      </c>
      <c r="AI503" t="s">
        <v>21429</v>
      </c>
      <c r="AJ503" t="s">
        <v>21428</v>
      </c>
      <c r="AK503" t="s">
        <v>21427</v>
      </c>
      <c r="AL503">
        <v>2</v>
      </c>
      <c r="AM503" s="5">
        <f t="shared" si="59"/>
        <v>0.16666666666666666</v>
      </c>
      <c r="AN503" s="4">
        <f t="shared" si="60"/>
        <v>2.5242963523917705E-4</v>
      </c>
      <c r="AO503" s="3"/>
      <c r="AP503">
        <v>0</v>
      </c>
      <c r="AR503" t="s">
        <v>0</v>
      </c>
      <c r="AT503" s="2" t="s">
        <v>16</v>
      </c>
      <c r="AU503" s="1">
        <f t="shared" si="61"/>
        <v>0.39624377344360379</v>
      </c>
      <c r="AV503" s="1">
        <f t="shared" si="62"/>
        <v>0.29024354203797925</v>
      </c>
      <c r="AW503" s="1">
        <f t="shared" si="63"/>
        <v>0.18424331063235463</v>
      </c>
    </row>
    <row r="504" spans="1:49" x14ac:dyDescent="0.2">
      <c r="A504">
        <v>502</v>
      </c>
      <c r="B504" t="s">
        <v>21426</v>
      </c>
      <c r="C504" t="s">
        <v>21425</v>
      </c>
      <c r="F504" t="s">
        <v>21424</v>
      </c>
      <c r="G504" t="s">
        <v>7</v>
      </c>
      <c r="H504" t="s">
        <v>6</v>
      </c>
      <c r="I504" t="s">
        <v>2247</v>
      </c>
      <c r="J504">
        <v>60032270</v>
      </c>
      <c r="K504" t="s">
        <v>827</v>
      </c>
      <c r="L504" t="s">
        <v>826</v>
      </c>
      <c r="M504" t="s">
        <v>9</v>
      </c>
      <c r="N504">
        <v>2</v>
      </c>
      <c r="O504" t="s">
        <v>21423</v>
      </c>
      <c r="P504" t="s">
        <v>21422</v>
      </c>
      <c r="Q504" t="s">
        <v>21421</v>
      </c>
      <c r="R504" s="7">
        <v>40512</v>
      </c>
      <c r="S504" s="8">
        <f t="shared" si="56"/>
        <v>2010</v>
      </c>
      <c r="T504" s="8">
        <v>2010</v>
      </c>
      <c r="U504" s="8">
        <f t="shared" si="57"/>
        <v>12</v>
      </c>
      <c r="V504" s="7">
        <v>2010</v>
      </c>
      <c r="W504" t="s">
        <v>456</v>
      </c>
      <c r="X504" s="2">
        <v>1.3280000000000001</v>
      </c>
      <c r="Y504" s="6">
        <f t="shared" si="58"/>
        <v>3.5450201542937994E-2</v>
      </c>
      <c r="AA504">
        <v>15361225</v>
      </c>
      <c r="AB504">
        <v>18894</v>
      </c>
      <c r="AD504" t="s">
        <v>1</v>
      </c>
      <c r="AE504">
        <v>9</v>
      </c>
      <c r="AG504">
        <v>5608487</v>
      </c>
      <c r="AH504" t="s">
        <v>2054</v>
      </c>
      <c r="AI504" t="s">
        <v>21420</v>
      </c>
      <c r="AJ504" t="s">
        <v>21419</v>
      </c>
      <c r="AK504" t="s">
        <v>21418</v>
      </c>
      <c r="AL504">
        <v>10</v>
      </c>
      <c r="AM504" s="5">
        <f t="shared" si="59"/>
        <v>0.83333333333333337</v>
      </c>
      <c r="AN504" s="4">
        <f t="shared" si="60"/>
        <v>1.2621481761958854E-3</v>
      </c>
      <c r="AO504" s="3"/>
      <c r="AP504">
        <v>0</v>
      </c>
      <c r="AR504" t="s">
        <v>0</v>
      </c>
      <c r="AT504" s="2">
        <v>3.8340000000000001</v>
      </c>
      <c r="AU504" s="1">
        <f t="shared" si="61"/>
        <v>2.5193785532915363</v>
      </c>
      <c r="AV504" s="1">
        <f t="shared" si="62"/>
        <v>1.8356174859566941</v>
      </c>
      <c r="AW504" s="1">
        <f t="shared" si="63"/>
        <v>1.1518564186218518</v>
      </c>
    </row>
    <row r="505" spans="1:49" x14ac:dyDescent="0.2">
      <c r="A505">
        <v>503</v>
      </c>
      <c r="B505" t="s">
        <v>21417</v>
      </c>
      <c r="C505" t="s">
        <v>21416</v>
      </c>
      <c r="F505" t="s">
        <v>21415</v>
      </c>
      <c r="G505" t="s">
        <v>7</v>
      </c>
      <c r="H505" t="s">
        <v>6</v>
      </c>
      <c r="I505" t="s">
        <v>10064</v>
      </c>
      <c r="J505" t="s">
        <v>10063</v>
      </c>
      <c r="K505" t="s">
        <v>10062</v>
      </c>
      <c r="L505" t="s">
        <v>10061</v>
      </c>
      <c r="M505" t="s">
        <v>203</v>
      </c>
      <c r="N505">
        <v>3</v>
      </c>
      <c r="O505" t="s">
        <v>10060</v>
      </c>
      <c r="P505" t="s">
        <v>10059</v>
      </c>
      <c r="Q505" t="s">
        <v>10058</v>
      </c>
      <c r="R505" s="7">
        <v>40512</v>
      </c>
      <c r="S505" s="8">
        <f t="shared" si="56"/>
        <v>2010</v>
      </c>
      <c r="T505" s="8">
        <v>2010</v>
      </c>
      <c r="U505" s="8">
        <f t="shared" si="57"/>
        <v>12</v>
      </c>
      <c r="V505" s="7">
        <v>2010</v>
      </c>
      <c r="W505" t="s">
        <v>456</v>
      </c>
      <c r="X505" s="2">
        <v>1.3280000000000001</v>
      </c>
      <c r="Y505" s="6">
        <f t="shared" si="58"/>
        <v>3.5450201542937994E-2</v>
      </c>
      <c r="AA505">
        <v>15361225</v>
      </c>
      <c r="AB505">
        <v>18894</v>
      </c>
      <c r="AD505" t="s">
        <v>1</v>
      </c>
      <c r="AE505">
        <v>9</v>
      </c>
      <c r="AG505">
        <v>5611567</v>
      </c>
      <c r="AH505" t="s">
        <v>21414</v>
      </c>
      <c r="AI505" t="s">
        <v>21413</v>
      </c>
      <c r="AJ505" t="s">
        <v>21412</v>
      </c>
      <c r="AK505" t="s">
        <v>21411</v>
      </c>
      <c r="AL505">
        <v>9</v>
      </c>
      <c r="AM505" s="5">
        <f t="shared" si="59"/>
        <v>0.75</v>
      </c>
      <c r="AN505" s="4">
        <f t="shared" si="60"/>
        <v>1.1359333585762969E-3</v>
      </c>
      <c r="AO505" s="3"/>
      <c r="AP505">
        <v>0</v>
      </c>
      <c r="AQ505" t="s">
        <v>605</v>
      </c>
      <c r="AR505" t="s">
        <v>10053</v>
      </c>
      <c r="AS505" t="s">
        <v>604</v>
      </c>
      <c r="AT505" s="2">
        <v>3.8340000000000001</v>
      </c>
      <c r="AU505" s="1">
        <f t="shared" si="61"/>
        <v>2.5155921087629487</v>
      </c>
      <c r="AV505" s="1">
        <f t="shared" si="62"/>
        <v>1.8293067450757146</v>
      </c>
      <c r="AW505" s="1">
        <f t="shared" si="63"/>
        <v>1.1430213813884806</v>
      </c>
    </row>
    <row r="506" spans="1:49" x14ac:dyDescent="0.2">
      <c r="A506">
        <v>504</v>
      </c>
      <c r="B506" t="s">
        <v>21410</v>
      </c>
      <c r="C506" t="s">
        <v>21409</v>
      </c>
      <c r="E506">
        <v>21062209</v>
      </c>
      <c r="F506" t="s">
        <v>21408</v>
      </c>
      <c r="G506" t="s">
        <v>7</v>
      </c>
      <c r="H506" t="s">
        <v>6</v>
      </c>
      <c r="I506" t="s">
        <v>21407</v>
      </c>
      <c r="J506" t="s">
        <v>21406</v>
      </c>
      <c r="K506" t="s">
        <v>21405</v>
      </c>
      <c r="L506" t="s">
        <v>21404</v>
      </c>
      <c r="M506" t="s">
        <v>187</v>
      </c>
      <c r="N506">
        <v>3</v>
      </c>
      <c r="O506" t="s">
        <v>21403</v>
      </c>
      <c r="P506" t="s">
        <v>21402</v>
      </c>
      <c r="Q506" t="s">
        <v>21401</v>
      </c>
      <c r="R506" s="7">
        <v>40511</v>
      </c>
      <c r="S506" s="8">
        <f t="shared" si="56"/>
        <v>2010</v>
      </c>
      <c r="T506" s="8">
        <v>2010</v>
      </c>
      <c r="U506" s="8">
        <f t="shared" si="57"/>
        <v>12</v>
      </c>
      <c r="V506" s="7">
        <v>2010</v>
      </c>
      <c r="W506" t="s">
        <v>781</v>
      </c>
      <c r="X506" s="2">
        <v>0.55100000000000005</v>
      </c>
      <c r="Y506" s="6">
        <f t="shared" si="58"/>
        <v>1.4708630308854545E-2</v>
      </c>
      <c r="AB506">
        <v>20488</v>
      </c>
      <c r="AC506">
        <v>15362442</v>
      </c>
      <c r="AD506" t="s">
        <v>1</v>
      </c>
      <c r="AE506">
        <v>10</v>
      </c>
      <c r="AG506">
        <v>169</v>
      </c>
      <c r="AI506" t="s">
        <v>21400</v>
      </c>
      <c r="AJ506" t="s">
        <v>21399</v>
      </c>
      <c r="AK506" t="s">
        <v>21398</v>
      </c>
      <c r="AL506">
        <v>2</v>
      </c>
      <c r="AM506" s="5">
        <f t="shared" si="59"/>
        <v>0.16666666666666666</v>
      </c>
      <c r="AN506" s="4">
        <f t="shared" si="60"/>
        <v>2.5242963523917705E-4</v>
      </c>
      <c r="AO506" s="3"/>
      <c r="AP506">
        <v>1</v>
      </c>
      <c r="AR506" t="s">
        <v>0</v>
      </c>
      <c r="AT506" s="2">
        <v>1.857</v>
      </c>
      <c r="AU506" s="1">
        <f t="shared" si="61"/>
        <v>1.0371770106769933</v>
      </c>
      <c r="AV506" s="1">
        <f t="shared" si="62"/>
        <v>0.7480529972046861</v>
      </c>
      <c r="AW506" s="1">
        <f t="shared" si="63"/>
        <v>0.45892898373237873</v>
      </c>
    </row>
    <row r="507" spans="1:49" x14ac:dyDescent="0.2">
      <c r="A507">
        <v>505</v>
      </c>
      <c r="B507" t="s">
        <v>21397</v>
      </c>
      <c r="C507" t="s">
        <v>21396</v>
      </c>
      <c r="E507">
        <v>21073347</v>
      </c>
      <c r="F507" t="s">
        <v>21395</v>
      </c>
      <c r="G507" t="s">
        <v>7</v>
      </c>
      <c r="H507" t="s">
        <v>6</v>
      </c>
      <c r="I507" t="s">
        <v>8957</v>
      </c>
      <c r="J507" t="s">
        <v>21394</v>
      </c>
      <c r="K507" t="s">
        <v>21393</v>
      </c>
      <c r="L507" t="s">
        <v>21392</v>
      </c>
      <c r="M507" t="s">
        <v>1419</v>
      </c>
      <c r="N507">
        <v>3</v>
      </c>
      <c r="O507" t="s">
        <v>21391</v>
      </c>
      <c r="P507" t="s">
        <v>21390</v>
      </c>
      <c r="Q507" t="s">
        <v>21389</v>
      </c>
      <c r="R507" s="7">
        <v>40511</v>
      </c>
      <c r="S507" s="8">
        <f t="shared" si="56"/>
        <v>2010</v>
      </c>
      <c r="T507" s="8">
        <v>2010</v>
      </c>
      <c r="U507" s="8">
        <f t="shared" si="57"/>
        <v>12</v>
      </c>
      <c r="V507" s="7">
        <v>2010</v>
      </c>
      <c r="W507" t="s">
        <v>781</v>
      </c>
      <c r="X507" s="2">
        <v>0.55100000000000005</v>
      </c>
      <c r="Y507" s="6">
        <f t="shared" si="58"/>
        <v>1.4708630308854545E-2</v>
      </c>
      <c r="AB507">
        <v>20488</v>
      </c>
      <c r="AC507">
        <v>15362442</v>
      </c>
      <c r="AD507" t="s">
        <v>1</v>
      </c>
      <c r="AE507">
        <v>10</v>
      </c>
      <c r="AG507">
        <v>141</v>
      </c>
      <c r="AI507" t="s">
        <v>21388</v>
      </c>
      <c r="AJ507" t="s">
        <v>21387</v>
      </c>
      <c r="AK507" t="s">
        <v>21386</v>
      </c>
      <c r="AL507">
        <v>25</v>
      </c>
      <c r="AM507" s="5">
        <f t="shared" si="59"/>
        <v>2.0833333333333335</v>
      </c>
      <c r="AN507" s="4">
        <f t="shared" si="60"/>
        <v>3.1553704404897135E-3</v>
      </c>
      <c r="AO507" s="3"/>
      <c r="AP507">
        <v>1</v>
      </c>
      <c r="AR507" t="s">
        <v>0</v>
      </c>
      <c r="AT507" s="2">
        <v>1.857</v>
      </c>
      <c r="AU507" s="1">
        <f t="shared" si="61"/>
        <v>1.1242652348345095</v>
      </c>
      <c r="AV507" s="1">
        <f t="shared" si="62"/>
        <v>0.89320003746721288</v>
      </c>
      <c r="AW507" s="1">
        <f t="shared" si="63"/>
        <v>0.6621348400999163</v>
      </c>
    </row>
    <row r="508" spans="1:49" x14ac:dyDescent="0.2">
      <c r="A508">
        <v>506</v>
      </c>
      <c r="B508" t="s">
        <v>21385</v>
      </c>
      <c r="C508" t="s">
        <v>21384</v>
      </c>
      <c r="E508">
        <v>21062207</v>
      </c>
      <c r="F508" t="s">
        <v>21383</v>
      </c>
      <c r="G508" t="s">
        <v>7</v>
      </c>
      <c r="H508" t="s">
        <v>6</v>
      </c>
      <c r="I508" t="s">
        <v>1210</v>
      </c>
      <c r="J508" t="s">
        <v>21382</v>
      </c>
      <c r="K508" t="s">
        <v>21381</v>
      </c>
      <c r="L508" t="s">
        <v>21380</v>
      </c>
      <c r="M508" t="s">
        <v>375</v>
      </c>
      <c r="N508">
        <v>2</v>
      </c>
      <c r="O508" t="s">
        <v>21379</v>
      </c>
      <c r="P508" t="s">
        <v>1207</v>
      </c>
      <c r="Q508" t="s">
        <v>21378</v>
      </c>
      <c r="R508" s="7">
        <v>40511</v>
      </c>
      <c r="S508" s="8">
        <f t="shared" si="56"/>
        <v>2010</v>
      </c>
      <c r="T508" s="8">
        <v>2010</v>
      </c>
      <c r="U508" s="8">
        <f t="shared" si="57"/>
        <v>12</v>
      </c>
      <c r="V508" s="7">
        <v>2010</v>
      </c>
      <c r="W508" t="s">
        <v>781</v>
      </c>
      <c r="X508" s="2">
        <v>0.55100000000000005</v>
      </c>
      <c r="Y508" s="6">
        <f t="shared" si="58"/>
        <v>1.4708630308854545E-2</v>
      </c>
      <c r="AB508">
        <v>20488</v>
      </c>
      <c r="AC508">
        <v>15362442</v>
      </c>
      <c r="AD508" t="s">
        <v>1</v>
      </c>
      <c r="AE508">
        <v>10</v>
      </c>
      <c r="AG508">
        <v>171</v>
      </c>
      <c r="AI508" t="s">
        <v>21377</v>
      </c>
      <c r="AJ508" t="s">
        <v>21376</v>
      </c>
      <c r="AK508" t="s">
        <v>21375</v>
      </c>
      <c r="AL508">
        <v>9</v>
      </c>
      <c r="AM508" s="5">
        <f t="shared" si="59"/>
        <v>0.75</v>
      </c>
      <c r="AN508" s="4">
        <f t="shared" si="60"/>
        <v>1.1359333585762969E-3</v>
      </c>
      <c r="AO508" s="3"/>
      <c r="AP508">
        <v>1</v>
      </c>
      <c r="AQ508" t="s">
        <v>1205</v>
      </c>
      <c r="AR508" t="s">
        <v>1204</v>
      </c>
      <c r="AS508" t="s">
        <v>1203</v>
      </c>
      <c r="AT508" s="2">
        <v>1.857</v>
      </c>
      <c r="AU508" s="1">
        <f t="shared" si="61"/>
        <v>1.0636821223771071</v>
      </c>
      <c r="AV508" s="1">
        <f t="shared" si="62"/>
        <v>0.79222818337154211</v>
      </c>
      <c r="AW508" s="1">
        <f t="shared" si="63"/>
        <v>0.52077424436597708</v>
      </c>
    </row>
    <row r="509" spans="1:49" x14ac:dyDescent="0.2">
      <c r="A509">
        <v>507</v>
      </c>
      <c r="B509" t="s">
        <v>21374</v>
      </c>
      <c r="C509" t="s">
        <v>21373</v>
      </c>
      <c r="F509" t="s">
        <v>21372</v>
      </c>
      <c r="G509" t="s">
        <v>7</v>
      </c>
      <c r="H509" t="s">
        <v>6</v>
      </c>
      <c r="I509" t="s">
        <v>21371</v>
      </c>
      <c r="J509" t="s">
        <v>21370</v>
      </c>
      <c r="K509" t="s">
        <v>21369</v>
      </c>
      <c r="L509" t="s">
        <v>21368</v>
      </c>
      <c r="M509" t="s">
        <v>21367</v>
      </c>
      <c r="N509">
        <v>35</v>
      </c>
      <c r="O509" t="s">
        <v>21366</v>
      </c>
      <c r="P509" t="s">
        <v>21365</v>
      </c>
      <c r="Q509" t="s">
        <v>21364</v>
      </c>
      <c r="R509" s="7">
        <v>40508</v>
      </c>
      <c r="S509" s="8">
        <f t="shared" si="56"/>
        <v>2010</v>
      </c>
      <c r="T509" s="8">
        <v>2010</v>
      </c>
      <c r="U509" s="8">
        <f t="shared" si="57"/>
        <v>12</v>
      </c>
      <c r="V509" s="7">
        <v>40508</v>
      </c>
      <c r="W509" t="s">
        <v>299</v>
      </c>
      <c r="X509" s="2">
        <v>2.137</v>
      </c>
      <c r="Y509" s="6">
        <f t="shared" si="58"/>
        <v>5.7045994500947654E-2</v>
      </c>
      <c r="AA509">
        <v>46361</v>
      </c>
      <c r="AB509">
        <v>26750</v>
      </c>
      <c r="AC509">
        <v>14320746</v>
      </c>
      <c r="AD509" t="s">
        <v>1</v>
      </c>
      <c r="AE509">
        <v>525</v>
      </c>
      <c r="AF509">
        <v>1</v>
      </c>
      <c r="AG509" t="s">
        <v>21363</v>
      </c>
      <c r="AI509" t="s">
        <v>21362</v>
      </c>
      <c r="AJ509" t="s">
        <v>21361</v>
      </c>
      <c r="AK509" t="s">
        <v>21360</v>
      </c>
      <c r="AL509">
        <v>3</v>
      </c>
      <c r="AM509" s="5">
        <f t="shared" si="59"/>
        <v>0.25</v>
      </c>
      <c r="AN509" s="4">
        <f t="shared" si="60"/>
        <v>3.786444528587656E-4</v>
      </c>
      <c r="AO509" s="3"/>
      <c r="AP509">
        <v>1</v>
      </c>
      <c r="AQ509" t="s">
        <v>397</v>
      </c>
      <c r="AR509">
        <v>22740127</v>
      </c>
      <c r="AS509" t="s">
        <v>396</v>
      </c>
      <c r="AT509" s="2" t="s">
        <v>16</v>
      </c>
      <c r="AU509" s="1">
        <f t="shared" si="61"/>
        <v>4.0045789486520977</v>
      </c>
      <c r="AV509" s="1">
        <f t="shared" si="62"/>
        <v>2.8712319476903212</v>
      </c>
      <c r="AW509" s="1">
        <f t="shared" si="63"/>
        <v>1.7378849467285431</v>
      </c>
    </row>
    <row r="510" spans="1:49" x14ac:dyDescent="0.2">
      <c r="A510">
        <v>508</v>
      </c>
      <c r="B510" t="s">
        <v>21359</v>
      </c>
      <c r="C510" t="s">
        <v>21358</v>
      </c>
      <c r="F510" t="s">
        <v>21357</v>
      </c>
      <c r="G510" t="s">
        <v>7</v>
      </c>
      <c r="H510" t="s">
        <v>6</v>
      </c>
      <c r="I510" t="s">
        <v>21356</v>
      </c>
      <c r="J510" t="s">
        <v>21355</v>
      </c>
      <c r="K510" t="s">
        <v>21354</v>
      </c>
      <c r="L510" t="s">
        <v>21353</v>
      </c>
      <c r="M510" t="s">
        <v>103</v>
      </c>
      <c r="N510">
        <v>4</v>
      </c>
      <c r="O510" t="s">
        <v>21352</v>
      </c>
      <c r="P510" t="s">
        <v>21351</v>
      </c>
      <c r="Q510" t="s">
        <v>21350</v>
      </c>
      <c r="R510" s="7">
        <v>40508</v>
      </c>
      <c r="S510" s="8">
        <f t="shared" si="56"/>
        <v>2010</v>
      </c>
      <c r="T510" s="8">
        <v>2010</v>
      </c>
      <c r="U510" s="8">
        <f t="shared" si="57"/>
        <v>12</v>
      </c>
      <c r="V510" s="7">
        <v>40508</v>
      </c>
      <c r="W510" t="s">
        <v>1136</v>
      </c>
      <c r="X510" s="2">
        <v>0.35499999999999998</v>
      </c>
      <c r="Y510" s="6">
        <f t="shared" si="58"/>
        <v>9.4765222498064648E-3</v>
      </c>
      <c r="AA510">
        <v>17518628</v>
      </c>
      <c r="AB510">
        <v>5300152202</v>
      </c>
      <c r="AD510" t="s">
        <v>1</v>
      </c>
      <c r="AE510">
        <v>4</v>
      </c>
      <c r="AF510">
        <v>17</v>
      </c>
      <c r="AH510" t="s">
        <v>21349</v>
      </c>
      <c r="AI510" t="s">
        <v>21348</v>
      </c>
      <c r="AK510" t="s">
        <v>21347</v>
      </c>
      <c r="AL510">
        <v>5</v>
      </c>
      <c r="AM510" s="5">
        <f t="shared" si="59"/>
        <v>0.41666666666666669</v>
      </c>
      <c r="AN510" s="4">
        <f t="shared" si="60"/>
        <v>6.310740880979427E-4</v>
      </c>
      <c r="AO510" s="3"/>
      <c r="AP510">
        <v>0</v>
      </c>
      <c r="AR510" t="s">
        <v>0</v>
      </c>
      <c r="AT510" s="2">
        <v>1.542</v>
      </c>
      <c r="AU510" s="1">
        <f t="shared" si="61"/>
        <v>0.68228878012939076</v>
      </c>
      <c r="AV510" s="1">
        <f t="shared" si="62"/>
        <v>0.50537981689522038</v>
      </c>
      <c r="AW510" s="1">
        <f t="shared" si="63"/>
        <v>0.32847085366104989</v>
      </c>
    </row>
    <row r="511" spans="1:49" x14ac:dyDescent="0.2">
      <c r="A511">
        <v>509</v>
      </c>
      <c r="B511" t="s">
        <v>21346</v>
      </c>
      <c r="C511" t="s">
        <v>21345</v>
      </c>
      <c r="F511" t="s">
        <v>21344</v>
      </c>
      <c r="G511" t="s">
        <v>7</v>
      </c>
      <c r="H511" t="s">
        <v>6</v>
      </c>
      <c r="I511" t="s">
        <v>969</v>
      </c>
      <c r="J511">
        <v>60025578</v>
      </c>
      <c r="K511" t="s">
        <v>98</v>
      </c>
      <c r="L511" t="s">
        <v>97</v>
      </c>
      <c r="M511" t="s">
        <v>13</v>
      </c>
      <c r="N511">
        <v>4</v>
      </c>
      <c r="O511" t="s">
        <v>21343</v>
      </c>
      <c r="P511" t="s">
        <v>21342</v>
      </c>
      <c r="Q511" t="s">
        <v>101</v>
      </c>
      <c r="R511" s="7">
        <v>40507</v>
      </c>
      <c r="S511" s="8">
        <f t="shared" si="56"/>
        <v>2010</v>
      </c>
      <c r="T511" s="8">
        <v>2010</v>
      </c>
      <c r="U511" s="8">
        <f t="shared" si="57"/>
        <v>12</v>
      </c>
      <c r="V511" s="7">
        <v>40507</v>
      </c>
      <c r="W511" t="s">
        <v>1359</v>
      </c>
      <c r="X511" s="2">
        <v>0.375</v>
      </c>
      <c r="Y511" s="6">
        <f t="shared" si="58"/>
        <v>1.0010410827260351E-2</v>
      </c>
      <c r="AA511">
        <v>135194</v>
      </c>
      <c r="AB511">
        <v>24918</v>
      </c>
      <c r="AD511" t="s">
        <v>1</v>
      </c>
      <c r="AE511">
        <v>46</v>
      </c>
      <c r="AF511">
        <v>24</v>
      </c>
      <c r="AH511" t="s">
        <v>21341</v>
      </c>
      <c r="AI511" t="s">
        <v>21340</v>
      </c>
      <c r="AK511" t="s">
        <v>21339</v>
      </c>
      <c r="AL511">
        <v>37</v>
      </c>
      <c r="AM511" s="5">
        <f t="shared" si="59"/>
        <v>3.0833333333333335</v>
      </c>
      <c r="AN511" s="4">
        <f t="shared" si="60"/>
        <v>4.6699482519247763E-3</v>
      </c>
      <c r="AO511" s="3"/>
      <c r="AP511">
        <v>0</v>
      </c>
      <c r="AR511" t="s">
        <v>0</v>
      </c>
      <c r="AT511" s="2">
        <v>1.3140000000000001</v>
      </c>
      <c r="AU511" s="1">
        <f t="shared" si="61"/>
        <v>0.8408272054659679</v>
      </c>
      <c r="AV511" s="1">
        <f t="shared" si="62"/>
        <v>0.7340179539592564</v>
      </c>
      <c r="AW511" s="1">
        <f t="shared" si="63"/>
        <v>0.6272087024525449</v>
      </c>
    </row>
    <row r="512" spans="1:49" x14ac:dyDescent="0.2">
      <c r="A512">
        <v>510</v>
      </c>
      <c r="B512" t="s">
        <v>21338</v>
      </c>
      <c r="C512" t="s">
        <v>21337</v>
      </c>
      <c r="F512" t="s">
        <v>21336</v>
      </c>
      <c r="G512" t="s">
        <v>7</v>
      </c>
      <c r="H512" t="s">
        <v>6</v>
      </c>
      <c r="I512" t="s">
        <v>21335</v>
      </c>
      <c r="J512" t="s">
        <v>21334</v>
      </c>
      <c r="K512" t="s">
        <v>21333</v>
      </c>
      <c r="L512" t="s">
        <v>21332</v>
      </c>
      <c r="M512" t="s">
        <v>700</v>
      </c>
      <c r="N512">
        <v>4</v>
      </c>
      <c r="O512" t="s">
        <v>21331</v>
      </c>
      <c r="P512" t="s">
        <v>21330</v>
      </c>
      <c r="Q512" t="s">
        <v>21329</v>
      </c>
      <c r="R512" s="7">
        <v>40507</v>
      </c>
      <c r="S512" s="8">
        <f t="shared" si="56"/>
        <v>2010</v>
      </c>
      <c r="T512" s="8">
        <v>2010</v>
      </c>
      <c r="U512" s="8">
        <f t="shared" si="57"/>
        <v>12</v>
      </c>
      <c r="V512" s="7">
        <v>40507</v>
      </c>
      <c r="W512" t="s">
        <v>1359</v>
      </c>
      <c r="X512" s="2">
        <v>0.375</v>
      </c>
      <c r="Y512" s="6">
        <f t="shared" si="58"/>
        <v>1.0010410827260351E-2</v>
      </c>
      <c r="AA512">
        <v>135194</v>
      </c>
      <c r="AB512">
        <v>24918</v>
      </c>
      <c r="AD512" t="s">
        <v>1</v>
      </c>
      <c r="AE512">
        <v>46</v>
      </c>
      <c r="AF512">
        <v>24</v>
      </c>
      <c r="AH512" t="s">
        <v>21328</v>
      </c>
      <c r="AI512" t="s">
        <v>21327</v>
      </c>
      <c r="AK512" t="s">
        <v>21326</v>
      </c>
      <c r="AL512">
        <v>39</v>
      </c>
      <c r="AM512" s="5">
        <f t="shared" si="59"/>
        <v>3.25</v>
      </c>
      <c r="AN512" s="4">
        <f t="shared" si="60"/>
        <v>4.9223778871639529E-3</v>
      </c>
      <c r="AO512" s="3"/>
      <c r="AP512">
        <v>0</v>
      </c>
      <c r="AR512" t="s">
        <v>0</v>
      </c>
      <c r="AT512" s="2">
        <v>1.3140000000000001</v>
      </c>
      <c r="AU512" s="1">
        <f t="shared" si="61"/>
        <v>0.84840009452314313</v>
      </c>
      <c r="AV512" s="1">
        <f t="shared" si="62"/>
        <v>0.74663943572121516</v>
      </c>
      <c r="AW512" s="1">
        <f t="shared" si="63"/>
        <v>0.64487877691928719</v>
      </c>
    </row>
    <row r="513" spans="1:49" x14ac:dyDescent="0.2">
      <c r="A513">
        <v>511</v>
      </c>
      <c r="B513" t="s">
        <v>21325</v>
      </c>
      <c r="C513" t="s">
        <v>21324</v>
      </c>
      <c r="F513" t="s">
        <v>21323</v>
      </c>
      <c r="G513" t="s">
        <v>7</v>
      </c>
      <c r="H513" t="s">
        <v>6</v>
      </c>
      <c r="I513" t="s">
        <v>656</v>
      </c>
      <c r="J513" t="s">
        <v>21322</v>
      </c>
      <c r="K513" t="s">
        <v>21321</v>
      </c>
      <c r="L513" t="s">
        <v>684</v>
      </c>
      <c r="M513" t="s">
        <v>80</v>
      </c>
      <c r="N513">
        <v>3</v>
      </c>
      <c r="O513" t="s">
        <v>21320</v>
      </c>
      <c r="P513" t="s">
        <v>21319</v>
      </c>
      <c r="Q513" t="s">
        <v>21318</v>
      </c>
      <c r="R513" s="7">
        <v>40507</v>
      </c>
      <c r="S513" s="8">
        <f t="shared" si="56"/>
        <v>2010</v>
      </c>
      <c r="T513" s="8">
        <v>2010</v>
      </c>
      <c r="U513" s="8">
        <f t="shared" si="57"/>
        <v>12</v>
      </c>
      <c r="V513" s="7">
        <v>40507</v>
      </c>
      <c r="W513" t="s">
        <v>1359</v>
      </c>
      <c r="X513" s="2">
        <v>0.375</v>
      </c>
      <c r="Y513" s="6">
        <f t="shared" si="58"/>
        <v>1.0010410827260351E-2</v>
      </c>
      <c r="AA513">
        <v>135194</v>
      </c>
      <c r="AB513">
        <v>24918</v>
      </c>
      <c r="AD513" t="s">
        <v>1</v>
      </c>
      <c r="AE513">
        <v>46</v>
      </c>
      <c r="AF513">
        <v>24</v>
      </c>
      <c r="AH513" t="s">
        <v>21317</v>
      </c>
      <c r="AI513" t="s">
        <v>21316</v>
      </c>
      <c r="AK513" t="s">
        <v>21315</v>
      </c>
      <c r="AL513">
        <v>12</v>
      </c>
      <c r="AM513" s="5">
        <f t="shared" si="59"/>
        <v>1</v>
      </c>
      <c r="AN513" s="4">
        <f t="shared" si="60"/>
        <v>1.5145778114350624E-3</v>
      </c>
      <c r="AO513" s="3"/>
      <c r="AP513">
        <v>0</v>
      </c>
      <c r="AR513" t="s">
        <v>0</v>
      </c>
      <c r="AT513" s="2">
        <v>1.3140000000000001</v>
      </c>
      <c r="AU513" s="1">
        <f t="shared" si="61"/>
        <v>0.74616609225127639</v>
      </c>
      <c r="AV513" s="1">
        <f t="shared" si="62"/>
        <v>0.57624943193477074</v>
      </c>
      <c r="AW513" s="1">
        <f t="shared" si="63"/>
        <v>0.40633277161826492</v>
      </c>
    </row>
    <row r="514" spans="1:49" x14ac:dyDescent="0.2">
      <c r="A514">
        <v>512</v>
      </c>
      <c r="B514" t="s">
        <v>21314</v>
      </c>
      <c r="C514" t="s">
        <v>21313</v>
      </c>
      <c r="F514" t="s">
        <v>21312</v>
      </c>
      <c r="G514" t="s">
        <v>7</v>
      </c>
      <c r="H514" t="s">
        <v>6</v>
      </c>
      <c r="I514" t="s">
        <v>37</v>
      </c>
      <c r="J514">
        <v>60029445</v>
      </c>
      <c r="K514" t="s">
        <v>659</v>
      </c>
      <c r="L514" t="s">
        <v>658</v>
      </c>
      <c r="M514" t="s">
        <v>9</v>
      </c>
      <c r="N514">
        <v>3</v>
      </c>
      <c r="O514" t="s">
        <v>21311</v>
      </c>
      <c r="P514" t="s">
        <v>21310</v>
      </c>
      <c r="Q514" t="s">
        <v>657</v>
      </c>
      <c r="R514" s="7">
        <v>40507</v>
      </c>
      <c r="S514" s="8">
        <f t="shared" ref="S514:S577" si="64">YEAR(R514)</f>
        <v>2010</v>
      </c>
      <c r="T514" s="8">
        <v>2010</v>
      </c>
      <c r="U514" s="8">
        <f t="shared" ref="U514:U577" si="65">2022-T514</f>
        <v>12</v>
      </c>
      <c r="V514" s="7">
        <v>40507</v>
      </c>
      <c r="W514" t="s">
        <v>1359</v>
      </c>
      <c r="X514" s="2">
        <v>0.375</v>
      </c>
      <c r="Y514" s="6">
        <f t="shared" ref="Y514:Y577" si="66">(X514-$Z$4)/($Z$3-$Z$4)</f>
        <v>1.0010410827260351E-2</v>
      </c>
      <c r="AA514">
        <v>135194</v>
      </c>
      <c r="AB514">
        <v>24918</v>
      </c>
      <c r="AD514" t="s">
        <v>1</v>
      </c>
      <c r="AE514">
        <v>46</v>
      </c>
      <c r="AF514">
        <v>24</v>
      </c>
      <c r="AH514" t="s">
        <v>21309</v>
      </c>
      <c r="AI514" t="s">
        <v>21308</v>
      </c>
      <c r="AK514" t="s">
        <v>21307</v>
      </c>
      <c r="AL514">
        <v>6</v>
      </c>
      <c r="AM514" s="5">
        <f t="shared" ref="AM514:AM577" si="67">AL514/U514</f>
        <v>0.5</v>
      </c>
      <c r="AN514" s="4">
        <f t="shared" ref="AN514:AN577" si="68">(AM514-$AO$4)/($AO$3-$AO$4)</f>
        <v>7.572889057175312E-4</v>
      </c>
      <c r="AO514" s="3"/>
      <c r="AP514">
        <v>0</v>
      </c>
      <c r="AR514" t="s">
        <v>0</v>
      </c>
      <c r="AT514" s="2">
        <v>1.3140000000000001</v>
      </c>
      <c r="AU514" s="1">
        <f t="shared" ref="AU514:AU577" si="69">(Y514*0.7+AN514*0.3)*100</f>
        <v>0.72344742507975057</v>
      </c>
      <c r="AV514" s="1">
        <f t="shared" ref="AV514:AV577" si="70">(Y514*0.5+AN514*0.5)*100</f>
        <v>0.53838498664889411</v>
      </c>
      <c r="AW514" s="1">
        <f t="shared" ref="AW514:AW577" si="71">(Y514*0.3+AN514*0.7)*100</f>
        <v>0.35332254821803771</v>
      </c>
    </row>
    <row r="515" spans="1:49" x14ac:dyDescent="0.2">
      <c r="A515">
        <v>513</v>
      </c>
      <c r="B515" t="s">
        <v>21306</v>
      </c>
      <c r="C515" t="s">
        <v>21305</v>
      </c>
      <c r="F515" t="s">
        <v>21304</v>
      </c>
      <c r="G515" t="s">
        <v>7</v>
      </c>
      <c r="H515" t="s">
        <v>6</v>
      </c>
      <c r="I515" t="s">
        <v>3345</v>
      </c>
      <c r="J515">
        <v>60000221</v>
      </c>
      <c r="K515" t="s">
        <v>768</v>
      </c>
      <c r="L515" t="s">
        <v>767</v>
      </c>
      <c r="M515" t="s">
        <v>9</v>
      </c>
      <c r="N515">
        <v>5</v>
      </c>
      <c r="O515" t="s">
        <v>21303</v>
      </c>
      <c r="P515" t="s">
        <v>21302</v>
      </c>
      <c r="Q515" t="s">
        <v>21301</v>
      </c>
      <c r="R515" s="7">
        <v>40507</v>
      </c>
      <c r="S515" s="8">
        <f t="shared" si="64"/>
        <v>2010</v>
      </c>
      <c r="T515" s="8">
        <v>2010</v>
      </c>
      <c r="U515" s="8">
        <f t="shared" si="65"/>
        <v>12</v>
      </c>
      <c r="V515" s="7">
        <v>40507</v>
      </c>
      <c r="W515" t="s">
        <v>1359</v>
      </c>
      <c r="X515" s="2">
        <v>0.375</v>
      </c>
      <c r="Y515" s="6">
        <f t="shared" si="66"/>
        <v>1.0010410827260351E-2</v>
      </c>
      <c r="AA515">
        <v>135194</v>
      </c>
      <c r="AB515">
        <v>24918</v>
      </c>
      <c r="AD515" t="s">
        <v>1</v>
      </c>
      <c r="AE515">
        <v>46</v>
      </c>
      <c r="AF515">
        <v>24</v>
      </c>
      <c r="AH515" t="s">
        <v>21300</v>
      </c>
      <c r="AI515" t="s">
        <v>21299</v>
      </c>
      <c r="AK515" t="s">
        <v>21298</v>
      </c>
      <c r="AL515">
        <v>11</v>
      </c>
      <c r="AM515" s="5">
        <f t="shared" si="67"/>
        <v>0.91666666666666663</v>
      </c>
      <c r="AN515" s="4">
        <f t="shared" si="68"/>
        <v>1.3883629938154739E-3</v>
      </c>
      <c r="AO515" s="3"/>
      <c r="AP515">
        <v>0</v>
      </c>
      <c r="AR515" t="s">
        <v>0</v>
      </c>
      <c r="AT515" s="2">
        <v>1.3140000000000001</v>
      </c>
      <c r="AU515" s="1">
        <f t="shared" si="69"/>
        <v>0.74237964772268883</v>
      </c>
      <c r="AV515" s="1">
        <f t="shared" si="70"/>
        <v>0.56993869105379125</v>
      </c>
      <c r="AW515" s="1">
        <f t="shared" si="71"/>
        <v>0.39749773438489366</v>
      </c>
    </row>
    <row r="516" spans="1:49" x14ac:dyDescent="0.2">
      <c r="A516">
        <v>514</v>
      </c>
      <c r="B516" t="s">
        <v>21297</v>
      </c>
      <c r="C516" t="s">
        <v>21296</v>
      </c>
      <c r="F516" t="s">
        <v>21295</v>
      </c>
      <c r="G516" t="s">
        <v>7</v>
      </c>
      <c r="H516" t="s">
        <v>6</v>
      </c>
      <c r="I516" t="s">
        <v>21294</v>
      </c>
      <c r="J516">
        <v>60005465</v>
      </c>
      <c r="K516" t="s">
        <v>334</v>
      </c>
      <c r="L516" t="s">
        <v>144</v>
      </c>
      <c r="M516" t="s">
        <v>13</v>
      </c>
      <c r="N516">
        <v>3</v>
      </c>
      <c r="O516" t="s">
        <v>21293</v>
      </c>
      <c r="P516" t="s">
        <v>21292</v>
      </c>
      <c r="Q516" t="s">
        <v>333</v>
      </c>
      <c r="R516" s="7">
        <v>40507</v>
      </c>
      <c r="S516" s="8">
        <f t="shared" si="64"/>
        <v>2010</v>
      </c>
      <c r="T516" s="8">
        <v>2010</v>
      </c>
      <c r="U516" s="8">
        <f t="shared" si="65"/>
        <v>12</v>
      </c>
      <c r="V516" s="7">
        <v>40507</v>
      </c>
      <c r="W516" t="s">
        <v>1359</v>
      </c>
      <c r="X516" s="2">
        <v>0.375</v>
      </c>
      <c r="Y516" s="6">
        <f t="shared" si="66"/>
        <v>1.0010410827260351E-2</v>
      </c>
      <c r="AA516">
        <v>135194</v>
      </c>
      <c r="AB516">
        <v>24918</v>
      </c>
      <c r="AD516" t="s">
        <v>1</v>
      </c>
      <c r="AE516">
        <v>46</v>
      </c>
      <c r="AF516">
        <v>24</v>
      </c>
      <c r="AH516" t="s">
        <v>21291</v>
      </c>
      <c r="AI516" t="s">
        <v>21290</v>
      </c>
      <c r="AK516" t="s">
        <v>21289</v>
      </c>
      <c r="AL516">
        <v>12</v>
      </c>
      <c r="AM516" s="5">
        <f t="shared" si="67"/>
        <v>1</v>
      </c>
      <c r="AN516" s="4">
        <f t="shared" si="68"/>
        <v>1.5145778114350624E-3</v>
      </c>
      <c r="AO516" s="3"/>
      <c r="AP516">
        <v>0</v>
      </c>
      <c r="AR516" t="s">
        <v>0</v>
      </c>
      <c r="AT516" s="2">
        <v>1.3140000000000001</v>
      </c>
      <c r="AU516" s="1">
        <f t="shared" si="69"/>
        <v>0.74616609225127639</v>
      </c>
      <c r="AV516" s="1">
        <f t="shared" si="70"/>
        <v>0.57624943193477074</v>
      </c>
      <c r="AW516" s="1">
        <f t="shared" si="71"/>
        <v>0.40633277161826492</v>
      </c>
    </row>
    <row r="517" spans="1:49" x14ac:dyDescent="0.2">
      <c r="A517">
        <v>515</v>
      </c>
      <c r="B517" t="s">
        <v>21288</v>
      </c>
      <c r="C517" t="s">
        <v>21287</v>
      </c>
      <c r="F517" t="s">
        <v>21286</v>
      </c>
      <c r="G517" t="s">
        <v>7</v>
      </c>
      <c r="H517" t="s">
        <v>6</v>
      </c>
      <c r="I517" t="s">
        <v>21285</v>
      </c>
      <c r="J517">
        <v>60002668</v>
      </c>
      <c r="K517" t="s">
        <v>2185</v>
      </c>
      <c r="L517" t="s">
        <v>124</v>
      </c>
      <c r="M517" t="s">
        <v>123</v>
      </c>
      <c r="N517">
        <v>3</v>
      </c>
      <c r="O517" t="s">
        <v>21284</v>
      </c>
      <c r="P517" t="s">
        <v>21283</v>
      </c>
      <c r="Q517" t="s">
        <v>2182</v>
      </c>
      <c r="R517" s="7">
        <v>40507</v>
      </c>
      <c r="S517" s="8">
        <f t="shared" si="64"/>
        <v>2010</v>
      </c>
      <c r="T517" s="8">
        <v>2010</v>
      </c>
      <c r="U517" s="8">
        <f t="shared" si="65"/>
        <v>12</v>
      </c>
      <c r="V517" s="7">
        <v>40507</v>
      </c>
      <c r="W517" t="s">
        <v>1359</v>
      </c>
      <c r="X517" s="2">
        <v>0.375</v>
      </c>
      <c r="Y517" s="6">
        <f t="shared" si="66"/>
        <v>1.0010410827260351E-2</v>
      </c>
      <c r="AA517">
        <v>135194</v>
      </c>
      <c r="AB517">
        <v>24918</v>
      </c>
      <c r="AD517" t="s">
        <v>1</v>
      </c>
      <c r="AE517">
        <v>46</v>
      </c>
      <c r="AF517">
        <v>24</v>
      </c>
      <c r="AH517" t="s">
        <v>21282</v>
      </c>
      <c r="AI517" t="s">
        <v>21281</v>
      </c>
      <c r="AK517" t="s">
        <v>21280</v>
      </c>
      <c r="AL517">
        <v>60</v>
      </c>
      <c r="AM517" s="5">
        <f t="shared" si="67"/>
        <v>5</v>
      </c>
      <c r="AN517" s="4">
        <f t="shared" si="68"/>
        <v>7.5728890571753124E-3</v>
      </c>
      <c r="AO517" s="3"/>
      <c r="AP517">
        <v>0</v>
      </c>
      <c r="AR517" t="s">
        <v>0</v>
      </c>
      <c r="AT517" s="2">
        <v>1.3140000000000001</v>
      </c>
      <c r="AU517" s="1">
        <f t="shared" si="69"/>
        <v>0.92791542962348394</v>
      </c>
      <c r="AV517" s="1">
        <f t="shared" si="70"/>
        <v>0.87916499422178318</v>
      </c>
      <c r="AW517" s="1">
        <f t="shared" si="71"/>
        <v>0.83041455882008242</v>
      </c>
    </row>
    <row r="518" spans="1:49" x14ac:dyDescent="0.2">
      <c r="A518">
        <v>516</v>
      </c>
      <c r="B518" t="s">
        <v>21279</v>
      </c>
      <c r="C518" t="s">
        <v>21278</v>
      </c>
      <c r="F518" t="s">
        <v>21277</v>
      </c>
      <c r="G518" t="s">
        <v>7</v>
      </c>
      <c r="H518" t="s">
        <v>6</v>
      </c>
      <c r="I518" t="s">
        <v>21276</v>
      </c>
      <c r="J518">
        <v>60005465</v>
      </c>
      <c r="K518" t="s">
        <v>334</v>
      </c>
      <c r="L518" t="s">
        <v>144</v>
      </c>
      <c r="M518" t="s">
        <v>13</v>
      </c>
      <c r="N518">
        <v>4</v>
      </c>
      <c r="O518" t="s">
        <v>21275</v>
      </c>
      <c r="P518" t="s">
        <v>21274</v>
      </c>
      <c r="Q518" t="s">
        <v>395</v>
      </c>
      <c r="R518" s="7">
        <v>40507</v>
      </c>
      <c r="S518" s="8">
        <f t="shared" si="64"/>
        <v>2010</v>
      </c>
      <c r="T518" s="8">
        <v>2010</v>
      </c>
      <c r="U518" s="8">
        <f t="shared" si="65"/>
        <v>12</v>
      </c>
      <c r="V518" s="7">
        <v>40507</v>
      </c>
      <c r="W518" t="s">
        <v>1359</v>
      </c>
      <c r="X518" s="2">
        <v>0.375</v>
      </c>
      <c r="Y518" s="6">
        <f t="shared" si="66"/>
        <v>1.0010410827260351E-2</v>
      </c>
      <c r="AA518">
        <v>135194</v>
      </c>
      <c r="AB518">
        <v>24918</v>
      </c>
      <c r="AD518" t="s">
        <v>1</v>
      </c>
      <c r="AE518">
        <v>46</v>
      </c>
      <c r="AF518">
        <v>24</v>
      </c>
      <c r="AH518" t="s">
        <v>21273</v>
      </c>
      <c r="AI518" t="s">
        <v>21272</v>
      </c>
      <c r="AK518" t="s">
        <v>21271</v>
      </c>
      <c r="AL518">
        <v>40</v>
      </c>
      <c r="AM518" s="5">
        <f t="shared" si="67"/>
        <v>3.3333333333333335</v>
      </c>
      <c r="AN518" s="4">
        <f t="shared" si="68"/>
        <v>5.0485927047835416E-3</v>
      </c>
      <c r="AO518" s="3"/>
      <c r="AP518">
        <v>0</v>
      </c>
      <c r="AR518" t="s">
        <v>0</v>
      </c>
      <c r="AT518" s="2">
        <v>1.3140000000000001</v>
      </c>
      <c r="AU518" s="1">
        <f t="shared" si="69"/>
        <v>0.85218653905173081</v>
      </c>
      <c r="AV518" s="1">
        <f t="shared" si="70"/>
        <v>0.75295017660219465</v>
      </c>
      <c r="AW518" s="1">
        <f t="shared" si="71"/>
        <v>0.65371381415265839</v>
      </c>
    </row>
    <row r="519" spans="1:49" x14ac:dyDescent="0.2">
      <c r="A519">
        <v>517</v>
      </c>
      <c r="B519" t="s">
        <v>21270</v>
      </c>
      <c r="C519" t="s">
        <v>21269</v>
      </c>
      <c r="F519" t="s">
        <v>21268</v>
      </c>
      <c r="G519" t="s">
        <v>7</v>
      </c>
      <c r="H519" t="s">
        <v>6</v>
      </c>
      <c r="I519" t="s">
        <v>21267</v>
      </c>
      <c r="J519" t="s">
        <v>3587</v>
      </c>
      <c r="K519" t="s">
        <v>3586</v>
      </c>
      <c r="L519" t="s">
        <v>1433</v>
      </c>
      <c r="M519" t="s">
        <v>1432</v>
      </c>
      <c r="N519">
        <v>3</v>
      </c>
      <c r="O519" t="s">
        <v>21266</v>
      </c>
      <c r="P519" t="s">
        <v>21265</v>
      </c>
      <c r="Q519" t="s">
        <v>21264</v>
      </c>
      <c r="R519" s="7">
        <v>40507</v>
      </c>
      <c r="S519" s="8">
        <f t="shared" si="64"/>
        <v>2010</v>
      </c>
      <c r="T519" s="8">
        <v>2010</v>
      </c>
      <c r="U519" s="8">
        <f t="shared" si="65"/>
        <v>12</v>
      </c>
      <c r="V519" s="7">
        <v>40507</v>
      </c>
      <c r="W519" t="s">
        <v>1359</v>
      </c>
      <c r="X519" s="2">
        <v>0.375</v>
      </c>
      <c r="Y519" s="6">
        <f t="shared" si="66"/>
        <v>1.0010410827260351E-2</v>
      </c>
      <c r="AA519">
        <v>135194</v>
      </c>
      <c r="AB519">
        <v>24918</v>
      </c>
      <c r="AD519" t="s">
        <v>1</v>
      </c>
      <c r="AE519">
        <v>46</v>
      </c>
      <c r="AF519">
        <v>24</v>
      </c>
      <c r="AH519" t="s">
        <v>21263</v>
      </c>
      <c r="AI519" t="s">
        <v>21262</v>
      </c>
      <c r="AK519" t="s">
        <v>21261</v>
      </c>
      <c r="AL519">
        <v>19</v>
      </c>
      <c r="AM519" s="5">
        <f t="shared" si="67"/>
        <v>1.5833333333333333</v>
      </c>
      <c r="AN519" s="4">
        <f t="shared" si="68"/>
        <v>2.3980815347721821E-3</v>
      </c>
      <c r="AO519" s="3"/>
      <c r="AP519">
        <v>0</v>
      </c>
      <c r="AR519" t="s">
        <v>0</v>
      </c>
      <c r="AT519" s="2">
        <v>1.3140000000000001</v>
      </c>
      <c r="AU519" s="1">
        <f t="shared" si="69"/>
        <v>0.77267120395139</v>
      </c>
      <c r="AV519" s="1">
        <f t="shared" si="70"/>
        <v>0.62042461810162663</v>
      </c>
      <c r="AW519" s="1">
        <f t="shared" si="71"/>
        <v>0.46817803225186322</v>
      </c>
    </row>
    <row r="520" spans="1:49" x14ac:dyDescent="0.2">
      <c r="A520">
        <v>518</v>
      </c>
      <c r="B520" t="s">
        <v>21260</v>
      </c>
      <c r="C520" t="s">
        <v>21259</v>
      </c>
      <c r="F520" t="s">
        <v>21258</v>
      </c>
      <c r="G520" t="s">
        <v>7</v>
      </c>
      <c r="H520" t="s">
        <v>6</v>
      </c>
      <c r="I520" t="s">
        <v>20603</v>
      </c>
      <c r="J520" t="s">
        <v>20602</v>
      </c>
      <c r="K520" t="s">
        <v>20601</v>
      </c>
      <c r="L520" t="s">
        <v>20600</v>
      </c>
      <c r="M520" t="s">
        <v>224</v>
      </c>
      <c r="N520">
        <v>4</v>
      </c>
      <c r="O520" t="s">
        <v>20599</v>
      </c>
      <c r="P520" t="s">
        <v>20598</v>
      </c>
      <c r="Q520" t="s">
        <v>20597</v>
      </c>
      <c r="R520" s="7">
        <v>40507</v>
      </c>
      <c r="S520" s="8">
        <f t="shared" si="64"/>
        <v>2010</v>
      </c>
      <c r="T520" s="8">
        <v>2010</v>
      </c>
      <c r="U520" s="8">
        <f t="shared" si="65"/>
        <v>12</v>
      </c>
      <c r="V520" s="7">
        <v>40507</v>
      </c>
      <c r="W520" t="s">
        <v>1359</v>
      </c>
      <c r="X520" s="2">
        <v>0.375</v>
      </c>
      <c r="Y520" s="6">
        <f t="shared" si="66"/>
        <v>1.0010410827260351E-2</v>
      </c>
      <c r="AA520">
        <v>135194</v>
      </c>
      <c r="AB520">
        <v>24918</v>
      </c>
      <c r="AD520" t="s">
        <v>1</v>
      </c>
      <c r="AE520">
        <v>46</v>
      </c>
      <c r="AF520">
        <v>24</v>
      </c>
      <c r="AH520" t="s">
        <v>21257</v>
      </c>
      <c r="AI520" t="s">
        <v>21256</v>
      </c>
      <c r="AK520" t="s">
        <v>21255</v>
      </c>
      <c r="AL520">
        <v>26</v>
      </c>
      <c r="AM520" s="5">
        <f t="shared" si="67"/>
        <v>2.1666666666666665</v>
      </c>
      <c r="AN520" s="4">
        <f t="shared" si="68"/>
        <v>3.2815852581093018E-3</v>
      </c>
      <c r="AO520" s="3"/>
      <c r="AP520">
        <v>0</v>
      </c>
      <c r="AR520" t="s">
        <v>0</v>
      </c>
      <c r="AT520" s="2">
        <v>1.3140000000000001</v>
      </c>
      <c r="AU520" s="1">
        <f t="shared" si="69"/>
        <v>0.7991763156515036</v>
      </c>
      <c r="AV520" s="1">
        <f t="shared" si="70"/>
        <v>0.66459980426848264</v>
      </c>
      <c r="AW520" s="1">
        <f t="shared" si="71"/>
        <v>0.53002329288546168</v>
      </c>
    </row>
    <row r="521" spans="1:49" x14ac:dyDescent="0.2">
      <c r="A521">
        <v>519</v>
      </c>
      <c r="B521" t="s">
        <v>21254</v>
      </c>
      <c r="C521" t="s">
        <v>21253</v>
      </c>
      <c r="F521" t="s">
        <v>21252</v>
      </c>
      <c r="G521" t="s">
        <v>7</v>
      </c>
      <c r="H521" t="s">
        <v>6</v>
      </c>
      <c r="I521" t="s">
        <v>21251</v>
      </c>
      <c r="J521" t="s">
        <v>21250</v>
      </c>
      <c r="K521" t="s">
        <v>21249</v>
      </c>
      <c r="L521" t="s">
        <v>21248</v>
      </c>
      <c r="M521" t="s">
        <v>21247</v>
      </c>
      <c r="N521">
        <v>6</v>
      </c>
      <c r="O521" t="s">
        <v>21246</v>
      </c>
      <c r="P521" t="s">
        <v>21245</v>
      </c>
      <c r="Q521" t="s">
        <v>21244</v>
      </c>
      <c r="R521" s="7">
        <v>40507</v>
      </c>
      <c r="S521" s="8">
        <f t="shared" si="64"/>
        <v>2010</v>
      </c>
      <c r="T521" s="8">
        <v>2010</v>
      </c>
      <c r="U521" s="8">
        <f t="shared" si="65"/>
        <v>12</v>
      </c>
      <c r="V521" s="7">
        <v>2010</v>
      </c>
      <c r="W521" t="s">
        <v>2121</v>
      </c>
      <c r="X521" s="2">
        <v>0.19900000000000001</v>
      </c>
      <c r="Y521" s="6">
        <f t="shared" si="66"/>
        <v>5.3121913456661597E-3</v>
      </c>
      <c r="AA521">
        <v>13565362</v>
      </c>
      <c r="AB521">
        <v>26697</v>
      </c>
      <c r="AD521" t="s">
        <v>1</v>
      </c>
      <c r="AE521">
        <v>27</v>
      </c>
      <c r="AF521">
        <v>3</v>
      </c>
      <c r="AH521" t="s">
        <v>21243</v>
      </c>
      <c r="AI521" t="s">
        <v>21242</v>
      </c>
      <c r="AJ521" t="s">
        <v>21241</v>
      </c>
      <c r="AK521" t="s">
        <v>21240</v>
      </c>
      <c r="AL521">
        <v>6</v>
      </c>
      <c r="AM521" s="5">
        <f t="shared" si="67"/>
        <v>0.5</v>
      </c>
      <c r="AN521" s="4">
        <f t="shared" si="68"/>
        <v>7.572889057175312E-4</v>
      </c>
      <c r="AO521" s="3"/>
      <c r="AP521">
        <v>0</v>
      </c>
      <c r="AR521" t="s">
        <v>0</v>
      </c>
      <c r="AT521" s="2">
        <v>0.75800000000000001</v>
      </c>
      <c r="AU521" s="1">
        <f t="shared" si="69"/>
        <v>0.39457206136815703</v>
      </c>
      <c r="AV521" s="1">
        <f t="shared" si="70"/>
        <v>0.30347401256918455</v>
      </c>
      <c r="AW521" s="1">
        <f t="shared" si="71"/>
        <v>0.21237596377021195</v>
      </c>
    </row>
    <row r="522" spans="1:49" x14ac:dyDescent="0.2">
      <c r="A522">
        <v>520</v>
      </c>
      <c r="B522" t="s">
        <v>21239</v>
      </c>
      <c r="C522" t="s">
        <v>21238</v>
      </c>
      <c r="F522" t="s">
        <v>21237</v>
      </c>
      <c r="G522" t="s">
        <v>7</v>
      </c>
      <c r="H522" t="s">
        <v>6</v>
      </c>
      <c r="I522" t="s">
        <v>21236</v>
      </c>
      <c r="J522" t="s">
        <v>21235</v>
      </c>
      <c r="K522" t="s">
        <v>21234</v>
      </c>
      <c r="L522" t="s">
        <v>21233</v>
      </c>
      <c r="M522" t="s">
        <v>21232</v>
      </c>
      <c r="N522">
        <v>7</v>
      </c>
      <c r="O522" t="s">
        <v>21231</v>
      </c>
      <c r="P522" t="s">
        <v>21230</v>
      </c>
      <c r="Q522" t="s">
        <v>21229</v>
      </c>
      <c r="R522" s="7">
        <v>40507</v>
      </c>
      <c r="S522" s="8">
        <f t="shared" si="64"/>
        <v>2010</v>
      </c>
      <c r="T522" s="8">
        <v>2010</v>
      </c>
      <c r="U522" s="8">
        <f t="shared" si="65"/>
        <v>12</v>
      </c>
      <c r="V522" s="7">
        <v>2010</v>
      </c>
      <c r="W522" t="s">
        <v>21228</v>
      </c>
      <c r="X522" s="2" t="s">
        <v>16</v>
      </c>
      <c r="Y522" s="6" t="e">
        <f t="shared" si="66"/>
        <v>#VALUE!</v>
      </c>
      <c r="AA522">
        <v>16462742</v>
      </c>
      <c r="AB522">
        <v>18300156702</v>
      </c>
      <c r="AD522" t="s">
        <v>1</v>
      </c>
      <c r="AE522">
        <v>6</v>
      </c>
      <c r="AF522">
        <v>1</v>
      </c>
      <c r="AH522" t="s">
        <v>21227</v>
      </c>
      <c r="AI522" t="s">
        <v>21226</v>
      </c>
      <c r="AJ522" t="s">
        <v>21225</v>
      </c>
      <c r="AK522" t="s">
        <v>21224</v>
      </c>
      <c r="AL522">
        <v>16</v>
      </c>
      <c r="AM522" s="5">
        <f t="shared" si="67"/>
        <v>1.3333333333333333</v>
      </c>
      <c r="AN522" s="4">
        <f t="shared" si="68"/>
        <v>2.0194370819134164E-3</v>
      </c>
      <c r="AO522" s="3"/>
      <c r="AP522">
        <v>0</v>
      </c>
      <c r="AR522" t="s">
        <v>0</v>
      </c>
      <c r="AT522" s="2" t="s">
        <v>16</v>
      </c>
      <c r="AU522" s="1" t="e">
        <f t="shared" si="69"/>
        <v>#VALUE!</v>
      </c>
      <c r="AV522" s="1" t="e">
        <f t="shared" si="70"/>
        <v>#VALUE!</v>
      </c>
      <c r="AW522" s="1" t="e">
        <f t="shared" si="71"/>
        <v>#VALUE!</v>
      </c>
    </row>
    <row r="523" spans="1:49" x14ac:dyDescent="0.2">
      <c r="A523">
        <v>521</v>
      </c>
      <c r="B523" t="s">
        <v>21223</v>
      </c>
      <c r="C523" t="s">
        <v>21222</v>
      </c>
      <c r="D523" t="s">
        <v>21221</v>
      </c>
      <c r="F523" t="s">
        <v>21220</v>
      </c>
      <c r="G523" t="s">
        <v>7</v>
      </c>
      <c r="H523" t="s">
        <v>6</v>
      </c>
      <c r="I523" t="s">
        <v>21219</v>
      </c>
      <c r="J523" t="s">
        <v>21218</v>
      </c>
      <c r="K523" t="s">
        <v>21217</v>
      </c>
      <c r="L523" t="s">
        <v>21216</v>
      </c>
      <c r="M523" t="s">
        <v>21215</v>
      </c>
      <c r="N523">
        <v>6</v>
      </c>
      <c r="O523" t="s">
        <v>21214</v>
      </c>
      <c r="P523" t="s">
        <v>21213</v>
      </c>
      <c r="Q523" t="s">
        <v>21212</v>
      </c>
      <c r="R523" s="7">
        <v>40507</v>
      </c>
      <c r="S523" s="8">
        <f t="shared" si="64"/>
        <v>2010</v>
      </c>
      <c r="T523" s="8">
        <v>2010</v>
      </c>
      <c r="U523" s="8">
        <f t="shared" si="65"/>
        <v>12</v>
      </c>
      <c r="V523" s="7">
        <v>40507</v>
      </c>
      <c r="W523" t="s">
        <v>1420</v>
      </c>
      <c r="X523" s="2">
        <v>0.437</v>
      </c>
      <c r="Y523" s="6">
        <f t="shared" si="66"/>
        <v>1.1665465417367396E-2</v>
      </c>
      <c r="AA523">
        <v>201693</v>
      </c>
      <c r="AB523">
        <v>25270</v>
      </c>
      <c r="AD523" t="s">
        <v>1</v>
      </c>
      <c r="AE523">
        <v>363</v>
      </c>
      <c r="AF523">
        <v>14</v>
      </c>
      <c r="AH523" t="s">
        <v>21211</v>
      </c>
      <c r="AI523" t="s">
        <v>21210</v>
      </c>
      <c r="AJ523" t="s">
        <v>21209</v>
      </c>
      <c r="AK523" t="s">
        <v>21208</v>
      </c>
      <c r="AL523">
        <v>5</v>
      </c>
      <c r="AM523" s="5">
        <f t="shared" si="67"/>
        <v>0.41666666666666669</v>
      </c>
      <c r="AN523" s="4">
        <f t="shared" si="68"/>
        <v>6.310740880979427E-4</v>
      </c>
      <c r="AO523" s="3"/>
      <c r="AP523">
        <v>0</v>
      </c>
      <c r="AQ523" t="s">
        <v>21</v>
      </c>
      <c r="AR523" t="s">
        <v>21207</v>
      </c>
      <c r="AS523" t="s">
        <v>20</v>
      </c>
      <c r="AT523" s="2">
        <v>2.5449999999999999</v>
      </c>
      <c r="AU523" s="1">
        <f t="shared" si="69"/>
        <v>0.8355148018586559</v>
      </c>
      <c r="AV523" s="1">
        <f t="shared" si="70"/>
        <v>0.61482697527326691</v>
      </c>
      <c r="AW523" s="1">
        <f t="shared" si="71"/>
        <v>0.39413914868787786</v>
      </c>
    </row>
    <row r="524" spans="1:49" x14ac:dyDescent="0.2">
      <c r="A524">
        <v>522</v>
      </c>
      <c r="B524" t="s">
        <v>21206</v>
      </c>
      <c r="C524" t="s">
        <v>21205</v>
      </c>
      <c r="F524" t="s">
        <v>21204</v>
      </c>
      <c r="G524" t="s">
        <v>7</v>
      </c>
      <c r="H524" t="s">
        <v>6</v>
      </c>
      <c r="I524" t="s">
        <v>21203</v>
      </c>
      <c r="J524" t="s">
        <v>21202</v>
      </c>
      <c r="K524" t="s">
        <v>21201</v>
      </c>
      <c r="L524" t="s">
        <v>21200</v>
      </c>
      <c r="M524" t="s">
        <v>1599</v>
      </c>
      <c r="N524">
        <v>4</v>
      </c>
      <c r="O524" t="s">
        <v>21199</v>
      </c>
      <c r="P524" t="s">
        <v>21198</v>
      </c>
      <c r="Q524" t="s">
        <v>21197</v>
      </c>
      <c r="R524" s="7">
        <v>40506</v>
      </c>
      <c r="S524" s="8">
        <f t="shared" si="64"/>
        <v>2010</v>
      </c>
      <c r="T524" s="8">
        <v>2010</v>
      </c>
      <c r="U524" s="8">
        <f t="shared" si="65"/>
        <v>12</v>
      </c>
      <c r="V524" s="7">
        <v>2010</v>
      </c>
      <c r="W524" t="s">
        <v>1121</v>
      </c>
      <c r="X524" s="2">
        <v>0.81</v>
      </c>
      <c r="Y524" s="6">
        <f t="shared" si="66"/>
        <v>2.1622487386882359E-2</v>
      </c>
      <c r="AA524">
        <v>10411135</v>
      </c>
      <c r="AB524">
        <v>12116</v>
      </c>
      <c r="AD524" t="s">
        <v>1</v>
      </c>
      <c r="AE524">
        <v>22</v>
      </c>
      <c r="AF524">
        <v>23</v>
      </c>
      <c r="AG524">
        <v>5593869</v>
      </c>
      <c r="AH524" t="s">
        <v>21196</v>
      </c>
      <c r="AI524" t="s">
        <v>21195</v>
      </c>
      <c r="AJ524" t="s">
        <v>21194</v>
      </c>
      <c r="AK524" t="s">
        <v>21193</v>
      </c>
      <c r="AL524">
        <v>38</v>
      </c>
      <c r="AM524" s="5">
        <f t="shared" si="67"/>
        <v>3.1666666666666665</v>
      </c>
      <c r="AN524" s="4">
        <f t="shared" si="68"/>
        <v>4.7961630695443642E-3</v>
      </c>
      <c r="AO524" s="3"/>
      <c r="AP524">
        <v>0</v>
      </c>
      <c r="AR524" t="s">
        <v>0</v>
      </c>
      <c r="AT524" s="2">
        <v>2.468</v>
      </c>
      <c r="AU524" s="1">
        <f t="shared" si="69"/>
        <v>1.6574590091680959</v>
      </c>
      <c r="AV524" s="1">
        <f t="shared" si="70"/>
        <v>1.3209325228213362</v>
      </c>
      <c r="AW524" s="1">
        <f t="shared" si="71"/>
        <v>0.98440603647457636</v>
      </c>
    </row>
    <row r="525" spans="1:49" x14ac:dyDescent="0.2">
      <c r="A525">
        <v>523</v>
      </c>
      <c r="B525" t="s">
        <v>21192</v>
      </c>
      <c r="C525" t="s">
        <v>21191</v>
      </c>
      <c r="E525">
        <v>21038892</v>
      </c>
      <c r="F525" t="s">
        <v>21190</v>
      </c>
      <c r="G525" t="s">
        <v>7</v>
      </c>
      <c r="H525" t="s">
        <v>6</v>
      </c>
      <c r="I525" t="s">
        <v>352</v>
      </c>
      <c r="J525">
        <v>60008724</v>
      </c>
      <c r="K525" t="s">
        <v>21189</v>
      </c>
      <c r="L525" t="s">
        <v>380</v>
      </c>
      <c r="M525" t="s">
        <v>9</v>
      </c>
      <c r="N525">
        <v>6</v>
      </c>
      <c r="O525" t="s">
        <v>21188</v>
      </c>
      <c r="P525" t="s">
        <v>21187</v>
      </c>
      <c r="Q525" t="s">
        <v>21186</v>
      </c>
      <c r="R525" s="7">
        <v>40505</v>
      </c>
      <c r="S525" s="8">
        <f t="shared" si="64"/>
        <v>2010</v>
      </c>
      <c r="T525" s="8">
        <v>2010</v>
      </c>
      <c r="U525" s="8">
        <f t="shared" si="65"/>
        <v>12</v>
      </c>
      <c r="V525" s="7">
        <v>40505</v>
      </c>
      <c r="W525" t="s">
        <v>1636</v>
      </c>
      <c r="X525" s="2">
        <v>5.5540000000000003</v>
      </c>
      <c r="Y525" s="6">
        <f t="shared" si="66"/>
        <v>0.14826085795894398</v>
      </c>
      <c r="AA525">
        <v>19360851</v>
      </c>
      <c r="AB525">
        <v>11500153511</v>
      </c>
      <c r="AC525" t="s">
        <v>1635</v>
      </c>
      <c r="AD525" t="s">
        <v>1</v>
      </c>
      <c r="AE525">
        <v>4</v>
      </c>
      <c r="AF525">
        <v>11</v>
      </c>
      <c r="AH525" t="s">
        <v>21185</v>
      </c>
      <c r="AI525" t="s">
        <v>21184</v>
      </c>
      <c r="AJ525" t="s">
        <v>21183</v>
      </c>
      <c r="AK525" t="s">
        <v>21182</v>
      </c>
      <c r="AL525">
        <v>79</v>
      </c>
      <c r="AM525" s="5">
        <f t="shared" si="67"/>
        <v>6.583333333333333</v>
      </c>
      <c r="AN525" s="4">
        <f t="shared" si="68"/>
        <v>9.9709705919474936E-3</v>
      </c>
      <c r="AO525" s="3"/>
      <c r="AP525">
        <v>0</v>
      </c>
      <c r="AR525" t="s">
        <v>0</v>
      </c>
      <c r="AT525" s="2">
        <v>15.881</v>
      </c>
      <c r="AU525" s="1">
        <f t="shared" si="69"/>
        <v>10.677389174884503</v>
      </c>
      <c r="AV525" s="1">
        <f t="shared" si="70"/>
        <v>7.9115914275445736</v>
      </c>
      <c r="AW525" s="1">
        <f t="shared" si="71"/>
        <v>5.145793680204644</v>
      </c>
    </row>
    <row r="526" spans="1:49" x14ac:dyDescent="0.2">
      <c r="A526">
        <v>524</v>
      </c>
      <c r="B526" t="s">
        <v>21181</v>
      </c>
      <c r="C526" t="s">
        <v>21180</v>
      </c>
      <c r="E526">
        <v>21038885</v>
      </c>
      <c r="F526" t="s">
        <v>21179</v>
      </c>
      <c r="G526" t="s">
        <v>7</v>
      </c>
      <c r="H526" t="s">
        <v>6</v>
      </c>
      <c r="I526" t="s">
        <v>21178</v>
      </c>
      <c r="J526" t="s">
        <v>21177</v>
      </c>
      <c r="K526" t="s">
        <v>21176</v>
      </c>
      <c r="L526" t="s">
        <v>21175</v>
      </c>
      <c r="M526" t="s">
        <v>19</v>
      </c>
      <c r="N526">
        <v>4</v>
      </c>
      <c r="O526" t="s">
        <v>21174</v>
      </c>
      <c r="P526" t="s">
        <v>21173</v>
      </c>
      <c r="Q526" t="s">
        <v>21172</v>
      </c>
      <c r="R526" s="7">
        <v>40505</v>
      </c>
      <c r="S526" s="8">
        <f t="shared" si="64"/>
        <v>2010</v>
      </c>
      <c r="T526" s="8">
        <v>2010</v>
      </c>
      <c r="U526" s="8">
        <f t="shared" si="65"/>
        <v>12</v>
      </c>
      <c r="V526" s="7">
        <v>40505</v>
      </c>
      <c r="W526" t="s">
        <v>1636</v>
      </c>
      <c r="X526" s="2">
        <v>5.5540000000000003</v>
      </c>
      <c r="Y526" s="6">
        <f t="shared" si="66"/>
        <v>0.14826085795894398</v>
      </c>
      <c r="AA526">
        <v>19360851</v>
      </c>
      <c r="AB526">
        <v>11500153511</v>
      </c>
      <c r="AC526" t="s">
        <v>1635</v>
      </c>
      <c r="AD526" t="s">
        <v>1</v>
      </c>
      <c r="AE526">
        <v>4</v>
      </c>
      <c r="AF526">
        <v>11</v>
      </c>
      <c r="AH526" t="s">
        <v>21171</v>
      </c>
      <c r="AI526" t="s">
        <v>21170</v>
      </c>
      <c r="AJ526" t="s">
        <v>21169</v>
      </c>
      <c r="AK526" t="s">
        <v>21168</v>
      </c>
      <c r="AL526">
        <v>111</v>
      </c>
      <c r="AM526" s="5">
        <f t="shared" si="67"/>
        <v>9.25</v>
      </c>
      <c r="AN526" s="4">
        <f t="shared" si="68"/>
        <v>1.4009844755774327E-2</v>
      </c>
      <c r="AO526" s="3"/>
      <c r="AP526">
        <v>0</v>
      </c>
      <c r="AR526" t="s">
        <v>0</v>
      </c>
      <c r="AT526" s="2">
        <v>15.881</v>
      </c>
      <c r="AU526" s="1">
        <f t="shared" si="69"/>
        <v>10.798555399799307</v>
      </c>
      <c r="AV526" s="1">
        <f t="shared" si="70"/>
        <v>8.1135351357359156</v>
      </c>
      <c r="AW526" s="1">
        <f t="shared" si="71"/>
        <v>5.4285148716725216</v>
      </c>
    </row>
    <row r="527" spans="1:49" x14ac:dyDescent="0.2">
      <c r="A527">
        <v>525</v>
      </c>
      <c r="B527" t="s">
        <v>21167</v>
      </c>
      <c r="C527" t="s">
        <v>21166</v>
      </c>
      <c r="E527">
        <v>21092131</v>
      </c>
      <c r="F527" t="s">
        <v>21165</v>
      </c>
      <c r="G527" t="s">
        <v>7</v>
      </c>
      <c r="H527" t="s">
        <v>6</v>
      </c>
      <c r="I527" t="s">
        <v>1495</v>
      </c>
      <c r="J527" t="s">
        <v>21164</v>
      </c>
      <c r="K527" t="s">
        <v>21163</v>
      </c>
      <c r="L527" t="s">
        <v>21162</v>
      </c>
      <c r="M527" t="s">
        <v>21161</v>
      </c>
      <c r="N527">
        <v>4</v>
      </c>
      <c r="O527" t="s">
        <v>21160</v>
      </c>
      <c r="P527" t="s">
        <v>21159</v>
      </c>
      <c r="Q527" t="s">
        <v>21158</v>
      </c>
      <c r="R527" s="7">
        <v>40505</v>
      </c>
      <c r="S527" s="8">
        <f t="shared" si="64"/>
        <v>2010</v>
      </c>
      <c r="T527" s="8">
        <v>2010</v>
      </c>
      <c r="U527" s="8">
        <f t="shared" si="65"/>
        <v>12</v>
      </c>
      <c r="V527" s="7">
        <v>2010</v>
      </c>
      <c r="W527" t="s">
        <v>6260</v>
      </c>
      <c r="X527" s="2">
        <v>1.5329999999999999</v>
      </c>
      <c r="Y527" s="6">
        <f t="shared" si="66"/>
        <v>4.0922559461840313E-2</v>
      </c>
      <c r="AB527">
        <v>21724</v>
      </c>
      <c r="AC527">
        <v>14712148</v>
      </c>
      <c r="AD527" t="s">
        <v>1</v>
      </c>
      <c r="AE527">
        <v>10</v>
      </c>
      <c r="AF527">
        <v>1</v>
      </c>
      <c r="AG527">
        <v>359</v>
      </c>
      <c r="AI527" t="s">
        <v>21157</v>
      </c>
      <c r="AK527" t="s">
        <v>21156</v>
      </c>
      <c r="AL527">
        <v>26</v>
      </c>
      <c r="AM527" s="5">
        <f t="shared" si="67"/>
        <v>2.1666666666666665</v>
      </c>
      <c r="AN527" s="4">
        <f t="shared" si="68"/>
        <v>3.2815852581093018E-3</v>
      </c>
      <c r="AO527" s="3"/>
      <c r="AP527">
        <v>1</v>
      </c>
      <c r="AR527" t="s">
        <v>0</v>
      </c>
      <c r="AT527" s="2">
        <v>3.26</v>
      </c>
      <c r="AU527" s="1">
        <f t="shared" si="69"/>
        <v>2.9630267200721008</v>
      </c>
      <c r="AV527" s="1">
        <f t="shared" si="70"/>
        <v>2.2102072359974807</v>
      </c>
      <c r="AW527" s="1">
        <f t="shared" si="71"/>
        <v>1.4573877519228604</v>
      </c>
    </row>
    <row r="528" spans="1:49" x14ac:dyDescent="0.2">
      <c r="A528">
        <v>526</v>
      </c>
      <c r="B528" t="s">
        <v>21155</v>
      </c>
      <c r="F528" t="s">
        <v>21154</v>
      </c>
      <c r="G528" t="s">
        <v>7</v>
      </c>
      <c r="H528" t="s">
        <v>6</v>
      </c>
      <c r="I528" t="s">
        <v>21153</v>
      </c>
      <c r="J528" t="s">
        <v>21152</v>
      </c>
      <c r="K528" t="s">
        <v>21151</v>
      </c>
      <c r="L528" t="s">
        <v>21150</v>
      </c>
      <c r="M528" t="s">
        <v>2254</v>
      </c>
      <c r="N528">
        <v>4</v>
      </c>
      <c r="O528" t="s">
        <v>21149</v>
      </c>
      <c r="P528" t="s">
        <v>21148</v>
      </c>
      <c r="Q528" t="s">
        <v>21147</v>
      </c>
      <c r="R528" s="7">
        <v>40504</v>
      </c>
      <c r="S528" s="8">
        <f t="shared" si="64"/>
        <v>2010</v>
      </c>
      <c r="T528" s="8">
        <v>2010</v>
      </c>
      <c r="U528" s="8">
        <f t="shared" si="65"/>
        <v>12</v>
      </c>
      <c r="V528" s="7">
        <v>2010</v>
      </c>
      <c r="W528" t="s">
        <v>21146</v>
      </c>
      <c r="X528" s="2">
        <v>0.78800000000000003</v>
      </c>
      <c r="Y528" s="6">
        <f t="shared" si="66"/>
        <v>2.1035209951683086E-2</v>
      </c>
      <c r="AA528">
        <v>15462218</v>
      </c>
      <c r="AB528">
        <v>24364</v>
      </c>
      <c r="AC528">
        <v>15462226</v>
      </c>
      <c r="AD528" t="s">
        <v>1</v>
      </c>
      <c r="AE528">
        <v>17</v>
      </c>
      <c r="AF528">
        <v>3</v>
      </c>
      <c r="AH528" t="s">
        <v>21145</v>
      </c>
      <c r="AI528" t="s">
        <v>21144</v>
      </c>
      <c r="AJ528" t="s">
        <v>21143</v>
      </c>
      <c r="AK528" t="s">
        <v>21142</v>
      </c>
      <c r="AL528">
        <v>26</v>
      </c>
      <c r="AM528" s="5">
        <f t="shared" si="67"/>
        <v>2.1666666666666665</v>
      </c>
      <c r="AN528" s="4">
        <f t="shared" si="68"/>
        <v>3.2815852581093018E-3</v>
      </c>
      <c r="AO528" s="3"/>
      <c r="AP528">
        <v>0</v>
      </c>
      <c r="AR528" t="s">
        <v>0</v>
      </c>
      <c r="AT528" s="2" t="s">
        <v>16</v>
      </c>
      <c r="AU528" s="1">
        <f t="shared" si="69"/>
        <v>1.5709122543610949</v>
      </c>
      <c r="AV528" s="1">
        <f t="shared" si="70"/>
        <v>1.2158397604896194</v>
      </c>
      <c r="AW528" s="1">
        <f t="shared" si="71"/>
        <v>0.86076726661814362</v>
      </c>
    </row>
    <row r="529" spans="1:49" x14ac:dyDescent="0.2">
      <c r="A529">
        <v>527</v>
      </c>
      <c r="B529" t="s">
        <v>21141</v>
      </c>
      <c r="C529" t="s">
        <v>21140</v>
      </c>
      <c r="D529" t="s">
        <v>21139</v>
      </c>
      <c r="F529" t="s">
        <v>21138</v>
      </c>
      <c r="G529" t="s">
        <v>7</v>
      </c>
      <c r="H529" t="s">
        <v>6</v>
      </c>
      <c r="I529" t="s">
        <v>21137</v>
      </c>
      <c r="J529" t="s">
        <v>21136</v>
      </c>
      <c r="K529" t="s">
        <v>21135</v>
      </c>
      <c r="L529" t="s">
        <v>21134</v>
      </c>
      <c r="M529" t="s">
        <v>203</v>
      </c>
      <c r="N529">
        <v>6</v>
      </c>
      <c r="O529" t="s">
        <v>21133</v>
      </c>
      <c r="P529" t="s">
        <v>21132</v>
      </c>
      <c r="Q529" t="s">
        <v>21131</v>
      </c>
      <c r="R529" s="7">
        <v>40504</v>
      </c>
      <c r="S529" s="8">
        <f t="shared" si="64"/>
        <v>2010</v>
      </c>
      <c r="T529" s="8">
        <v>2010</v>
      </c>
      <c r="U529" s="8">
        <f t="shared" si="65"/>
        <v>12</v>
      </c>
      <c r="V529" s="7">
        <v>40504</v>
      </c>
      <c r="W529" t="s">
        <v>1697</v>
      </c>
      <c r="X529" s="2">
        <v>1.0660000000000001</v>
      </c>
      <c r="Y529" s="6">
        <f t="shared" si="66"/>
        <v>2.8456261178292093E-2</v>
      </c>
      <c r="AA529">
        <v>448486</v>
      </c>
      <c r="AB529">
        <v>29419</v>
      </c>
      <c r="AD529" t="s">
        <v>1</v>
      </c>
      <c r="AE529">
        <v>309</v>
      </c>
      <c r="AF529" s="9">
        <v>44287</v>
      </c>
      <c r="AH529" t="s">
        <v>21130</v>
      </c>
      <c r="AI529" t="s">
        <v>21129</v>
      </c>
      <c r="AJ529" t="s">
        <v>21128</v>
      </c>
      <c r="AK529" t="s">
        <v>21127</v>
      </c>
      <c r="AL529">
        <v>95</v>
      </c>
      <c r="AM529" s="5">
        <f t="shared" si="67"/>
        <v>7.916666666666667</v>
      </c>
      <c r="AN529" s="4">
        <f t="shared" si="68"/>
        <v>1.1990407673860911E-2</v>
      </c>
      <c r="AO529" s="3"/>
      <c r="AP529">
        <v>0</v>
      </c>
      <c r="AR529" t="s">
        <v>0</v>
      </c>
      <c r="AT529" s="2">
        <v>4.242</v>
      </c>
      <c r="AU529" s="1">
        <f t="shared" si="69"/>
        <v>2.3516505126962737</v>
      </c>
      <c r="AV529" s="1">
        <f t="shared" si="70"/>
        <v>2.0223334426076502</v>
      </c>
      <c r="AW529" s="1">
        <f t="shared" si="71"/>
        <v>1.6930163725190268</v>
      </c>
    </row>
    <row r="530" spans="1:49" x14ac:dyDescent="0.2">
      <c r="A530">
        <v>528</v>
      </c>
      <c r="B530" t="s">
        <v>21126</v>
      </c>
      <c r="C530" t="s">
        <v>21125</v>
      </c>
      <c r="F530" t="s">
        <v>21124</v>
      </c>
      <c r="G530" t="s">
        <v>7</v>
      </c>
      <c r="H530" t="s">
        <v>6</v>
      </c>
      <c r="I530" t="s">
        <v>6185</v>
      </c>
      <c r="J530" t="s">
        <v>6184</v>
      </c>
      <c r="K530" t="s">
        <v>6183</v>
      </c>
      <c r="L530" t="s">
        <v>6182</v>
      </c>
      <c r="M530" t="s">
        <v>6181</v>
      </c>
      <c r="N530">
        <v>7</v>
      </c>
      <c r="O530" t="s">
        <v>6180</v>
      </c>
      <c r="P530" t="s">
        <v>6179</v>
      </c>
      <c r="Q530" t="s">
        <v>6178</v>
      </c>
      <c r="R530" s="7">
        <v>40503</v>
      </c>
      <c r="S530" s="8">
        <f t="shared" si="64"/>
        <v>2010</v>
      </c>
      <c r="T530" s="8">
        <v>2010</v>
      </c>
      <c r="U530" s="8">
        <f t="shared" si="65"/>
        <v>12</v>
      </c>
      <c r="V530" s="7">
        <v>40503</v>
      </c>
      <c r="W530" t="s">
        <v>650</v>
      </c>
      <c r="X530" s="2">
        <v>1.0529999999999999</v>
      </c>
      <c r="Y530" s="6">
        <f t="shared" si="66"/>
        <v>2.8109233602947065E-2</v>
      </c>
      <c r="AA530">
        <v>14639076</v>
      </c>
      <c r="AB530">
        <v>27011</v>
      </c>
      <c r="AD530" t="s">
        <v>1</v>
      </c>
      <c r="AE530">
        <v>12</v>
      </c>
      <c r="AF530">
        <v>43</v>
      </c>
      <c r="AH530" t="s">
        <v>21123</v>
      </c>
      <c r="AI530" t="s">
        <v>21122</v>
      </c>
      <c r="AK530" t="s">
        <v>21121</v>
      </c>
      <c r="AL530">
        <v>11</v>
      </c>
      <c r="AM530" s="5">
        <f t="shared" si="67"/>
        <v>0.91666666666666663</v>
      </c>
      <c r="AN530" s="4">
        <f t="shared" si="68"/>
        <v>1.3883629938154739E-3</v>
      </c>
      <c r="AO530" s="3"/>
      <c r="AP530">
        <v>0</v>
      </c>
      <c r="AR530" t="s">
        <v>0</v>
      </c>
      <c r="AT530" s="2">
        <v>3.6760000000000002</v>
      </c>
      <c r="AU530" s="1">
        <f t="shared" si="69"/>
        <v>2.0092972420207587</v>
      </c>
      <c r="AV530" s="1">
        <f t="shared" si="70"/>
        <v>1.4748798298381269</v>
      </c>
      <c r="AW530" s="1">
        <f t="shared" si="71"/>
        <v>0.94046241765549521</v>
      </c>
    </row>
    <row r="531" spans="1:49" x14ac:dyDescent="0.2">
      <c r="A531">
        <v>529</v>
      </c>
      <c r="B531" t="s">
        <v>21120</v>
      </c>
      <c r="C531" t="s">
        <v>21119</v>
      </c>
      <c r="F531" t="s">
        <v>21118</v>
      </c>
      <c r="G531" t="s">
        <v>7</v>
      </c>
      <c r="H531" t="s">
        <v>6</v>
      </c>
      <c r="I531" t="s">
        <v>21117</v>
      </c>
      <c r="J531" t="s">
        <v>21116</v>
      </c>
      <c r="K531" t="s">
        <v>21115</v>
      </c>
      <c r="L531" t="s">
        <v>21114</v>
      </c>
      <c r="M531" t="s">
        <v>21113</v>
      </c>
      <c r="N531">
        <v>19</v>
      </c>
      <c r="O531" t="s">
        <v>21112</v>
      </c>
      <c r="P531" t="s">
        <v>21111</v>
      </c>
      <c r="Q531" t="s">
        <v>21110</v>
      </c>
      <c r="R531" s="7">
        <v>40502</v>
      </c>
      <c r="S531" s="8">
        <f t="shared" si="64"/>
        <v>2010</v>
      </c>
      <c r="T531" s="8">
        <v>2010</v>
      </c>
      <c r="U531" s="8">
        <f t="shared" si="65"/>
        <v>12</v>
      </c>
      <c r="V531" s="7">
        <v>40502</v>
      </c>
      <c r="W531" t="s">
        <v>377</v>
      </c>
      <c r="X531" s="2">
        <v>2.3759999999999999</v>
      </c>
      <c r="Y531" s="6">
        <f t="shared" si="66"/>
        <v>6.3425963001521576E-2</v>
      </c>
      <c r="AA531" t="s">
        <v>376</v>
      </c>
      <c r="AB531">
        <v>26765</v>
      </c>
      <c r="AC531">
        <v>15384357</v>
      </c>
      <c r="AD531" t="s">
        <v>1</v>
      </c>
      <c r="AE531">
        <v>724</v>
      </c>
      <c r="AF531">
        <v>1</v>
      </c>
      <c r="AH531" t="s">
        <v>994</v>
      </c>
      <c r="AI531" t="s">
        <v>21109</v>
      </c>
      <c r="AJ531" t="s">
        <v>21108</v>
      </c>
      <c r="AK531" t="s">
        <v>21107</v>
      </c>
      <c r="AL531">
        <v>23</v>
      </c>
      <c r="AM531" s="5">
        <f t="shared" si="67"/>
        <v>1.9166666666666667</v>
      </c>
      <c r="AN531" s="4">
        <f t="shared" si="68"/>
        <v>2.9029408052505365E-3</v>
      </c>
      <c r="AO531" s="3"/>
      <c r="AP531">
        <v>0</v>
      </c>
      <c r="AR531" t="s">
        <v>0</v>
      </c>
      <c r="AT531" s="2">
        <v>5.8739999999999997</v>
      </c>
      <c r="AU531" s="1">
        <f t="shared" si="69"/>
        <v>4.5269056342640255</v>
      </c>
      <c r="AV531" s="1">
        <f t="shared" si="70"/>
        <v>3.3164451903386056</v>
      </c>
      <c r="AW531" s="1">
        <f t="shared" si="71"/>
        <v>2.1059847464131849</v>
      </c>
    </row>
    <row r="532" spans="1:49" x14ac:dyDescent="0.2">
      <c r="A532">
        <v>530</v>
      </c>
      <c r="B532" t="s">
        <v>21106</v>
      </c>
      <c r="C532" t="s">
        <v>21105</v>
      </c>
      <c r="F532" t="s">
        <v>21104</v>
      </c>
      <c r="G532" t="s">
        <v>7</v>
      </c>
      <c r="H532" t="s">
        <v>6</v>
      </c>
      <c r="I532" t="s">
        <v>21103</v>
      </c>
      <c r="J532" t="s">
        <v>21102</v>
      </c>
      <c r="K532" t="s">
        <v>21101</v>
      </c>
      <c r="L532" t="s">
        <v>21100</v>
      </c>
      <c r="M532" t="s">
        <v>203</v>
      </c>
      <c r="N532">
        <v>3</v>
      </c>
      <c r="O532" t="s">
        <v>21099</v>
      </c>
      <c r="P532" t="s">
        <v>21098</v>
      </c>
      <c r="Q532" t="s">
        <v>21097</v>
      </c>
      <c r="R532" s="7">
        <v>40502</v>
      </c>
      <c r="S532" s="8">
        <f t="shared" si="64"/>
        <v>2010</v>
      </c>
      <c r="T532" s="8">
        <v>2010</v>
      </c>
      <c r="U532" s="8">
        <f t="shared" si="65"/>
        <v>12</v>
      </c>
      <c r="V532" s="7">
        <v>40502</v>
      </c>
      <c r="W532" t="s">
        <v>377</v>
      </c>
      <c r="X532" s="2">
        <v>2.3759999999999999</v>
      </c>
      <c r="Y532" s="6">
        <f t="shared" si="66"/>
        <v>6.3425963001521576E-2</v>
      </c>
      <c r="AA532" t="s">
        <v>376</v>
      </c>
      <c r="AB532">
        <v>26765</v>
      </c>
      <c r="AC532">
        <v>15384357</v>
      </c>
      <c r="AD532" t="s">
        <v>1</v>
      </c>
      <c r="AE532">
        <v>724</v>
      </c>
      <c r="AF532">
        <v>1</v>
      </c>
      <c r="AH532" t="s">
        <v>21096</v>
      </c>
      <c r="AI532" t="s">
        <v>21095</v>
      </c>
      <c r="AJ532" t="s">
        <v>21094</v>
      </c>
      <c r="AK532" t="s">
        <v>21093</v>
      </c>
      <c r="AL532">
        <v>183</v>
      </c>
      <c r="AM532" s="5">
        <f t="shared" si="67"/>
        <v>15.25</v>
      </c>
      <c r="AN532" s="4">
        <f t="shared" si="68"/>
        <v>2.3097311624384703E-2</v>
      </c>
      <c r="AO532" s="3"/>
      <c r="AP532">
        <v>1</v>
      </c>
      <c r="AR532" t="s">
        <v>0</v>
      </c>
      <c r="AT532" s="2">
        <v>5.8739999999999997</v>
      </c>
      <c r="AU532" s="1">
        <f t="shared" si="69"/>
        <v>5.1327367588380506</v>
      </c>
      <c r="AV532" s="1">
        <f t="shared" si="70"/>
        <v>4.3261637312953143</v>
      </c>
      <c r="AW532" s="1">
        <f t="shared" si="71"/>
        <v>3.5195907037525767</v>
      </c>
    </row>
    <row r="533" spans="1:49" x14ac:dyDescent="0.2">
      <c r="A533">
        <v>531</v>
      </c>
      <c r="B533" t="s">
        <v>21092</v>
      </c>
      <c r="C533" t="s">
        <v>21091</v>
      </c>
      <c r="F533" t="s">
        <v>21090</v>
      </c>
      <c r="G533" t="s">
        <v>7</v>
      </c>
      <c r="H533" t="s">
        <v>6</v>
      </c>
      <c r="I533" t="s">
        <v>21089</v>
      </c>
      <c r="J533">
        <v>60007061</v>
      </c>
      <c r="K533" t="s">
        <v>21088</v>
      </c>
      <c r="L533" t="s">
        <v>21087</v>
      </c>
      <c r="M533" t="s">
        <v>39</v>
      </c>
      <c r="N533">
        <v>5</v>
      </c>
      <c r="O533" t="s">
        <v>21086</v>
      </c>
      <c r="P533" t="s">
        <v>21085</v>
      </c>
      <c r="Q533" t="s">
        <v>21084</v>
      </c>
      <c r="R533" s="7">
        <v>40501</v>
      </c>
      <c r="S533" s="8">
        <f t="shared" si="64"/>
        <v>2010</v>
      </c>
      <c r="T533" s="8">
        <v>2010</v>
      </c>
      <c r="U533" s="8">
        <f t="shared" si="65"/>
        <v>12</v>
      </c>
      <c r="V533" s="7">
        <v>2010</v>
      </c>
      <c r="W533" t="s">
        <v>2292</v>
      </c>
      <c r="X533" s="2">
        <v>0.28199999999999997</v>
      </c>
      <c r="Y533" s="6">
        <f t="shared" si="66"/>
        <v>7.527828942099783E-3</v>
      </c>
      <c r="AA533">
        <v>16875869</v>
      </c>
      <c r="AB533">
        <v>19700186861</v>
      </c>
      <c r="AC533">
        <v>16875877</v>
      </c>
      <c r="AD533" t="s">
        <v>1</v>
      </c>
      <c r="AE533">
        <v>2010</v>
      </c>
      <c r="AG533">
        <v>859396</v>
      </c>
      <c r="AI533" t="s">
        <v>21083</v>
      </c>
      <c r="AK533" t="s">
        <v>21082</v>
      </c>
      <c r="AL533">
        <v>2</v>
      </c>
      <c r="AM533" s="5">
        <f t="shared" si="67"/>
        <v>0.16666666666666666</v>
      </c>
      <c r="AN533" s="4">
        <f t="shared" si="68"/>
        <v>2.5242963523917705E-4</v>
      </c>
      <c r="AO533" s="3"/>
      <c r="AP533">
        <v>1</v>
      </c>
      <c r="AR533" t="s">
        <v>0</v>
      </c>
      <c r="AT533" s="2">
        <v>1.1739999999999999</v>
      </c>
      <c r="AU533" s="1">
        <f t="shared" si="69"/>
        <v>0.5345209150041601</v>
      </c>
      <c r="AV533" s="1">
        <f t="shared" si="70"/>
        <v>0.38901292886694805</v>
      </c>
      <c r="AW533" s="1">
        <f t="shared" si="71"/>
        <v>0.24350494272973583</v>
      </c>
    </row>
    <row r="534" spans="1:49" x14ac:dyDescent="0.2">
      <c r="A534">
        <v>532</v>
      </c>
      <c r="B534" t="s">
        <v>21081</v>
      </c>
      <c r="C534" t="s">
        <v>21080</v>
      </c>
      <c r="F534" t="s">
        <v>21079</v>
      </c>
      <c r="G534" t="s">
        <v>7</v>
      </c>
      <c r="H534" t="s">
        <v>6</v>
      </c>
      <c r="I534" t="s">
        <v>21078</v>
      </c>
      <c r="J534" t="s">
        <v>21077</v>
      </c>
      <c r="K534" t="s">
        <v>21076</v>
      </c>
      <c r="L534" t="s">
        <v>21075</v>
      </c>
      <c r="M534" t="s">
        <v>21074</v>
      </c>
      <c r="N534">
        <v>2</v>
      </c>
      <c r="O534" t="s">
        <v>21073</v>
      </c>
      <c r="P534" t="s">
        <v>21072</v>
      </c>
      <c r="Q534" t="s">
        <v>21071</v>
      </c>
      <c r="R534" s="7">
        <v>40501</v>
      </c>
      <c r="S534" s="8">
        <f t="shared" si="64"/>
        <v>2010</v>
      </c>
      <c r="T534" s="8">
        <v>2010</v>
      </c>
      <c r="U534" s="8">
        <f t="shared" si="65"/>
        <v>12</v>
      </c>
      <c r="V534" s="7">
        <v>2010</v>
      </c>
      <c r="W534" t="s">
        <v>2032</v>
      </c>
      <c r="X534" s="2">
        <v>0.317</v>
      </c>
      <c r="Y534" s="6">
        <f t="shared" si="66"/>
        <v>8.4621339526440836E-3</v>
      </c>
      <c r="AA534">
        <v>16876172</v>
      </c>
      <c r="AB534">
        <v>15300154801</v>
      </c>
      <c r="AC534">
        <v>16876180</v>
      </c>
      <c r="AD534" t="s">
        <v>1</v>
      </c>
      <c r="AE534">
        <v>2010</v>
      </c>
      <c r="AG534">
        <v>640186</v>
      </c>
      <c r="AI534" t="s">
        <v>21070</v>
      </c>
      <c r="AK534" t="s">
        <v>21069</v>
      </c>
      <c r="AL534">
        <v>19</v>
      </c>
      <c r="AM534" s="5">
        <f t="shared" si="67"/>
        <v>1.5833333333333333</v>
      </c>
      <c r="AN534" s="4">
        <f t="shared" si="68"/>
        <v>2.3980815347721821E-3</v>
      </c>
      <c r="AO534" s="3"/>
      <c r="AP534">
        <v>1</v>
      </c>
      <c r="AR534" t="s">
        <v>0</v>
      </c>
      <c r="AT534" s="2">
        <v>1.63</v>
      </c>
      <c r="AU534" s="1">
        <f t="shared" si="69"/>
        <v>0.66429182272825127</v>
      </c>
      <c r="AV534" s="1">
        <f t="shared" si="70"/>
        <v>0.54301077437081335</v>
      </c>
      <c r="AW534" s="1">
        <f t="shared" si="71"/>
        <v>0.42172972601337522</v>
      </c>
    </row>
    <row r="535" spans="1:49" x14ac:dyDescent="0.2">
      <c r="A535">
        <v>533</v>
      </c>
      <c r="B535" t="s">
        <v>21068</v>
      </c>
      <c r="C535" t="s">
        <v>21067</v>
      </c>
      <c r="F535" t="s">
        <v>21066</v>
      </c>
      <c r="G535" t="s">
        <v>7</v>
      </c>
      <c r="H535" t="s">
        <v>6</v>
      </c>
      <c r="I535" t="s">
        <v>21065</v>
      </c>
      <c r="J535">
        <v>60011226</v>
      </c>
      <c r="K535" t="s">
        <v>15532</v>
      </c>
      <c r="L535" t="s">
        <v>1840</v>
      </c>
      <c r="M535" t="s">
        <v>44</v>
      </c>
      <c r="N535">
        <v>2</v>
      </c>
      <c r="O535" t="s">
        <v>21064</v>
      </c>
      <c r="P535" t="s">
        <v>21063</v>
      </c>
      <c r="Q535" t="s">
        <v>21062</v>
      </c>
      <c r="R535" s="7">
        <v>40501</v>
      </c>
      <c r="S535" s="8">
        <f t="shared" si="64"/>
        <v>2010</v>
      </c>
      <c r="T535" s="8">
        <v>2010</v>
      </c>
      <c r="U535" s="8">
        <f t="shared" si="65"/>
        <v>12</v>
      </c>
      <c r="V535" s="7">
        <v>2010</v>
      </c>
      <c r="W535" t="s">
        <v>837</v>
      </c>
      <c r="X535" s="2">
        <v>0.46100000000000002</v>
      </c>
      <c r="Y535" s="6">
        <f t="shared" si="66"/>
        <v>1.2306131710312059E-2</v>
      </c>
      <c r="AA535">
        <v>16871472</v>
      </c>
      <c r="AB535">
        <v>18202</v>
      </c>
      <c r="AC535">
        <v>16871499</v>
      </c>
      <c r="AD535" t="s">
        <v>1</v>
      </c>
      <c r="AE535">
        <v>2010</v>
      </c>
      <c r="AG535">
        <v>521571</v>
      </c>
      <c r="AI535" t="s">
        <v>21061</v>
      </c>
      <c r="AK535" t="s">
        <v>21060</v>
      </c>
      <c r="AL535">
        <v>26</v>
      </c>
      <c r="AM535" s="5">
        <f t="shared" si="67"/>
        <v>2.1666666666666665</v>
      </c>
      <c r="AN535" s="4">
        <f t="shared" si="68"/>
        <v>3.2815852581093018E-3</v>
      </c>
      <c r="AO535" s="3"/>
      <c r="AP535">
        <v>1</v>
      </c>
      <c r="AR535" t="s">
        <v>0</v>
      </c>
      <c r="AS535" t="s">
        <v>15532</v>
      </c>
      <c r="AT535" s="2" t="s">
        <v>16</v>
      </c>
      <c r="AU535" s="1">
        <f t="shared" si="69"/>
        <v>0.95987677746512312</v>
      </c>
      <c r="AV535" s="1">
        <f t="shared" si="70"/>
        <v>0.77938584842106806</v>
      </c>
      <c r="AW535" s="1">
        <f t="shared" si="71"/>
        <v>0.59889491937701289</v>
      </c>
    </row>
    <row r="536" spans="1:49" x14ac:dyDescent="0.2">
      <c r="A536">
        <v>534</v>
      </c>
      <c r="B536" t="s">
        <v>21059</v>
      </c>
      <c r="F536" t="s">
        <v>21058</v>
      </c>
      <c r="G536" t="s">
        <v>7</v>
      </c>
      <c r="H536" t="s">
        <v>6</v>
      </c>
      <c r="I536" t="s">
        <v>21057</v>
      </c>
      <c r="J536">
        <v>100540736</v>
      </c>
      <c r="K536" t="s">
        <v>21056</v>
      </c>
      <c r="L536" t="s">
        <v>348</v>
      </c>
      <c r="M536" t="s">
        <v>44</v>
      </c>
      <c r="N536">
        <v>3</v>
      </c>
      <c r="O536" t="s">
        <v>21055</v>
      </c>
      <c r="P536" t="s">
        <v>21054</v>
      </c>
      <c r="Q536" t="s">
        <v>21053</v>
      </c>
      <c r="R536" s="7">
        <v>40500</v>
      </c>
      <c r="S536" s="8">
        <f t="shared" si="64"/>
        <v>2010</v>
      </c>
      <c r="T536" s="8">
        <v>2010</v>
      </c>
      <c r="U536" s="8">
        <f t="shared" si="65"/>
        <v>12</v>
      </c>
      <c r="V536" s="7">
        <v>2010</v>
      </c>
      <c r="W536" t="s">
        <v>21052</v>
      </c>
      <c r="X536" s="2">
        <v>0.216</v>
      </c>
      <c r="Y536" s="6">
        <f t="shared" si="66"/>
        <v>5.765996636501962E-3</v>
      </c>
      <c r="AA536">
        <v>16829344</v>
      </c>
      <c r="AB536">
        <v>19700182270</v>
      </c>
      <c r="AD536" t="s">
        <v>1</v>
      </c>
      <c r="AF536">
        <v>4</v>
      </c>
      <c r="AH536" t="s">
        <v>21051</v>
      </c>
      <c r="AI536" t="s">
        <v>21050</v>
      </c>
      <c r="AK536" t="s">
        <v>21049</v>
      </c>
      <c r="AL536">
        <v>0</v>
      </c>
      <c r="AM536" s="5">
        <f t="shared" si="67"/>
        <v>0</v>
      </c>
      <c r="AN536" s="4">
        <f t="shared" si="68"/>
        <v>0</v>
      </c>
      <c r="AO536" s="3"/>
      <c r="AP536">
        <v>0</v>
      </c>
      <c r="AR536" t="s">
        <v>0</v>
      </c>
      <c r="AT536" s="2" t="s">
        <v>16</v>
      </c>
      <c r="AU536" s="1">
        <f t="shared" si="69"/>
        <v>0.40361976455513726</v>
      </c>
      <c r="AV536" s="1">
        <f t="shared" si="70"/>
        <v>0.28829983182509811</v>
      </c>
      <c r="AW536" s="1">
        <f t="shared" si="71"/>
        <v>0.17297989909505887</v>
      </c>
    </row>
    <row r="537" spans="1:49" x14ac:dyDescent="0.2">
      <c r="A537">
        <v>535</v>
      </c>
      <c r="B537" t="s">
        <v>21048</v>
      </c>
      <c r="C537" t="s">
        <v>21047</v>
      </c>
      <c r="F537" t="s">
        <v>21046</v>
      </c>
      <c r="G537" t="s">
        <v>7</v>
      </c>
      <c r="H537" t="s">
        <v>6</v>
      </c>
      <c r="I537" t="s">
        <v>21045</v>
      </c>
      <c r="J537">
        <v>60019598</v>
      </c>
      <c r="K537" t="s">
        <v>21044</v>
      </c>
      <c r="L537" t="s">
        <v>291</v>
      </c>
      <c r="M537" t="s">
        <v>198</v>
      </c>
      <c r="N537">
        <v>2</v>
      </c>
      <c r="O537" t="s">
        <v>21043</v>
      </c>
      <c r="P537" t="s">
        <v>21042</v>
      </c>
      <c r="Q537" t="s">
        <v>21041</v>
      </c>
      <c r="R537" s="7">
        <v>40499</v>
      </c>
      <c r="S537" s="8">
        <f t="shared" si="64"/>
        <v>2010</v>
      </c>
      <c r="T537" s="8">
        <v>2010</v>
      </c>
      <c r="U537" s="8">
        <f t="shared" si="65"/>
        <v>12</v>
      </c>
      <c r="V537" s="7">
        <v>40499</v>
      </c>
      <c r="W537" t="s">
        <v>1085</v>
      </c>
      <c r="X537" s="2">
        <v>1.887</v>
      </c>
      <c r="Y537" s="6">
        <f t="shared" si="66"/>
        <v>5.0372387282774087E-2</v>
      </c>
      <c r="AA537">
        <v>15507998</v>
      </c>
      <c r="AB537">
        <v>110157</v>
      </c>
      <c r="AC537">
        <v>15502368</v>
      </c>
      <c r="AD537" t="s">
        <v>1</v>
      </c>
      <c r="AE537">
        <v>82</v>
      </c>
      <c r="AF537">
        <v>10</v>
      </c>
      <c r="AG537">
        <v>107501</v>
      </c>
      <c r="AI537" t="s">
        <v>21040</v>
      </c>
      <c r="AK537" t="s">
        <v>21039</v>
      </c>
      <c r="AL537">
        <v>12</v>
      </c>
      <c r="AM537" s="5">
        <f t="shared" si="67"/>
        <v>1</v>
      </c>
      <c r="AN537" s="4">
        <f t="shared" si="68"/>
        <v>1.5145778114350624E-3</v>
      </c>
      <c r="AO537" s="3"/>
      <c r="AP537">
        <v>0</v>
      </c>
      <c r="AQ537" t="s">
        <v>571</v>
      </c>
      <c r="AR537" t="s">
        <v>21038</v>
      </c>
      <c r="AS537" t="s">
        <v>570</v>
      </c>
      <c r="AT537" s="2" t="s">
        <v>16</v>
      </c>
      <c r="AU537" s="1">
        <f t="shared" si="69"/>
        <v>3.5715044441372377</v>
      </c>
      <c r="AV537" s="1">
        <f t="shared" si="70"/>
        <v>2.5943482547104573</v>
      </c>
      <c r="AW537" s="1">
        <f t="shared" si="71"/>
        <v>1.6171920652836771</v>
      </c>
    </row>
    <row r="538" spans="1:49" x14ac:dyDescent="0.2">
      <c r="A538">
        <v>536</v>
      </c>
      <c r="B538" t="s">
        <v>21037</v>
      </c>
      <c r="C538" t="s">
        <v>21036</v>
      </c>
      <c r="F538" t="s">
        <v>21035</v>
      </c>
      <c r="G538" t="s">
        <v>7</v>
      </c>
      <c r="H538" t="s">
        <v>6</v>
      </c>
      <c r="I538" t="s">
        <v>21034</v>
      </c>
      <c r="J538" t="s">
        <v>21033</v>
      </c>
      <c r="K538" t="s">
        <v>21032</v>
      </c>
      <c r="L538" t="s">
        <v>21031</v>
      </c>
      <c r="M538" t="s">
        <v>19</v>
      </c>
      <c r="N538">
        <v>2</v>
      </c>
      <c r="O538" t="s">
        <v>21030</v>
      </c>
      <c r="P538" t="s">
        <v>21029</v>
      </c>
      <c r="Q538" t="s">
        <v>21028</v>
      </c>
      <c r="R538" s="7">
        <v>40499</v>
      </c>
      <c r="S538" s="8">
        <f t="shared" si="64"/>
        <v>2010</v>
      </c>
      <c r="T538" s="8">
        <v>2010</v>
      </c>
      <c r="U538" s="8">
        <f t="shared" si="65"/>
        <v>12</v>
      </c>
      <c r="V538" s="7">
        <v>40499</v>
      </c>
      <c r="W538" t="s">
        <v>1387</v>
      </c>
      <c r="X538" s="2">
        <v>0.621</v>
      </c>
      <c r="Y538" s="6">
        <f t="shared" si="66"/>
        <v>1.6577240329943142E-2</v>
      </c>
      <c r="AA538">
        <v>11755326</v>
      </c>
      <c r="AB538">
        <v>4700151916</v>
      </c>
      <c r="AC538">
        <v>11755334</v>
      </c>
      <c r="AD538" t="s">
        <v>1</v>
      </c>
      <c r="AF538">
        <v>2679</v>
      </c>
      <c r="AH538" t="s">
        <v>21027</v>
      </c>
      <c r="AI538" t="s">
        <v>21026</v>
      </c>
      <c r="AJ538" t="s">
        <v>21025</v>
      </c>
      <c r="AK538" t="s">
        <v>21024</v>
      </c>
      <c r="AL538">
        <v>0</v>
      </c>
      <c r="AM538" s="5">
        <f t="shared" si="67"/>
        <v>0</v>
      </c>
      <c r="AN538" s="4">
        <f t="shared" si="68"/>
        <v>0</v>
      </c>
      <c r="AO538" s="3"/>
      <c r="AP538">
        <v>0</v>
      </c>
      <c r="AR538" t="s">
        <v>0</v>
      </c>
      <c r="AT538" s="2">
        <v>1.091</v>
      </c>
      <c r="AU538" s="1">
        <f t="shared" si="69"/>
        <v>1.1604068230960198</v>
      </c>
      <c r="AV538" s="1">
        <f t="shared" si="70"/>
        <v>0.82886201649715707</v>
      </c>
      <c r="AW538" s="1">
        <f t="shared" si="71"/>
        <v>0.4973172098982942</v>
      </c>
    </row>
    <row r="539" spans="1:49" x14ac:dyDescent="0.2">
      <c r="A539">
        <v>537</v>
      </c>
      <c r="B539" t="s">
        <v>21023</v>
      </c>
      <c r="C539" t="s">
        <v>21022</v>
      </c>
      <c r="F539" t="s">
        <v>21021</v>
      </c>
      <c r="G539" t="s">
        <v>7</v>
      </c>
      <c r="H539" t="s">
        <v>6</v>
      </c>
      <c r="I539" t="s">
        <v>1867</v>
      </c>
      <c r="J539" t="s">
        <v>1866</v>
      </c>
      <c r="K539" t="s">
        <v>1865</v>
      </c>
      <c r="L539" t="s">
        <v>1864</v>
      </c>
      <c r="M539" t="s">
        <v>1863</v>
      </c>
      <c r="N539">
        <v>5</v>
      </c>
      <c r="O539" t="s">
        <v>21020</v>
      </c>
      <c r="P539" t="s">
        <v>21019</v>
      </c>
      <c r="Q539" t="s">
        <v>1862</v>
      </c>
      <c r="R539" s="7">
        <v>40499</v>
      </c>
      <c r="S539" s="8">
        <f t="shared" si="64"/>
        <v>2010</v>
      </c>
      <c r="T539" s="8">
        <v>2010</v>
      </c>
      <c r="U539" s="8">
        <f t="shared" si="65"/>
        <v>12</v>
      </c>
      <c r="V539" s="7">
        <v>2010</v>
      </c>
      <c r="W539" t="s">
        <v>456</v>
      </c>
      <c r="X539" s="2">
        <v>1.3280000000000001</v>
      </c>
      <c r="Y539" s="6">
        <f t="shared" si="66"/>
        <v>3.5450201542937994E-2</v>
      </c>
      <c r="AA539">
        <v>15361225</v>
      </c>
      <c r="AB539">
        <v>18894</v>
      </c>
      <c r="AD539" t="s">
        <v>1</v>
      </c>
      <c r="AE539">
        <v>9</v>
      </c>
      <c r="AG539">
        <v>5605220</v>
      </c>
      <c r="AH539" t="s">
        <v>21018</v>
      </c>
      <c r="AI539" t="s">
        <v>21017</v>
      </c>
      <c r="AJ539" t="s">
        <v>21016</v>
      </c>
      <c r="AK539" t="s">
        <v>21015</v>
      </c>
      <c r="AL539">
        <v>43</v>
      </c>
      <c r="AM539" s="5">
        <f t="shared" si="67"/>
        <v>3.5833333333333335</v>
      </c>
      <c r="AN539" s="4">
        <f t="shared" si="68"/>
        <v>5.4272371576423077E-3</v>
      </c>
      <c r="AO539" s="3"/>
      <c r="AP539">
        <v>0</v>
      </c>
      <c r="AQ539" t="s">
        <v>1861</v>
      </c>
      <c r="AR539" t="s">
        <v>0</v>
      </c>
      <c r="AS539" t="s">
        <v>1860</v>
      </c>
      <c r="AT539" s="2">
        <v>3.8340000000000001</v>
      </c>
      <c r="AU539" s="1">
        <f t="shared" si="69"/>
        <v>2.6443312227349289</v>
      </c>
      <c r="AV539" s="1">
        <f t="shared" si="70"/>
        <v>2.0438719350290153</v>
      </c>
      <c r="AW539" s="1">
        <f t="shared" si="71"/>
        <v>1.4434126473231013</v>
      </c>
    </row>
    <row r="540" spans="1:49" x14ac:dyDescent="0.2">
      <c r="A540">
        <v>538</v>
      </c>
      <c r="B540" t="s">
        <v>21014</v>
      </c>
      <c r="C540" t="s">
        <v>21013</v>
      </c>
      <c r="F540" t="s">
        <v>21012</v>
      </c>
      <c r="G540" t="s">
        <v>7</v>
      </c>
      <c r="H540" t="s">
        <v>6</v>
      </c>
      <c r="I540" t="s">
        <v>1729</v>
      </c>
      <c r="J540" t="s">
        <v>21011</v>
      </c>
      <c r="K540" t="s">
        <v>21010</v>
      </c>
      <c r="L540" t="s">
        <v>21009</v>
      </c>
      <c r="M540" t="s">
        <v>80</v>
      </c>
      <c r="N540">
        <v>3</v>
      </c>
      <c r="O540" t="s">
        <v>21008</v>
      </c>
      <c r="P540" t="s">
        <v>21007</v>
      </c>
      <c r="Q540" t="s">
        <v>21006</v>
      </c>
      <c r="R540" s="7">
        <v>40499</v>
      </c>
      <c r="S540" s="8">
        <f t="shared" si="64"/>
        <v>2010</v>
      </c>
      <c r="T540" s="8">
        <v>2010</v>
      </c>
      <c r="U540" s="8">
        <f t="shared" si="65"/>
        <v>12</v>
      </c>
      <c r="V540" s="7">
        <v>2010</v>
      </c>
      <c r="W540" t="s">
        <v>456</v>
      </c>
      <c r="X540" s="2">
        <v>1.3280000000000001</v>
      </c>
      <c r="Y540" s="6">
        <f t="shared" si="66"/>
        <v>3.5450201542937994E-2</v>
      </c>
      <c r="AA540">
        <v>15361225</v>
      </c>
      <c r="AB540">
        <v>18894</v>
      </c>
      <c r="AD540" t="s">
        <v>1</v>
      </c>
      <c r="AE540">
        <v>9</v>
      </c>
      <c r="AG540">
        <v>5607283</v>
      </c>
      <c r="AH540" t="s">
        <v>21005</v>
      </c>
      <c r="AI540" t="s">
        <v>21004</v>
      </c>
      <c r="AJ540" t="s">
        <v>21003</v>
      </c>
      <c r="AK540" t="s">
        <v>21002</v>
      </c>
      <c r="AL540">
        <v>23</v>
      </c>
      <c r="AM540" s="5">
        <f t="shared" si="67"/>
        <v>1.9166666666666667</v>
      </c>
      <c r="AN540" s="4">
        <f t="shared" si="68"/>
        <v>2.9029408052505365E-3</v>
      </c>
      <c r="AO540" s="3"/>
      <c r="AP540">
        <v>0</v>
      </c>
      <c r="AR540" t="s">
        <v>0</v>
      </c>
      <c r="AT540" s="2">
        <v>3.8340000000000001</v>
      </c>
      <c r="AU540" s="1">
        <f t="shared" si="69"/>
        <v>2.5686023321631759</v>
      </c>
      <c r="AV540" s="1">
        <f t="shared" si="70"/>
        <v>1.9176571174094266</v>
      </c>
      <c r="AW540" s="1">
        <f t="shared" si="71"/>
        <v>1.2667119026556772</v>
      </c>
    </row>
    <row r="541" spans="1:49" x14ac:dyDescent="0.2">
      <c r="A541">
        <v>539</v>
      </c>
      <c r="B541" t="s">
        <v>21001</v>
      </c>
      <c r="C541" t="s">
        <v>21000</v>
      </c>
      <c r="E541">
        <v>21042539</v>
      </c>
      <c r="F541" t="s">
        <v>20999</v>
      </c>
      <c r="G541" t="s">
        <v>7</v>
      </c>
      <c r="H541" t="s">
        <v>6</v>
      </c>
      <c r="I541" t="s">
        <v>1033</v>
      </c>
      <c r="J541">
        <v>60014439</v>
      </c>
      <c r="K541" t="s">
        <v>1601</v>
      </c>
      <c r="L541" t="s">
        <v>1600</v>
      </c>
      <c r="M541" t="s">
        <v>9</v>
      </c>
      <c r="N541">
        <v>3</v>
      </c>
      <c r="O541" t="s">
        <v>20998</v>
      </c>
      <c r="P541" t="s">
        <v>20997</v>
      </c>
      <c r="Q541" t="s">
        <v>20996</v>
      </c>
      <c r="R541" s="7">
        <v>40499</v>
      </c>
      <c r="S541" s="8">
        <f t="shared" si="64"/>
        <v>2010</v>
      </c>
      <c r="T541" s="8">
        <v>2010</v>
      </c>
      <c r="U541" s="8">
        <f t="shared" si="65"/>
        <v>12</v>
      </c>
      <c r="V541" s="7">
        <v>2010</v>
      </c>
      <c r="W541" t="s">
        <v>1081</v>
      </c>
      <c r="X541" s="2">
        <v>0.99</v>
      </c>
      <c r="Y541" s="6">
        <f t="shared" si="66"/>
        <v>2.6427484583967327E-2</v>
      </c>
      <c r="AB541">
        <v>10600153309</v>
      </c>
      <c r="AC541">
        <v>19326203</v>
      </c>
      <c r="AD541" t="s">
        <v>1</v>
      </c>
      <c r="AE541">
        <v>5</v>
      </c>
      <c r="AF541">
        <v>10</v>
      </c>
      <c r="AG541" t="s">
        <v>20995</v>
      </c>
      <c r="AI541" t="s">
        <v>20994</v>
      </c>
      <c r="AK541" t="s">
        <v>20993</v>
      </c>
      <c r="AL541">
        <v>38</v>
      </c>
      <c r="AM541" s="5">
        <f t="shared" si="67"/>
        <v>3.1666666666666665</v>
      </c>
      <c r="AN541" s="4">
        <f t="shared" si="68"/>
        <v>4.7961630695443642E-3</v>
      </c>
      <c r="AO541" s="3"/>
      <c r="AP541">
        <v>1</v>
      </c>
      <c r="AQ541" t="s">
        <v>31</v>
      </c>
      <c r="AR541">
        <v>918177</v>
      </c>
      <c r="AS541" t="s">
        <v>30</v>
      </c>
      <c r="AT541" s="2">
        <v>3.24</v>
      </c>
      <c r="AU541" s="1">
        <f t="shared" si="69"/>
        <v>1.9938088129640437</v>
      </c>
      <c r="AV541" s="1">
        <f t="shared" si="70"/>
        <v>1.5611823826755844</v>
      </c>
      <c r="AW541" s="1">
        <f t="shared" si="71"/>
        <v>1.1285559523871251</v>
      </c>
    </row>
    <row r="542" spans="1:49" x14ac:dyDescent="0.2">
      <c r="A542">
        <v>540</v>
      </c>
      <c r="B542" t="s">
        <v>20992</v>
      </c>
      <c r="C542" t="s">
        <v>20991</v>
      </c>
      <c r="F542" t="s">
        <v>20990</v>
      </c>
      <c r="G542" t="s">
        <v>7</v>
      </c>
      <c r="H542" t="s">
        <v>6</v>
      </c>
      <c r="I542" t="s">
        <v>476</v>
      </c>
      <c r="J542" t="s">
        <v>20989</v>
      </c>
      <c r="K542" t="s">
        <v>20988</v>
      </c>
      <c r="L542" t="s">
        <v>20987</v>
      </c>
      <c r="M542" t="s">
        <v>103</v>
      </c>
      <c r="N542">
        <v>3</v>
      </c>
      <c r="O542" t="s">
        <v>20986</v>
      </c>
      <c r="P542" t="s">
        <v>20985</v>
      </c>
      <c r="Q542" t="s">
        <v>20984</v>
      </c>
      <c r="R542" s="7">
        <v>40499</v>
      </c>
      <c r="S542" s="8">
        <f t="shared" si="64"/>
        <v>2010</v>
      </c>
      <c r="T542" s="8">
        <v>2010</v>
      </c>
      <c r="U542" s="8">
        <f t="shared" si="65"/>
        <v>12</v>
      </c>
      <c r="V542" s="7">
        <v>2010</v>
      </c>
      <c r="W542" t="s">
        <v>456</v>
      </c>
      <c r="X542" s="2">
        <v>1.3280000000000001</v>
      </c>
      <c r="Y542" s="6">
        <f t="shared" si="66"/>
        <v>3.5450201542937994E-2</v>
      </c>
      <c r="AA542">
        <v>15361225</v>
      </c>
      <c r="AB542">
        <v>18894</v>
      </c>
      <c r="AD542" t="s">
        <v>1</v>
      </c>
      <c r="AE542">
        <v>9</v>
      </c>
      <c r="AG542">
        <v>5599281</v>
      </c>
      <c r="AH542" t="s">
        <v>20983</v>
      </c>
      <c r="AI542" t="s">
        <v>20982</v>
      </c>
      <c r="AJ542" t="s">
        <v>20981</v>
      </c>
      <c r="AK542" t="s">
        <v>20980</v>
      </c>
      <c r="AL542">
        <v>6</v>
      </c>
      <c r="AM542" s="5">
        <f t="shared" si="67"/>
        <v>0.5</v>
      </c>
      <c r="AN542" s="4">
        <f t="shared" si="68"/>
        <v>7.572889057175312E-4</v>
      </c>
      <c r="AO542" s="3"/>
      <c r="AP542">
        <v>0</v>
      </c>
      <c r="AR542" t="s">
        <v>0</v>
      </c>
      <c r="AT542" s="2">
        <v>3.8340000000000001</v>
      </c>
      <c r="AU542" s="1">
        <f t="shared" si="69"/>
        <v>2.5042327751771856</v>
      </c>
      <c r="AV542" s="1">
        <f t="shared" si="70"/>
        <v>1.8103745224327763</v>
      </c>
      <c r="AW542" s="1">
        <f t="shared" si="71"/>
        <v>1.116516269688367</v>
      </c>
    </row>
    <row r="543" spans="1:49" x14ac:dyDescent="0.2">
      <c r="A543">
        <v>541</v>
      </c>
      <c r="B543" t="s">
        <v>20979</v>
      </c>
      <c r="C543" t="s">
        <v>20978</v>
      </c>
      <c r="F543" t="s">
        <v>20977</v>
      </c>
      <c r="G543" t="s">
        <v>7</v>
      </c>
      <c r="H543" t="s">
        <v>6</v>
      </c>
      <c r="I543" t="s">
        <v>20976</v>
      </c>
      <c r="J543">
        <v>60010618</v>
      </c>
      <c r="K543" t="s">
        <v>20975</v>
      </c>
      <c r="L543" t="s">
        <v>20974</v>
      </c>
      <c r="M543" t="s">
        <v>50</v>
      </c>
      <c r="N543">
        <v>2</v>
      </c>
      <c r="O543" t="s">
        <v>20973</v>
      </c>
      <c r="P543" t="s">
        <v>20972</v>
      </c>
      <c r="Q543" t="s">
        <v>20971</v>
      </c>
      <c r="R543" s="7">
        <v>40499</v>
      </c>
      <c r="S543" s="8">
        <f t="shared" si="64"/>
        <v>2010</v>
      </c>
      <c r="T543" s="8">
        <v>2010</v>
      </c>
      <c r="U543" s="8">
        <f t="shared" si="65"/>
        <v>12</v>
      </c>
      <c r="V543" s="7">
        <v>2010</v>
      </c>
      <c r="W543" t="s">
        <v>456</v>
      </c>
      <c r="X543" s="2">
        <v>1.3280000000000001</v>
      </c>
      <c r="Y543" s="6">
        <f t="shared" si="66"/>
        <v>3.5450201542937994E-2</v>
      </c>
      <c r="AA543">
        <v>15361225</v>
      </c>
      <c r="AB543">
        <v>18894</v>
      </c>
      <c r="AD543" t="s">
        <v>1</v>
      </c>
      <c r="AE543">
        <v>9</v>
      </c>
      <c r="AG543">
        <v>5611568</v>
      </c>
      <c r="AH543" t="s">
        <v>20970</v>
      </c>
      <c r="AI543" t="s">
        <v>20969</v>
      </c>
      <c r="AJ543" t="s">
        <v>20968</v>
      </c>
      <c r="AK543" t="s">
        <v>20967</v>
      </c>
      <c r="AL543">
        <v>31</v>
      </c>
      <c r="AM543" s="5">
        <f t="shared" si="67"/>
        <v>2.5833333333333335</v>
      </c>
      <c r="AN543" s="4">
        <f t="shared" si="68"/>
        <v>3.9126593462072449E-3</v>
      </c>
      <c r="AO543" s="3"/>
      <c r="AP543">
        <v>0</v>
      </c>
      <c r="AR543" t="s">
        <v>0</v>
      </c>
      <c r="AT543" s="2">
        <v>3.8340000000000001</v>
      </c>
      <c r="AU543" s="1">
        <f t="shared" si="69"/>
        <v>2.5988938883918768</v>
      </c>
      <c r="AV543" s="1">
        <f t="shared" si="70"/>
        <v>1.9681430444572618</v>
      </c>
      <c r="AW543" s="1">
        <f t="shared" si="71"/>
        <v>1.3373922005226468</v>
      </c>
    </row>
    <row r="544" spans="1:49" x14ac:dyDescent="0.2">
      <c r="A544">
        <v>542</v>
      </c>
      <c r="B544" t="s">
        <v>20966</v>
      </c>
      <c r="C544" t="s">
        <v>20965</v>
      </c>
      <c r="F544" t="s">
        <v>20964</v>
      </c>
      <c r="G544" t="s">
        <v>7</v>
      </c>
      <c r="H544" t="s">
        <v>6</v>
      </c>
      <c r="I544" t="s">
        <v>20963</v>
      </c>
      <c r="J544" t="s">
        <v>2278</v>
      </c>
      <c r="K544" t="s">
        <v>2277</v>
      </c>
      <c r="L544" t="s">
        <v>2276</v>
      </c>
      <c r="M544" t="s">
        <v>42</v>
      </c>
      <c r="N544">
        <v>3</v>
      </c>
      <c r="O544" t="s">
        <v>20962</v>
      </c>
      <c r="P544" t="s">
        <v>20961</v>
      </c>
      <c r="Q544" t="s">
        <v>20960</v>
      </c>
      <c r="R544" s="7">
        <v>40499</v>
      </c>
      <c r="S544" s="8">
        <f t="shared" si="64"/>
        <v>2010</v>
      </c>
      <c r="T544" s="8">
        <v>2010</v>
      </c>
      <c r="U544" s="8">
        <f t="shared" si="65"/>
        <v>12</v>
      </c>
      <c r="V544" s="7">
        <v>2010</v>
      </c>
      <c r="W544" t="s">
        <v>456</v>
      </c>
      <c r="X544" s="2">
        <v>1.3280000000000001</v>
      </c>
      <c r="Y544" s="6">
        <f t="shared" si="66"/>
        <v>3.5450201542937994E-2</v>
      </c>
      <c r="AA544">
        <v>15361225</v>
      </c>
      <c r="AB544">
        <v>18894</v>
      </c>
      <c r="AD544" t="s">
        <v>1</v>
      </c>
      <c r="AE544">
        <v>9</v>
      </c>
      <c r="AG544">
        <v>5594613</v>
      </c>
      <c r="AH544" t="s">
        <v>20959</v>
      </c>
      <c r="AI544" t="s">
        <v>20958</v>
      </c>
      <c r="AJ544" t="s">
        <v>20957</v>
      </c>
      <c r="AK544" t="s">
        <v>20956</v>
      </c>
      <c r="AL544">
        <v>15</v>
      </c>
      <c r="AM544" s="5">
        <f t="shared" si="67"/>
        <v>1.25</v>
      </c>
      <c r="AN544" s="4">
        <f t="shared" si="68"/>
        <v>1.8932222642938281E-3</v>
      </c>
      <c r="AO544" s="3"/>
      <c r="AP544">
        <v>0</v>
      </c>
      <c r="AR544" t="s">
        <v>0</v>
      </c>
      <c r="AS544" t="s">
        <v>820</v>
      </c>
      <c r="AT544" s="2">
        <v>3.8340000000000001</v>
      </c>
      <c r="AU544" s="1">
        <f t="shared" si="69"/>
        <v>2.5383107759344745</v>
      </c>
      <c r="AV544" s="1">
        <f t="shared" si="70"/>
        <v>1.8671711903615913</v>
      </c>
      <c r="AW544" s="1">
        <f t="shared" si="71"/>
        <v>1.1960316047887078</v>
      </c>
    </row>
    <row r="545" spans="1:49" x14ac:dyDescent="0.2">
      <c r="A545">
        <v>543</v>
      </c>
      <c r="B545" t="s">
        <v>20955</v>
      </c>
      <c r="C545" t="s">
        <v>20954</v>
      </c>
      <c r="F545" t="s">
        <v>20953</v>
      </c>
      <c r="G545" t="s">
        <v>7</v>
      </c>
      <c r="H545" t="s">
        <v>6</v>
      </c>
      <c r="I545" t="s">
        <v>20952</v>
      </c>
      <c r="J545">
        <v>60016972</v>
      </c>
      <c r="K545" t="s">
        <v>555</v>
      </c>
      <c r="L545" t="s">
        <v>190</v>
      </c>
      <c r="M545" t="s">
        <v>110</v>
      </c>
      <c r="N545">
        <v>2</v>
      </c>
      <c r="O545" t="s">
        <v>20951</v>
      </c>
      <c r="P545" t="s">
        <v>20950</v>
      </c>
      <c r="Q545" t="s">
        <v>554</v>
      </c>
      <c r="R545" s="7">
        <v>40499</v>
      </c>
      <c r="S545" s="8">
        <f t="shared" si="64"/>
        <v>2010</v>
      </c>
      <c r="T545" s="8">
        <v>2010</v>
      </c>
      <c r="U545" s="8">
        <f t="shared" si="65"/>
        <v>12</v>
      </c>
      <c r="V545" s="7">
        <v>2010</v>
      </c>
      <c r="W545" t="s">
        <v>456</v>
      </c>
      <c r="X545" s="2">
        <v>1.3280000000000001</v>
      </c>
      <c r="Y545" s="6">
        <f t="shared" si="66"/>
        <v>3.5450201542937994E-2</v>
      </c>
      <c r="AA545">
        <v>15361225</v>
      </c>
      <c r="AB545">
        <v>18894</v>
      </c>
      <c r="AD545" t="s">
        <v>1</v>
      </c>
      <c r="AE545">
        <v>9</v>
      </c>
      <c r="AG545">
        <v>5604271</v>
      </c>
      <c r="AH545" t="s">
        <v>20949</v>
      </c>
      <c r="AI545" t="s">
        <v>20948</v>
      </c>
      <c r="AJ545" t="s">
        <v>20947</v>
      </c>
      <c r="AK545" t="s">
        <v>20946</v>
      </c>
      <c r="AL545">
        <v>1</v>
      </c>
      <c r="AM545" s="5">
        <f t="shared" si="67"/>
        <v>8.3333333333333329E-2</v>
      </c>
      <c r="AN545" s="4">
        <f t="shared" si="68"/>
        <v>1.2621481761958852E-4</v>
      </c>
      <c r="AO545" s="3"/>
      <c r="AP545">
        <v>0</v>
      </c>
      <c r="AQ545" t="s">
        <v>1168</v>
      </c>
      <c r="AR545" t="s">
        <v>0</v>
      </c>
      <c r="AS545" t="s">
        <v>1167</v>
      </c>
      <c r="AT545" s="2">
        <v>3.8340000000000001</v>
      </c>
      <c r="AU545" s="1">
        <f t="shared" si="69"/>
        <v>2.4853005525342473</v>
      </c>
      <c r="AV545" s="1">
        <f t="shared" si="70"/>
        <v>1.7788208180278793</v>
      </c>
      <c r="AW545" s="1">
        <f t="shared" si="71"/>
        <v>1.072341083521511</v>
      </c>
    </row>
    <row r="546" spans="1:49" x14ac:dyDescent="0.2">
      <c r="A546">
        <v>544</v>
      </c>
      <c r="B546" t="s">
        <v>20945</v>
      </c>
      <c r="C546" t="s">
        <v>20944</v>
      </c>
      <c r="F546" t="s">
        <v>20943</v>
      </c>
      <c r="G546" t="s">
        <v>7</v>
      </c>
      <c r="H546" t="s">
        <v>6</v>
      </c>
      <c r="I546" t="s">
        <v>20942</v>
      </c>
      <c r="J546" t="s">
        <v>20941</v>
      </c>
      <c r="K546" t="s">
        <v>20940</v>
      </c>
      <c r="L546" t="s">
        <v>20939</v>
      </c>
      <c r="M546" t="s">
        <v>564</v>
      </c>
      <c r="N546">
        <v>3</v>
      </c>
      <c r="O546" t="s">
        <v>20938</v>
      </c>
      <c r="P546" t="s">
        <v>20937</v>
      </c>
      <c r="Q546" t="s">
        <v>20936</v>
      </c>
      <c r="R546" s="7">
        <v>40499</v>
      </c>
      <c r="S546" s="8">
        <f t="shared" si="64"/>
        <v>2010</v>
      </c>
      <c r="T546" s="8">
        <v>2010</v>
      </c>
      <c r="U546" s="8">
        <f t="shared" si="65"/>
        <v>12</v>
      </c>
      <c r="V546" s="7">
        <v>2010</v>
      </c>
      <c r="W546" t="s">
        <v>456</v>
      </c>
      <c r="X546" s="2">
        <v>1.3280000000000001</v>
      </c>
      <c r="Y546" s="6">
        <f t="shared" si="66"/>
        <v>3.5450201542937994E-2</v>
      </c>
      <c r="AA546">
        <v>15361225</v>
      </c>
      <c r="AB546">
        <v>18894</v>
      </c>
      <c r="AD546" t="s">
        <v>1</v>
      </c>
      <c r="AE546">
        <v>9</v>
      </c>
      <c r="AG546">
        <v>5605219</v>
      </c>
      <c r="AH546" t="s">
        <v>20935</v>
      </c>
      <c r="AI546" t="s">
        <v>20934</v>
      </c>
      <c r="AJ546" t="s">
        <v>20933</v>
      </c>
      <c r="AK546" t="s">
        <v>20932</v>
      </c>
      <c r="AL546">
        <v>33</v>
      </c>
      <c r="AM546" s="5">
        <f t="shared" si="67"/>
        <v>2.75</v>
      </c>
      <c r="AN546" s="4">
        <f t="shared" si="68"/>
        <v>4.1650889814464215E-3</v>
      </c>
      <c r="AO546" s="3"/>
      <c r="AP546">
        <v>0</v>
      </c>
      <c r="AQ546" t="s">
        <v>1168</v>
      </c>
      <c r="AR546" t="s">
        <v>0</v>
      </c>
      <c r="AS546" t="s">
        <v>1167</v>
      </c>
      <c r="AT546" s="2">
        <v>3.8340000000000001</v>
      </c>
      <c r="AU546" s="1">
        <f t="shared" si="69"/>
        <v>2.6064667774490524</v>
      </c>
      <c r="AV546" s="1">
        <f t="shared" si="70"/>
        <v>1.9807645262192208</v>
      </c>
      <c r="AW546" s="1">
        <f t="shared" si="71"/>
        <v>1.3550622749893892</v>
      </c>
    </row>
    <row r="547" spans="1:49" x14ac:dyDescent="0.2">
      <c r="A547">
        <v>545</v>
      </c>
      <c r="B547" t="s">
        <v>20931</v>
      </c>
      <c r="C547" t="s">
        <v>20930</v>
      </c>
      <c r="F547" t="s">
        <v>20929</v>
      </c>
      <c r="G547" t="s">
        <v>7</v>
      </c>
      <c r="H547" t="s">
        <v>6</v>
      </c>
      <c r="I547" t="s">
        <v>2049</v>
      </c>
      <c r="J547">
        <v>60116768</v>
      </c>
      <c r="K547" t="s">
        <v>2048</v>
      </c>
      <c r="L547" t="s">
        <v>157</v>
      </c>
      <c r="M547" t="s">
        <v>156</v>
      </c>
      <c r="N547">
        <v>2</v>
      </c>
      <c r="O547" t="s">
        <v>20928</v>
      </c>
      <c r="P547" t="s">
        <v>20927</v>
      </c>
      <c r="Q547" t="s">
        <v>2047</v>
      </c>
      <c r="R547" s="7">
        <v>40499</v>
      </c>
      <c r="S547" s="8">
        <f t="shared" si="64"/>
        <v>2010</v>
      </c>
      <c r="T547" s="8">
        <v>2010</v>
      </c>
      <c r="U547" s="8">
        <f t="shared" si="65"/>
        <v>12</v>
      </c>
      <c r="V547" s="7">
        <v>2010</v>
      </c>
      <c r="W547" t="s">
        <v>456</v>
      </c>
      <c r="X547" s="2">
        <v>1.3280000000000001</v>
      </c>
      <c r="Y547" s="6">
        <f t="shared" si="66"/>
        <v>3.5450201542937994E-2</v>
      </c>
      <c r="AA547">
        <v>15361225</v>
      </c>
      <c r="AB547">
        <v>18894</v>
      </c>
      <c r="AD547" t="s">
        <v>1</v>
      </c>
      <c r="AE547">
        <v>9</v>
      </c>
      <c r="AG547">
        <v>5599846</v>
      </c>
      <c r="AH547" t="s">
        <v>20926</v>
      </c>
      <c r="AI547" t="s">
        <v>20925</v>
      </c>
      <c r="AJ547" t="s">
        <v>20924</v>
      </c>
      <c r="AK547" t="s">
        <v>20923</v>
      </c>
      <c r="AL547">
        <v>46</v>
      </c>
      <c r="AM547" s="5">
        <f t="shared" si="67"/>
        <v>3.8333333333333335</v>
      </c>
      <c r="AN547" s="4">
        <f t="shared" si="68"/>
        <v>5.805881610501073E-3</v>
      </c>
      <c r="AO547" s="3"/>
      <c r="AP547">
        <v>0</v>
      </c>
      <c r="AQ547" t="s">
        <v>230</v>
      </c>
      <c r="AR547" t="s">
        <v>20922</v>
      </c>
      <c r="AS547" t="s">
        <v>229</v>
      </c>
      <c r="AT547" s="2">
        <v>3.8340000000000001</v>
      </c>
      <c r="AU547" s="1">
        <f t="shared" si="69"/>
        <v>2.6556905563206916</v>
      </c>
      <c r="AV547" s="1">
        <f t="shared" si="70"/>
        <v>2.0628041576719531</v>
      </c>
      <c r="AW547" s="1">
        <f t="shared" si="71"/>
        <v>1.4699177590232149</v>
      </c>
    </row>
    <row r="548" spans="1:49" x14ac:dyDescent="0.2">
      <c r="A548">
        <v>546</v>
      </c>
      <c r="B548" t="s">
        <v>20921</v>
      </c>
      <c r="C548" t="s">
        <v>20920</v>
      </c>
      <c r="F548" t="s">
        <v>20919</v>
      </c>
      <c r="G548" t="s">
        <v>7</v>
      </c>
      <c r="H548" t="s">
        <v>6</v>
      </c>
      <c r="I548" t="s">
        <v>20918</v>
      </c>
      <c r="J548" t="s">
        <v>20917</v>
      </c>
      <c r="K548" t="s">
        <v>20916</v>
      </c>
      <c r="L548" t="s">
        <v>20915</v>
      </c>
      <c r="M548" t="s">
        <v>19</v>
      </c>
      <c r="N548">
        <v>3</v>
      </c>
      <c r="O548" t="s">
        <v>20914</v>
      </c>
      <c r="P548" t="s">
        <v>20913</v>
      </c>
      <c r="Q548" t="s">
        <v>20912</v>
      </c>
      <c r="R548" s="7">
        <v>40499</v>
      </c>
      <c r="S548" s="8">
        <f t="shared" si="64"/>
        <v>2010</v>
      </c>
      <c r="T548" s="8">
        <v>2010</v>
      </c>
      <c r="U548" s="8">
        <f t="shared" si="65"/>
        <v>12</v>
      </c>
      <c r="V548" s="7">
        <v>2010</v>
      </c>
      <c r="W548" t="s">
        <v>456</v>
      </c>
      <c r="X548" s="2">
        <v>1.3280000000000001</v>
      </c>
      <c r="Y548" s="6">
        <f t="shared" si="66"/>
        <v>3.5450201542937994E-2</v>
      </c>
      <c r="AA548">
        <v>15361225</v>
      </c>
      <c r="AB548">
        <v>18894</v>
      </c>
      <c r="AD548" t="s">
        <v>1</v>
      </c>
      <c r="AE548">
        <v>9</v>
      </c>
      <c r="AG548">
        <v>5604640</v>
      </c>
      <c r="AH548" t="s">
        <v>20911</v>
      </c>
      <c r="AI548" t="s">
        <v>20910</v>
      </c>
      <c r="AJ548" t="s">
        <v>20909</v>
      </c>
      <c r="AK548" t="s">
        <v>20908</v>
      </c>
      <c r="AL548">
        <v>1</v>
      </c>
      <c r="AM548" s="5">
        <f t="shared" si="67"/>
        <v>8.3333333333333329E-2</v>
      </c>
      <c r="AN548" s="4">
        <f t="shared" si="68"/>
        <v>1.2621481761958852E-4</v>
      </c>
      <c r="AO548" s="3"/>
      <c r="AP548">
        <v>0</v>
      </c>
      <c r="AQ548" t="s">
        <v>20907</v>
      </c>
      <c r="AR548" t="s">
        <v>20906</v>
      </c>
      <c r="AS548" t="s">
        <v>20905</v>
      </c>
      <c r="AT548" s="2">
        <v>3.8340000000000001</v>
      </c>
      <c r="AU548" s="1">
        <f t="shared" si="69"/>
        <v>2.4853005525342473</v>
      </c>
      <c r="AV548" s="1">
        <f t="shared" si="70"/>
        <v>1.7788208180278793</v>
      </c>
      <c r="AW548" s="1">
        <f t="shared" si="71"/>
        <v>1.072341083521511</v>
      </c>
    </row>
    <row r="549" spans="1:49" x14ac:dyDescent="0.2">
      <c r="A549">
        <v>547</v>
      </c>
      <c r="B549" t="s">
        <v>20904</v>
      </c>
      <c r="C549" t="s">
        <v>20903</v>
      </c>
      <c r="F549" t="s">
        <v>20902</v>
      </c>
      <c r="G549" t="s">
        <v>7</v>
      </c>
      <c r="H549" t="s">
        <v>6</v>
      </c>
      <c r="I549" t="s">
        <v>20901</v>
      </c>
      <c r="J549" t="s">
        <v>20900</v>
      </c>
      <c r="K549" t="s">
        <v>20899</v>
      </c>
      <c r="L549" t="s">
        <v>20898</v>
      </c>
      <c r="M549" t="s">
        <v>26</v>
      </c>
      <c r="N549">
        <v>4</v>
      </c>
      <c r="O549" t="s">
        <v>20897</v>
      </c>
      <c r="P549" t="s">
        <v>20896</v>
      </c>
      <c r="Q549" t="s">
        <v>20895</v>
      </c>
      <c r="R549" s="7">
        <v>40499</v>
      </c>
      <c r="S549" s="8">
        <f t="shared" si="64"/>
        <v>2010</v>
      </c>
      <c r="T549" s="8">
        <v>2010</v>
      </c>
      <c r="U549" s="8">
        <f t="shared" si="65"/>
        <v>12</v>
      </c>
      <c r="V549" s="7">
        <v>2010</v>
      </c>
      <c r="W549" t="s">
        <v>456</v>
      </c>
      <c r="X549" s="2">
        <v>1.3280000000000001</v>
      </c>
      <c r="Y549" s="6">
        <f t="shared" si="66"/>
        <v>3.5450201542937994E-2</v>
      </c>
      <c r="AA549">
        <v>15361225</v>
      </c>
      <c r="AB549">
        <v>18894</v>
      </c>
      <c r="AD549" t="s">
        <v>1</v>
      </c>
      <c r="AE549">
        <v>9</v>
      </c>
      <c r="AG549">
        <v>5601747</v>
      </c>
      <c r="AH549" t="s">
        <v>20894</v>
      </c>
      <c r="AI549" t="s">
        <v>20893</v>
      </c>
      <c r="AJ549" t="s">
        <v>20892</v>
      </c>
      <c r="AK549" t="s">
        <v>20891</v>
      </c>
      <c r="AL549">
        <v>10</v>
      </c>
      <c r="AM549" s="5">
        <f t="shared" si="67"/>
        <v>0.83333333333333337</v>
      </c>
      <c r="AN549" s="4">
        <f t="shared" si="68"/>
        <v>1.2621481761958854E-3</v>
      </c>
      <c r="AO549" s="3"/>
      <c r="AP549">
        <v>0</v>
      </c>
      <c r="AQ549" t="s">
        <v>24</v>
      </c>
      <c r="AR549">
        <v>60821062</v>
      </c>
      <c r="AS549" t="s">
        <v>23</v>
      </c>
      <c r="AT549" s="2">
        <v>3.8340000000000001</v>
      </c>
      <c r="AU549" s="1">
        <f t="shared" si="69"/>
        <v>2.5193785532915363</v>
      </c>
      <c r="AV549" s="1">
        <f t="shared" si="70"/>
        <v>1.8356174859566941</v>
      </c>
      <c r="AW549" s="1">
        <f t="shared" si="71"/>
        <v>1.1518564186218518</v>
      </c>
    </row>
    <row r="550" spans="1:49" x14ac:dyDescent="0.2">
      <c r="A550">
        <v>548</v>
      </c>
      <c r="B550" t="s">
        <v>20890</v>
      </c>
      <c r="C550" t="s">
        <v>20889</v>
      </c>
      <c r="F550" t="s">
        <v>20888</v>
      </c>
      <c r="G550" t="s">
        <v>7</v>
      </c>
      <c r="H550" t="s">
        <v>6</v>
      </c>
      <c r="I550" t="s">
        <v>7895</v>
      </c>
      <c r="J550" t="s">
        <v>1783</v>
      </c>
      <c r="K550" t="s">
        <v>1782</v>
      </c>
      <c r="L550" t="s">
        <v>1217</v>
      </c>
      <c r="M550" t="s">
        <v>325</v>
      </c>
      <c r="N550">
        <v>3</v>
      </c>
      <c r="O550" t="s">
        <v>20887</v>
      </c>
      <c r="P550" t="s">
        <v>20886</v>
      </c>
      <c r="Q550" t="s">
        <v>20885</v>
      </c>
      <c r="R550" s="7">
        <v>40499</v>
      </c>
      <c r="S550" s="8">
        <f t="shared" si="64"/>
        <v>2010</v>
      </c>
      <c r="T550" s="8">
        <v>2010</v>
      </c>
      <c r="U550" s="8">
        <f t="shared" si="65"/>
        <v>12</v>
      </c>
      <c r="V550" s="7">
        <v>2010</v>
      </c>
      <c r="W550" t="s">
        <v>456</v>
      </c>
      <c r="X550" s="2">
        <v>1.3280000000000001</v>
      </c>
      <c r="Y550" s="6">
        <f t="shared" si="66"/>
        <v>3.5450201542937994E-2</v>
      </c>
      <c r="AA550">
        <v>15361225</v>
      </c>
      <c r="AB550">
        <v>18894</v>
      </c>
      <c r="AD550" t="s">
        <v>1</v>
      </c>
      <c r="AE550">
        <v>9</v>
      </c>
      <c r="AG550">
        <v>5605650</v>
      </c>
      <c r="AH550" t="s">
        <v>20884</v>
      </c>
      <c r="AI550" t="s">
        <v>20883</v>
      </c>
      <c r="AJ550" t="s">
        <v>20882</v>
      </c>
      <c r="AK550" t="s">
        <v>20881</v>
      </c>
      <c r="AL550">
        <v>26</v>
      </c>
      <c r="AM550" s="5">
        <f t="shared" si="67"/>
        <v>2.1666666666666665</v>
      </c>
      <c r="AN550" s="4">
        <f t="shared" si="68"/>
        <v>3.2815852581093018E-3</v>
      </c>
      <c r="AO550" s="3"/>
      <c r="AP550">
        <v>0</v>
      </c>
      <c r="AR550" t="s">
        <v>0</v>
      </c>
      <c r="AT550" s="2">
        <v>3.8340000000000001</v>
      </c>
      <c r="AU550" s="1">
        <f t="shared" si="69"/>
        <v>2.5799616657489386</v>
      </c>
      <c r="AV550" s="1">
        <f t="shared" si="70"/>
        <v>1.9365893400523648</v>
      </c>
      <c r="AW550" s="1">
        <f t="shared" si="71"/>
        <v>1.2932170143557908</v>
      </c>
    </row>
    <row r="551" spans="1:49" x14ac:dyDescent="0.2">
      <c r="A551">
        <v>549</v>
      </c>
      <c r="B551" t="s">
        <v>20880</v>
      </c>
      <c r="C551" t="s">
        <v>20879</v>
      </c>
      <c r="F551" t="s">
        <v>20878</v>
      </c>
      <c r="G551" t="s">
        <v>7</v>
      </c>
      <c r="H551" t="s">
        <v>6</v>
      </c>
      <c r="I551" t="s">
        <v>20877</v>
      </c>
      <c r="J551">
        <v>60011686</v>
      </c>
      <c r="K551" t="s">
        <v>20876</v>
      </c>
      <c r="L551" t="s">
        <v>20875</v>
      </c>
      <c r="M551" t="s">
        <v>44</v>
      </c>
      <c r="N551">
        <v>3</v>
      </c>
      <c r="O551" t="s">
        <v>20874</v>
      </c>
      <c r="P551" t="s">
        <v>20873</v>
      </c>
      <c r="Q551" t="s">
        <v>20872</v>
      </c>
      <c r="R551" s="7">
        <v>40498</v>
      </c>
      <c r="S551" s="8">
        <f t="shared" si="64"/>
        <v>2010</v>
      </c>
      <c r="T551" s="8">
        <v>2010</v>
      </c>
      <c r="U551" s="8">
        <f t="shared" si="65"/>
        <v>12</v>
      </c>
      <c r="V551" s="7">
        <v>40498</v>
      </c>
      <c r="W551" t="s">
        <v>1130</v>
      </c>
      <c r="X551" s="2">
        <v>5.0110000000000001</v>
      </c>
      <c r="Y551" s="6">
        <f t="shared" si="66"/>
        <v>0.13376578308107098</v>
      </c>
      <c r="AA551">
        <v>278424</v>
      </c>
      <c r="AB551">
        <v>21121</v>
      </c>
      <c r="AC551">
        <v>10916490</v>
      </c>
      <c r="AD551" t="s">
        <v>1</v>
      </c>
      <c r="AE551">
        <v>107</v>
      </c>
      <c r="AF551">
        <v>46</v>
      </c>
      <c r="AH551" t="s">
        <v>20871</v>
      </c>
      <c r="AI551" t="s">
        <v>20870</v>
      </c>
      <c r="AJ551" t="s">
        <v>20869</v>
      </c>
      <c r="AK551" t="s">
        <v>20868</v>
      </c>
      <c r="AL551">
        <v>40</v>
      </c>
      <c r="AM551" s="5">
        <f t="shared" si="67"/>
        <v>3.3333333333333335</v>
      </c>
      <c r="AN551" s="4">
        <f t="shared" si="68"/>
        <v>5.0485927047835416E-3</v>
      </c>
      <c r="AO551" s="3"/>
      <c r="AP551">
        <v>1</v>
      </c>
      <c r="AR551" t="s">
        <v>0</v>
      </c>
      <c r="AT551" s="2" t="s">
        <v>16</v>
      </c>
      <c r="AU551" s="1">
        <f t="shared" si="69"/>
        <v>9.5150625968184741</v>
      </c>
      <c r="AV551" s="1">
        <f t="shared" si="70"/>
        <v>6.9407187892927267</v>
      </c>
      <c r="AW551" s="1">
        <f t="shared" si="71"/>
        <v>4.3663749817669775</v>
      </c>
    </row>
    <row r="552" spans="1:49" x14ac:dyDescent="0.2">
      <c r="A552">
        <v>550</v>
      </c>
      <c r="B552" t="s">
        <v>20867</v>
      </c>
      <c r="C552" t="s">
        <v>20866</v>
      </c>
      <c r="E552">
        <v>21080934</v>
      </c>
      <c r="F552" t="s">
        <v>20865</v>
      </c>
      <c r="G552" t="s">
        <v>7</v>
      </c>
      <c r="H552" t="s">
        <v>6</v>
      </c>
      <c r="I552" t="s">
        <v>20864</v>
      </c>
      <c r="J552" t="s">
        <v>20863</v>
      </c>
      <c r="K552" t="s">
        <v>20862</v>
      </c>
      <c r="L552" t="s">
        <v>20861</v>
      </c>
      <c r="M552" t="s">
        <v>1778</v>
      </c>
      <c r="N552">
        <v>3</v>
      </c>
      <c r="O552" t="s">
        <v>20860</v>
      </c>
      <c r="P552" t="s">
        <v>20859</v>
      </c>
      <c r="Q552" t="s">
        <v>20858</v>
      </c>
      <c r="R552" s="7">
        <v>40498</v>
      </c>
      <c r="S552" s="8">
        <f t="shared" si="64"/>
        <v>2010</v>
      </c>
      <c r="T552" s="8">
        <v>2010</v>
      </c>
      <c r="U552" s="8">
        <f t="shared" si="65"/>
        <v>12</v>
      </c>
      <c r="V552" s="7">
        <v>40498</v>
      </c>
      <c r="W552" t="s">
        <v>20857</v>
      </c>
      <c r="X552" s="2">
        <v>0.75800000000000001</v>
      </c>
      <c r="Y552" s="6">
        <f t="shared" si="66"/>
        <v>2.0234377085502256E-2</v>
      </c>
      <c r="AB552">
        <v>13116</v>
      </c>
      <c r="AC552">
        <v>14712199</v>
      </c>
      <c r="AD552" t="s">
        <v>1</v>
      </c>
      <c r="AE552">
        <v>11</v>
      </c>
      <c r="AG552">
        <v>86</v>
      </c>
      <c r="AI552" t="s">
        <v>20856</v>
      </c>
      <c r="AK552" t="s">
        <v>20855</v>
      </c>
      <c r="AL552">
        <v>8</v>
      </c>
      <c r="AM552" s="5">
        <f t="shared" si="67"/>
        <v>0.66666666666666663</v>
      </c>
      <c r="AN552" s="4">
        <f t="shared" si="68"/>
        <v>1.0097185409567082E-3</v>
      </c>
      <c r="AO552" s="3"/>
      <c r="AP552">
        <v>1</v>
      </c>
      <c r="AQ552" t="s">
        <v>488</v>
      </c>
      <c r="AR552" t="s">
        <v>20854</v>
      </c>
      <c r="AS552" t="s">
        <v>487</v>
      </c>
      <c r="AT552" s="2">
        <v>2.9460000000000002</v>
      </c>
      <c r="AU552" s="1">
        <f t="shared" si="69"/>
        <v>1.446697952213859</v>
      </c>
      <c r="AV552" s="1">
        <f t="shared" si="70"/>
        <v>1.0622047813229483</v>
      </c>
      <c r="AW552" s="1">
        <f t="shared" si="71"/>
        <v>0.6777116104320372</v>
      </c>
    </row>
    <row r="553" spans="1:49" x14ac:dyDescent="0.2">
      <c r="A553">
        <v>551</v>
      </c>
      <c r="B553" t="s">
        <v>20853</v>
      </c>
      <c r="C553" t="s">
        <v>20852</v>
      </c>
      <c r="E553">
        <v>20942439</v>
      </c>
      <c r="F553" t="s">
        <v>20851</v>
      </c>
      <c r="G553" t="s">
        <v>7</v>
      </c>
      <c r="H553" t="s">
        <v>6</v>
      </c>
      <c r="I553" t="s">
        <v>20850</v>
      </c>
      <c r="J553" t="s">
        <v>20849</v>
      </c>
      <c r="K553" t="s">
        <v>20848</v>
      </c>
      <c r="L553" t="s">
        <v>20847</v>
      </c>
      <c r="M553" t="s">
        <v>20846</v>
      </c>
      <c r="N553">
        <v>6</v>
      </c>
      <c r="O553" t="s">
        <v>20845</v>
      </c>
      <c r="P553" t="s">
        <v>20844</v>
      </c>
      <c r="Q553" t="s">
        <v>20843</v>
      </c>
      <c r="R553" s="7">
        <v>40498</v>
      </c>
      <c r="S553" s="8">
        <f t="shared" si="64"/>
        <v>2010</v>
      </c>
      <c r="T553" s="8">
        <v>2010</v>
      </c>
      <c r="U553" s="8">
        <f t="shared" si="65"/>
        <v>12</v>
      </c>
      <c r="V553" s="7">
        <v>40498</v>
      </c>
      <c r="W553" t="s">
        <v>1353</v>
      </c>
      <c r="X553" s="2">
        <v>1.43</v>
      </c>
      <c r="Y553" s="6">
        <f t="shared" si="66"/>
        <v>3.8173033287952803E-2</v>
      </c>
      <c r="AA553">
        <v>62960</v>
      </c>
      <c r="AB553">
        <v>16867</v>
      </c>
      <c r="AC553">
        <v>15204995</v>
      </c>
      <c r="AD553" t="s">
        <v>1</v>
      </c>
      <c r="AE553">
        <v>49</v>
      </c>
      <c r="AF553">
        <v>45</v>
      </c>
      <c r="AH553" t="s">
        <v>20842</v>
      </c>
      <c r="AI553" t="s">
        <v>20841</v>
      </c>
      <c r="AK553" t="s">
        <v>20840</v>
      </c>
      <c r="AL553">
        <v>37</v>
      </c>
      <c r="AM553" s="5">
        <f t="shared" si="67"/>
        <v>3.0833333333333335</v>
      </c>
      <c r="AN553" s="4">
        <f t="shared" si="68"/>
        <v>4.6699482519247763E-3</v>
      </c>
      <c r="AO553" s="3"/>
      <c r="AP553">
        <v>0</v>
      </c>
      <c r="AQ553" t="s">
        <v>1079</v>
      </c>
      <c r="AR553" t="s">
        <v>20839</v>
      </c>
      <c r="AS553" t="s">
        <v>1078</v>
      </c>
      <c r="AT553" s="2">
        <v>3.1619999999999999</v>
      </c>
      <c r="AU553" s="1">
        <f t="shared" si="69"/>
        <v>2.8122107777144394</v>
      </c>
      <c r="AV553" s="1">
        <f t="shared" si="70"/>
        <v>2.1421490769938787</v>
      </c>
      <c r="AW553" s="1">
        <f t="shared" si="71"/>
        <v>1.4720873762733184</v>
      </c>
    </row>
    <row r="554" spans="1:49" x14ac:dyDescent="0.2">
      <c r="A554">
        <v>552</v>
      </c>
      <c r="B554" t="s">
        <v>20838</v>
      </c>
      <c r="C554" t="s">
        <v>20837</v>
      </c>
      <c r="F554" t="s">
        <v>20836</v>
      </c>
      <c r="G554" t="s">
        <v>7</v>
      </c>
      <c r="H554" t="s">
        <v>6</v>
      </c>
      <c r="I554" t="s">
        <v>1683</v>
      </c>
      <c r="J554">
        <v>60105242</v>
      </c>
      <c r="K554" t="s">
        <v>2166</v>
      </c>
      <c r="L554" t="s">
        <v>190</v>
      </c>
      <c r="M554" t="s">
        <v>110</v>
      </c>
      <c r="N554">
        <v>3</v>
      </c>
      <c r="O554" t="s">
        <v>20835</v>
      </c>
      <c r="P554" t="s">
        <v>20834</v>
      </c>
      <c r="Q554" t="s">
        <v>2165</v>
      </c>
      <c r="R554" s="7">
        <v>40498</v>
      </c>
      <c r="S554" s="8">
        <f t="shared" si="64"/>
        <v>2010</v>
      </c>
      <c r="T554" s="8">
        <v>2010</v>
      </c>
      <c r="U554" s="8">
        <f t="shared" si="65"/>
        <v>12</v>
      </c>
      <c r="V554" s="7">
        <v>2010</v>
      </c>
      <c r="W554" t="s">
        <v>1098</v>
      </c>
      <c r="X554" s="2">
        <v>0.17799999999999999</v>
      </c>
      <c r="Y554" s="6">
        <f t="shared" si="66"/>
        <v>4.7516083393395799E-3</v>
      </c>
      <c r="AB554">
        <v>5300152204</v>
      </c>
      <c r="AC554">
        <v>13492543</v>
      </c>
      <c r="AD554" t="s">
        <v>1</v>
      </c>
      <c r="AE554">
        <v>7</v>
      </c>
      <c r="AF554">
        <v>20</v>
      </c>
      <c r="AH554" t="s">
        <v>20833</v>
      </c>
      <c r="AI554" t="s">
        <v>20832</v>
      </c>
      <c r="AJ554" t="s">
        <v>20831</v>
      </c>
      <c r="AK554" t="s">
        <v>20830</v>
      </c>
      <c r="AL554">
        <v>2</v>
      </c>
      <c r="AM554" s="5">
        <f t="shared" si="67"/>
        <v>0.16666666666666666</v>
      </c>
      <c r="AN554" s="4">
        <f t="shared" si="68"/>
        <v>2.5242963523917705E-4</v>
      </c>
      <c r="AO554" s="3"/>
      <c r="AP554">
        <v>1</v>
      </c>
      <c r="AR554" t="s">
        <v>0</v>
      </c>
      <c r="AT554" s="2">
        <v>0.57799999999999996</v>
      </c>
      <c r="AU554" s="1">
        <f t="shared" si="69"/>
        <v>0.34018547281094591</v>
      </c>
      <c r="AV554" s="1">
        <f t="shared" si="70"/>
        <v>0.25020189872893789</v>
      </c>
      <c r="AW554" s="1">
        <f t="shared" si="71"/>
        <v>0.16021832464692978</v>
      </c>
    </row>
    <row r="555" spans="1:49" x14ac:dyDescent="0.2">
      <c r="A555">
        <v>553</v>
      </c>
      <c r="B555" t="s">
        <v>20829</v>
      </c>
      <c r="C555" t="s">
        <v>20828</v>
      </c>
      <c r="F555" t="s">
        <v>20827</v>
      </c>
      <c r="G555" t="s">
        <v>7</v>
      </c>
      <c r="H555" t="s">
        <v>6</v>
      </c>
      <c r="I555" t="s">
        <v>15702</v>
      </c>
      <c r="J555">
        <v>60001821</v>
      </c>
      <c r="K555" t="s">
        <v>766</v>
      </c>
      <c r="L555" t="s">
        <v>765</v>
      </c>
      <c r="M555" t="s">
        <v>335</v>
      </c>
      <c r="N555">
        <v>3</v>
      </c>
      <c r="O555" t="s">
        <v>20826</v>
      </c>
      <c r="P555" t="s">
        <v>15700</v>
      </c>
      <c r="Q555" t="s">
        <v>801</v>
      </c>
      <c r="R555" s="7">
        <v>40498</v>
      </c>
      <c r="S555" s="8">
        <f t="shared" si="64"/>
        <v>2010</v>
      </c>
      <c r="T555" s="8">
        <v>2010</v>
      </c>
      <c r="U555" s="8">
        <f t="shared" si="65"/>
        <v>12</v>
      </c>
      <c r="V555" s="7">
        <v>2010</v>
      </c>
      <c r="W555" t="s">
        <v>1098</v>
      </c>
      <c r="X555" s="2">
        <v>0.17799999999999999</v>
      </c>
      <c r="Y555" s="6">
        <f t="shared" si="66"/>
        <v>4.7516083393395799E-3</v>
      </c>
      <c r="AB555">
        <v>5300152204</v>
      </c>
      <c r="AC555">
        <v>13492543</v>
      </c>
      <c r="AD555" t="s">
        <v>1</v>
      </c>
      <c r="AE555">
        <v>7</v>
      </c>
      <c r="AF555">
        <v>20</v>
      </c>
      <c r="AH555" t="s">
        <v>20825</v>
      </c>
      <c r="AI555" t="s">
        <v>20824</v>
      </c>
      <c r="AJ555" t="s">
        <v>20823</v>
      </c>
      <c r="AK555" t="s">
        <v>20822</v>
      </c>
      <c r="AL555">
        <v>18</v>
      </c>
      <c r="AM555" s="5">
        <f t="shared" si="67"/>
        <v>1.5</v>
      </c>
      <c r="AN555" s="4">
        <f t="shared" si="68"/>
        <v>2.2718667171525938E-3</v>
      </c>
      <c r="AO555" s="3"/>
      <c r="AP555">
        <v>1</v>
      </c>
      <c r="AR555" t="s">
        <v>0</v>
      </c>
      <c r="AT555" s="2">
        <v>0.57799999999999996</v>
      </c>
      <c r="AU555" s="1">
        <f t="shared" si="69"/>
        <v>0.40076858526834841</v>
      </c>
      <c r="AV555" s="1">
        <f t="shared" si="70"/>
        <v>0.35117375282460866</v>
      </c>
      <c r="AW555" s="1">
        <f t="shared" si="71"/>
        <v>0.30157892038086898</v>
      </c>
    </row>
    <row r="556" spans="1:49" x14ac:dyDescent="0.2">
      <c r="A556">
        <v>554</v>
      </c>
      <c r="B556" t="s">
        <v>20821</v>
      </c>
      <c r="C556" t="s">
        <v>20820</v>
      </c>
      <c r="F556" t="s">
        <v>20819</v>
      </c>
      <c r="G556" t="s">
        <v>7</v>
      </c>
      <c r="H556" t="s">
        <v>6</v>
      </c>
      <c r="I556" t="s">
        <v>999</v>
      </c>
      <c r="J556" t="s">
        <v>20818</v>
      </c>
      <c r="K556" t="s">
        <v>20817</v>
      </c>
      <c r="L556" t="s">
        <v>20816</v>
      </c>
      <c r="M556" t="s">
        <v>130</v>
      </c>
      <c r="N556">
        <v>2</v>
      </c>
      <c r="O556" t="s">
        <v>998</v>
      </c>
      <c r="P556" t="s">
        <v>997</v>
      </c>
      <c r="Q556" t="s">
        <v>20815</v>
      </c>
      <c r="R556" s="7">
        <v>40498</v>
      </c>
      <c r="S556" s="8">
        <f t="shared" si="64"/>
        <v>2010</v>
      </c>
      <c r="T556" s="8">
        <v>2010</v>
      </c>
      <c r="U556" s="8">
        <f t="shared" si="65"/>
        <v>12</v>
      </c>
      <c r="V556" s="7">
        <v>2010</v>
      </c>
      <c r="W556" t="s">
        <v>1098</v>
      </c>
      <c r="X556" s="2">
        <v>0.17799999999999999</v>
      </c>
      <c r="Y556" s="6">
        <f t="shared" si="66"/>
        <v>4.7516083393395799E-3</v>
      </c>
      <c r="AB556">
        <v>5300152204</v>
      </c>
      <c r="AC556">
        <v>13492543</v>
      </c>
      <c r="AD556" t="s">
        <v>1</v>
      </c>
      <c r="AE556">
        <v>7</v>
      </c>
      <c r="AF556">
        <v>20</v>
      </c>
      <c r="AH556" t="s">
        <v>20814</v>
      </c>
      <c r="AI556" t="s">
        <v>20813</v>
      </c>
      <c r="AJ556" t="s">
        <v>20812</v>
      </c>
      <c r="AK556" t="s">
        <v>20811</v>
      </c>
      <c r="AL556">
        <v>5</v>
      </c>
      <c r="AM556" s="5">
        <f t="shared" si="67"/>
        <v>0.41666666666666669</v>
      </c>
      <c r="AN556" s="4">
        <f t="shared" si="68"/>
        <v>6.310740880979427E-4</v>
      </c>
      <c r="AO556" s="3"/>
      <c r="AP556">
        <v>1</v>
      </c>
      <c r="AR556" t="s">
        <v>0</v>
      </c>
      <c r="AT556" s="2">
        <v>0.57799999999999996</v>
      </c>
      <c r="AU556" s="1">
        <f t="shared" si="69"/>
        <v>0.35154480639670888</v>
      </c>
      <c r="AV556" s="1">
        <f t="shared" si="70"/>
        <v>0.26913412137187614</v>
      </c>
      <c r="AW556" s="1">
        <f t="shared" si="71"/>
        <v>0.18672343634704339</v>
      </c>
    </row>
    <row r="557" spans="1:49" x14ac:dyDescent="0.2">
      <c r="A557">
        <v>555</v>
      </c>
      <c r="B557" t="s">
        <v>20810</v>
      </c>
      <c r="C557" t="s">
        <v>20809</v>
      </c>
      <c r="F557" t="s">
        <v>20808</v>
      </c>
      <c r="G557" t="s">
        <v>7</v>
      </c>
      <c r="H557" t="s">
        <v>6</v>
      </c>
      <c r="I557" t="s">
        <v>908</v>
      </c>
      <c r="J557" t="s">
        <v>5416</v>
      </c>
      <c r="K557" t="s">
        <v>5415</v>
      </c>
      <c r="L557" t="s">
        <v>686</v>
      </c>
      <c r="M557" t="s">
        <v>80</v>
      </c>
      <c r="N557">
        <v>4</v>
      </c>
      <c r="O557" t="s">
        <v>5414</v>
      </c>
      <c r="P557" t="s">
        <v>5413</v>
      </c>
      <c r="Q557" t="s">
        <v>5412</v>
      </c>
      <c r="R557" s="7">
        <v>40498</v>
      </c>
      <c r="S557" s="8">
        <f t="shared" si="64"/>
        <v>2010</v>
      </c>
      <c r="T557" s="8">
        <v>2010</v>
      </c>
      <c r="U557" s="8">
        <f t="shared" si="65"/>
        <v>12</v>
      </c>
      <c r="V557" s="7">
        <v>2010</v>
      </c>
      <c r="W557" t="s">
        <v>1098</v>
      </c>
      <c r="X557" s="2">
        <v>0.17799999999999999</v>
      </c>
      <c r="Y557" s="6">
        <f t="shared" si="66"/>
        <v>4.7516083393395799E-3</v>
      </c>
      <c r="AB557">
        <v>5300152204</v>
      </c>
      <c r="AC557">
        <v>13492543</v>
      </c>
      <c r="AD557" t="s">
        <v>1</v>
      </c>
      <c r="AE557">
        <v>7</v>
      </c>
      <c r="AF557">
        <v>20</v>
      </c>
      <c r="AH557" t="s">
        <v>20807</v>
      </c>
      <c r="AI557" t="s">
        <v>20806</v>
      </c>
      <c r="AJ557" t="s">
        <v>20805</v>
      </c>
      <c r="AK557" t="s">
        <v>20804</v>
      </c>
      <c r="AL557">
        <v>11</v>
      </c>
      <c r="AM557" s="5">
        <f t="shared" si="67"/>
        <v>0.91666666666666663</v>
      </c>
      <c r="AN557" s="4">
        <f t="shared" si="68"/>
        <v>1.3883629938154739E-3</v>
      </c>
      <c r="AO557" s="3"/>
      <c r="AP557">
        <v>1</v>
      </c>
      <c r="AR557" t="s">
        <v>0</v>
      </c>
      <c r="AT557" s="2">
        <v>0.57799999999999996</v>
      </c>
      <c r="AU557" s="1">
        <f t="shared" si="69"/>
        <v>0.37426347356823481</v>
      </c>
      <c r="AV557" s="1">
        <f t="shared" si="70"/>
        <v>0.30699856665775271</v>
      </c>
      <c r="AW557" s="1">
        <f t="shared" si="71"/>
        <v>0.23973365974727057</v>
      </c>
    </row>
    <row r="558" spans="1:49" x14ac:dyDescent="0.2">
      <c r="A558">
        <v>556</v>
      </c>
      <c r="B558" t="s">
        <v>20803</v>
      </c>
      <c r="F558" t="s">
        <v>20802</v>
      </c>
      <c r="G558" t="s">
        <v>7</v>
      </c>
      <c r="H558" t="s">
        <v>6</v>
      </c>
      <c r="I558" t="s">
        <v>20801</v>
      </c>
      <c r="J558">
        <v>60072345</v>
      </c>
      <c r="K558" t="s">
        <v>20800</v>
      </c>
      <c r="L558" t="s">
        <v>675</v>
      </c>
      <c r="M558" t="s">
        <v>44</v>
      </c>
      <c r="N558">
        <v>1</v>
      </c>
      <c r="O558" t="s">
        <v>20799</v>
      </c>
      <c r="P558">
        <v>7003365352</v>
      </c>
      <c r="Q558">
        <v>60072345</v>
      </c>
      <c r="R558" s="7">
        <v>40498</v>
      </c>
      <c r="S558" s="8">
        <f t="shared" si="64"/>
        <v>2010</v>
      </c>
      <c r="T558" s="8">
        <v>2010</v>
      </c>
      <c r="U558" s="8">
        <f t="shared" si="65"/>
        <v>12</v>
      </c>
      <c r="V558" s="7">
        <v>2010</v>
      </c>
      <c r="W558" t="s">
        <v>20798</v>
      </c>
      <c r="X558" s="2">
        <v>0.314</v>
      </c>
      <c r="Y558" s="6">
        <f t="shared" si="66"/>
        <v>8.3820506660260002E-3</v>
      </c>
      <c r="AA558">
        <v>3418391</v>
      </c>
      <c r="AB558">
        <v>19200157112</v>
      </c>
      <c r="AC558">
        <v>1777424</v>
      </c>
      <c r="AD558" t="s">
        <v>1</v>
      </c>
      <c r="AE558">
        <v>33</v>
      </c>
      <c r="AF558">
        <v>1</v>
      </c>
      <c r="AH558" t="s">
        <v>20797</v>
      </c>
      <c r="AI558" t="s">
        <v>20796</v>
      </c>
      <c r="AK558" t="s">
        <v>20795</v>
      </c>
      <c r="AL558">
        <v>0</v>
      </c>
      <c r="AM558" s="5">
        <f t="shared" si="67"/>
        <v>0</v>
      </c>
      <c r="AN558" s="4">
        <f t="shared" si="68"/>
        <v>0</v>
      </c>
      <c r="AO558" s="3"/>
      <c r="AP558">
        <v>0</v>
      </c>
      <c r="AR558" t="s">
        <v>0</v>
      </c>
      <c r="AT558" s="2">
        <v>0.79100000000000004</v>
      </c>
      <c r="AU558" s="1">
        <f t="shared" si="69"/>
        <v>0.58674354662182004</v>
      </c>
      <c r="AV558" s="1">
        <f t="shared" si="70"/>
        <v>0.41910253330129998</v>
      </c>
      <c r="AW558" s="1">
        <f t="shared" si="71"/>
        <v>0.25146151998078003</v>
      </c>
    </row>
    <row r="559" spans="1:49" x14ac:dyDescent="0.2">
      <c r="A559">
        <v>557</v>
      </c>
      <c r="B559" t="s">
        <v>20794</v>
      </c>
      <c r="C559" t="s">
        <v>20793</v>
      </c>
      <c r="E559">
        <v>21046204</v>
      </c>
      <c r="F559" t="s">
        <v>20792</v>
      </c>
      <c r="G559" t="s">
        <v>7</v>
      </c>
      <c r="H559" t="s">
        <v>6</v>
      </c>
      <c r="I559" t="s">
        <v>20791</v>
      </c>
      <c r="J559" t="s">
        <v>20790</v>
      </c>
      <c r="K559" t="s">
        <v>20789</v>
      </c>
      <c r="L559" t="s">
        <v>20788</v>
      </c>
      <c r="M559" t="s">
        <v>20787</v>
      </c>
      <c r="N559">
        <v>7</v>
      </c>
      <c r="O559" t="s">
        <v>20786</v>
      </c>
      <c r="P559" t="s">
        <v>20785</v>
      </c>
      <c r="Q559" t="s">
        <v>20784</v>
      </c>
      <c r="R559" s="7">
        <v>40497</v>
      </c>
      <c r="S559" s="8">
        <f t="shared" si="64"/>
        <v>2010</v>
      </c>
      <c r="T559" s="8">
        <v>2010</v>
      </c>
      <c r="U559" s="8">
        <f t="shared" si="65"/>
        <v>12</v>
      </c>
      <c r="V559" s="7">
        <v>2010</v>
      </c>
      <c r="W559" t="s">
        <v>1315</v>
      </c>
      <c r="X559" s="2">
        <v>0.85499999999999998</v>
      </c>
      <c r="Y559" s="6">
        <f t="shared" si="66"/>
        <v>2.28237366861536E-2</v>
      </c>
      <c r="AA559">
        <v>980331</v>
      </c>
      <c r="AB559">
        <v>23342</v>
      </c>
      <c r="AC559">
        <v>15731561</v>
      </c>
      <c r="AD559" t="s">
        <v>1</v>
      </c>
      <c r="AE559">
        <v>36</v>
      </c>
      <c r="AF559">
        <v>12</v>
      </c>
      <c r="AH559" t="s">
        <v>20783</v>
      </c>
      <c r="AI559" t="s">
        <v>20782</v>
      </c>
      <c r="AJ559" t="s">
        <v>20781</v>
      </c>
      <c r="AK559" t="s">
        <v>20780</v>
      </c>
      <c r="AL559">
        <v>57</v>
      </c>
      <c r="AM559" s="5">
        <f t="shared" si="67"/>
        <v>4.75</v>
      </c>
      <c r="AN559" s="4">
        <f t="shared" si="68"/>
        <v>7.1942446043165471E-3</v>
      </c>
      <c r="AO559" s="3"/>
      <c r="AP559">
        <v>0</v>
      </c>
      <c r="AQ559" t="s">
        <v>20779</v>
      </c>
      <c r="AR559" t="s">
        <v>0</v>
      </c>
      <c r="AS559" t="s">
        <v>600</v>
      </c>
      <c r="AT559" s="2">
        <v>2.6259999999999999</v>
      </c>
      <c r="AU559" s="1">
        <f t="shared" si="69"/>
        <v>1.8134889061602482</v>
      </c>
      <c r="AV559" s="1">
        <f t="shared" si="70"/>
        <v>1.5008990645235074</v>
      </c>
      <c r="AW559" s="1">
        <f t="shared" si="71"/>
        <v>1.1883092228867662</v>
      </c>
    </row>
    <row r="560" spans="1:49" x14ac:dyDescent="0.2">
      <c r="A560">
        <v>558</v>
      </c>
      <c r="B560" t="s">
        <v>20778</v>
      </c>
      <c r="C560" t="s">
        <v>20777</v>
      </c>
      <c r="F560" t="s">
        <v>20776</v>
      </c>
      <c r="G560" t="s">
        <v>7</v>
      </c>
      <c r="H560" t="s">
        <v>6</v>
      </c>
      <c r="I560" t="s">
        <v>20775</v>
      </c>
      <c r="J560" t="s">
        <v>20774</v>
      </c>
      <c r="K560" t="s">
        <v>20773</v>
      </c>
      <c r="L560" t="s">
        <v>20772</v>
      </c>
      <c r="M560" t="s">
        <v>20771</v>
      </c>
      <c r="N560">
        <v>2</v>
      </c>
      <c r="O560" t="s">
        <v>20770</v>
      </c>
      <c r="P560" t="s">
        <v>20769</v>
      </c>
      <c r="Q560" t="s">
        <v>20768</v>
      </c>
      <c r="R560" s="7">
        <v>40497</v>
      </c>
      <c r="S560" s="8">
        <f t="shared" si="64"/>
        <v>2010</v>
      </c>
      <c r="T560" s="8">
        <v>2010</v>
      </c>
      <c r="U560" s="8">
        <f t="shared" si="65"/>
        <v>12</v>
      </c>
      <c r="V560" s="7">
        <v>40497</v>
      </c>
      <c r="W560" t="s">
        <v>1852</v>
      </c>
      <c r="X560" s="2">
        <v>0.76800000000000002</v>
      </c>
      <c r="Y560" s="6">
        <f t="shared" si="66"/>
        <v>2.0501321374229199E-2</v>
      </c>
      <c r="AA560" t="s">
        <v>1851</v>
      </c>
      <c r="AB560">
        <v>25901</v>
      </c>
      <c r="AC560">
        <v>10990518</v>
      </c>
      <c r="AD560" t="s">
        <v>1</v>
      </c>
      <c r="AE560">
        <v>48</v>
      </c>
      <c r="AF560">
        <v>22</v>
      </c>
      <c r="AH560" t="s">
        <v>20767</v>
      </c>
      <c r="AI560" t="s">
        <v>20766</v>
      </c>
      <c r="AJ560" t="s">
        <v>20765</v>
      </c>
      <c r="AK560" t="s">
        <v>20764</v>
      </c>
      <c r="AL560">
        <v>17</v>
      </c>
      <c r="AM560" s="5">
        <f t="shared" si="67"/>
        <v>1.4166666666666667</v>
      </c>
      <c r="AN560" s="4">
        <f t="shared" si="68"/>
        <v>2.1456518995330051E-3</v>
      </c>
      <c r="AO560" s="3"/>
      <c r="AP560">
        <v>0</v>
      </c>
      <c r="AR560" t="s">
        <v>0</v>
      </c>
      <c r="AT560" s="2" t="s">
        <v>16</v>
      </c>
      <c r="AU560" s="1">
        <f t="shared" si="69"/>
        <v>1.499462053182034</v>
      </c>
      <c r="AV560" s="1">
        <f t="shared" si="70"/>
        <v>1.1323486636881102</v>
      </c>
      <c r="AW560" s="1">
        <f t="shared" si="71"/>
        <v>0.76523527419418635</v>
      </c>
    </row>
    <row r="561" spans="1:49" x14ac:dyDescent="0.2">
      <c r="A561">
        <v>559</v>
      </c>
      <c r="B561" t="s">
        <v>20763</v>
      </c>
      <c r="C561" t="s">
        <v>20762</v>
      </c>
      <c r="F561" t="s">
        <v>20761</v>
      </c>
      <c r="G561" t="s">
        <v>7</v>
      </c>
      <c r="H561" t="s">
        <v>6</v>
      </c>
      <c r="I561" t="s">
        <v>20760</v>
      </c>
      <c r="J561">
        <v>60031101</v>
      </c>
      <c r="K561" t="s">
        <v>1166</v>
      </c>
      <c r="L561" t="s">
        <v>291</v>
      </c>
      <c r="M561" t="s">
        <v>198</v>
      </c>
      <c r="N561">
        <v>6</v>
      </c>
      <c r="O561" t="s">
        <v>20759</v>
      </c>
      <c r="P561" t="s">
        <v>20758</v>
      </c>
      <c r="Q561" t="s">
        <v>20757</v>
      </c>
      <c r="R561" s="7">
        <v>40497</v>
      </c>
      <c r="S561" s="8">
        <f t="shared" si="64"/>
        <v>2010</v>
      </c>
      <c r="T561" s="8">
        <v>2010</v>
      </c>
      <c r="U561" s="8">
        <f t="shared" si="65"/>
        <v>12</v>
      </c>
      <c r="V561" s="7">
        <v>40497</v>
      </c>
      <c r="W561" t="s">
        <v>1352</v>
      </c>
      <c r="X561" s="2">
        <v>1.1819999999999999</v>
      </c>
      <c r="Y561" s="6">
        <f t="shared" si="66"/>
        <v>3.1552814927524625E-2</v>
      </c>
      <c r="AA561">
        <v>36951</v>
      </c>
      <c r="AB561">
        <v>27030</v>
      </c>
      <c r="AD561" t="s">
        <v>1</v>
      </c>
      <c r="AE561">
        <v>97</v>
      </c>
      <c r="AF561">
        <v>20</v>
      </c>
      <c r="AG561">
        <v>203106</v>
      </c>
      <c r="AI561" t="s">
        <v>20756</v>
      </c>
      <c r="AK561" t="s">
        <v>20755</v>
      </c>
      <c r="AL561">
        <v>420</v>
      </c>
      <c r="AM561" s="5">
        <f t="shared" si="67"/>
        <v>35</v>
      </c>
      <c r="AN561" s="4">
        <f t="shared" si="68"/>
        <v>5.3010223400227187E-2</v>
      </c>
      <c r="AO561" s="3"/>
      <c r="AP561">
        <v>0</v>
      </c>
      <c r="AQ561" t="s">
        <v>379</v>
      </c>
      <c r="AR561">
        <v>208948</v>
      </c>
      <c r="AS561" t="s">
        <v>378</v>
      </c>
      <c r="AT561" s="2">
        <v>3.7909999999999999</v>
      </c>
      <c r="AU561" s="1">
        <f t="shared" si="69"/>
        <v>3.7990037469335394</v>
      </c>
      <c r="AV561" s="1">
        <f t="shared" si="70"/>
        <v>4.2281519163875902</v>
      </c>
      <c r="AW561" s="1">
        <f t="shared" si="71"/>
        <v>4.6573000858416416</v>
      </c>
    </row>
    <row r="562" spans="1:49" x14ac:dyDescent="0.2">
      <c r="A562">
        <v>560</v>
      </c>
      <c r="B562" t="s">
        <v>20754</v>
      </c>
      <c r="C562" t="s">
        <v>20753</v>
      </c>
      <c r="F562" t="s">
        <v>20752</v>
      </c>
      <c r="G562" t="s">
        <v>7</v>
      </c>
      <c r="H562" t="s">
        <v>6</v>
      </c>
      <c r="I562" t="s">
        <v>20751</v>
      </c>
      <c r="J562" t="s">
        <v>20750</v>
      </c>
      <c r="K562" t="s">
        <v>20749</v>
      </c>
      <c r="L562" t="s">
        <v>20748</v>
      </c>
      <c r="M562" t="s">
        <v>1419</v>
      </c>
      <c r="N562">
        <v>5</v>
      </c>
      <c r="O562" t="s">
        <v>20747</v>
      </c>
      <c r="P562" t="s">
        <v>20746</v>
      </c>
      <c r="Q562" t="s">
        <v>20745</v>
      </c>
      <c r="R562" s="7">
        <v>40497</v>
      </c>
      <c r="S562" s="8">
        <f t="shared" si="64"/>
        <v>2010</v>
      </c>
      <c r="T562" s="8">
        <v>2010</v>
      </c>
      <c r="U562" s="8">
        <f t="shared" si="65"/>
        <v>12</v>
      </c>
      <c r="V562" s="7">
        <v>40497</v>
      </c>
      <c r="W562" t="s">
        <v>1352</v>
      </c>
      <c r="X562" s="2">
        <v>1.1819999999999999</v>
      </c>
      <c r="Y562" s="6">
        <f t="shared" si="66"/>
        <v>3.1552814927524625E-2</v>
      </c>
      <c r="AA562">
        <v>36951</v>
      </c>
      <c r="AB562">
        <v>27030</v>
      </c>
      <c r="AD562" t="s">
        <v>1</v>
      </c>
      <c r="AE562">
        <v>97</v>
      </c>
      <c r="AF562">
        <v>20</v>
      </c>
      <c r="AG562">
        <v>201110</v>
      </c>
      <c r="AI562" t="s">
        <v>20744</v>
      </c>
      <c r="AK562" t="s">
        <v>20743</v>
      </c>
      <c r="AL562">
        <v>27</v>
      </c>
      <c r="AM562" s="5">
        <f t="shared" si="67"/>
        <v>2.25</v>
      </c>
      <c r="AN562" s="4">
        <f t="shared" si="68"/>
        <v>3.4078000757288905E-3</v>
      </c>
      <c r="AO562" s="3"/>
      <c r="AP562">
        <v>0</v>
      </c>
      <c r="AQ562" t="s">
        <v>20742</v>
      </c>
      <c r="AR562" t="s">
        <v>20741</v>
      </c>
      <c r="AS562" t="s">
        <v>20740</v>
      </c>
      <c r="AT562" s="2">
        <v>3.7909999999999999</v>
      </c>
      <c r="AU562" s="1">
        <f t="shared" si="69"/>
        <v>2.3109310471985904</v>
      </c>
      <c r="AV562" s="1">
        <f t="shared" si="70"/>
        <v>1.7480307501626757</v>
      </c>
      <c r="AW562" s="1">
        <f t="shared" si="71"/>
        <v>1.1851304531267612</v>
      </c>
    </row>
    <row r="563" spans="1:49" x14ac:dyDescent="0.2">
      <c r="A563">
        <v>561</v>
      </c>
      <c r="B563" t="s">
        <v>20739</v>
      </c>
      <c r="C563" t="s">
        <v>20738</v>
      </c>
      <c r="F563" t="s">
        <v>20737</v>
      </c>
      <c r="G563" t="s">
        <v>7</v>
      </c>
      <c r="H563" t="s">
        <v>6</v>
      </c>
      <c r="I563" t="s">
        <v>20736</v>
      </c>
      <c r="J563" t="s">
        <v>20735</v>
      </c>
      <c r="K563" t="s">
        <v>20734</v>
      </c>
      <c r="L563" t="s">
        <v>20733</v>
      </c>
      <c r="M563" t="s">
        <v>20732</v>
      </c>
      <c r="N563">
        <v>7</v>
      </c>
      <c r="O563" t="s">
        <v>20731</v>
      </c>
      <c r="P563" t="s">
        <v>20730</v>
      </c>
      <c r="Q563" t="s">
        <v>20729</v>
      </c>
      <c r="R563" s="7">
        <v>40497</v>
      </c>
      <c r="S563" s="8">
        <f t="shared" si="64"/>
        <v>2010</v>
      </c>
      <c r="T563" s="8">
        <v>2010</v>
      </c>
      <c r="U563" s="8">
        <f t="shared" si="65"/>
        <v>12</v>
      </c>
      <c r="V563" s="7">
        <v>40497</v>
      </c>
      <c r="W563" t="s">
        <v>1123</v>
      </c>
      <c r="X563" s="2">
        <v>0.215</v>
      </c>
      <c r="Y563" s="6">
        <f t="shared" si="66"/>
        <v>5.7393022076292679E-3</v>
      </c>
      <c r="AA563">
        <v>3744884</v>
      </c>
      <c r="AB563">
        <v>28637</v>
      </c>
      <c r="AD563" t="s">
        <v>1</v>
      </c>
      <c r="AE563">
        <v>57</v>
      </c>
      <c r="AF563">
        <v>5</v>
      </c>
      <c r="AH563" t="s">
        <v>20728</v>
      </c>
      <c r="AI563" t="s">
        <v>20727</v>
      </c>
      <c r="AJ563" t="s">
        <v>20726</v>
      </c>
      <c r="AK563" t="s">
        <v>20725</v>
      </c>
      <c r="AL563">
        <v>1</v>
      </c>
      <c r="AM563" s="5">
        <f t="shared" si="67"/>
        <v>8.3333333333333329E-2</v>
      </c>
      <c r="AN563" s="4">
        <f t="shared" si="68"/>
        <v>1.2621481761958852E-4</v>
      </c>
      <c r="AO563" s="3"/>
      <c r="AP563">
        <v>0</v>
      </c>
      <c r="AR563" t="s">
        <v>0</v>
      </c>
      <c r="AT563" s="2">
        <v>0.64900000000000002</v>
      </c>
      <c r="AU563" s="1">
        <f t="shared" si="69"/>
        <v>0.40553759906263637</v>
      </c>
      <c r="AV563" s="1">
        <f t="shared" si="70"/>
        <v>0.29327585126244282</v>
      </c>
      <c r="AW563" s="1">
        <f t="shared" si="71"/>
        <v>0.18101410346224922</v>
      </c>
    </row>
    <row r="564" spans="1:49" x14ac:dyDescent="0.2">
      <c r="A564">
        <v>562</v>
      </c>
      <c r="B564" t="s">
        <v>20724</v>
      </c>
      <c r="C564" t="s">
        <v>20723</v>
      </c>
      <c r="F564" t="s">
        <v>20722</v>
      </c>
      <c r="G564" t="s">
        <v>7</v>
      </c>
      <c r="H564" t="s">
        <v>6</v>
      </c>
      <c r="I564" t="s">
        <v>20721</v>
      </c>
      <c r="J564" t="s">
        <v>819</v>
      </c>
      <c r="K564" t="s">
        <v>818</v>
      </c>
      <c r="L564" t="s">
        <v>817</v>
      </c>
      <c r="M564" t="s">
        <v>816</v>
      </c>
      <c r="N564">
        <v>2</v>
      </c>
      <c r="O564" t="s">
        <v>20720</v>
      </c>
      <c r="P564" t="s">
        <v>20719</v>
      </c>
      <c r="Q564" t="s">
        <v>815</v>
      </c>
      <c r="R564" s="7">
        <v>40497</v>
      </c>
      <c r="S564" s="8">
        <f t="shared" si="64"/>
        <v>2010</v>
      </c>
      <c r="T564" s="8">
        <v>2010</v>
      </c>
      <c r="U564" s="8">
        <f t="shared" si="65"/>
        <v>12</v>
      </c>
      <c r="V564" s="7">
        <v>40497</v>
      </c>
      <c r="W564" t="s">
        <v>1216</v>
      </c>
      <c r="X564" s="2">
        <v>1.524</v>
      </c>
      <c r="Y564" s="6">
        <f t="shared" si="66"/>
        <v>4.0682309601986065E-2</v>
      </c>
      <c r="AA564">
        <v>1469592</v>
      </c>
      <c r="AB564">
        <v>12863</v>
      </c>
      <c r="AC564">
        <v>15394794</v>
      </c>
      <c r="AD564" t="s">
        <v>1</v>
      </c>
      <c r="AE564">
        <v>35</v>
      </c>
      <c r="AF564">
        <v>22</v>
      </c>
      <c r="AH564" t="s">
        <v>20718</v>
      </c>
      <c r="AI564" t="s">
        <v>20717</v>
      </c>
      <c r="AK564" t="s">
        <v>20716</v>
      </c>
      <c r="AL564">
        <v>18</v>
      </c>
      <c r="AM564" s="5">
        <f t="shared" si="67"/>
        <v>1.5</v>
      </c>
      <c r="AN564" s="4">
        <f t="shared" si="68"/>
        <v>2.2718667171525938E-3</v>
      </c>
      <c r="AO564" s="3"/>
      <c r="AP564">
        <v>0</v>
      </c>
      <c r="AR564" t="s">
        <v>0</v>
      </c>
      <c r="AT564" s="2">
        <v>3.7759999999999998</v>
      </c>
      <c r="AU564" s="1">
        <f t="shared" si="69"/>
        <v>2.9159176736536021</v>
      </c>
      <c r="AV564" s="1">
        <f t="shared" si="70"/>
        <v>2.1477088159569329</v>
      </c>
      <c r="AW564" s="1">
        <f t="shared" si="71"/>
        <v>1.3794999582602636</v>
      </c>
    </row>
    <row r="565" spans="1:49" x14ac:dyDescent="0.2">
      <c r="A565">
        <v>563</v>
      </c>
      <c r="B565" t="s">
        <v>20715</v>
      </c>
      <c r="C565" t="s">
        <v>20714</v>
      </c>
      <c r="F565" t="s">
        <v>20713</v>
      </c>
      <c r="G565" t="s">
        <v>7</v>
      </c>
      <c r="H565" t="s">
        <v>6</v>
      </c>
      <c r="I565" t="s">
        <v>20712</v>
      </c>
      <c r="J565" t="s">
        <v>20711</v>
      </c>
      <c r="K565" t="s">
        <v>20710</v>
      </c>
      <c r="L565" t="s">
        <v>20709</v>
      </c>
      <c r="M565" t="s">
        <v>1547</v>
      </c>
      <c r="N565">
        <v>3</v>
      </c>
      <c r="O565" t="s">
        <v>20708</v>
      </c>
      <c r="P565" t="s">
        <v>20707</v>
      </c>
      <c r="Q565" t="s">
        <v>20706</v>
      </c>
      <c r="R565" s="7">
        <v>40494</v>
      </c>
      <c r="S565" s="8">
        <f t="shared" si="64"/>
        <v>2010</v>
      </c>
      <c r="T565" s="8">
        <v>2010</v>
      </c>
      <c r="U565" s="8">
        <f t="shared" si="65"/>
        <v>12</v>
      </c>
      <c r="V565" s="7">
        <v>2010</v>
      </c>
      <c r="W565" t="s">
        <v>1141</v>
      </c>
      <c r="X565" s="2">
        <v>0.81499999999999995</v>
      </c>
      <c r="Y565" s="6">
        <f t="shared" si="66"/>
        <v>2.1755959531245827E-2</v>
      </c>
      <c r="AA565">
        <v>10709908</v>
      </c>
      <c r="AB565">
        <v>17316</v>
      </c>
      <c r="AD565" t="s">
        <v>1</v>
      </c>
      <c r="AE565">
        <v>17</v>
      </c>
      <c r="AF565">
        <v>3</v>
      </c>
      <c r="AH565" t="s">
        <v>20705</v>
      </c>
      <c r="AI565" t="s">
        <v>20704</v>
      </c>
      <c r="AJ565" t="s">
        <v>20703</v>
      </c>
      <c r="AK565" t="s">
        <v>20702</v>
      </c>
      <c r="AL565">
        <v>11</v>
      </c>
      <c r="AM565" s="5">
        <f t="shared" si="67"/>
        <v>0.91666666666666663</v>
      </c>
      <c r="AN565" s="4">
        <f t="shared" si="68"/>
        <v>1.3883629938154739E-3</v>
      </c>
      <c r="AO565" s="3"/>
      <c r="AP565">
        <v>0</v>
      </c>
      <c r="AQ565" t="s">
        <v>24</v>
      </c>
      <c r="AR565">
        <v>60872008</v>
      </c>
      <c r="AS565" t="s">
        <v>23</v>
      </c>
      <c r="AT565" s="2">
        <v>3.109</v>
      </c>
      <c r="AU565" s="1">
        <f t="shared" si="69"/>
        <v>1.564568057001672</v>
      </c>
      <c r="AV565" s="1">
        <f t="shared" si="70"/>
        <v>1.1572161262530651</v>
      </c>
      <c r="AW565" s="1">
        <f t="shared" si="71"/>
        <v>0.74986419550445793</v>
      </c>
    </row>
    <row r="566" spans="1:49" x14ac:dyDescent="0.2">
      <c r="A566">
        <v>564</v>
      </c>
      <c r="B566" t="s">
        <v>20701</v>
      </c>
      <c r="C566" t="s">
        <v>20700</v>
      </c>
      <c r="F566" t="s">
        <v>20699</v>
      </c>
      <c r="G566" t="s">
        <v>7</v>
      </c>
      <c r="H566" t="s">
        <v>6</v>
      </c>
      <c r="I566" t="s">
        <v>20698</v>
      </c>
      <c r="J566" t="s">
        <v>20697</v>
      </c>
      <c r="K566" t="s">
        <v>20696</v>
      </c>
      <c r="L566" t="s">
        <v>20695</v>
      </c>
      <c r="M566" t="s">
        <v>20694</v>
      </c>
      <c r="N566">
        <v>3</v>
      </c>
      <c r="O566" t="s">
        <v>20693</v>
      </c>
      <c r="P566" t="s">
        <v>20692</v>
      </c>
      <c r="Q566" t="s">
        <v>20691</v>
      </c>
      <c r="R566" s="7">
        <v>40494</v>
      </c>
      <c r="S566" s="8">
        <f t="shared" si="64"/>
        <v>2010</v>
      </c>
      <c r="T566" s="8">
        <v>2010</v>
      </c>
      <c r="U566" s="8">
        <f t="shared" si="65"/>
        <v>12</v>
      </c>
      <c r="V566" s="7">
        <v>2010</v>
      </c>
      <c r="W566" t="s">
        <v>1141</v>
      </c>
      <c r="X566" s="2">
        <v>0.81499999999999995</v>
      </c>
      <c r="Y566" s="6">
        <f t="shared" si="66"/>
        <v>2.1755959531245827E-2</v>
      </c>
      <c r="AA566">
        <v>10709908</v>
      </c>
      <c r="AB566">
        <v>17316</v>
      </c>
      <c r="AD566" t="s">
        <v>1</v>
      </c>
      <c r="AE566">
        <v>17</v>
      </c>
      <c r="AF566">
        <v>3</v>
      </c>
      <c r="AH566" t="s">
        <v>20690</v>
      </c>
      <c r="AI566" t="s">
        <v>20689</v>
      </c>
      <c r="AJ566" t="s">
        <v>20688</v>
      </c>
      <c r="AK566" t="s">
        <v>20687</v>
      </c>
      <c r="AL566">
        <v>33</v>
      </c>
      <c r="AM566" s="5">
        <f t="shared" si="67"/>
        <v>2.75</v>
      </c>
      <c r="AN566" s="4">
        <f t="shared" si="68"/>
        <v>4.1650889814464215E-3</v>
      </c>
      <c r="AO566" s="3"/>
      <c r="AP566">
        <v>0</v>
      </c>
      <c r="AQ566" t="s">
        <v>31</v>
      </c>
      <c r="AR566">
        <v>634786</v>
      </c>
      <c r="AS566" t="s">
        <v>30</v>
      </c>
      <c r="AT566" s="2">
        <v>3.109</v>
      </c>
      <c r="AU566" s="1">
        <f t="shared" si="69"/>
        <v>1.6478698366306006</v>
      </c>
      <c r="AV566" s="1">
        <f t="shared" si="70"/>
        <v>1.2960524256346124</v>
      </c>
      <c r="AW566" s="1">
        <f t="shared" si="71"/>
        <v>0.94423501463862425</v>
      </c>
    </row>
    <row r="567" spans="1:49" x14ac:dyDescent="0.2">
      <c r="A567">
        <v>565</v>
      </c>
      <c r="B567" t="s">
        <v>20686</v>
      </c>
      <c r="C567" t="s">
        <v>20685</v>
      </c>
      <c r="F567" t="s">
        <v>20684</v>
      </c>
      <c r="G567" t="s">
        <v>7</v>
      </c>
      <c r="H567" t="s">
        <v>6</v>
      </c>
      <c r="I567" t="s">
        <v>1200</v>
      </c>
      <c r="J567" t="s">
        <v>20683</v>
      </c>
      <c r="K567" t="s">
        <v>20682</v>
      </c>
      <c r="L567" t="s">
        <v>20681</v>
      </c>
      <c r="M567" t="s">
        <v>626</v>
      </c>
      <c r="N567">
        <v>4</v>
      </c>
      <c r="O567" t="s">
        <v>20680</v>
      </c>
      <c r="P567" t="s">
        <v>20679</v>
      </c>
      <c r="Q567" t="s">
        <v>20678</v>
      </c>
      <c r="R567" s="7">
        <v>40493</v>
      </c>
      <c r="S567" s="8">
        <f t="shared" si="64"/>
        <v>2010</v>
      </c>
      <c r="T567" s="8">
        <v>2010</v>
      </c>
      <c r="U567" s="8">
        <f t="shared" si="65"/>
        <v>12</v>
      </c>
      <c r="V567" s="7">
        <v>40493</v>
      </c>
      <c r="W567" t="s">
        <v>1359</v>
      </c>
      <c r="X567" s="2">
        <v>0.375</v>
      </c>
      <c r="Y567" s="6">
        <f t="shared" si="66"/>
        <v>1.0010410827260351E-2</v>
      </c>
      <c r="AA567">
        <v>135194</v>
      </c>
      <c r="AB567">
        <v>24918</v>
      </c>
      <c r="AD567" t="s">
        <v>1</v>
      </c>
      <c r="AE567">
        <v>46</v>
      </c>
      <c r="AF567">
        <v>23</v>
      </c>
      <c r="AH567" t="s">
        <v>20677</v>
      </c>
      <c r="AI567" t="s">
        <v>20676</v>
      </c>
      <c r="AK567" t="s">
        <v>20675</v>
      </c>
      <c r="AL567">
        <v>5</v>
      </c>
      <c r="AM567" s="5">
        <f t="shared" si="67"/>
        <v>0.41666666666666669</v>
      </c>
      <c r="AN567" s="4">
        <f t="shared" si="68"/>
        <v>6.310740880979427E-4</v>
      </c>
      <c r="AO567" s="3"/>
      <c r="AP567">
        <v>0</v>
      </c>
      <c r="AR567" t="s">
        <v>0</v>
      </c>
      <c r="AT567" s="2">
        <v>1.3140000000000001</v>
      </c>
      <c r="AU567" s="1">
        <f t="shared" si="69"/>
        <v>0.71966098055116279</v>
      </c>
      <c r="AV567" s="1">
        <f t="shared" si="70"/>
        <v>0.53207424576791473</v>
      </c>
      <c r="AW567" s="1">
        <f t="shared" si="71"/>
        <v>0.34448751098466646</v>
      </c>
    </row>
    <row r="568" spans="1:49" x14ac:dyDescent="0.2">
      <c r="A568">
        <v>566</v>
      </c>
      <c r="B568" t="s">
        <v>20674</v>
      </c>
      <c r="C568" t="s">
        <v>20673</v>
      </c>
      <c r="F568" t="s">
        <v>20672</v>
      </c>
      <c r="G568" t="s">
        <v>7</v>
      </c>
      <c r="H568" t="s">
        <v>6</v>
      </c>
      <c r="I568" t="s">
        <v>1505</v>
      </c>
      <c r="J568" t="s">
        <v>20668</v>
      </c>
      <c r="K568" t="s">
        <v>20671</v>
      </c>
      <c r="L568" t="s">
        <v>1433</v>
      </c>
      <c r="M568" t="s">
        <v>1432</v>
      </c>
      <c r="N568">
        <v>2</v>
      </c>
      <c r="O568" t="s">
        <v>20670</v>
      </c>
      <c r="P568" t="s">
        <v>20669</v>
      </c>
      <c r="Q568" t="s">
        <v>20668</v>
      </c>
      <c r="R568" s="7">
        <v>40493</v>
      </c>
      <c r="S568" s="8">
        <f t="shared" si="64"/>
        <v>2010</v>
      </c>
      <c r="T568" s="8">
        <v>2010</v>
      </c>
      <c r="U568" s="8">
        <f t="shared" si="65"/>
        <v>12</v>
      </c>
      <c r="V568" s="7">
        <v>40493</v>
      </c>
      <c r="W568" t="s">
        <v>1359</v>
      </c>
      <c r="X568" s="2">
        <v>0.375</v>
      </c>
      <c r="Y568" s="6">
        <f t="shared" si="66"/>
        <v>1.0010410827260351E-2</v>
      </c>
      <c r="AA568">
        <v>135194</v>
      </c>
      <c r="AB568">
        <v>24918</v>
      </c>
      <c r="AD568" t="s">
        <v>1</v>
      </c>
      <c r="AE568">
        <v>46</v>
      </c>
      <c r="AF568">
        <v>23</v>
      </c>
      <c r="AH568" t="s">
        <v>20667</v>
      </c>
      <c r="AI568" t="s">
        <v>20666</v>
      </c>
      <c r="AK568" t="s">
        <v>20665</v>
      </c>
      <c r="AL568">
        <v>9</v>
      </c>
      <c r="AM568" s="5">
        <f t="shared" si="67"/>
        <v>0.75</v>
      </c>
      <c r="AN568" s="4">
        <f t="shared" si="68"/>
        <v>1.1359333585762969E-3</v>
      </c>
      <c r="AO568" s="3"/>
      <c r="AP568">
        <v>0</v>
      </c>
      <c r="AR568" t="s">
        <v>0</v>
      </c>
      <c r="AT568" s="2">
        <v>1.3140000000000001</v>
      </c>
      <c r="AU568" s="1">
        <f t="shared" si="69"/>
        <v>0.73480675866551348</v>
      </c>
      <c r="AV568" s="1">
        <f t="shared" si="70"/>
        <v>0.55731720929183248</v>
      </c>
      <c r="AW568" s="1">
        <f t="shared" si="71"/>
        <v>0.37982765991815132</v>
      </c>
    </row>
    <row r="569" spans="1:49" x14ac:dyDescent="0.2">
      <c r="A569">
        <v>567</v>
      </c>
      <c r="B569" t="s">
        <v>20664</v>
      </c>
      <c r="C569" t="s">
        <v>20663</v>
      </c>
      <c r="F569" t="s">
        <v>20662</v>
      </c>
      <c r="G569" t="s">
        <v>7</v>
      </c>
      <c r="H569" t="s">
        <v>6</v>
      </c>
      <c r="I569" t="s">
        <v>2138</v>
      </c>
      <c r="J569" t="s">
        <v>20661</v>
      </c>
      <c r="K569" t="s">
        <v>20660</v>
      </c>
      <c r="L569" t="s">
        <v>20659</v>
      </c>
      <c r="M569" t="s">
        <v>105</v>
      </c>
      <c r="N569">
        <v>3</v>
      </c>
      <c r="O569" t="s">
        <v>20658</v>
      </c>
      <c r="P569" t="s">
        <v>20657</v>
      </c>
      <c r="Q569" t="s">
        <v>20656</v>
      </c>
      <c r="R569" s="7">
        <v>40493</v>
      </c>
      <c r="S569" s="8">
        <f t="shared" si="64"/>
        <v>2010</v>
      </c>
      <c r="T569" s="8">
        <v>2010</v>
      </c>
      <c r="U569" s="8">
        <f t="shared" si="65"/>
        <v>12</v>
      </c>
      <c r="V569" s="7">
        <v>40493</v>
      </c>
      <c r="W569" t="s">
        <v>1359</v>
      </c>
      <c r="X569" s="2">
        <v>0.375</v>
      </c>
      <c r="Y569" s="6">
        <f t="shared" si="66"/>
        <v>1.0010410827260351E-2</v>
      </c>
      <c r="AA569">
        <v>135194</v>
      </c>
      <c r="AB569">
        <v>24918</v>
      </c>
      <c r="AD569" t="s">
        <v>1</v>
      </c>
      <c r="AE569">
        <v>46</v>
      </c>
      <c r="AF569">
        <v>23</v>
      </c>
      <c r="AH569" t="s">
        <v>20655</v>
      </c>
      <c r="AI569" t="s">
        <v>20654</v>
      </c>
      <c r="AK569" t="s">
        <v>20653</v>
      </c>
      <c r="AL569">
        <v>37</v>
      </c>
      <c r="AM569" s="5">
        <f t="shared" si="67"/>
        <v>3.0833333333333335</v>
      </c>
      <c r="AN569" s="4">
        <f t="shared" si="68"/>
        <v>4.6699482519247763E-3</v>
      </c>
      <c r="AO569" s="3"/>
      <c r="AP569">
        <v>0</v>
      </c>
      <c r="AR569" t="s">
        <v>0</v>
      </c>
      <c r="AT569" s="2">
        <v>1.3140000000000001</v>
      </c>
      <c r="AU569" s="1">
        <f t="shared" si="69"/>
        <v>0.8408272054659679</v>
      </c>
      <c r="AV569" s="1">
        <f t="shared" si="70"/>
        <v>0.7340179539592564</v>
      </c>
      <c r="AW569" s="1">
        <f t="shared" si="71"/>
        <v>0.6272087024525449</v>
      </c>
    </row>
    <row r="570" spans="1:49" x14ac:dyDescent="0.2">
      <c r="A570">
        <v>568</v>
      </c>
      <c r="B570" t="s">
        <v>20652</v>
      </c>
      <c r="C570" t="s">
        <v>20651</v>
      </c>
      <c r="F570" t="s">
        <v>20650</v>
      </c>
      <c r="G570" t="s">
        <v>7</v>
      </c>
      <c r="H570" t="s">
        <v>6</v>
      </c>
      <c r="I570" t="s">
        <v>2273</v>
      </c>
      <c r="J570">
        <v>60005465</v>
      </c>
      <c r="K570" t="s">
        <v>334</v>
      </c>
      <c r="L570" t="s">
        <v>144</v>
      </c>
      <c r="M570" t="s">
        <v>13</v>
      </c>
      <c r="N570">
        <v>4</v>
      </c>
      <c r="O570" t="s">
        <v>20649</v>
      </c>
      <c r="P570" t="s">
        <v>20648</v>
      </c>
      <c r="Q570" t="s">
        <v>395</v>
      </c>
      <c r="R570" s="7">
        <v>40493</v>
      </c>
      <c r="S570" s="8">
        <f t="shared" si="64"/>
        <v>2010</v>
      </c>
      <c r="T570" s="8">
        <v>2010</v>
      </c>
      <c r="U570" s="8">
        <f t="shared" si="65"/>
        <v>12</v>
      </c>
      <c r="V570" s="7">
        <v>40493</v>
      </c>
      <c r="W570" t="s">
        <v>1359</v>
      </c>
      <c r="X570" s="2">
        <v>0.375</v>
      </c>
      <c r="Y570" s="6">
        <f t="shared" si="66"/>
        <v>1.0010410827260351E-2</v>
      </c>
      <c r="AA570">
        <v>135194</v>
      </c>
      <c r="AB570">
        <v>24918</v>
      </c>
      <c r="AD570" t="s">
        <v>1</v>
      </c>
      <c r="AE570">
        <v>46</v>
      </c>
      <c r="AF570">
        <v>23</v>
      </c>
      <c r="AH570" t="s">
        <v>20647</v>
      </c>
      <c r="AI570" t="s">
        <v>20646</v>
      </c>
      <c r="AK570" t="s">
        <v>20645</v>
      </c>
      <c r="AL570">
        <v>24</v>
      </c>
      <c r="AM570" s="5">
        <f t="shared" si="67"/>
        <v>2</v>
      </c>
      <c r="AN570" s="4">
        <f t="shared" si="68"/>
        <v>3.0291556228701248E-3</v>
      </c>
      <c r="AO570" s="3"/>
      <c r="AP570">
        <v>0</v>
      </c>
      <c r="AR570" t="s">
        <v>0</v>
      </c>
      <c r="AT570" s="2">
        <v>1.3140000000000001</v>
      </c>
      <c r="AU570" s="1">
        <f t="shared" si="69"/>
        <v>0.79160342659432836</v>
      </c>
      <c r="AV570" s="1">
        <f t="shared" si="70"/>
        <v>0.65197832250652388</v>
      </c>
      <c r="AW570" s="1">
        <f t="shared" si="71"/>
        <v>0.51235321841871928</v>
      </c>
    </row>
    <row r="571" spans="1:49" x14ac:dyDescent="0.2">
      <c r="A571">
        <v>569</v>
      </c>
      <c r="B571" t="s">
        <v>20644</v>
      </c>
      <c r="C571" t="s">
        <v>20643</v>
      </c>
      <c r="F571" t="s">
        <v>20642</v>
      </c>
      <c r="G571" t="s">
        <v>7</v>
      </c>
      <c r="H571" t="s">
        <v>6</v>
      </c>
      <c r="I571" t="s">
        <v>1648</v>
      </c>
      <c r="J571">
        <v>60016930</v>
      </c>
      <c r="K571" t="s">
        <v>350</v>
      </c>
      <c r="L571" t="s">
        <v>196</v>
      </c>
      <c r="M571" t="s">
        <v>13</v>
      </c>
      <c r="N571">
        <v>7</v>
      </c>
      <c r="O571" t="s">
        <v>20641</v>
      </c>
      <c r="P571" t="s">
        <v>20640</v>
      </c>
      <c r="Q571" t="s">
        <v>1046</v>
      </c>
      <c r="R571" s="7">
        <v>40493</v>
      </c>
      <c r="S571" s="8">
        <f t="shared" si="64"/>
        <v>2010</v>
      </c>
      <c r="T571" s="8">
        <v>2010</v>
      </c>
      <c r="U571" s="8">
        <f t="shared" si="65"/>
        <v>12</v>
      </c>
      <c r="V571" s="7">
        <v>40493</v>
      </c>
      <c r="W571" t="s">
        <v>1359</v>
      </c>
      <c r="X571" s="2">
        <v>0.375</v>
      </c>
      <c r="Y571" s="6">
        <f t="shared" si="66"/>
        <v>1.0010410827260351E-2</v>
      </c>
      <c r="AA571">
        <v>135194</v>
      </c>
      <c r="AB571">
        <v>24918</v>
      </c>
      <c r="AD571" t="s">
        <v>1</v>
      </c>
      <c r="AE571">
        <v>46</v>
      </c>
      <c r="AF571">
        <v>23</v>
      </c>
      <c r="AH571" t="s">
        <v>20639</v>
      </c>
      <c r="AI571" t="s">
        <v>20638</v>
      </c>
      <c r="AK571" t="s">
        <v>20637</v>
      </c>
      <c r="AL571">
        <v>4</v>
      </c>
      <c r="AM571" s="5">
        <f t="shared" si="67"/>
        <v>0.33333333333333331</v>
      </c>
      <c r="AN571" s="4">
        <f t="shared" si="68"/>
        <v>5.048592704783541E-4</v>
      </c>
      <c r="AO571" s="3"/>
      <c r="AP571">
        <v>0</v>
      </c>
      <c r="AR571" t="s">
        <v>0</v>
      </c>
      <c r="AT571" s="2">
        <v>1.3140000000000001</v>
      </c>
      <c r="AU571" s="1">
        <f t="shared" si="69"/>
        <v>0.71587453602257523</v>
      </c>
      <c r="AV571" s="1">
        <f t="shared" si="70"/>
        <v>0.52576350488693535</v>
      </c>
      <c r="AW571" s="1">
        <f t="shared" si="71"/>
        <v>0.33565247375129531</v>
      </c>
    </row>
    <row r="572" spans="1:49" x14ac:dyDescent="0.2">
      <c r="A572">
        <v>570</v>
      </c>
      <c r="B572" t="s">
        <v>20636</v>
      </c>
      <c r="C572" t="s">
        <v>20635</v>
      </c>
      <c r="F572" t="s">
        <v>20634</v>
      </c>
      <c r="G572" t="s">
        <v>7</v>
      </c>
      <c r="H572" t="s">
        <v>6</v>
      </c>
      <c r="I572" t="s">
        <v>1784</v>
      </c>
      <c r="J572" t="s">
        <v>20633</v>
      </c>
      <c r="K572" t="s">
        <v>20632</v>
      </c>
      <c r="L572" t="s">
        <v>20631</v>
      </c>
      <c r="M572" t="s">
        <v>20630</v>
      </c>
      <c r="N572">
        <v>4</v>
      </c>
      <c r="O572" t="s">
        <v>20629</v>
      </c>
      <c r="P572" t="s">
        <v>20628</v>
      </c>
      <c r="Q572" t="s">
        <v>20627</v>
      </c>
      <c r="R572" s="7">
        <v>40493</v>
      </c>
      <c r="S572" s="8">
        <f t="shared" si="64"/>
        <v>2010</v>
      </c>
      <c r="T572" s="8">
        <v>2010</v>
      </c>
      <c r="U572" s="8">
        <f t="shared" si="65"/>
        <v>12</v>
      </c>
      <c r="V572" s="7">
        <v>40493</v>
      </c>
      <c r="W572" t="s">
        <v>1359</v>
      </c>
      <c r="X572" s="2">
        <v>0.375</v>
      </c>
      <c r="Y572" s="6">
        <f t="shared" si="66"/>
        <v>1.0010410827260351E-2</v>
      </c>
      <c r="AA572">
        <v>135194</v>
      </c>
      <c r="AB572">
        <v>24918</v>
      </c>
      <c r="AD572" t="s">
        <v>1</v>
      </c>
      <c r="AE572">
        <v>46</v>
      </c>
      <c r="AF572">
        <v>23</v>
      </c>
      <c r="AH572" t="s">
        <v>20626</v>
      </c>
      <c r="AI572" t="s">
        <v>20625</v>
      </c>
      <c r="AK572" t="s">
        <v>20624</v>
      </c>
      <c r="AL572">
        <v>5</v>
      </c>
      <c r="AM572" s="5">
        <f t="shared" si="67"/>
        <v>0.41666666666666669</v>
      </c>
      <c r="AN572" s="4">
        <f t="shared" si="68"/>
        <v>6.310740880979427E-4</v>
      </c>
      <c r="AO572" s="3"/>
      <c r="AP572">
        <v>0</v>
      </c>
      <c r="AR572" t="s">
        <v>0</v>
      </c>
      <c r="AT572" s="2">
        <v>1.3140000000000001</v>
      </c>
      <c r="AU572" s="1">
        <f t="shared" si="69"/>
        <v>0.71966098055116279</v>
      </c>
      <c r="AV572" s="1">
        <f t="shared" si="70"/>
        <v>0.53207424576791473</v>
      </c>
      <c r="AW572" s="1">
        <f t="shared" si="71"/>
        <v>0.34448751098466646</v>
      </c>
    </row>
    <row r="573" spans="1:49" x14ac:dyDescent="0.2">
      <c r="A573">
        <v>571</v>
      </c>
      <c r="B573" t="s">
        <v>20623</v>
      </c>
      <c r="C573" t="s">
        <v>20622</v>
      </c>
      <c r="F573" t="s">
        <v>20621</v>
      </c>
      <c r="G573" t="s">
        <v>7</v>
      </c>
      <c r="H573" t="s">
        <v>6</v>
      </c>
      <c r="I573" t="s">
        <v>908</v>
      </c>
      <c r="J573">
        <v>60003353</v>
      </c>
      <c r="K573" t="s">
        <v>20620</v>
      </c>
      <c r="L573" t="s">
        <v>735</v>
      </c>
      <c r="M573" t="s">
        <v>13</v>
      </c>
      <c r="N573">
        <v>4</v>
      </c>
      <c r="O573" t="s">
        <v>5414</v>
      </c>
      <c r="P573" t="s">
        <v>5413</v>
      </c>
      <c r="Q573" t="s">
        <v>20619</v>
      </c>
      <c r="R573" s="7">
        <v>40493</v>
      </c>
      <c r="S573" s="8">
        <f t="shared" si="64"/>
        <v>2010</v>
      </c>
      <c r="T573" s="8">
        <v>2010</v>
      </c>
      <c r="U573" s="8">
        <f t="shared" si="65"/>
        <v>12</v>
      </c>
      <c r="V573" s="7">
        <v>40493</v>
      </c>
      <c r="W573" t="s">
        <v>1359</v>
      </c>
      <c r="X573" s="2">
        <v>0.375</v>
      </c>
      <c r="Y573" s="6">
        <f t="shared" si="66"/>
        <v>1.0010410827260351E-2</v>
      </c>
      <c r="AA573">
        <v>135194</v>
      </c>
      <c r="AB573">
        <v>24918</v>
      </c>
      <c r="AD573" t="s">
        <v>1</v>
      </c>
      <c r="AE573">
        <v>46</v>
      </c>
      <c r="AF573">
        <v>23</v>
      </c>
      <c r="AH573" t="s">
        <v>20618</v>
      </c>
      <c r="AI573" t="s">
        <v>20617</v>
      </c>
      <c r="AK573" t="s">
        <v>20616</v>
      </c>
      <c r="AL573">
        <v>34</v>
      </c>
      <c r="AM573" s="5">
        <f t="shared" si="67"/>
        <v>2.8333333333333335</v>
      </c>
      <c r="AN573" s="4">
        <f t="shared" si="68"/>
        <v>4.2913037990660102E-3</v>
      </c>
      <c r="AO573" s="3"/>
      <c r="AP573">
        <v>0</v>
      </c>
      <c r="AR573" t="s">
        <v>0</v>
      </c>
      <c r="AT573" s="2">
        <v>1.3140000000000001</v>
      </c>
      <c r="AU573" s="1">
        <f t="shared" si="69"/>
        <v>0.82946787188020488</v>
      </c>
      <c r="AV573" s="1">
        <f t="shared" si="70"/>
        <v>0.71508573131631814</v>
      </c>
      <c r="AW573" s="1">
        <f t="shared" si="71"/>
        <v>0.60070359075243118</v>
      </c>
    </row>
    <row r="574" spans="1:49" x14ac:dyDescent="0.2">
      <c r="A574">
        <v>572</v>
      </c>
      <c r="B574" t="s">
        <v>20615</v>
      </c>
      <c r="C574" t="s">
        <v>20614</v>
      </c>
      <c r="F574" t="s">
        <v>20613</v>
      </c>
      <c r="G574" t="s">
        <v>7</v>
      </c>
      <c r="H574" t="s">
        <v>6</v>
      </c>
      <c r="I574" t="s">
        <v>2234</v>
      </c>
      <c r="J574">
        <v>60019702</v>
      </c>
      <c r="K574" t="s">
        <v>1199</v>
      </c>
      <c r="L574" t="s">
        <v>1198</v>
      </c>
      <c r="M574" t="s">
        <v>198</v>
      </c>
      <c r="N574">
        <v>2</v>
      </c>
      <c r="O574" t="s">
        <v>20612</v>
      </c>
      <c r="P574" t="s">
        <v>20611</v>
      </c>
      <c r="Q574" t="s">
        <v>1197</v>
      </c>
      <c r="R574" s="7">
        <v>40493</v>
      </c>
      <c r="S574" s="8">
        <f t="shared" si="64"/>
        <v>2010</v>
      </c>
      <c r="T574" s="8">
        <v>2010</v>
      </c>
      <c r="U574" s="8">
        <f t="shared" si="65"/>
        <v>12</v>
      </c>
      <c r="V574" s="7">
        <v>40493</v>
      </c>
      <c r="W574" t="s">
        <v>1359</v>
      </c>
      <c r="X574" s="2">
        <v>0.375</v>
      </c>
      <c r="Y574" s="6">
        <f t="shared" si="66"/>
        <v>1.0010410827260351E-2</v>
      </c>
      <c r="AA574">
        <v>135194</v>
      </c>
      <c r="AB574">
        <v>24918</v>
      </c>
      <c r="AD574" t="s">
        <v>1</v>
      </c>
      <c r="AE574">
        <v>46</v>
      </c>
      <c r="AF574">
        <v>23</v>
      </c>
      <c r="AH574" t="s">
        <v>20610</v>
      </c>
      <c r="AI574" t="s">
        <v>20609</v>
      </c>
      <c r="AK574" t="s">
        <v>20608</v>
      </c>
      <c r="AL574">
        <v>29</v>
      </c>
      <c r="AM574" s="5">
        <f t="shared" si="67"/>
        <v>2.4166666666666665</v>
      </c>
      <c r="AN574" s="4">
        <f t="shared" si="68"/>
        <v>3.6602297109680675E-3</v>
      </c>
      <c r="AO574" s="3"/>
      <c r="AP574">
        <v>0</v>
      </c>
      <c r="AQ574" t="s">
        <v>223</v>
      </c>
      <c r="AR574" t="s">
        <v>20607</v>
      </c>
      <c r="AS574" t="s">
        <v>222</v>
      </c>
      <c r="AT574" s="2">
        <v>1.3140000000000001</v>
      </c>
      <c r="AU574" s="1">
        <f t="shared" si="69"/>
        <v>0.81053564923726662</v>
      </c>
      <c r="AV574" s="1">
        <f t="shared" si="70"/>
        <v>0.6835320269114209</v>
      </c>
      <c r="AW574" s="1">
        <f t="shared" si="71"/>
        <v>0.55652840458557518</v>
      </c>
    </row>
    <row r="575" spans="1:49" x14ac:dyDescent="0.2">
      <c r="A575">
        <v>573</v>
      </c>
      <c r="B575" t="s">
        <v>20606</v>
      </c>
      <c r="C575" t="s">
        <v>20605</v>
      </c>
      <c r="F575" t="s">
        <v>20604</v>
      </c>
      <c r="G575" t="s">
        <v>7</v>
      </c>
      <c r="H575" t="s">
        <v>6</v>
      </c>
      <c r="I575" t="s">
        <v>20603</v>
      </c>
      <c r="J575" t="s">
        <v>20602</v>
      </c>
      <c r="K575" t="s">
        <v>20601</v>
      </c>
      <c r="L575" t="s">
        <v>20600</v>
      </c>
      <c r="M575" t="s">
        <v>224</v>
      </c>
      <c r="N575">
        <v>4</v>
      </c>
      <c r="O575" t="s">
        <v>20599</v>
      </c>
      <c r="P575" t="s">
        <v>20598</v>
      </c>
      <c r="Q575" t="s">
        <v>20597</v>
      </c>
      <c r="R575" s="7">
        <v>40493</v>
      </c>
      <c r="S575" s="8">
        <f t="shared" si="64"/>
        <v>2010</v>
      </c>
      <c r="T575" s="8">
        <v>2010</v>
      </c>
      <c r="U575" s="8">
        <f t="shared" si="65"/>
        <v>12</v>
      </c>
      <c r="V575" s="7">
        <v>40493</v>
      </c>
      <c r="W575" t="s">
        <v>1359</v>
      </c>
      <c r="X575" s="2">
        <v>0.375</v>
      </c>
      <c r="Y575" s="6">
        <f t="shared" si="66"/>
        <v>1.0010410827260351E-2</v>
      </c>
      <c r="AA575">
        <v>135194</v>
      </c>
      <c r="AB575">
        <v>24918</v>
      </c>
      <c r="AD575" t="s">
        <v>1</v>
      </c>
      <c r="AE575">
        <v>46</v>
      </c>
      <c r="AF575">
        <v>23</v>
      </c>
      <c r="AH575" t="s">
        <v>20596</v>
      </c>
      <c r="AI575" t="s">
        <v>20595</v>
      </c>
      <c r="AK575" t="s">
        <v>20594</v>
      </c>
      <c r="AL575">
        <v>4</v>
      </c>
      <c r="AM575" s="5">
        <f t="shared" si="67"/>
        <v>0.33333333333333331</v>
      </c>
      <c r="AN575" s="4">
        <f t="shared" si="68"/>
        <v>5.048592704783541E-4</v>
      </c>
      <c r="AO575" s="3"/>
      <c r="AP575">
        <v>0</v>
      </c>
      <c r="AQ575" t="s">
        <v>223</v>
      </c>
      <c r="AR575" t="s">
        <v>20593</v>
      </c>
      <c r="AS575" t="s">
        <v>222</v>
      </c>
      <c r="AT575" s="2">
        <v>1.3140000000000001</v>
      </c>
      <c r="AU575" s="1">
        <f t="shared" si="69"/>
        <v>0.71587453602257523</v>
      </c>
      <c r="AV575" s="1">
        <f t="shared" si="70"/>
        <v>0.52576350488693535</v>
      </c>
      <c r="AW575" s="1">
        <f t="shared" si="71"/>
        <v>0.33565247375129531</v>
      </c>
    </row>
    <row r="576" spans="1:49" x14ac:dyDescent="0.2">
      <c r="A576">
        <v>574</v>
      </c>
      <c r="B576" t="s">
        <v>20592</v>
      </c>
      <c r="C576" t="s">
        <v>20591</v>
      </c>
      <c r="F576" t="s">
        <v>20590</v>
      </c>
      <c r="G576" t="s">
        <v>7</v>
      </c>
      <c r="H576" t="s">
        <v>6</v>
      </c>
      <c r="I576" t="s">
        <v>20589</v>
      </c>
      <c r="J576" t="s">
        <v>20588</v>
      </c>
      <c r="K576" t="s">
        <v>20587</v>
      </c>
      <c r="L576" t="s">
        <v>20586</v>
      </c>
      <c r="M576" t="s">
        <v>944</v>
      </c>
      <c r="N576">
        <v>3</v>
      </c>
      <c r="O576" t="s">
        <v>20585</v>
      </c>
      <c r="P576" t="s">
        <v>20584</v>
      </c>
      <c r="Q576" t="s">
        <v>20583</v>
      </c>
      <c r="R576" s="7">
        <v>40493</v>
      </c>
      <c r="S576" s="8">
        <f t="shared" si="64"/>
        <v>2010</v>
      </c>
      <c r="T576" s="8">
        <v>2010</v>
      </c>
      <c r="U576" s="8">
        <f t="shared" si="65"/>
        <v>12</v>
      </c>
      <c r="V576" s="7">
        <v>2010</v>
      </c>
      <c r="W576" t="s">
        <v>563</v>
      </c>
      <c r="X576" s="2">
        <v>0.161</v>
      </c>
      <c r="Y576" s="6">
        <f t="shared" si="66"/>
        <v>4.2978030485037776E-3</v>
      </c>
      <c r="AA576">
        <v>15493636</v>
      </c>
      <c r="AB576">
        <v>11700154336</v>
      </c>
      <c r="AD576" t="s">
        <v>1</v>
      </c>
      <c r="AE576">
        <v>6</v>
      </c>
      <c r="AF576">
        <v>7</v>
      </c>
      <c r="AH576" t="s">
        <v>20582</v>
      </c>
      <c r="AI576" t="s">
        <v>20581</v>
      </c>
      <c r="AJ576" t="s">
        <v>20580</v>
      </c>
      <c r="AK576" t="s">
        <v>20579</v>
      </c>
      <c r="AL576">
        <v>0</v>
      </c>
      <c r="AM576" s="5">
        <f t="shared" si="67"/>
        <v>0</v>
      </c>
      <c r="AN576" s="4">
        <f t="shared" si="68"/>
        <v>0</v>
      </c>
      <c r="AO576" s="3"/>
      <c r="AP576">
        <v>0</v>
      </c>
      <c r="AR576" t="s">
        <v>0</v>
      </c>
      <c r="AT576" s="2" t="s">
        <v>16</v>
      </c>
      <c r="AU576" s="1">
        <f t="shared" si="69"/>
        <v>0.30084621339526441</v>
      </c>
      <c r="AV576" s="1">
        <f t="shared" si="70"/>
        <v>0.21489015242518889</v>
      </c>
      <c r="AW576" s="1">
        <f t="shared" si="71"/>
        <v>0.12893409145511334</v>
      </c>
    </row>
    <row r="577" spans="1:49" x14ac:dyDescent="0.2">
      <c r="A577">
        <v>575</v>
      </c>
      <c r="B577" t="s">
        <v>20578</v>
      </c>
      <c r="C577" t="s">
        <v>20577</v>
      </c>
      <c r="E577">
        <v>20964391</v>
      </c>
      <c r="F577" t="s">
        <v>20576</v>
      </c>
      <c r="G577" t="s">
        <v>7</v>
      </c>
      <c r="H577" t="s">
        <v>6</v>
      </c>
      <c r="I577" t="s">
        <v>20575</v>
      </c>
      <c r="J577" t="s">
        <v>20574</v>
      </c>
      <c r="K577" t="s">
        <v>20573</v>
      </c>
      <c r="L577" t="s">
        <v>20572</v>
      </c>
      <c r="M577" t="s">
        <v>1125</v>
      </c>
      <c r="N577">
        <v>9</v>
      </c>
      <c r="O577" t="s">
        <v>20571</v>
      </c>
      <c r="P577" t="s">
        <v>20570</v>
      </c>
      <c r="Q577" t="s">
        <v>20569</v>
      </c>
      <c r="R577" s="7">
        <v>40492</v>
      </c>
      <c r="S577" s="8">
        <f t="shared" si="64"/>
        <v>2010</v>
      </c>
      <c r="T577" s="8">
        <v>2010</v>
      </c>
      <c r="U577" s="8">
        <f t="shared" si="65"/>
        <v>12</v>
      </c>
      <c r="V577" s="7">
        <v>40492</v>
      </c>
      <c r="W577" t="s">
        <v>1357</v>
      </c>
      <c r="X577" s="2">
        <v>4.8529999999999998</v>
      </c>
      <c r="Y577" s="6">
        <f t="shared" si="66"/>
        <v>0.12954806331918528</v>
      </c>
      <c r="AA577">
        <v>15306984</v>
      </c>
      <c r="AB577">
        <v>17853</v>
      </c>
      <c r="AC577">
        <v>15306992</v>
      </c>
      <c r="AD577" t="s">
        <v>1</v>
      </c>
      <c r="AE577">
        <v>10</v>
      </c>
      <c r="AF577">
        <v>11</v>
      </c>
      <c r="AH577" t="s">
        <v>20568</v>
      </c>
      <c r="AI577" t="s">
        <v>20567</v>
      </c>
      <c r="AJ577" t="s">
        <v>20566</v>
      </c>
      <c r="AK577" t="s">
        <v>20565</v>
      </c>
      <c r="AL577">
        <v>83</v>
      </c>
      <c r="AM577" s="5">
        <f t="shared" si="67"/>
        <v>6.916666666666667</v>
      </c>
      <c r="AN577" s="4">
        <f t="shared" si="68"/>
        <v>1.0475829862425848E-2</v>
      </c>
      <c r="AO577" s="3"/>
      <c r="AP577">
        <v>0</v>
      </c>
      <c r="AR577" t="s">
        <v>0</v>
      </c>
      <c r="AT577" s="2">
        <v>11.189</v>
      </c>
      <c r="AU577" s="1">
        <f t="shared" si="69"/>
        <v>9.3826393282157436</v>
      </c>
      <c r="AV577" s="1">
        <f t="shared" si="70"/>
        <v>7.0011946590805563</v>
      </c>
      <c r="AW577" s="1">
        <f t="shared" si="71"/>
        <v>4.6197499899453671</v>
      </c>
    </row>
    <row r="578" spans="1:49" x14ac:dyDescent="0.2">
      <c r="A578">
        <v>576</v>
      </c>
      <c r="B578" t="s">
        <v>20564</v>
      </c>
      <c r="C578" t="s">
        <v>20563</v>
      </c>
      <c r="F578" t="s">
        <v>20562</v>
      </c>
      <c r="G578" t="s">
        <v>7</v>
      </c>
      <c r="H578" t="s">
        <v>6</v>
      </c>
      <c r="I578" t="s">
        <v>1872</v>
      </c>
      <c r="J578" t="s">
        <v>20556</v>
      </c>
      <c r="K578" t="s">
        <v>20561</v>
      </c>
      <c r="L578" t="s">
        <v>20560</v>
      </c>
      <c r="M578" t="s">
        <v>20559</v>
      </c>
      <c r="N578">
        <v>2</v>
      </c>
      <c r="O578" t="s">
        <v>20558</v>
      </c>
      <c r="P578" t="s">
        <v>20557</v>
      </c>
      <c r="Q578" t="s">
        <v>20556</v>
      </c>
      <c r="R578" s="7">
        <v>40492</v>
      </c>
      <c r="S578" s="8">
        <f t="shared" ref="S578:S641" si="72">YEAR(R578)</f>
        <v>2010</v>
      </c>
      <c r="T578" s="8">
        <v>2010</v>
      </c>
      <c r="U578" s="8">
        <f t="shared" ref="U578:U641" si="73">2022-T578</f>
        <v>12</v>
      </c>
      <c r="V578" s="7">
        <v>40492</v>
      </c>
      <c r="W578" t="s">
        <v>1387</v>
      </c>
      <c r="X578" s="2">
        <v>0.621</v>
      </c>
      <c r="Y578" s="6">
        <f t="shared" ref="Y578:Y641" si="74">(X578-$Z$4)/($Z$3-$Z$4)</f>
        <v>1.6577240329943142E-2</v>
      </c>
      <c r="AA578">
        <v>11755326</v>
      </c>
      <c r="AB578">
        <v>4700151916</v>
      </c>
      <c r="AC578">
        <v>11755334</v>
      </c>
      <c r="AD578" t="s">
        <v>1</v>
      </c>
      <c r="AF578">
        <v>2673</v>
      </c>
      <c r="AH578" t="s">
        <v>20555</v>
      </c>
      <c r="AI578" t="s">
        <v>20554</v>
      </c>
      <c r="AJ578" t="s">
        <v>20553</v>
      </c>
      <c r="AK578" t="s">
        <v>20552</v>
      </c>
      <c r="AL578">
        <v>11</v>
      </c>
      <c r="AM578" s="5">
        <f t="shared" ref="AM578:AM641" si="75">AL578/U578</f>
        <v>0.91666666666666663</v>
      </c>
      <c r="AN578" s="4">
        <f t="shared" ref="AN578:AN641" si="76">(AM578-$AO$4)/($AO$3-$AO$4)</f>
        <v>1.3883629938154739E-3</v>
      </c>
      <c r="AO578" s="3"/>
      <c r="AP578">
        <v>0</v>
      </c>
      <c r="AR578" t="s">
        <v>0</v>
      </c>
      <c r="AT578" s="2">
        <v>1.091</v>
      </c>
      <c r="AU578" s="1">
        <f t="shared" ref="AU578:AU641" si="77">(Y578*0.7+AN578*0.3)*100</f>
        <v>1.2020577129104841</v>
      </c>
      <c r="AV578" s="1">
        <f t="shared" ref="AV578:AV641" si="78">(Y578*0.5+AN578*0.5)*100</f>
        <v>0.89828016618793083</v>
      </c>
      <c r="AW578" s="1">
        <f t="shared" ref="AW578:AW641" si="79">(Y578*0.3+AN578*0.7)*100</f>
        <v>0.59450261946537741</v>
      </c>
    </row>
    <row r="579" spans="1:49" x14ac:dyDescent="0.2">
      <c r="A579">
        <v>577</v>
      </c>
      <c r="B579" t="s">
        <v>20551</v>
      </c>
      <c r="C579" t="s">
        <v>20550</v>
      </c>
      <c r="F579" t="s">
        <v>20549</v>
      </c>
      <c r="G579" t="s">
        <v>7</v>
      </c>
      <c r="H579" t="s">
        <v>6</v>
      </c>
      <c r="I579" t="s">
        <v>20548</v>
      </c>
      <c r="J579" t="s">
        <v>20547</v>
      </c>
      <c r="K579" t="s">
        <v>20546</v>
      </c>
      <c r="L579" t="s">
        <v>20545</v>
      </c>
      <c r="M579" t="s">
        <v>2764</v>
      </c>
      <c r="N579">
        <v>3</v>
      </c>
      <c r="O579" t="s">
        <v>20544</v>
      </c>
      <c r="P579" t="s">
        <v>20543</v>
      </c>
      <c r="Q579" t="s">
        <v>20542</v>
      </c>
      <c r="R579" s="7">
        <v>40492</v>
      </c>
      <c r="S579" s="8">
        <f t="shared" si="72"/>
        <v>2010</v>
      </c>
      <c r="T579" s="8">
        <v>2010</v>
      </c>
      <c r="U579" s="8">
        <f t="shared" si="73"/>
        <v>12</v>
      </c>
      <c r="V579" s="7">
        <v>40492</v>
      </c>
      <c r="W579" t="s">
        <v>2726</v>
      </c>
      <c r="X579" s="2">
        <v>0.66800000000000004</v>
      </c>
      <c r="Y579" s="6">
        <f t="shared" si="74"/>
        <v>1.7831878486959774E-2</v>
      </c>
      <c r="AA579" t="s">
        <v>2725</v>
      </c>
      <c r="AB579">
        <v>29593</v>
      </c>
      <c r="AC579">
        <v>15394522</v>
      </c>
      <c r="AD579" t="s">
        <v>1</v>
      </c>
      <c r="AE579">
        <v>49</v>
      </c>
      <c r="AF579">
        <v>32</v>
      </c>
      <c r="AH579" t="s">
        <v>20541</v>
      </c>
      <c r="AI579" t="s">
        <v>20540</v>
      </c>
      <c r="AK579" t="s">
        <v>20539</v>
      </c>
      <c r="AL579">
        <v>15</v>
      </c>
      <c r="AM579" s="5">
        <f t="shared" si="75"/>
        <v>1.25</v>
      </c>
      <c r="AN579" s="4">
        <f t="shared" si="76"/>
        <v>1.8932222642938281E-3</v>
      </c>
      <c r="AO579" s="3"/>
      <c r="AP579">
        <v>0</v>
      </c>
      <c r="AR579" t="s">
        <v>0</v>
      </c>
      <c r="AT579" s="2">
        <v>1.98</v>
      </c>
      <c r="AU579" s="1">
        <f t="shared" si="77"/>
        <v>1.3050281620159987</v>
      </c>
      <c r="AV579" s="1">
        <f t="shared" si="78"/>
        <v>0.98625503756268018</v>
      </c>
      <c r="AW579" s="1">
        <f t="shared" si="79"/>
        <v>0.66748191310936111</v>
      </c>
    </row>
    <row r="580" spans="1:49" x14ac:dyDescent="0.2">
      <c r="A580">
        <v>578</v>
      </c>
      <c r="B580" t="s">
        <v>20538</v>
      </c>
      <c r="C580" t="s">
        <v>20537</v>
      </c>
      <c r="F580" t="s">
        <v>20536</v>
      </c>
      <c r="G580" t="s">
        <v>7</v>
      </c>
      <c r="H580" t="s">
        <v>6</v>
      </c>
      <c r="I580" t="s">
        <v>20535</v>
      </c>
      <c r="J580">
        <v>60002366</v>
      </c>
      <c r="K580" t="s">
        <v>20534</v>
      </c>
      <c r="L580" t="s">
        <v>520</v>
      </c>
      <c r="M580" t="s">
        <v>35</v>
      </c>
      <c r="N580">
        <v>2</v>
      </c>
      <c r="O580" t="s">
        <v>20533</v>
      </c>
      <c r="P580" t="s">
        <v>20532</v>
      </c>
      <c r="Q580" t="s">
        <v>20531</v>
      </c>
      <c r="R580" s="7">
        <v>40492</v>
      </c>
      <c r="S580" s="8">
        <f t="shared" si="72"/>
        <v>2010</v>
      </c>
      <c r="T580" s="8">
        <v>2010</v>
      </c>
      <c r="U580" s="8">
        <f t="shared" si="73"/>
        <v>12</v>
      </c>
      <c r="V580" s="7">
        <v>2010</v>
      </c>
      <c r="W580" t="s">
        <v>596</v>
      </c>
      <c r="X580" s="2">
        <v>0.246</v>
      </c>
      <c r="Y580" s="6">
        <f t="shared" si="74"/>
        <v>6.5668295026827901E-3</v>
      </c>
      <c r="AA580">
        <v>3854213</v>
      </c>
      <c r="AB580">
        <v>3300147407</v>
      </c>
      <c r="AC580">
        <v>13488147</v>
      </c>
      <c r="AD580" t="s">
        <v>1</v>
      </c>
      <c r="AE580">
        <v>130</v>
      </c>
      <c r="AF580">
        <v>9</v>
      </c>
      <c r="AI580" t="s">
        <v>20530</v>
      </c>
      <c r="AJ580" t="s">
        <v>20529</v>
      </c>
      <c r="AK580" t="s">
        <v>20528</v>
      </c>
      <c r="AL580">
        <v>4</v>
      </c>
      <c r="AM580" s="5">
        <f t="shared" si="75"/>
        <v>0.33333333333333331</v>
      </c>
      <c r="AN580" s="4">
        <f t="shared" si="76"/>
        <v>5.048592704783541E-4</v>
      </c>
      <c r="AO580" s="3"/>
      <c r="AP580">
        <v>0</v>
      </c>
      <c r="AR580" t="s">
        <v>0</v>
      </c>
      <c r="AT580" s="2" t="s">
        <v>16</v>
      </c>
      <c r="AU580" s="1">
        <f t="shared" si="77"/>
        <v>0.47482384330214589</v>
      </c>
      <c r="AV580" s="1">
        <f t="shared" si="78"/>
        <v>0.35358443865805722</v>
      </c>
      <c r="AW580" s="1">
        <f t="shared" si="79"/>
        <v>0.2323450340139685</v>
      </c>
    </row>
    <row r="581" spans="1:49" x14ac:dyDescent="0.2">
      <c r="A581">
        <v>579</v>
      </c>
      <c r="B581" t="s">
        <v>20527</v>
      </c>
      <c r="C581" t="s">
        <v>20526</v>
      </c>
      <c r="F581" t="s">
        <v>20525</v>
      </c>
      <c r="G581" t="s">
        <v>7</v>
      </c>
      <c r="H581" t="s">
        <v>6</v>
      </c>
      <c r="I581" t="s">
        <v>20524</v>
      </c>
      <c r="J581">
        <v>60194541</v>
      </c>
      <c r="K581" t="s">
        <v>20523</v>
      </c>
      <c r="L581" t="s">
        <v>20522</v>
      </c>
      <c r="M581" t="s">
        <v>35</v>
      </c>
      <c r="N581">
        <v>1</v>
      </c>
      <c r="O581" t="s">
        <v>20521</v>
      </c>
      <c r="P581">
        <v>26533705100</v>
      </c>
      <c r="Q581">
        <v>60194541</v>
      </c>
      <c r="R581" s="7">
        <v>40492</v>
      </c>
      <c r="S581" s="8">
        <f t="shared" si="72"/>
        <v>2010</v>
      </c>
      <c r="T581" s="8">
        <v>2010</v>
      </c>
      <c r="U581" s="8">
        <f t="shared" si="73"/>
        <v>12</v>
      </c>
      <c r="V581" s="7">
        <v>2010</v>
      </c>
      <c r="W581" t="s">
        <v>563</v>
      </c>
      <c r="X581" s="2">
        <v>0.161</v>
      </c>
      <c r="Y581" s="6">
        <f t="shared" si="74"/>
        <v>4.2978030485037776E-3</v>
      </c>
      <c r="AA581">
        <v>15493636</v>
      </c>
      <c r="AB581">
        <v>11700154336</v>
      </c>
      <c r="AD581" t="s">
        <v>1</v>
      </c>
      <c r="AE581">
        <v>6</v>
      </c>
      <c r="AF581">
        <v>10</v>
      </c>
      <c r="AH581" t="s">
        <v>7632</v>
      </c>
      <c r="AI581" t="s">
        <v>20520</v>
      </c>
      <c r="AJ581" t="s">
        <v>20519</v>
      </c>
      <c r="AK581" t="s">
        <v>20518</v>
      </c>
      <c r="AL581">
        <v>6</v>
      </c>
      <c r="AM581" s="5">
        <f t="shared" si="75"/>
        <v>0.5</v>
      </c>
      <c r="AN581" s="4">
        <f t="shared" si="76"/>
        <v>7.572889057175312E-4</v>
      </c>
      <c r="AO581" s="3"/>
      <c r="AP581">
        <v>1</v>
      </c>
      <c r="AR581" t="s">
        <v>0</v>
      </c>
      <c r="AT581" s="2" t="s">
        <v>16</v>
      </c>
      <c r="AU581" s="1">
        <f t="shared" si="77"/>
        <v>0.32356488056679034</v>
      </c>
      <c r="AV581" s="1">
        <f t="shared" si="78"/>
        <v>0.25275459771106545</v>
      </c>
      <c r="AW581" s="1">
        <f t="shared" si="79"/>
        <v>0.18194431485534052</v>
      </c>
    </row>
    <row r="582" spans="1:49" x14ac:dyDescent="0.2">
      <c r="A582">
        <v>580</v>
      </c>
      <c r="B582" t="s">
        <v>20517</v>
      </c>
      <c r="C582" t="s">
        <v>20516</v>
      </c>
      <c r="F582" t="s">
        <v>20515</v>
      </c>
      <c r="G582" t="s">
        <v>7</v>
      </c>
      <c r="H582" t="s">
        <v>6</v>
      </c>
      <c r="I582" t="s">
        <v>20514</v>
      </c>
      <c r="J582" t="s">
        <v>20513</v>
      </c>
      <c r="K582" t="s">
        <v>20512</v>
      </c>
      <c r="L582" t="s">
        <v>20511</v>
      </c>
      <c r="M582" t="s">
        <v>20510</v>
      </c>
      <c r="N582">
        <v>2</v>
      </c>
      <c r="O582" t="s">
        <v>20509</v>
      </c>
      <c r="P582" t="s">
        <v>20508</v>
      </c>
      <c r="Q582" t="s">
        <v>20507</v>
      </c>
      <c r="R582" s="7">
        <v>40491</v>
      </c>
      <c r="S582" s="8">
        <f t="shared" si="72"/>
        <v>2010</v>
      </c>
      <c r="T582" s="8">
        <v>2010</v>
      </c>
      <c r="U582" s="8">
        <f t="shared" si="73"/>
        <v>12</v>
      </c>
      <c r="V582" s="7">
        <v>40491</v>
      </c>
      <c r="W582" t="s">
        <v>1634</v>
      </c>
      <c r="X582" s="2">
        <v>0.89600000000000002</v>
      </c>
      <c r="Y582" s="6">
        <f t="shared" si="74"/>
        <v>2.3918208269934065E-2</v>
      </c>
      <c r="AA582">
        <v>15393755</v>
      </c>
      <c r="AB582">
        <v>21100855841</v>
      </c>
      <c r="AC582">
        <v>15502376</v>
      </c>
      <c r="AD582" t="s">
        <v>1</v>
      </c>
      <c r="AE582">
        <v>82</v>
      </c>
      <c r="AF582">
        <v>5</v>
      </c>
      <c r="AG582">
        <v>56708</v>
      </c>
      <c r="AI582" t="s">
        <v>20506</v>
      </c>
      <c r="AK582" t="s">
        <v>20505</v>
      </c>
      <c r="AL582">
        <v>28</v>
      </c>
      <c r="AM582" s="5">
        <f t="shared" si="75"/>
        <v>2.3333333333333335</v>
      </c>
      <c r="AN582" s="4">
        <f t="shared" si="76"/>
        <v>3.5340148933484792E-3</v>
      </c>
      <c r="AO582" s="3"/>
      <c r="AP582">
        <v>0</v>
      </c>
      <c r="AR582" t="s">
        <v>0</v>
      </c>
      <c r="AT582" s="2" t="s">
        <v>16</v>
      </c>
      <c r="AU582" s="1">
        <f t="shared" si="77"/>
        <v>1.7802950256958388</v>
      </c>
      <c r="AV582" s="1">
        <f t="shared" si="78"/>
        <v>1.3726111581641272</v>
      </c>
      <c r="AW582" s="1">
        <f t="shared" si="79"/>
        <v>0.96492729063241556</v>
      </c>
    </row>
    <row r="583" spans="1:49" x14ac:dyDescent="0.2">
      <c r="A583">
        <v>581</v>
      </c>
      <c r="B583" t="s">
        <v>20504</v>
      </c>
      <c r="C583" t="s">
        <v>20503</v>
      </c>
      <c r="F583" t="s">
        <v>20502</v>
      </c>
      <c r="G583" t="s">
        <v>7</v>
      </c>
      <c r="H583" t="s">
        <v>6</v>
      </c>
      <c r="I583" t="s">
        <v>20501</v>
      </c>
      <c r="J583">
        <v>109639927</v>
      </c>
      <c r="K583" t="s">
        <v>20500</v>
      </c>
      <c r="L583" t="s">
        <v>3234</v>
      </c>
      <c r="M583" t="s">
        <v>44</v>
      </c>
      <c r="N583">
        <v>2</v>
      </c>
      <c r="O583" t="s">
        <v>20499</v>
      </c>
      <c r="P583" t="s">
        <v>20498</v>
      </c>
      <c r="Q583" t="s">
        <v>20497</v>
      </c>
      <c r="R583" s="7">
        <v>40491</v>
      </c>
      <c r="S583" s="8">
        <f t="shared" si="72"/>
        <v>2010</v>
      </c>
      <c r="T583" s="8">
        <v>2010</v>
      </c>
      <c r="U583" s="8">
        <f t="shared" si="73"/>
        <v>12</v>
      </c>
      <c r="V583" s="7">
        <v>2010</v>
      </c>
      <c r="W583" t="s">
        <v>493</v>
      </c>
      <c r="X583" s="2">
        <v>0.67200000000000004</v>
      </c>
      <c r="Y583" s="6">
        <f t="shared" si="74"/>
        <v>1.793865620245055E-2</v>
      </c>
      <c r="AA583">
        <v>13132989</v>
      </c>
      <c r="AB583">
        <v>19700170477</v>
      </c>
      <c r="AC583">
        <v>13132970</v>
      </c>
      <c r="AD583" t="s">
        <v>1</v>
      </c>
      <c r="AE583">
        <v>57</v>
      </c>
      <c r="AH583" s="10">
        <v>18142</v>
      </c>
      <c r="AI583" t="s">
        <v>20496</v>
      </c>
      <c r="AJ583" t="s">
        <v>20495</v>
      </c>
      <c r="AK583" t="s">
        <v>20494</v>
      </c>
      <c r="AL583">
        <v>26</v>
      </c>
      <c r="AM583" s="5">
        <f t="shared" si="75"/>
        <v>2.1666666666666665</v>
      </c>
      <c r="AN583" s="4">
        <f t="shared" si="76"/>
        <v>3.2815852581093018E-3</v>
      </c>
      <c r="AO583" s="3"/>
      <c r="AP583">
        <v>1</v>
      </c>
      <c r="AR583" t="s">
        <v>0</v>
      </c>
      <c r="AT583" s="2">
        <v>1.546</v>
      </c>
      <c r="AU583" s="1">
        <f t="shared" si="77"/>
        <v>1.3541534919148175</v>
      </c>
      <c r="AV583" s="1">
        <f t="shared" si="78"/>
        <v>1.0610120730279926</v>
      </c>
      <c r="AW583" s="1">
        <f t="shared" si="79"/>
        <v>0.76787065414116762</v>
      </c>
    </row>
    <row r="584" spans="1:49" x14ac:dyDescent="0.2">
      <c r="A584">
        <v>582</v>
      </c>
      <c r="B584" t="s">
        <v>20493</v>
      </c>
      <c r="C584" t="s">
        <v>20492</v>
      </c>
      <c r="F584" t="s">
        <v>20491</v>
      </c>
      <c r="G584" t="s">
        <v>7</v>
      </c>
      <c r="H584" t="s">
        <v>6</v>
      </c>
      <c r="I584" t="s">
        <v>20490</v>
      </c>
      <c r="J584" t="s">
        <v>20489</v>
      </c>
      <c r="K584" t="s">
        <v>20488</v>
      </c>
      <c r="L584" t="s">
        <v>20487</v>
      </c>
      <c r="M584" t="s">
        <v>203</v>
      </c>
      <c r="N584">
        <v>7</v>
      </c>
      <c r="O584" t="s">
        <v>20486</v>
      </c>
      <c r="P584" t="s">
        <v>20485</v>
      </c>
      <c r="Q584" t="s">
        <v>20484</v>
      </c>
      <c r="R584" s="7">
        <v>40490</v>
      </c>
      <c r="S584" s="8">
        <f t="shared" si="72"/>
        <v>2010</v>
      </c>
      <c r="T584" s="8">
        <v>2010</v>
      </c>
      <c r="U584" s="8">
        <f t="shared" si="73"/>
        <v>12</v>
      </c>
      <c r="V584" s="7">
        <v>40490</v>
      </c>
      <c r="W584" t="s">
        <v>1352</v>
      </c>
      <c r="X584" s="2">
        <v>1.1819999999999999</v>
      </c>
      <c r="Y584" s="6">
        <f t="shared" si="74"/>
        <v>3.1552814927524625E-2</v>
      </c>
      <c r="AA584">
        <v>36951</v>
      </c>
      <c r="AB584">
        <v>27030</v>
      </c>
      <c r="AD584" t="s">
        <v>1</v>
      </c>
      <c r="AE584">
        <v>97</v>
      </c>
      <c r="AF584">
        <v>19</v>
      </c>
      <c r="AG584">
        <v>193507</v>
      </c>
      <c r="AI584" t="s">
        <v>20483</v>
      </c>
      <c r="AK584" t="s">
        <v>20482</v>
      </c>
      <c r="AL584">
        <v>29</v>
      </c>
      <c r="AM584" s="5">
        <f t="shared" si="75"/>
        <v>2.4166666666666665</v>
      </c>
      <c r="AN584" s="4">
        <f t="shared" si="76"/>
        <v>3.6602297109680675E-3</v>
      </c>
      <c r="AO584" s="3"/>
      <c r="AP584">
        <v>0</v>
      </c>
      <c r="AQ584" t="s">
        <v>67</v>
      </c>
      <c r="AR584" t="s">
        <v>20481</v>
      </c>
      <c r="AS584" t="s">
        <v>66</v>
      </c>
      <c r="AT584" s="2">
        <v>3.7909999999999999</v>
      </c>
      <c r="AU584" s="1">
        <f t="shared" si="77"/>
        <v>2.3185039362557656</v>
      </c>
      <c r="AV584" s="1">
        <f t="shared" si="78"/>
        <v>1.7606522319246347</v>
      </c>
      <c r="AW584" s="1">
        <f t="shared" si="79"/>
        <v>1.2028005275935034</v>
      </c>
    </row>
    <row r="585" spans="1:49" x14ac:dyDescent="0.2">
      <c r="A585">
        <v>583</v>
      </c>
      <c r="B585" t="s">
        <v>20480</v>
      </c>
      <c r="C585" t="s">
        <v>20479</v>
      </c>
      <c r="F585" t="s">
        <v>20478</v>
      </c>
      <c r="G585" t="s">
        <v>7</v>
      </c>
      <c r="H585" t="s">
        <v>6</v>
      </c>
      <c r="I585" t="s">
        <v>20477</v>
      </c>
      <c r="J585" t="s">
        <v>20476</v>
      </c>
      <c r="K585" t="s">
        <v>20475</v>
      </c>
      <c r="L585" t="s">
        <v>20474</v>
      </c>
      <c r="M585" t="s">
        <v>20473</v>
      </c>
      <c r="N585">
        <v>5</v>
      </c>
      <c r="O585" t="s">
        <v>20472</v>
      </c>
      <c r="P585" t="s">
        <v>20471</v>
      </c>
      <c r="Q585" t="s">
        <v>20470</v>
      </c>
      <c r="R585" s="7">
        <v>40490</v>
      </c>
      <c r="S585" s="8">
        <f t="shared" si="72"/>
        <v>2010</v>
      </c>
      <c r="T585" s="8">
        <v>2010</v>
      </c>
      <c r="U585" s="8">
        <f t="shared" si="73"/>
        <v>12</v>
      </c>
      <c r="V585" s="7">
        <v>40490</v>
      </c>
      <c r="W585" t="s">
        <v>1124</v>
      </c>
      <c r="X585" s="2">
        <v>1.3939999999999999</v>
      </c>
      <c r="Y585" s="6">
        <f t="shared" si="74"/>
        <v>3.721203384853581E-2</v>
      </c>
      <c r="AB585">
        <v>12862</v>
      </c>
      <c r="AC585">
        <v>10944087</v>
      </c>
      <c r="AD585" t="s">
        <v>1</v>
      </c>
      <c r="AE585">
        <v>18</v>
      </c>
      <c r="AF585">
        <v>23</v>
      </c>
      <c r="AH585" t="s">
        <v>20469</v>
      </c>
      <c r="AI585" t="s">
        <v>20468</v>
      </c>
      <c r="AK585" t="s">
        <v>20467</v>
      </c>
      <c r="AL585">
        <v>11</v>
      </c>
      <c r="AM585" s="5">
        <f t="shared" si="75"/>
        <v>0.91666666666666663</v>
      </c>
      <c r="AN585" s="4">
        <f t="shared" si="76"/>
        <v>1.3883629938154739E-3</v>
      </c>
      <c r="AO585" s="3"/>
      <c r="AP585">
        <v>1</v>
      </c>
      <c r="AR585" t="s">
        <v>0</v>
      </c>
      <c r="AT585" s="2">
        <v>3.8940000000000001</v>
      </c>
      <c r="AU585" s="1">
        <f t="shared" si="77"/>
        <v>2.6464932592119705</v>
      </c>
      <c r="AV585" s="1">
        <f t="shared" si="78"/>
        <v>1.9300198421175641</v>
      </c>
      <c r="AW585" s="1">
        <f t="shared" si="79"/>
        <v>1.2135464250231573</v>
      </c>
    </row>
    <row r="586" spans="1:49" x14ac:dyDescent="0.2">
      <c r="A586">
        <v>584</v>
      </c>
      <c r="B586" t="s">
        <v>20466</v>
      </c>
      <c r="C586" t="s">
        <v>20465</v>
      </c>
      <c r="F586" t="s">
        <v>20464</v>
      </c>
      <c r="G586" t="s">
        <v>7</v>
      </c>
      <c r="H586" t="s">
        <v>6</v>
      </c>
      <c r="I586" t="s">
        <v>20463</v>
      </c>
      <c r="J586" t="s">
        <v>20462</v>
      </c>
      <c r="K586" t="s">
        <v>20461</v>
      </c>
      <c r="L586" t="s">
        <v>20460</v>
      </c>
      <c r="M586" t="s">
        <v>20459</v>
      </c>
      <c r="N586">
        <v>3</v>
      </c>
      <c r="O586" t="s">
        <v>20458</v>
      </c>
      <c r="P586" t="s">
        <v>20457</v>
      </c>
      <c r="Q586" t="s">
        <v>20456</v>
      </c>
      <c r="R586" s="7">
        <v>40489</v>
      </c>
      <c r="S586" s="8">
        <f t="shared" si="72"/>
        <v>2010</v>
      </c>
      <c r="T586" s="8">
        <v>2010</v>
      </c>
      <c r="U586" s="8">
        <f t="shared" si="73"/>
        <v>12</v>
      </c>
      <c r="V586" s="7">
        <v>40489</v>
      </c>
      <c r="W586" t="s">
        <v>1638</v>
      </c>
      <c r="X586" s="2">
        <v>1.528</v>
      </c>
      <c r="Y586" s="6">
        <f t="shared" si="74"/>
        <v>4.0789087317476845E-2</v>
      </c>
      <c r="AA586">
        <v>2649381</v>
      </c>
      <c r="AB586">
        <v>27433</v>
      </c>
      <c r="AC586">
        <v>13616382</v>
      </c>
      <c r="AD586" t="s">
        <v>1</v>
      </c>
      <c r="AE586">
        <v>27</v>
      </c>
      <c r="AF586">
        <v>21</v>
      </c>
      <c r="AG586">
        <v>215006</v>
      </c>
      <c r="AI586" t="s">
        <v>20455</v>
      </c>
      <c r="AK586" t="s">
        <v>20454</v>
      </c>
      <c r="AL586">
        <v>138</v>
      </c>
      <c r="AM586" s="5">
        <f t="shared" si="75"/>
        <v>11.5</v>
      </c>
      <c r="AN586" s="4">
        <f t="shared" si="76"/>
        <v>1.741764483150322E-2</v>
      </c>
      <c r="AO586" s="3"/>
      <c r="AP586">
        <v>0</v>
      </c>
      <c r="AQ586" t="s">
        <v>571</v>
      </c>
      <c r="AR586" t="s">
        <v>20453</v>
      </c>
      <c r="AS586" t="s">
        <v>570</v>
      </c>
      <c r="AT586" s="2">
        <v>3.528</v>
      </c>
      <c r="AU586" s="1">
        <f t="shared" si="77"/>
        <v>3.3777654571684761</v>
      </c>
      <c r="AV586" s="1">
        <f t="shared" si="78"/>
        <v>2.9103366074490031</v>
      </c>
      <c r="AW586" s="1">
        <f t="shared" si="79"/>
        <v>2.4429077577295306</v>
      </c>
    </row>
    <row r="587" spans="1:49" x14ac:dyDescent="0.2">
      <c r="A587">
        <v>585</v>
      </c>
      <c r="B587" t="s">
        <v>20452</v>
      </c>
      <c r="C587" t="s">
        <v>20451</v>
      </c>
      <c r="F587" t="s">
        <v>20450</v>
      </c>
      <c r="G587" t="s">
        <v>7</v>
      </c>
      <c r="H587" t="s">
        <v>6</v>
      </c>
      <c r="I587" t="s">
        <v>352</v>
      </c>
      <c r="J587">
        <v>60025225</v>
      </c>
      <c r="K587" t="s">
        <v>18826</v>
      </c>
      <c r="L587" t="s">
        <v>5755</v>
      </c>
      <c r="M587" t="s">
        <v>198</v>
      </c>
      <c r="N587">
        <v>3</v>
      </c>
      <c r="O587" t="s">
        <v>20449</v>
      </c>
      <c r="P587" t="s">
        <v>20448</v>
      </c>
      <c r="Q587" t="s">
        <v>18823</v>
      </c>
      <c r="R587" s="7">
        <v>40485</v>
      </c>
      <c r="S587" s="8">
        <f t="shared" si="72"/>
        <v>2010</v>
      </c>
      <c r="T587" s="8">
        <v>2010</v>
      </c>
      <c r="U587" s="8">
        <f t="shared" si="73"/>
        <v>12</v>
      </c>
      <c r="V587" s="7">
        <v>2010</v>
      </c>
      <c r="W587" t="s">
        <v>1141</v>
      </c>
      <c r="X587" s="2">
        <v>0.81499999999999995</v>
      </c>
      <c r="Y587" s="6">
        <f t="shared" si="74"/>
        <v>2.1755959531245827E-2</v>
      </c>
      <c r="AA587">
        <v>10709908</v>
      </c>
      <c r="AB587">
        <v>17316</v>
      </c>
      <c r="AD587" t="s">
        <v>1</v>
      </c>
      <c r="AE587">
        <v>17</v>
      </c>
      <c r="AF587">
        <v>12</v>
      </c>
      <c r="AG587">
        <v>5594618</v>
      </c>
      <c r="AH587" t="s">
        <v>20447</v>
      </c>
      <c r="AI587" t="s">
        <v>20446</v>
      </c>
      <c r="AJ587" t="s">
        <v>20445</v>
      </c>
      <c r="AK587" t="s">
        <v>20444</v>
      </c>
      <c r="AL587">
        <v>31</v>
      </c>
      <c r="AM587" s="5">
        <f t="shared" si="75"/>
        <v>2.5833333333333335</v>
      </c>
      <c r="AN587" s="4">
        <f t="shared" si="76"/>
        <v>3.9126593462072449E-3</v>
      </c>
      <c r="AO587" s="3"/>
      <c r="AP587">
        <v>0</v>
      </c>
      <c r="AQ587" t="s">
        <v>223</v>
      </c>
      <c r="AR587" t="s">
        <v>1777</v>
      </c>
      <c r="AS587" t="s">
        <v>222</v>
      </c>
      <c r="AT587" s="2">
        <v>3.109</v>
      </c>
      <c r="AU587" s="1">
        <f t="shared" si="77"/>
        <v>1.640296947573425</v>
      </c>
      <c r="AV587" s="1">
        <f t="shared" si="78"/>
        <v>1.2834309438726537</v>
      </c>
      <c r="AW587" s="1">
        <f t="shared" si="79"/>
        <v>0.92656494017188185</v>
      </c>
    </row>
    <row r="588" spans="1:49" x14ac:dyDescent="0.2">
      <c r="A588">
        <v>586</v>
      </c>
      <c r="B588" t="s">
        <v>20443</v>
      </c>
      <c r="C588" t="s">
        <v>20442</v>
      </c>
      <c r="F588" t="s">
        <v>20441</v>
      </c>
      <c r="G588" t="s">
        <v>7</v>
      </c>
      <c r="H588" t="s">
        <v>6</v>
      </c>
      <c r="I588" t="s">
        <v>20440</v>
      </c>
      <c r="J588" t="s">
        <v>20439</v>
      </c>
      <c r="K588" t="s">
        <v>20438</v>
      </c>
      <c r="L588" t="s">
        <v>20437</v>
      </c>
      <c r="M588" t="s">
        <v>203</v>
      </c>
      <c r="N588">
        <v>3</v>
      </c>
      <c r="O588" t="s">
        <v>20436</v>
      </c>
      <c r="P588" t="s">
        <v>20435</v>
      </c>
      <c r="Q588" t="s">
        <v>20434</v>
      </c>
      <c r="R588" s="7">
        <v>40485</v>
      </c>
      <c r="S588" s="8">
        <f t="shared" si="72"/>
        <v>2010</v>
      </c>
      <c r="T588" s="8">
        <v>2010</v>
      </c>
      <c r="U588" s="8">
        <f t="shared" si="73"/>
        <v>12</v>
      </c>
      <c r="V588" s="7">
        <v>2010</v>
      </c>
      <c r="W588" t="s">
        <v>456</v>
      </c>
      <c r="X588" s="2">
        <v>1.3280000000000001</v>
      </c>
      <c r="Y588" s="6">
        <f t="shared" si="74"/>
        <v>3.5450201542937994E-2</v>
      </c>
      <c r="AA588">
        <v>15361225</v>
      </c>
      <c r="AB588">
        <v>18894</v>
      </c>
      <c r="AD588" t="s">
        <v>1</v>
      </c>
      <c r="AE588">
        <v>9</v>
      </c>
      <c r="AG588">
        <v>5595486</v>
      </c>
      <c r="AH588" t="s">
        <v>20433</v>
      </c>
      <c r="AI588" t="s">
        <v>20432</v>
      </c>
      <c r="AJ588" t="s">
        <v>20431</v>
      </c>
      <c r="AK588" t="s">
        <v>20430</v>
      </c>
      <c r="AL588">
        <v>4</v>
      </c>
      <c r="AM588" s="5">
        <f t="shared" si="75"/>
        <v>0.33333333333333331</v>
      </c>
      <c r="AN588" s="4">
        <f t="shared" si="76"/>
        <v>5.048592704783541E-4</v>
      </c>
      <c r="AO588" s="3"/>
      <c r="AP588">
        <v>0</v>
      </c>
      <c r="AR588" t="s">
        <v>0</v>
      </c>
      <c r="AT588" s="2">
        <v>3.8340000000000001</v>
      </c>
      <c r="AU588" s="1">
        <f t="shared" si="77"/>
        <v>2.49665988612001</v>
      </c>
      <c r="AV588" s="1">
        <f t="shared" si="78"/>
        <v>1.7977530406708173</v>
      </c>
      <c r="AW588" s="1">
        <f t="shared" si="79"/>
        <v>1.0988461952216246</v>
      </c>
    </row>
    <row r="589" spans="1:49" x14ac:dyDescent="0.2">
      <c r="A589">
        <v>587</v>
      </c>
      <c r="B589" t="s">
        <v>20429</v>
      </c>
      <c r="C589" t="s">
        <v>20428</v>
      </c>
      <c r="F589" t="s">
        <v>20427</v>
      </c>
      <c r="G589" t="s">
        <v>7</v>
      </c>
      <c r="H589" t="s">
        <v>6</v>
      </c>
      <c r="I589" t="s">
        <v>394</v>
      </c>
      <c r="J589" t="s">
        <v>20426</v>
      </c>
      <c r="K589" t="s">
        <v>20425</v>
      </c>
      <c r="L589" t="s">
        <v>20424</v>
      </c>
      <c r="M589" t="s">
        <v>220</v>
      </c>
      <c r="N589">
        <v>7</v>
      </c>
      <c r="O589" t="s">
        <v>20423</v>
      </c>
      <c r="P589" t="s">
        <v>20422</v>
      </c>
      <c r="Q589" t="s">
        <v>20421</v>
      </c>
      <c r="R589" s="7">
        <v>40485</v>
      </c>
      <c r="S589" s="8">
        <f t="shared" si="72"/>
        <v>2010</v>
      </c>
      <c r="T589" s="8">
        <v>2010</v>
      </c>
      <c r="U589" s="8">
        <f t="shared" si="73"/>
        <v>12</v>
      </c>
      <c r="V589" s="7">
        <v>2010</v>
      </c>
      <c r="W589" t="s">
        <v>456</v>
      </c>
      <c r="X589" s="2">
        <v>1.3280000000000001</v>
      </c>
      <c r="Y589" s="6">
        <f t="shared" si="74"/>
        <v>3.5450201542937994E-2</v>
      </c>
      <c r="AA589">
        <v>15361225</v>
      </c>
      <c r="AB589">
        <v>18894</v>
      </c>
      <c r="AD589" t="s">
        <v>1</v>
      </c>
      <c r="AE589">
        <v>9</v>
      </c>
      <c r="AG589">
        <v>5599845</v>
      </c>
      <c r="AH589" t="s">
        <v>20420</v>
      </c>
      <c r="AI589" t="s">
        <v>20419</v>
      </c>
      <c r="AJ589" t="s">
        <v>20418</v>
      </c>
      <c r="AK589" t="s">
        <v>20417</v>
      </c>
      <c r="AL589">
        <v>32</v>
      </c>
      <c r="AM589" s="5">
        <f t="shared" si="75"/>
        <v>2.6666666666666665</v>
      </c>
      <c r="AN589" s="4">
        <f t="shared" si="76"/>
        <v>4.0388741638268328E-3</v>
      </c>
      <c r="AO589" s="3"/>
      <c r="AP589">
        <v>0</v>
      </c>
      <c r="AR589" t="s">
        <v>0</v>
      </c>
      <c r="AT589" s="2">
        <v>3.8340000000000001</v>
      </c>
      <c r="AU589" s="1">
        <f t="shared" si="77"/>
        <v>2.6026803329204644</v>
      </c>
      <c r="AV589" s="1">
        <f t="shared" si="78"/>
        <v>1.9744537853382413</v>
      </c>
      <c r="AW589" s="1">
        <f t="shared" si="79"/>
        <v>1.3462272377560183</v>
      </c>
    </row>
    <row r="590" spans="1:49" x14ac:dyDescent="0.2">
      <c r="A590">
        <v>588</v>
      </c>
      <c r="B590" t="s">
        <v>20416</v>
      </c>
      <c r="C590" t="s">
        <v>20415</v>
      </c>
      <c r="F590" t="s">
        <v>20414</v>
      </c>
      <c r="G590" t="s">
        <v>7</v>
      </c>
      <c r="H590" t="s">
        <v>6</v>
      </c>
      <c r="I590" t="s">
        <v>37</v>
      </c>
      <c r="J590" t="s">
        <v>20413</v>
      </c>
      <c r="K590" t="s">
        <v>20412</v>
      </c>
      <c r="L590" t="s">
        <v>20411</v>
      </c>
      <c r="M590" t="s">
        <v>19</v>
      </c>
      <c r="N590">
        <v>6</v>
      </c>
      <c r="O590" t="s">
        <v>20410</v>
      </c>
      <c r="P590" t="s">
        <v>20409</v>
      </c>
      <c r="Q590" t="s">
        <v>20408</v>
      </c>
      <c r="R590" s="7">
        <v>40485</v>
      </c>
      <c r="S590" s="8">
        <f t="shared" si="72"/>
        <v>2010</v>
      </c>
      <c r="T590" s="8">
        <v>2010</v>
      </c>
      <c r="U590" s="8">
        <f t="shared" si="73"/>
        <v>12</v>
      </c>
      <c r="V590" s="7">
        <v>2010</v>
      </c>
      <c r="W590" t="s">
        <v>456</v>
      </c>
      <c r="X590" s="2">
        <v>1.3280000000000001</v>
      </c>
      <c r="Y590" s="6">
        <f t="shared" si="74"/>
        <v>3.5450201542937994E-2</v>
      </c>
      <c r="AA590">
        <v>15361225</v>
      </c>
      <c r="AB590">
        <v>18894</v>
      </c>
      <c r="AD590" t="s">
        <v>1</v>
      </c>
      <c r="AE590">
        <v>9</v>
      </c>
      <c r="AG590">
        <v>5601746</v>
      </c>
      <c r="AH590" t="s">
        <v>20407</v>
      </c>
      <c r="AI590" t="s">
        <v>20406</v>
      </c>
      <c r="AJ590" t="s">
        <v>20405</v>
      </c>
      <c r="AK590" t="s">
        <v>20404</v>
      </c>
      <c r="AL590">
        <v>1</v>
      </c>
      <c r="AM590" s="5">
        <f t="shared" si="75"/>
        <v>8.3333333333333329E-2</v>
      </c>
      <c r="AN590" s="4">
        <f t="shared" si="76"/>
        <v>1.2621481761958852E-4</v>
      </c>
      <c r="AO590" s="3"/>
      <c r="AP590">
        <v>0</v>
      </c>
      <c r="AQ590" t="s">
        <v>482</v>
      </c>
      <c r="AR590" t="s">
        <v>20403</v>
      </c>
      <c r="AS590" t="s">
        <v>481</v>
      </c>
      <c r="AT590" s="2">
        <v>3.8340000000000001</v>
      </c>
      <c r="AU590" s="1">
        <f t="shared" si="77"/>
        <v>2.4853005525342473</v>
      </c>
      <c r="AV590" s="1">
        <f t="shared" si="78"/>
        <v>1.7788208180278793</v>
      </c>
      <c r="AW590" s="1">
        <f t="shared" si="79"/>
        <v>1.072341083521511</v>
      </c>
    </row>
    <row r="591" spans="1:49" x14ac:dyDescent="0.2">
      <c r="A591">
        <v>589</v>
      </c>
      <c r="B591" t="s">
        <v>20402</v>
      </c>
      <c r="C591" t="s">
        <v>20401</v>
      </c>
      <c r="F591" t="s">
        <v>20400</v>
      </c>
      <c r="G591" t="s">
        <v>7</v>
      </c>
      <c r="H591" t="s">
        <v>6</v>
      </c>
      <c r="I591" t="s">
        <v>20399</v>
      </c>
      <c r="J591">
        <v>60027161</v>
      </c>
      <c r="K591" t="s">
        <v>15917</v>
      </c>
      <c r="L591" t="s">
        <v>15916</v>
      </c>
      <c r="M591" t="s">
        <v>809</v>
      </c>
      <c r="N591">
        <v>2</v>
      </c>
      <c r="O591" t="s">
        <v>20398</v>
      </c>
      <c r="P591" t="s">
        <v>20397</v>
      </c>
      <c r="Q591" t="s">
        <v>15913</v>
      </c>
      <c r="R591" s="7">
        <v>40485</v>
      </c>
      <c r="S591" s="8">
        <f t="shared" si="72"/>
        <v>2010</v>
      </c>
      <c r="T591" s="8">
        <v>2010</v>
      </c>
      <c r="U591" s="8">
        <f t="shared" si="73"/>
        <v>12</v>
      </c>
      <c r="V591" s="7">
        <v>2010</v>
      </c>
      <c r="W591" t="s">
        <v>456</v>
      </c>
      <c r="X591" s="2">
        <v>1.3280000000000001</v>
      </c>
      <c r="Y591" s="6">
        <f t="shared" si="74"/>
        <v>3.5450201542937994E-2</v>
      </c>
      <c r="AA591">
        <v>15361225</v>
      </c>
      <c r="AB591">
        <v>18894</v>
      </c>
      <c r="AD591" t="s">
        <v>1</v>
      </c>
      <c r="AE591">
        <v>9</v>
      </c>
      <c r="AG591">
        <v>5599283</v>
      </c>
      <c r="AH591" t="s">
        <v>1473</v>
      </c>
      <c r="AI591" t="s">
        <v>20396</v>
      </c>
      <c r="AJ591" t="s">
        <v>20395</v>
      </c>
      <c r="AK591" t="s">
        <v>20394</v>
      </c>
      <c r="AL591">
        <v>5</v>
      </c>
      <c r="AM591" s="5">
        <f t="shared" si="75"/>
        <v>0.41666666666666669</v>
      </c>
      <c r="AN591" s="4">
        <f t="shared" si="76"/>
        <v>6.310740880979427E-4</v>
      </c>
      <c r="AO591" s="3"/>
      <c r="AP591">
        <v>0</v>
      </c>
      <c r="AR591" t="s">
        <v>0</v>
      </c>
      <c r="AT591" s="2">
        <v>3.8340000000000001</v>
      </c>
      <c r="AU591" s="1">
        <f t="shared" si="77"/>
        <v>2.500446330648598</v>
      </c>
      <c r="AV591" s="1">
        <f t="shared" si="78"/>
        <v>1.8040637815517968</v>
      </c>
      <c r="AW591" s="1">
        <f t="shared" si="79"/>
        <v>1.1076812324549958</v>
      </c>
    </row>
    <row r="592" spans="1:49" x14ac:dyDescent="0.2">
      <c r="A592">
        <v>590</v>
      </c>
      <c r="B592" t="s">
        <v>20393</v>
      </c>
      <c r="C592" t="s">
        <v>20392</v>
      </c>
      <c r="F592" t="s">
        <v>20391</v>
      </c>
      <c r="G592" t="s">
        <v>7</v>
      </c>
      <c r="H592" t="s">
        <v>6</v>
      </c>
      <c r="I592" t="s">
        <v>20390</v>
      </c>
      <c r="J592" t="s">
        <v>20385</v>
      </c>
      <c r="K592" t="s">
        <v>20389</v>
      </c>
      <c r="L592" t="s">
        <v>20388</v>
      </c>
      <c r="M592" t="s">
        <v>19</v>
      </c>
      <c r="N592">
        <v>2</v>
      </c>
      <c r="O592" t="s">
        <v>20387</v>
      </c>
      <c r="P592" t="s">
        <v>20386</v>
      </c>
      <c r="Q592" t="s">
        <v>20385</v>
      </c>
      <c r="R592" s="7">
        <v>40484</v>
      </c>
      <c r="S592" s="8">
        <f t="shared" si="72"/>
        <v>2010</v>
      </c>
      <c r="T592" s="8">
        <v>2010</v>
      </c>
      <c r="U592" s="8">
        <f t="shared" si="73"/>
        <v>12</v>
      </c>
      <c r="V592" s="7">
        <v>40484</v>
      </c>
      <c r="W592" t="s">
        <v>1085</v>
      </c>
      <c r="X592" s="2">
        <v>1.887</v>
      </c>
      <c r="Y592" s="6">
        <f t="shared" si="74"/>
        <v>5.0372387282774087E-2</v>
      </c>
      <c r="AA592">
        <v>15507998</v>
      </c>
      <c r="AB592">
        <v>110157</v>
      </c>
      <c r="AC592">
        <v>15502368</v>
      </c>
      <c r="AD592" t="s">
        <v>1</v>
      </c>
      <c r="AE592">
        <v>82</v>
      </c>
      <c r="AF592">
        <v>10</v>
      </c>
      <c r="AG592">
        <v>103501</v>
      </c>
      <c r="AI592" t="s">
        <v>20384</v>
      </c>
      <c r="AK592" t="s">
        <v>20383</v>
      </c>
      <c r="AL592">
        <v>55</v>
      </c>
      <c r="AM592" s="5">
        <f t="shared" si="75"/>
        <v>4.583333333333333</v>
      </c>
      <c r="AN592" s="4">
        <f t="shared" si="76"/>
        <v>6.9418149690773688E-3</v>
      </c>
      <c r="AO592" s="3"/>
      <c r="AP592">
        <v>0</v>
      </c>
      <c r="AQ592" t="s">
        <v>31</v>
      </c>
      <c r="AR592">
        <v>855425</v>
      </c>
      <c r="AS592" t="s">
        <v>30</v>
      </c>
      <c r="AT592" s="2" t="s">
        <v>16</v>
      </c>
      <c r="AU592" s="1">
        <f t="shared" si="77"/>
        <v>3.7343215588665069</v>
      </c>
      <c r="AV592" s="1">
        <f t="shared" si="78"/>
        <v>2.865710112592573</v>
      </c>
      <c r="AW592" s="1">
        <f t="shared" si="79"/>
        <v>1.9970986663186383</v>
      </c>
    </row>
    <row r="593" spans="1:49" x14ac:dyDescent="0.2">
      <c r="A593">
        <v>591</v>
      </c>
      <c r="B593" t="s">
        <v>20382</v>
      </c>
      <c r="C593" t="s">
        <v>20381</v>
      </c>
      <c r="F593" t="s">
        <v>20380</v>
      </c>
      <c r="G593" t="s">
        <v>7</v>
      </c>
      <c r="H593" t="s">
        <v>6</v>
      </c>
      <c r="I593" t="s">
        <v>20379</v>
      </c>
      <c r="J593" t="s">
        <v>20378</v>
      </c>
      <c r="K593" t="s">
        <v>20377</v>
      </c>
      <c r="L593" t="s">
        <v>20376</v>
      </c>
      <c r="M593" t="s">
        <v>20375</v>
      </c>
      <c r="N593">
        <v>7</v>
      </c>
      <c r="O593" t="s">
        <v>20374</v>
      </c>
      <c r="P593" t="s">
        <v>20373</v>
      </c>
      <c r="Q593" t="s">
        <v>20372</v>
      </c>
      <c r="R593" s="7">
        <v>40484</v>
      </c>
      <c r="S593" s="8">
        <f t="shared" si="72"/>
        <v>2010</v>
      </c>
      <c r="T593" s="8">
        <v>2010</v>
      </c>
      <c r="U593" s="8">
        <f t="shared" si="73"/>
        <v>12</v>
      </c>
      <c r="V593" s="7">
        <v>40484</v>
      </c>
      <c r="W593" t="s">
        <v>1130</v>
      </c>
      <c r="X593" s="2">
        <v>5.0110000000000001</v>
      </c>
      <c r="Y593" s="6">
        <f t="shared" si="74"/>
        <v>0.13376578308107098</v>
      </c>
      <c r="AA593">
        <v>278424</v>
      </c>
      <c r="AB593">
        <v>21121</v>
      </c>
      <c r="AC593">
        <v>10916490</v>
      </c>
      <c r="AD593" t="s">
        <v>1</v>
      </c>
      <c r="AE593">
        <v>107</v>
      </c>
      <c r="AF593">
        <v>44</v>
      </c>
      <c r="AH593" t="s">
        <v>20371</v>
      </c>
      <c r="AI593" t="s">
        <v>20370</v>
      </c>
      <c r="AK593" t="s">
        <v>20369</v>
      </c>
      <c r="AL593">
        <v>91</v>
      </c>
      <c r="AM593" s="5">
        <f t="shared" si="75"/>
        <v>7.583333333333333</v>
      </c>
      <c r="AN593" s="4">
        <f t="shared" si="76"/>
        <v>1.1485548403382556E-2</v>
      </c>
      <c r="AO593" s="3"/>
      <c r="AP593">
        <v>1</v>
      </c>
      <c r="AQ593" t="s">
        <v>31</v>
      </c>
      <c r="AR593">
        <v>918177</v>
      </c>
      <c r="AS593" t="s">
        <v>30</v>
      </c>
      <c r="AT593" s="2" t="s">
        <v>16</v>
      </c>
      <c r="AU593" s="1">
        <f t="shared" si="77"/>
        <v>9.7081712677764447</v>
      </c>
      <c r="AV593" s="1">
        <f t="shared" si="78"/>
        <v>7.262566574222677</v>
      </c>
      <c r="AW593" s="1">
        <f t="shared" si="79"/>
        <v>4.8169618806689085</v>
      </c>
    </row>
    <row r="594" spans="1:49" x14ac:dyDescent="0.2">
      <c r="A594">
        <v>592</v>
      </c>
      <c r="B594" t="s">
        <v>20368</v>
      </c>
      <c r="F594" t="s">
        <v>20367</v>
      </c>
      <c r="G594" t="s">
        <v>7</v>
      </c>
      <c r="H594" t="s">
        <v>6</v>
      </c>
      <c r="I594" t="s">
        <v>20366</v>
      </c>
      <c r="J594" t="s">
        <v>20365</v>
      </c>
      <c r="K594" t="s">
        <v>20364</v>
      </c>
      <c r="L594" t="s">
        <v>20363</v>
      </c>
      <c r="M594" t="s">
        <v>20362</v>
      </c>
      <c r="N594">
        <v>4</v>
      </c>
      <c r="O594" t="s">
        <v>20361</v>
      </c>
      <c r="P594" t="s">
        <v>20360</v>
      </c>
      <c r="Q594" t="s">
        <v>20359</v>
      </c>
      <c r="R594" s="7">
        <v>40484</v>
      </c>
      <c r="S594" s="8">
        <f t="shared" si="72"/>
        <v>2010</v>
      </c>
      <c r="T594" s="8">
        <v>2010</v>
      </c>
      <c r="U594" s="8">
        <f t="shared" si="73"/>
        <v>12</v>
      </c>
      <c r="V594" s="7">
        <v>2010</v>
      </c>
      <c r="W594" t="s">
        <v>20358</v>
      </c>
      <c r="X594" s="2" t="s">
        <v>16</v>
      </c>
      <c r="Y594" s="6" t="e">
        <f t="shared" si="74"/>
        <v>#VALUE!</v>
      </c>
      <c r="AA594" t="s">
        <v>20357</v>
      </c>
      <c r="AB594">
        <v>11500153309</v>
      </c>
      <c r="AD594" t="s">
        <v>1</v>
      </c>
      <c r="AE594">
        <v>55</v>
      </c>
      <c r="AF594" s="9">
        <v>44415</v>
      </c>
      <c r="AH594" t="s">
        <v>458</v>
      </c>
      <c r="AI594" t="s">
        <v>20356</v>
      </c>
      <c r="AJ594" t="s">
        <v>20355</v>
      </c>
      <c r="AK594" t="s">
        <v>20354</v>
      </c>
      <c r="AL594">
        <v>4</v>
      </c>
      <c r="AM594" s="5">
        <f t="shared" si="75"/>
        <v>0.33333333333333331</v>
      </c>
      <c r="AN594" s="4">
        <f t="shared" si="76"/>
        <v>5.048592704783541E-4</v>
      </c>
      <c r="AO594" s="3"/>
      <c r="AP594">
        <v>0</v>
      </c>
      <c r="AR594" t="s">
        <v>0</v>
      </c>
      <c r="AT594" s="2" t="s">
        <v>16</v>
      </c>
      <c r="AU594" s="1" t="e">
        <f t="shared" si="77"/>
        <v>#VALUE!</v>
      </c>
      <c r="AV594" s="1" t="e">
        <f t="shared" si="78"/>
        <v>#VALUE!</v>
      </c>
      <c r="AW594" s="1" t="e">
        <f t="shared" si="79"/>
        <v>#VALUE!</v>
      </c>
    </row>
    <row r="595" spans="1:49" x14ac:dyDescent="0.2">
      <c r="A595">
        <v>593</v>
      </c>
      <c r="B595" t="s">
        <v>20353</v>
      </c>
      <c r="C595" t="s">
        <v>20352</v>
      </c>
      <c r="F595" t="s">
        <v>20351</v>
      </c>
      <c r="G595" t="s">
        <v>7</v>
      </c>
      <c r="H595" t="s">
        <v>6</v>
      </c>
      <c r="I595" t="s">
        <v>85</v>
      </c>
      <c r="J595">
        <v>60033316</v>
      </c>
      <c r="K595" t="s">
        <v>84</v>
      </c>
      <c r="L595" t="s">
        <v>83</v>
      </c>
      <c r="M595" t="s">
        <v>82</v>
      </c>
      <c r="N595">
        <v>3</v>
      </c>
      <c r="O595" t="s">
        <v>20350</v>
      </c>
      <c r="P595" t="s">
        <v>2668</v>
      </c>
      <c r="Q595" t="s">
        <v>663</v>
      </c>
      <c r="R595" s="7">
        <v>40483</v>
      </c>
      <c r="S595" s="8">
        <f t="shared" si="72"/>
        <v>2010</v>
      </c>
      <c r="T595" s="8">
        <v>2010</v>
      </c>
      <c r="U595" s="8">
        <f t="shared" si="73"/>
        <v>12</v>
      </c>
      <c r="V595" s="7">
        <v>40483</v>
      </c>
      <c r="W595" t="s">
        <v>20349</v>
      </c>
      <c r="X595" s="2">
        <v>0.26200000000000001</v>
      </c>
      <c r="Y595" s="6">
        <f t="shared" si="74"/>
        <v>6.9939403646458991E-3</v>
      </c>
      <c r="AA595">
        <v>15606074</v>
      </c>
      <c r="AB595">
        <v>21100904322</v>
      </c>
      <c r="AC595">
        <v>25158090</v>
      </c>
      <c r="AD595" t="s">
        <v>1</v>
      </c>
      <c r="AE595">
        <v>14</v>
      </c>
      <c r="AF595">
        <v>4</v>
      </c>
      <c r="AH595" t="s">
        <v>20348</v>
      </c>
      <c r="AI595" t="s">
        <v>20347</v>
      </c>
      <c r="AJ595" t="s">
        <v>20346</v>
      </c>
      <c r="AK595" t="s">
        <v>20345</v>
      </c>
      <c r="AL595">
        <v>0</v>
      </c>
      <c r="AM595" s="5">
        <f t="shared" si="75"/>
        <v>0</v>
      </c>
      <c r="AN595" s="4">
        <f t="shared" si="76"/>
        <v>0</v>
      </c>
      <c r="AO595" s="3"/>
      <c r="AP595">
        <v>0</v>
      </c>
      <c r="AQ595" t="s">
        <v>346</v>
      </c>
      <c r="AR595" t="s">
        <v>0</v>
      </c>
      <c r="AS595" t="s">
        <v>345</v>
      </c>
      <c r="AT595" s="2" t="s">
        <v>16</v>
      </c>
      <c r="AU595" s="1">
        <f t="shared" si="77"/>
        <v>0.48957582552521295</v>
      </c>
      <c r="AV595" s="1">
        <f t="shared" si="78"/>
        <v>0.34969701823229493</v>
      </c>
      <c r="AW595" s="1">
        <f t="shared" si="79"/>
        <v>0.20981821093937697</v>
      </c>
    </row>
    <row r="596" spans="1:49" x14ac:dyDescent="0.2">
      <c r="A596">
        <v>594</v>
      </c>
      <c r="B596" t="s">
        <v>20344</v>
      </c>
      <c r="C596" t="s">
        <v>20343</v>
      </c>
      <c r="F596" t="s">
        <v>20342</v>
      </c>
      <c r="G596" t="s">
        <v>7</v>
      </c>
      <c r="H596" t="s">
        <v>6</v>
      </c>
      <c r="I596" t="s">
        <v>20341</v>
      </c>
      <c r="J596">
        <v>126174546</v>
      </c>
      <c r="K596" t="s">
        <v>20340</v>
      </c>
      <c r="L596" t="s">
        <v>2091</v>
      </c>
      <c r="M596" t="s">
        <v>1597</v>
      </c>
      <c r="N596">
        <v>1</v>
      </c>
      <c r="O596" t="s">
        <v>20339</v>
      </c>
      <c r="P596">
        <v>57223291678</v>
      </c>
      <c r="Q596">
        <v>126174546</v>
      </c>
      <c r="R596" s="7">
        <v>40483</v>
      </c>
      <c r="S596" s="8">
        <f t="shared" si="72"/>
        <v>2010</v>
      </c>
      <c r="T596" s="8">
        <v>2010</v>
      </c>
      <c r="U596" s="8">
        <f t="shared" si="73"/>
        <v>12</v>
      </c>
      <c r="V596" s="7">
        <v>40483</v>
      </c>
      <c r="W596" t="s">
        <v>20338</v>
      </c>
      <c r="X596" s="2">
        <v>0</v>
      </c>
      <c r="Y596" s="6">
        <f t="shared" si="74"/>
        <v>0</v>
      </c>
      <c r="AA596">
        <v>17519411</v>
      </c>
      <c r="AB596">
        <v>21101039067</v>
      </c>
      <c r="AC596" t="s">
        <v>20337</v>
      </c>
      <c r="AD596" t="s">
        <v>1</v>
      </c>
      <c r="AE596">
        <v>3</v>
      </c>
      <c r="AF596" s="9">
        <v>44228</v>
      </c>
      <c r="AH596" t="s">
        <v>20336</v>
      </c>
      <c r="AI596" t="s">
        <v>20335</v>
      </c>
      <c r="AJ596" t="s">
        <v>20334</v>
      </c>
      <c r="AK596" t="s">
        <v>20333</v>
      </c>
      <c r="AL596">
        <v>4</v>
      </c>
      <c r="AM596" s="5">
        <f t="shared" si="75"/>
        <v>0.33333333333333331</v>
      </c>
      <c r="AN596" s="4">
        <f t="shared" si="76"/>
        <v>5.048592704783541E-4</v>
      </c>
      <c r="AO596" s="3"/>
      <c r="AP596">
        <v>0</v>
      </c>
      <c r="AR596" t="s">
        <v>0</v>
      </c>
      <c r="AT596" s="2" t="s">
        <v>16</v>
      </c>
      <c r="AU596" s="1">
        <f t="shared" si="77"/>
        <v>1.5145778114350621E-2</v>
      </c>
      <c r="AV596" s="1">
        <f t="shared" si="78"/>
        <v>2.5242963523917705E-2</v>
      </c>
      <c r="AW596" s="1">
        <f t="shared" si="79"/>
        <v>3.5340148933484784E-2</v>
      </c>
    </row>
    <row r="597" spans="1:49" x14ac:dyDescent="0.2">
      <c r="A597">
        <v>595</v>
      </c>
      <c r="B597" t="s">
        <v>20332</v>
      </c>
      <c r="C597" t="s">
        <v>20331</v>
      </c>
      <c r="E597">
        <v>22163447</v>
      </c>
      <c r="F597" t="s">
        <v>20330</v>
      </c>
      <c r="G597" t="s">
        <v>7</v>
      </c>
      <c r="H597" t="s">
        <v>6</v>
      </c>
      <c r="I597" t="s">
        <v>20329</v>
      </c>
      <c r="J597">
        <v>60028876</v>
      </c>
      <c r="K597" t="s">
        <v>470</v>
      </c>
      <c r="L597" t="s">
        <v>469</v>
      </c>
      <c r="M597" t="s">
        <v>115</v>
      </c>
      <c r="N597">
        <v>4</v>
      </c>
      <c r="O597" t="s">
        <v>20328</v>
      </c>
      <c r="P597" t="s">
        <v>20327</v>
      </c>
      <c r="Q597" t="s">
        <v>2225</v>
      </c>
      <c r="R597" s="7">
        <v>40483</v>
      </c>
      <c r="S597" s="8">
        <f t="shared" si="72"/>
        <v>2010</v>
      </c>
      <c r="T597" s="8">
        <v>2010</v>
      </c>
      <c r="U597" s="8">
        <f t="shared" si="73"/>
        <v>12</v>
      </c>
      <c r="V597" s="7">
        <v>40483</v>
      </c>
      <c r="W597" t="s">
        <v>20326</v>
      </c>
      <c r="X597" s="2">
        <v>0.63600000000000001</v>
      </c>
      <c r="Y597" s="6">
        <f t="shared" si="74"/>
        <v>1.6977656763033557E-2</v>
      </c>
      <c r="AA597">
        <v>14248220</v>
      </c>
      <c r="AB597">
        <v>130124</v>
      </c>
      <c r="AD597" t="s">
        <v>1</v>
      </c>
      <c r="AE597">
        <v>10</v>
      </c>
      <c r="AF597">
        <v>11</v>
      </c>
      <c r="AH597" t="s">
        <v>20325</v>
      </c>
      <c r="AI597" t="s">
        <v>20324</v>
      </c>
      <c r="AJ597" t="s">
        <v>20323</v>
      </c>
      <c r="AK597" t="s">
        <v>20322</v>
      </c>
      <c r="AL597">
        <v>2</v>
      </c>
      <c r="AM597" s="5">
        <f t="shared" si="75"/>
        <v>0.16666666666666666</v>
      </c>
      <c r="AN597" s="4">
        <f t="shared" si="76"/>
        <v>2.5242963523917705E-4</v>
      </c>
      <c r="AO597" s="3"/>
      <c r="AP597">
        <v>1</v>
      </c>
      <c r="AR597" t="s">
        <v>0</v>
      </c>
      <c r="AT597" s="2" t="s">
        <v>16</v>
      </c>
      <c r="AU597" s="1">
        <f t="shared" si="77"/>
        <v>1.1960088624695242</v>
      </c>
      <c r="AV597" s="1">
        <f t="shared" si="78"/>
        <v>0.86150431991363663</v>
      </c>
      <c r="AW597" s="1">
        <f t="shared" si="79"/>
        <v>0.52699977735774917</v>
      </c>
    </row>
    <row r="598" spans="1:49" x14ac:dyDescent="0.2">
      <c r="A598">
        <v>596</v>
      </c>
      <c r="B598" t="s">
        <v>20321</v>
      </c>
      <c r="C598" t="s">
        <v>20320</v>
      </c>
      <c r="D598" t="s">
        <v>20319</v>
      </c>
      <c r="E598">
        <v>21933469</v>
      </c>
      <c r="F598" t="s">
        <v>20318</v>
      </c>
      <c r="G598" t="s">
        <v>7</v>
      </c>
      <c r="H598" t="s">
        <v>6</v>
      </c>
      <c r="I598" t="s">
        <v>20317</v>
      </c>
      <c r="J598">
        <v>60010065</v>
      </c>
      <c r="K598" t="s">
        <v>386</v>
      </c>
      <c r="L598" t="s">
        <v>385</v>
      </c>
      <c r="M598" t="s">
        <v>9</v>
      </c>
      <c r="N598">
        <v>3</v>
      </c>
      <c r="O598" t="s">
        <v>20316</v>
      </c>
      <c r="P598" t="s">
        <v>20315</v>
      </c>
      <c r="Q598" t="s">
        <v>14776</v>
      </c>
      <c r="R598" s="7">
        <v>40483</v>
      </c>
      <c r="S598" s="8">
        <f t="shared" si="72"/>
        <v>2010</v>
      </c>
      <c r="T598" s="8">
        <v>2010</v>
      </c>
      <c r="U598" s="8">
        <f t="shared" si="73"/>
        <v>12</v>
      </c>
      <c r="V598" s="7">
        <v>40483</v>
      </c>
      <c r="W598" t="s">
        <v>20314</v>
      </c>
      <c r="X598" s="2" t="s">
        <v>16</v>
      </c>
      <c r="Y598" s="6" t="e">
        <f t="shared" si="74"/>
        <v>#VALUE!</v>
      </c>
      <c r="AA598" t="s">
        <v>20313</v>
      </c>
      <c r="AB598">
        <v>3300148003</v>
      </c>
      <c r="AC598">
        <v>17410533</v>
      </c>
      <c r="AD598" t="s">
        <v>1</v>
      </c>
      <c r="AE598">
        <v>6</v>
      </c>
      <c r="AF598">
        <v>4</v>
      </c>
      <c r="AH598" t="s">
        <v>20312</v>
      </c>
      <c r="AI598" t="s">
        <v>20311</v>
      </c>
      <c r="AJ598" t="s">
        <v>20310</v>
      </c>
      <c r="AK598" t="s">
        <v>20309</v>
      </c>
      <c r="AL598">
        <v>5</v>
      </c>
      <c r="AM598" s="5">
        <f t="shared" si="75"/>
        <v>0.41666666666666669</v>
      </c>
      <c r="AN598" s="4">
        <f t="shared" si="76"/>
        <v>6.310740880979427E-4</v>
      </c>
      <c r="AO598" s="3"/>
      <c r="AP598">
        <v>0</v>
      </c>
      <c r="AR598" t="s">
        <v>0</v>
      </c>
      <c r="AT598" s="2" t="s">
        <v>16</v>
      </c>
      <c r="AU598" s="1" t="e">
        <f t="shared" si="77"/>
        <v>#VALUE!</v>
      </c>
      <c r="AV598" s="1" t="e">
        <f t="shared" si="78"/>
        <v>#VALUE!</v>
      </c>
      <c r="AW598" s="1" t="e">
        <f t="shared" si="79"/>
        <v>#VALUE!</v>
      </c>
    </row>
    <row r="599" spans="1:49" x14ac:dyDescent="0.2">
      <c r="A599">
        <v>597</v>
      </c>
      <c r="B599" t="s">
        <v>20308</v>
      </c>
      <c r="F599" t="s">
        <v>20307</v>
      </c>
      <c r="G599" t="s">
        <v>7</v>
      </c>
      <c r="H599" t="s">
        <v>6</v>
      </c>
      <c r="I599" t="s">
        <v>20299</v>
      </c>
      <c r="J599">
        <v>60021889</v>
      </c>
      <c r="K599" t="s">
        <v>20298</v>
      </c>
      <c r="L599" t="s">
        <v>199</v>
      </c>
      <c r="M599" t="s">
        <v>198</v>
      </c>
      <c r="N599">
        <v>3</v>
      </c>
      <c r="O599" t="s">
        <v>20306</v>
      </c>
      <c r="P599" t="s">
        <v>20305</v>
      </c>
      <c r="Q599" t="s">
        <v>20295</v>
      </c>
      <c r="R599" s="7">
        <v>40483</v>
      </c>
      <c r="S599" s="8">
        <f t="shared" si="72"/>
        <v>2010</v>
      </c>
      <c r="T599" s="8">
        <v>2010</v>
      </c>
      <c r="U599" s="8">
        <f t="shared" si="73"/>
        <v>12</v>
      </c>
      <c r="V599" s="7">
        <v>40483</v>
      </c>
      <c r="W599" t="s">
        <v>20294</v>
      </c>
      <c r="X599" s="2">
        <v>0.109</v>
      </c>
      <c r="Y599" s="6">
        <f t="shared" si="74"/>
        <v>2.9096927471236756E-3</v>
      </c>
      <c r="AA599">
        <v>14738031</v>
      </c>
      <c r="AB599">
        <v>19700182218</v>
      </c>
      <c r="AC599" t="s">
        <v>20293</v>
      </c>
      <c r="AD599" t="s">
        <v>1</v>
      </c>
      <c r="AE599">
        <v>11</v>
      </c>
      <c r="AF599">
        <v>6</v>
      </c>
      <c r="AH599" s="10">
        <v>41487</v>
      </c>
      <c r="AI599" t="s">
        <v>20304</v>
      </c>
      <c r="AJ599" t="s">
        <v>20303</v>
      </c>
      <c r="AK599" t="s">
        <v>20302</v>
      </c>
      <c r="AL599">
        <v>1</v>
      </c>
      <c r="AM599" s="5">
        <f t="shared" si="75"/>
        <v>8.3333333333333329E-2</v>
      </c>
      <c r="AN599" s="4">
        <f t="shared" si="76"/>
        <v>1.2621481761958852E-4</v>
      </c>
      <c r="AO599" s="3"/>
      <c r="AP599">
        <v>0</v>
      </c>
      <c r="AR599" t="s">
        <v>0</v>
      </c>
      <c r="AT599" s="2" t="s">
        <v>16</v>
      </c>
      <c r="AU599" s="1">
        <f t="shared" si="77"/>
        <v>0.20746493682724496</v>
      </c>
      <c r="AV599" s="1">
        <f t="shared" si="78"/>
        <v>0.15179537823716321</v>
      </c>
      <c r="AW599" s="1">
        <f t="shared" si="79"/>
        <v>9.6125819647081459E-2</v>
      </c>
    </row>
    <row r="600" spans="1:49" x14ac:dyDescent="0.2">
      <c r="A600">
        <v>598</v>
      </c>
      <c r="B600" t="s">
        <v>20301</v>
      </c>
      <c r="F600" t="s">
        <v>20300</v>
      </c>
      <c r="G600" t="s">
        <v>7</v>
      </c>
      <c r="H600" t="s">
        <v>6</v>
      </c>
      <c r="I600" t="s">
        <v>20299</v>
      </c>
      <c r="J600">
        <v>60021889</v>
      </c>
      <c r="K600" t="s">
        <v>20298</v>
      </c>
      <c r="L600" t="s">
        <v>199</v>
      </c>
      <c r="M600" t="s">
        <v>198</v>
      </c>
      <c r="N600">
        <v>3</v>
      </c>
      <c r="O600" t="s">
        <v>20297</v>
      </c>
      <c r="P600" t="s">
        <v>20296</v>
      </c>
      <c r="Q600" t="s">
        <v>20295</v>
      </c>
      <c r="R600" s="7">
        <v>40483</v>
      </c>
      <c r="S600" s="8">
        <f t="shared" si="72"/>
        <v>2010</v>
      </c>
      <c r="T600" s="8">
        <v>2010</v>
      </c>
      <c r="U600" s="8">
        <f t="shared" si="73"/>
        <v>12</v>
      </c>
      <c r="V600" s="7">
        <v>40483</v>
      </c>
      <c r="W600" t="s">
        <v>20294</v>
      </c>
      <c r="X600" s="2">
        <v>0.109</v>
      </c>
      <c r="Y600" s="6">
        <f t="shared" si="74"/>
        <v>2.9096927471236756E-3</v>
      </c>
      <c r="AA600">
        <v>14738031</v>
      </c>
      <c r="AB600">
        <v>19700182218</v>
      </c>
      <c r="AC600" t="s">
        <v>20293</v>
      </c>
      <c r="AD600" t="s">
        <v>1</v>
      </c>
      <c r="AE600">
        <v>11</v>
      </c>
      <c r="AF600">
        <v>6</v>
      </c>
      <c r="AH600" t="s">
        <v>20292</v>
      </c>
      <c r="AI600" t="s">
        <v>20291</v>
      </c>
      <c r="AJ600" t="s">
        <v>20290</v>
      </c>
      <c r="AK600" t="s">
        <v>20289</v>
      </c>
      <c r="AL600">
        <v>0</v>
      </c>
      <c r="AM600" s="5">
        <f t="shared" si="75"/>
        <v>0</v>
      </c>
      <c r="AN600" s="4">
        <f t="shared" si="76"/>
        <v>0</v>
      </c>
      <c r="AO600" s="3"/>
      <c r="AP600">
        <v>0</v>
      </c>
      <c r="AR600" t="s">
        <v>0</v>
      </c>
      <c r="AT600" s="2" t="s">
        <v>16</v>
      </c>
      <c r="AU600" s="1">
        <f t="shared" si="77"/>
        <v>0.20367849229865728</v>
      </c>
      <c r="AV600" s="1">
        <f t="shared" si="78"/>
        <v>0.14548463735618378</v>
      </c>
      <c r="AW600" s="1">
        <f t="shared" si="79"/>
        <v>8.7290782413710272E-2</v>
      </c>
    </row>
    <row r="601" spans="1:49" x14ac:dyDescent="0.2">
      <c r="A601">
        <v>599</v>
      </c>
      <c r="B601" t="s">
        <v>20288</v>
      </c>
      <c r="F601" t="s">
        <v>20287</v>
      </c>
      <c r="G601" t="s">
        <v>7</v>
      </c>
      <c r="H601" t="s">
        <v>6</v>
      </c>
      <c r="I601" t="s">
        <v>146</v>
      </c>
      <c r="J601">
        <v>60014261</v>
      </c>
      <c r="K601" t="s">
        <v>20286</v>
      </c>
      <c r="L601" t="s">
        <v>20285</v>
      </c>
      <c r="M601" t="s">
        <v>156</v>
      </c>
      <c r="N601">
        <v>5</v>
      </c>
      <c r="O601" t="s">
        <v>20284</v>
      </c>
      <c r="P601" t="s">
        <v>20283</v>
      </c>
      <c r="Q601" t="s">
        <v>20282</v>
      </c>
      <c r="R601" s="7">
        <v>40483</v>
      </c>
      <c r="S601" s="8">
        <f t="shared" si="72"/>
        <v>2010</v>
      </c>
      <c r="T601" s="8">
        <v>2010</v>
      </c>
      <c r="U601" s="8">
        <f t="shared" si="73"/>
        <v>12</v>
      </c>
      <c r="V601" s="7">
        <v>40483</v>
      </c>
      <c r="W601" t="s">
        <v>20281</v>
      </c>
      <c r="X601" s="2" t="s">
        <v>16</v>
      </c>
      <c r="Y601" s="6" t="e">
        <f t="shared" si="74"/>
        <v>#VALUE!</v>
      </c>
      <c r="AA601">
        <v>2556030</v>
      </c>
      <c r="AB601">
        <v>65449</v>
      </c>
      <c r="AD601" t="s">
        <v>1</v>
      </c>
      <c r="AE601">
        <v>39</v>
      </c>
      <c r="AF601">
        <v>2</v>
      </c>
      <c r="AH601" t="s">
        <v>20280</v>
      </c>
      <c r="AI601" t="s">
        <v>20279</v>
      </c>
      <c r="AJ601" t="s">
        <v>20278</v>
      </c>
      <c r="AK601" t="s">
        <v>20277</v>
      </c>
      <c r="AL601">
        <v>0</v>
      </c>
      <c r="AM601" s="5">
        <f t="shared" si="75"/>
        <v>0</v>
      </c>
      <c r="AN601" s="4">
        <f t="shared" si="76"/>
        <v>0</v>
      </c>
      <c r="AO601" s="3"/>
      <c r="AP601">
        <v>0</v>
      </c>
      <c r="AR601" t="s">
        <v>0</v>
      </c>
      <c r="AT601" s="2" t="s">
        <v>16</v>
      </c>
      <c r="AU601" s="1" t="e">
        <f t="shared" si="77"/>
        <v>#VALUE!</v>
      </c>
      <c r="AV601" s="1" t="e">
        <f t="shared" si="78"/>
        <v>#VALUE!</v>
      </c>
      <c r="AW601" s="1" t="e">
        <f t="shared" si="79"/>
        <v>#VALUE!</v>
      </c>
    </row>
    <row r="602" spans="1:49" x14ac:dyDescent="0.2">
      <c r="A602">
        <v>600</v>
      </c>
      <c r="B602" t="s">
        <v>20276</v>
      </c>
      <c r="F602" t="s">
        <v>20275</v>
      </c>
      <c r="G602" t="s">
        <v>7</v>
      </c>
      <c r="H602" t="s">
        <v>6</v>
      </c>
      <c r="I602" t="s">
        <v>908</v>
      </c>
      <c r="J602">
        <v>60001604</v>
      </c>
      <c r="K602" t="s">
        <v>699</v>
      </c>
      <c r="L602" t="s">
        <v>196</v>
      </c>
      <c r="M602" t="s">
        <v>13</v>
      </c>
      <c r="N602">
        <v>4</v>
      </c>
      <c r="O602" t="s">
        <v>20274</v>
      </c>
      <c r="P602" t="s">
        <v>20273</v>
      </c>
      <c r="Q602" t="s">
        <v>698</v>
      </c>
      <c r="R602" s="7">
        <v>40483</v>
      </c>
      <c r="S602" s="8">
        <f t="shared" si="72"/>
        <v>2010</v>
      </c>
      <c r="T602" s="8">
        <v>2010</v>
      </c>
      <c r="U602" s="8">
        <f t="shared" si="73"/>
        <v>12</v>
      </c>
      <c r="V602" s="7">
        <v>40483</v>
      </c>
      <c r="W602" t="s">
        <v>752</v>
      </c>
      <c r="X602" s="2">
        <v>0.50800000000000001</v>
      </c>
      <c r="Y602" s="6">
        <f t="shared" si="74"/>
        <v>1.356076986732869E-2</v>
      </c>
      <c r="AA602">
        <v>16735447</v>
      </c>
      <c r="AB602">
        <v>19700177325</v>
      </c>
      <c r="AD602" t="s">
        <v>1</v>
      </c>
      <c r="AE602">
        <v>7</v>
      </c>
      <c r="AF602">
        <v>5</v>
      </c>
      <c r="AH602" s="10">
        <v>41518</v>
      </c>
      <c r="AI602" t="s">
        <v>20272</v>
      </c>
      <c r="AJ602" t="s">
        <v>20271</v>
      </c>
      <c r="AK602" t="s">
        <v>20270</v>
      </c>
      <c r="AL602">
        <v>2</v>
      </c>
      <c r="AM602" s="5">
        <f t="shared" si="75"/>
        <v>0.16666666666666666</v>
      </c>
      <c r="AN602" s="4">
        <f t="shared" si="76"/>
        <v>2.5242963523917705E-4</v>
      </c>
      <c r="AO602" s="3"/>
      <c r="AP602">
        <v>0</v>
      </c>
      <c r="AR602" t="s">
        <v>0</v>
      </c>
      <c r="AT602" s="2">
        <v>2.6880000000000002</v>
      </c>
      <c r="AU602" s="1">
        <f t="shared" si="77"/>
        <v>0.95682677977018349</v>
      </c>
      <c r="AV602" s="1">
        <f t="shared" si="78"/>
        <v>0.69065997512839339</v>
      </c>
      <c r="AW602" s="1">
        <f t="shared" si="79"/>
        <v>0.42449317048660312</v>
      </c>
    </row>
    <row r="603" spans="1:49" x14ac:dyDescent="0.2">
      <c r="A603">
        <v>601</v>
      </c>
      <c r="B603" t="s">
        <v>20269</v>
      </c>
      <c r="F603" t="s">
        <v>20268</v>
      </c>
      <c r="G603" t="s">
        <v>7</v>
      </c>
      <c r="H603" t="s">
        <v>6</v>
      </c>
      <c r="I603" t="s">
        <v>20267</v>
      </c>
      <c r="J603" t="s">
        <v>20266</v>
      </c>
      <c r="K603" t="s">
        <v>20265</v>
      </c>
      <c r="L603" t="s">
        <v>462</v>
      </c>
      <c r="M603" t="s">
        <v>80</v>
      </c>
      <c r="N603">
        <v>3</v>
      </c>
      <c r="O603" t="s">
        <v>20264</v>
      </c>
      <c r="P603" t="s">
        <v>20263</v>
      </c>
      <c r="Q603" t="s">
        <v>20262</v>
      </c>
      <c r="R603" s="7">
        <v>40483</v>
      </c>
      <c r="S603" s="8">
        <f t="shared" si="72"/>
        <v>2010</v>
      </c>
      <c r="T603" s="8">
        <v>2010</v>
      </c>
      <c r="U603" s="8">
        <f t="shared" si="73"/>
        <v>12</v>
      </c>
      <c r="V603" s="7">
        <v>40483</v>
      </c>
      <c r="W603" t="s">
        <v>752</v>
      </c>
      <c r="X603" s="2">
        <v>0.50800000000000001</v>
      </c>
      <c r="Y603" s="6">
        <f t="shared" si="74"/>
        <v>1.356076986732869E-2</v>
      </c>
      <c r="AA603">
        <v>16735447</v>
      </c>
      <c r="AB603">
        <v>19700177325</v>
      </c>
      <c r="AD603" t="s">
        <v>1</v>
      </c>
      <c r="AE603">
        <v>7</v>
      </c>
      <c r="AF603">
        <v>5</v>
      </c>
      <c r="AH603" t="s">
        <v>20261</v>
      </c>
      <c r="AI603" t="s">
        <v>20260</v>
      </c>
      <c r="AJ603" t="s">
        <v>20259</v>
      </c>
      <c r="AK603" t="s">
        <v>20258</v>
      </c>
      <c r="AL603">
        <v>3</v>
      </c>
      <c r="AM603" s="5">
        <f t="shared" si="75"/>
        <v>0.25</v>
      </c>
      <c r="AN603" s="4">
        <f t="shared" si="76"/>
        <v>3.786444528587656E-4</v>
      </c>
      <c r="AO603" s="3"/>
      <c r="AP603">
        <v>0</v>
      </c>
      <c r="AR603" t="s">
        <v>0</v>
      </c>
      <c r="AT603" s="2">
        <v>2.6880000000000002</v>
      </c>
      <c r="AU603" s="1">
        <f t="shared" si="77"/>
        <v>0.96061322429877127</v>
      </c>
      <c r="AV603" s="1">
        <f t="shared" si="78"/>
        <v>0.69697071600937277</v>
      </c>
      <c r="AW603" s="1">
        <f t="shared" si="79"/>
        <v>0.43332820771997432</v>
      </c>
    </row>
    <row r="604" spans="1:49" x14ac:dyDescent="0.2">
      <c r="A604">
        <v>602</v>
      </c>
      <c r="B604" t="s">
        <v>20257</v>
      </c>
      <c r="F604" t="s">
        <v>20256</v>
      </c>
      <c r="G604" t="s">
        <v>7</v>
      </c>
      <c r="H604" t="s">
        <v>6</v>
      </c>
      <c r="I604" t="s">
        <v>20255</v>
      </c>
      <c r="J604">
        <v>60010080</v>
      </c>
      <c r="K604" t="s">
        <v>1176</v>
      </c>
      <c r="L604" t="s">
        <v>68</v>
      </c>
      <c r="M604" t="s">
        <v>13</v>
      </c>
      <c r="N604">
        <v>3</v>
      </c>
      <c r="O604" t="s">
        <v>20254</v>
      </c>
      <c r="P604" t="s">
        <v>20253</v>
      </c>
      <c r="Q604" t="s">
        <v>1252</v>
      </c>
      <c r="R604" s="7">
        <v>40483</v>
      </c>
      <c r="S604" s="8">
        <f t="shared" si="72"/>
        <v>2010</v>
      </c>
      <c r="T604" s="8">
        <v>2010</v>
      </c>
      <c r="U604" s="8">
        <f t="shared" si="73"/>
        <v>12</v>
      </c>
      <c r="V604" s="7">
        <v>40483</v>
      </c>
      <c r="W604" t="s">
        <v>553</v>
      </c>
      <c r="X604" s="2">
        <v>0.216</v>
      </c>
      <c r="Y604" s="6">
        <f t="shared" si="74"/>
        <v>5.765996636501962E-3</v>
      </c>
      <c r="AA604">
        <v>10544887</v>
      </c>
      <c r="AB604">
        <v>13200</v>
      </c>
      <c r="AD604" t="s">
        <v>1</v>
      </c>
      <c r="AE604">
        <v>25</v>
      </c>
      <c r="AF604">
        <v>11</v>
      </c>
      <c r="AH604" t="s">
        <v>20252</v>
      </c>
      <c r="AI604" t="s">
        <v>20251</v>
      </c>
      <c r="AJ604" t="s">
        <v>20250</v>
      </c>
      <c r="AK604" t="s">
        <v>20249</v>
      </c>
      <c r="AL604">
        <v>11</v>
      </c>
      <c r="AM604" s="5">
        <f t="shared" si="75"/>
        <v>0.91666666666666663</v>
      </c>
      <c r="AN604" s="4">
        <f t="shared" si="76"/>
        <v>1.3883629938154739E-3</v>
      </c>
      <c r="AO604" s="3"/>
      <c r="AP604">
        <v>0</v>
      </c>
      <c r="AR604" t="s">
        <v>0</v>
      </c>
      <c r="AT604" s="2" t="s">
        <v>16</v>
      </c>
      <c r="AU604" s="1">
        <f t="shared" si="77"/>
        <v>0.4452706543696015</v>
      </c>
      <c r="AV604" s="1">
        <f t="shared" si="78"/>
        <v>0.35771798151587181</v>
      </c>
      <c r="AW604" s="1">
        <f t="shared" si="79"/>
        <v>0.270165308662142</v>
      </c>
    </row>
    <row r="605" spans="1:49" x14ac:dyDescent="0.2">
      <c r="A605">
        <v>603</v>
      </c>
      <c r="B605" t="s">
        <v>20248</v>
      </c>
      <c r="F605" t="s">
        <v>20247</v>
      </c>
      <c r="G605" t="s">
        <v>7</v>
      </c>
      <c r="H605" t="s">
        <v>6</v>
      </c>
      <c r="I605" t="s">
        <v>20246</v>
      </c>
      <c r="J605" t="s">
        <v>20245</v>
      </c>
      <c r="K605" t="s">
        <v>20244</v>
      </c>
      <c r="L605" t="s">
        <v>20243</v>
      </c>
      <c r="M605" t="s">
        <v>20242</v>
      </c>
      <c r="N605">
        <v>4</v>
      </c>
      <c r="O605" t="s">
        <v>20241</v>
      </c>
      <c r="P605" t="s">
        <v>20240</v>
      </c>
      <c r="Q605" t="s">
        <v>20239</v>
      </c>
      <c r="R605" s="7">
        <v>40483</v>
      </c>
      <c r="S605" s="8">
        <f t="shared" si="72"/>
        <v>2010</v>
      </c>
      <c r="T605" s="8">
        <v>2010</v>
      </c>
      <c r="U605" s="8">
        <f t="shared" si="73"/>
        <v>12</v>
      </c>
      <c r="V605" s="7">
        <v>40483</v>
      </c>
      <c r="W605" t="s">
        <v>553</v>
      </c>
      <c r="X605" s="2">
        <v>0.216</v>
      </c>
      <c r="Y605" s="6">
        <f t="shared" si="74"/>
        <v>5.765996636501962E-3</v>
      </c>
      <c r="AA605">
        <v>10544887</v>
      </c>
      <c r="AB605">
        <v>13200</v>
      </c>
      <c r="AD605" t="s">
        <v>1</v>
      </c>
      <c r="AE605">
        <v>25</v>
      </c>
      <c r="AF605">
        <v>11</v>
      </c>
      <c r="AH605" t="s">
        <v>20238</v>
      </c>
      <c r="AI605" t="s">
        <v>20237</v>
      </c>
      <c r="AK605" t="s">
        <v>20236</v>
      </c>
      <c r="AL605">
        <v>4</v>
      </c>
      <c r="AM605" s="5">
        <f t="shared" si="75"/>
        <v>0.33333333333333331</v>
      </c>
      <c r="AN605" s="4">
        <f t="shared" si="76"/>
        <v>5.048592704783541E-4</v>
      </c>
      <c r="AO605" s="3"/>
      <c r="AP605">
        <v>0</v>
      </c>
      <c r="AR605" t="s">
        <v>0</v>
      </c>
      <c r="AT605" s="2" t="s">
        <v>16</v>
      </c>
      <c r="AU605" s="1">
        <f t="shared" si="77"/>
        <v>0.41876554266948796</v>
      </c>
      <c r="AV605" s="1">
        <f t="shared" si="78"/>
        <v>0.3135427953490158</v>
      </c>
      <c r="AW605" s="1">
        <f t="shared" si="79"/>
        <v>0.20832004802854362</v>
      </c>
    </row>
    <row r="606" spans="1:49" x14ac:dyDescent="0.2">
      <c r="A606">
        <v>604</v>
      </c>
      <c r="B606" t="s">
        <v>20235</v>
      </c>
      <c r="F606" t="s">
        <v>20234</v>
      </c>
      <c r="G606" t="s">
        <v>7</v>
      </c>
      <c r="H606" t="s">
        <v>6</v>
      </c>
      <c r="I606" t="s">
        <v>20233</v>
      </c>
      <c r="J606">
        <v>60019963</v>
      </c>
      <c r="K606" t="s">
        <v>2133</v>
      </c>
      <c r="L606" t="s">
        <v>1984</v>
      </c>
      <c r="M606" t="s">
        <v>181</v>
      </c>
      <c r="N606">
        <v>2</v>
      </c>
      <c r="O606" t="s">
        <v>20232</v>
      </c>
      <c r="P606" t="s">
        <v>20231</v>
      </c>
      <c r="Q606" t="s">
        <v>2132</v>
      </c>
      <c r="R606" s="7">
        <v>40483</v>
      </c>
      <c r="S606" s="8">
        <f t="shared" si="72"/>
        <v>2010</v>
      </c>
      <c r="T606" s="8">
        <v>2010</v>
      </c>
      <c r="U606" s="8">
        <f t="shared" si="73"/>
        <v>12</v>
      </c>
      <c r="V606" s="7">
        <v>40483</v>
      </c>
      <c r="W606" t="s">
        <v>553</v>
      </c>
      <c r="X606" s="2">
        <v>0.216</v>
      </c>
      <c r="Y606" s="6">
        <f t="shared" si="74"/>
        <v>5.765996636501962E-3</v>
      </c>
      <c r="AA606">
        <v>10544887</v>
      </c>
      <c r="AB606">
        <v>13200</v>
      </c>
      <c r="AD606" t="s">
        <v>1</v>
      </c>
      <c r="AE606">
        <v>25</v>
      </c>
      <c r="AF606">
        <v>11</v>
      </c>
      <c r="AH606" t="s">
        <v>20230</v>
      </c>
      <c r="AI606" t="s">
        <v>20229</v>
      </c>
      <c r="AJ606" t="s">
        <v>20228</v>
      </c>
      <c r="AK606" t="s">
        <v>20227</v>
      </c>
      <c r="AL606">
        <v>5</v>
      </c>
      <c r="AM606" s="5">
        <f t="shared" si="75"/>
        <v>0.41666666666666669</v>
      </c>
      <c r="AN606" s="4">
        <f t="shared" si="76"/>
        <v>6.310740880979427E-4</v>
      </c>
      <c r="AO606" s="3"/>
      <c r="AP606">
        <v>0</v>
      </c>
      <c r="AR606" t="s">
        <v>0</v>
      </c>
      <c r="AT606" s="2" t="s">
        <v>16</v>
      </c>
      <c r="AU606" s="1">
        <f t="shared" si="77"/>
        <v>0.42255198719807552</v>
      </c>
      <c r="AV606" s="1">
        <f t="shared" si="78"/>
        <v>0.31985353622999524</v>
      </c>
      <c r="AW606" s="1">
        <f t="shared" si="79"/>
        <v>0.21715508526191485</v>
      </c>
    </row>
    <row r="607" spans="1:49" x14ac:dyDescent="0.2">
      <c r="A607">
        <v>605</v>
      </c>
      <c r="B607" t="s">
        <v>20226</v>
      </c>
      <c r="F607" t="s">
        <v>20225</v>
      </c>
      <c r="G607" t="s">
        <v>7</v>
      </c>
      <c r="H607" t="s">
        <v>6</v>
      </c>
      <c r="I607" t="s">
        <v>855</v>
      </c>
      <c r="J607" t="s">
        <v>20224</v>
      </c>
      <c r="K607" t="s">
        <v>20223</v>
      </c>
      <c r="L607" t="s">
        <v>7231</v>
      </c>
      <c r="M607" t="s">
        <v>1278</v>
      </c>
      <c r="N607">
        <v>5</v>
      </c>
      <c r="O607" t="s">
        <v>20222</v>
      </c>
      <c r="P607" t="s">
        <v>20221</v>
      </c>
      <c r="Q607" t="s">
        <v>20220</v>
      </c>
      <c r="R607" s="7">
        <v>40483</v>
      </c>
      <c r="S607" s="8">
        <f t="shared" si="72"/>
        <v>2010</v>
      </c>
      <c r="T607" s="8">
        <v>2010</v>
      </c>
      <c r="U607" s="8">
        <f t="shared" si="73"/>
        <v>12</v>
      </c>
      <c r="V607" s="7">
        <v>40483</v>
      </c>
      <c r="W607" t="s">
        <v>553</v>
      </c>
      <c r="X607" s="2">
        <v>0.216</v>
      </c>
      <c r="Y607" s="6">
        <f t="shared" si="74"/>
        <v>5.765996636501962E-3</v>
      </c>
      <c r="AA607">
        <v>10544887</v>
      </c>
      <c r="AB607">
        <v>13200</v>
      </c>
      <c r="AD607" t="s">
        <v>1</v>
      </c>
      <c r="AE607">
        <v>25</v>
      </c>
      <c r="AF607">
        <v>11</v>
      </c>
      <c r="AH607" t="s">
        <v>20219</v>
      </c>
      <c r="AI607" t="s">
        <v>20218</v>
      </c>
      <c r="AJ607" t="s">
        <v>20217</v>
      </c>
      <c r="AK607" t="s">
        <v>20216</v>
      </c>
      <c r="AL607">
        <v>3</v>
      </c>
      <c r="AM607" s="5">
        <f t="shared" si="75"/>
        <v>0.25</v>
      </c>
      <c r="AN607" s="4">
        <f t="shared" si="76"/>
        <v>3.786444528587656E-4</v>
      </c>
      <c r="AO607" s="3"/>
      <c r="AP607">
        <v>0</v>
      </c>
      <c r="AR607" t="s">
        <v>0</v>
      </c>
      <c r="AT607" s="2" t="s">
        <v>16</v>
      </c>
      <c r="AU607" s="1">
        <f t="shared" si="77"/>
        <v>0.41497909814090023</v>
      </c>
      <c r="AV607" s="1">
        <f t="shared" si="78"/>
        <v>0.30723205446803636</v>
      </c>
      <c r="AW607" s="1">
        <f t="shared" si="79"/>
        <v>0.19948501079517247</v>
      </c>
    </row>
    <row r="608" spans="1:49" x14ac:dyDescent="0.2">
      <c r="A608">
        <v>606</v>
      </c>
      <c r="B608" t="s">
        <v>20215</v>
      </c>
      <c r="F608" t="s">
        <v>20214</v>
      </c>
      <c r="G608" t="s">
        <v>7</v>
      </c>
      <c r="H608" t="s">
        <v>6</v>
      </c>
      <c r="I608" t="s">
        <v>1516</v>
      </c>
      <c r="J608">
        <v>60010080</v>
      </c>
      <c r="K608" t="s">
        <v>1176</v>
      </c>
      <c r="L608" t="s">
        <v>68</v>
      </c>
      <c r="M608" t="s">
        <v>13</v>
      </c>
      <c r="N608">
        <v>5</v>
      </c>
      <c r="O608" t="s">
        <v>20213</v>
      </c>
      <c r="P608" t="s">
        <v>20212</v>
      </c>
      <c r="Q608" t="s">
        <v>2643</v>
      </c>
      <c r="R608" s="7">
        <v>40483</v>
      </c>
      <c r="S608" s="8">
        <f t="shared" si="72"/>
        <v>2010</v>
      </c>
      <c r="T608" s="8">
        <v>2010</v>
      </c>
      <c r="U608" s="8">
        <f t="shared" si="73"/>
        <v>12</v>
      </c>
      <c r="V608" s="7">
        <v>40483</v>
      </c>
      <c r="W608" t="s">
        <v>553</v>
      </c>
      <c r="X608" s="2">
        <v>0.216</v>
      </c>
      <c r="Y608" s="6">
        <f t="shared" si="74"/>
        <v>5.765996636501962E-3</v>
      </c>
      <c r="AA608">
        <v>10544887</v>
      </c>
      <c r="AB608">
        <v>13200</v>
      </c>
      <c r="AD608" t="s">
        <v>1</v>
      </c>
      <c r="AE608">
        <v>25</v>
      </c>
      <c r="AF608">
        <v>11</v>
      </c>
      <c r="AH608" t="s">
        <v>20211</v>
      </c>
      <c r="AI608" t="s">
        <v>20210</v>
      </c>
      <c r="AJ608" t="s">
        <v>20209</v>
      </c>
      <c r="AK608" t="s">
        <v>20208</v>
      </c>
      <c r="AL608">
        <v>4</v>
      </c>
      <c r="AM608" s="5">
        <f t="shared" si="75"/>
        <v>0.33333333333333331</v>
      </c>
      <c r="AN608" s="4">
        <f t="shared" si="76"/>
        <v>5.048592704783541E-4</v>
      </c>
      <c r="AO608" s="3"/>
      <c r="AP608">
        <v>0</v>
      </c>
      <c r="AR608" t="s">
        <v>0</v>
      </c>
      <c r="AT608" s="2" t="s">
        <v>16</v>
      </c>
      <c r="AU608" s="1">
        <f t="shared" si="77"/>
        <v>0.41876554266948796</v>
      </c>
      <c r="AV608" s="1">
        <f t="shared" si="78"/>
        <v>0.3135427953490158</v>
      </c>
      <c r="AW608" s="1">
        <f t="shared" si="79"/>
        <v>0.20832004802854362</v>
      </c>
    </row>
    <row r="609" spans="1:49" x14ac:dyDescent="0.2">
      <c r="A609">
        <v>607</v>
      </c>
      <c r="B609" t="s">
        <v>20207</v>
      </c>
      <c r="C609" t="s">
        <v>20206</v>
      </c>
      <c r="F609" t="s">
        <v>20205</v>
      </c>
      <c r="G609" t="s">
        <v>7</v>
      </c>
      <c r="H609" t="s">
        <v>6</v>
      </c>
      <c r="I609" t="s">
        <v>20204</v>
      </c>
      <c r="J609">
        <v>100322190</v>
      </c>
      <c r="K609" t="s">
        <v>20203</v>
      </c>
      <c r="L609" t="s">
        <v>20202</v>
      </c>
      <c r="M609" t="s">
        <v>239</v>
      </c>
      <c r="N609">
        <v>3</v>
      </c>
      <c r="O609" t="s">
        <v>20201</v>
      </c>
      <c r="P609" t="s">
        <v>20200</v>
      </c>
      <c r="Q609" t="s">
        <v>20199</v>
      </c>
      <c r="R609" s="7">
        <v>40483</v>
      </c>
      <c r="S609" s="8">
        <f t="shared" si="72"/>
        <v>2010</v>
      </c>
      <c r="T609" s="8">
        <v>2010</v>
      </c>
      <c r="U609" s="8">
        <f t="shared" si="73"/>
        <v>12</v>
      </c>
      <c r="V609" s="7">
        <v>40483</v>
      </c>
      <c r="W609" t="s">
        <v>1817</v>
      </c>
      <c r="X609" s="2">
        <v>0.371</v>
      </c>
      <c r="Y609" s="6">
        <f t="shared" si="74"/>
        <v>9.9036331117695747E-3</v>
      </c>
      <c r="AA609">
        <v>10618309</v>
      </c>
      <c r="AB609">
        <v>17903</v>
      </c>
      <c r="AC609">
        <v>16083385</v>
      </c>
      <c r="AD609" t="s">
        <v>1</v>
      </c>
      <c r="AE609">
        <v>46</v>
      </c>
      <c r="AF609">
        <v>11</v>
      </c>
      <c r="AH609" t="s">
        <v>20198</v>
      </c>
      <c r="AI609" t="s">
        <v>20197</v>
      </c>
      <c r="AJ609" t="s">
        <v>20196</v>
      </c>
      <c r="AK609" t="s">
        <v>20195</v>
      </c>
      <c r="AL609">
        <v>1</v>
      </c>
      <c r="AM609" s="5">
        <f t="shared" si="75"/>
        <v>8.3333333333333329E-2</v>
      </c>
      <c r="AN609" s="4">
        <f t="shared" si="76"/>
        <v>1.2621481761958852E-4</v>
      </c>
      <c r="AO609" s="3"/>
      <c r="AP609">
        <v>0</v>
      </c>
      <c r="AR609" t="s">
        <v>0</v>
      </c>
      <c r="AT609" s="2" t="s">
        <v>16</v>
      </c>
      <c r="AU609" s="1">
        <f t="shared" si="77"/>
        <v>0.69704076235245782</v>
      </c>
      <c r="AV609" s="1">
        <f t="shared" si="78"/>
        <v>0.50149239646945809</v>
      </c>
      <c r="AW609" s="1">
        <f t="shared" si="79"/>
        <v>0.30594403058645847</v>
      </c>
    </row>
    <row r="610" spans="1:49" x14ac:dyDescent="0.2">
      <c r="A610">
        <v>608</v>
      </c>
      <c r="B610" t="s">
        <v>20194</v>
      </c>
      <c r="F610" t="s">
        <v>20193</v>
      </c>
      <c r="G610" t="s">
        <v>7</v>
      </c>
      <c r="H610" t="s">
        <v>6</v>
      </c>
      <c r="I610" t="s">
        <v>477</v>
      </c>
      <c r="J610" t="s">
        <v>20192</v>
      </c>
      <c r="K610" t="s">
        <v>20191</v>
      </c>
      <c r="L610" t="s">
        <v>20190</v>
      </c>
      <c r="M610" t="s">
        <v>689</v>
      </c>
      <c r="N610">
        <v>3</v>
      </c>
      <c r="O610" t="s">
        <v>20189</v>
      </c>
      <c r="P610" t="s">
        <v>20188</v>
      </c>
      <c r="Q610" t="s">
        <v>20187</v>
      </c>
      <c r="R610" s="7">
        <v>40483</v>
      </c>
      <c r="S610" s="8">
        <f t="shared" si="72"/>
        <v>2010</v>
      </c>
      <c r="T610" s="8">
        <v>2010</v>
      </c>
      <c r="U610" s="8">
        <f t="shared" si="73"/>
        <v>12</v>
      </c>
      <c r="V610" s="7">
        <v>40483</v>
      </c>
      <c r="W610" t="s">
        <v>451</v>
      </c>
      <c r="X610" s="2">
        <v>0.11</v>
      </c>
      <c r="Y610" s="6">
        <f t="shared" si="74"/>
        <v>2.9363871759963698E-3</v>
      </c>
      <c r="AA610">
        <v>11092742</v>
      </c>
      <c r="AB610">
        <v>1900147401</v>
      </c>
      <c r="AD610" t="s">
        <v>1</v>
      </c>
      <c r="AE610">
        <v>9</v>
      </c>
      <c r="AF610">
        <v>11</v>
      </c>
      <c r="AH610" t="s">
        <v>20186</v>
      </c>
      <c r="AI610" t="s">
        <v>20185</v>
      </c>
      <c r="AJ610" t="s">
        <v>20184</v>
      </c>
      <c r="AK610" t="s">
        <v>20183</v>
      </c>
      <c r="AL610">
        <v>0</v>
      </c>
      <c r="AM610" s="5">
        <f t="shared" si="75"/>
        <v>0</v>
      </c>
      <c r="AN610" s="4">
        <f t="shared" si="76"/>
        <v>0</v>
      </c>
      <c r="AO610" s="3"/>
      <c r="AP610">
        <v>0</v>
      </c>
      <c r="AR610" t="s">
        <v>0</v>
      </c>
      <c r="AT610" s="2" t="s">
        <v>16</v>
      </c>
      <c r="AU610" s="1">
        <f t="shared" si="77"/>
        <v>0.20554710231974588</v>
      </c>
      <c r="AV610" s="1">
        <f t="shared" si="78"/>
        <v>0.1468193587998185</v>
      </c>
      <c r="AW610" s="1">
        <f t="shared" si="79"/>
        <v>8.8091615279891095E-2</v>
      </c>
    </row>
    <row r="611" spans="1:49" x14ac:dyDescent="0.2">
      <c r="A611">
        <v>609</v>
      </c>
      <c r="B611" t="s">
        <v>20182</v>
      </c>
      <c r="C611" t="s">
        <v>20181</v>
      </c>
      <c r="F611" t="s">
        <v>20180</v>
      </c>
      <c r="G611" t="s">
        <v>7</v>
      </c>
      <c r="H611" t="s">
        <v>6</v>
      </c>
      <c r="I611" t="s">
        <v>20179</v>
      </c>
      <c r="J611" t="s">
        <v>20178</v>
      </c>
      <c r="K611" t="s">
        <v>20177</v>
      </c>
      <c r="L611" t="s">
        <v>20176</v>
      </c>
      <c r="M611" t="s">
        <v>20175</v>
      </c>
      <c r="N611">
        <v>3</v>
      </c>
      <c r="O611" t="s">
        <v>20174</v>
      </c>
      <c r="P611" t="s">
        <v>20173</v>
      </c>
      <c r="Q611" t="s">
        <v>20172</v>
      </c>
      <c r="R611" s="7">
        <v>40483</v>
      </c>
      <c r="S611" s="8">
        <f t="shared" si="72"/>
        <v>2010</v>
      </c>
      <c r="T611" s="8">
        <v>2010</v>
      </c>
      <c r="U611" s="8">
        <f t="shared" si="73"/>
        <v>12</v>
      </c>
      <c r="V611" s="7">
        <v>40483</v>
      </c>
      <c r="W611" t="s">
        <v>87</v>
      </c>
      <c r="X611" s="2">
        <v>1.6379999999999999</v>
      </c>
      <c r="Y611" s="6">
        <f t="shared" si="74"/>
        <v>4.3725474493473214E-2</v>
      </c>
      <c r="AA611" t="s">
        <v>86</v>
      </c>
      <c r="AB611">
        <v>17391</v>
      </c>
      <c r="AD611" t="s">
        <v>1</v>
      </c>
      <c r="AE611">
        <v>58</v>
      </c>
      <c r="AF611">
        <v>11</v>
      </c>
      <c r="AG611">
        <v>5545422</v>
      </c>
      <c r="AH611" t="s">
        <v>20171</v>
      </c>
      <c r="AI611" t="s">
        <v>20170</v>
      </c>
      <c r="AJ611" t="s">
        <v>20169</v>
      </c>
      <c r="AK611" t="s">
        <v>20168</v>
      </c>
      <c r="AL611">
        <v>19</v>
      </c>
      <c r="AM611" s="5">
        <f t="shared" si="75"/>
        <v>1.5833333333333333</v>
      </c>
      <c r="AN611" s="4">
        <f t="shared" si="76"/>
        <v>2.3980815347721821E-3</v>
      </c>
      <c r="AO611" s="3"/>
      <c r="AP611">
        <v>0</v>
      </c>
      <c r="AR611" t="s">
        <v>0</v>
      </c>
      <c r="AT611" s="2">
        <v>4.931</v>
      </c>
      <c r="AU611" s="1">
        <f t="shared" si="77"/>
        <v>3.1327256605862908</v>
      </c>
      <c r="AV611" s="1">
        <f t="shared" si="78"/>
        <v>2.3061778014122698</v>
      </c>
      <c r="AW611" s="1">
        <f t="shared" si="79"/>
        <v>1.4796299422382491</v>
      </c>
    </row>
    <row r="612" spans="1:49" x14ac:dyDescent="0.2">
      <c r="A612">
        <v>610</v>
      </c>
      <c r="B612" t="s">
        <v>20167</v>
      </c>
      <c r="C612" t="s">
        <v>20166</v>
      </c>
      <c r="F612" t="s">
        <v>20165</v>
      </c>
      <c r="G612" t="s">
        <v>7</v>
      </c>
      <c r="H612" t="s">
        <v>6</v>
      </c>
      <c r="I612" t="s">
        <v>1255</v>
      </c>
      <c r="J612">
        <v>60003970</v>
      </c>
      <c r="K612" t="s">
        <v>15756</v>
      </c>
      <c r="L612" t="s">
        <v>662</v>
      </c>
      <c r="M612" t="s">
        <v>13</v>
      </c>
      <c r="N612">
        <v>2</v>
      </c>
      <c r="O612" t="s">
        <v>20164</v>
      </c>
      <c r="P612" t="s">
        <v>20163</v>
      </c>
      <c r="Q612" t="s">
        <v>17078</v>
      </c>
      <c r="R612" s="7">
        <v>40483</v>
      </c>
      <c r="S612" s="8">
        <f t="shared" si="72"/>
        <v>2010</v>
      </c>
      <c r="T612" s="8">
        <v>2010</v>
      </c>
      <c r="U612" s="8">
        <f t="shared" si="73"/>
        <v>12</v>
      </c>
      <c r="V612" s="7">
        <v>40483</v>
      </c>
      <c r="W612" t="s">
        <v>87</v>
      </c>
      <c r="X612" s="2">
        <v>1.6379999999999999</v>
      </c>
      <c r="Y612" s="6">
        <f t="shared" si="74"/>
        <v>4.3725474493473214E-2</v>
      </c>
      <c r="AA612" t="s">
        <v>86</v>
      </c>
      <c r="AB612">
        <v>17391</v>
      </c>
      <c r="AD612" t="s">
        <v>1</v>
      </c>
      <c r="AE612">
        <v>58</v>
      </c>
      <c r="AF612">
        <v>11</v>
      </c>
      <c r="AG612">
        <v>5535154</v>
      </c>
      <c r="AH612" t="s">
        <v>20162</v>
      </c>
      <c r="AI612" t="s">
        <v>20161</v>
      </c>
      <c r="AJ612" t="s">
        <v>20160</v>
      </c>
      <c r="AK612" t="s">
        <v>20159</v>
      </c>
      <c r="AL612">
        <v>23</v>
      </c>
      <c r="AM612" s="5">
        <f t="shared" si="75"/>
        <v>1.9166666666666667</v>
      </c>
      <c r="AN612" s="4">
        <f t="shared" si="76"/>
        <v>2.9029408052505365E-3</v>
      </c>
      <c r="AO612" s="3"/>
      <c r="AP612">
        <v>0</v>
      </c>
      <c r="AQ612" t="s">
        <v>24</v>
      </c>
      <c r="AR612" t="s">
        <v>20158</v>
      </c>
      <c r="AS612" t="s">
        <v>23</v>
      </c>
      <c r="AT612" s="2">
        <v>4.931</v>
      </c>
      <c r="AU612" s="1">
        <f t="shared" si="77"/>
        <v>3.147871438700641</v>
      </c>
      <c r="AV612" s="1">
        <f t="shared" si="78"/>
        <v>2.3314207649361878</v>
      </c>
      <c r="AW612" s="1">
        <f t="shared" si="79"/>
        <v>1.5149700911717339</v>
      </c>
    </row>
    <row r="613" spans="1:49" x14ac:dyDescent="0.2">
      <c r="A613">
        <v>611</v>
      </c>
      <c r="B613" t="s">
        <v>20157</v>
      </c>
      <c r="C613" t="s">
        <v>20156</v>
      </c>
      <c r="F613" t="s">
        <v>20155</v>
      </c>
      <c r="G613" t="s">
        <v>7</v>
      </c>
      <c r="H613" t="s">
        <v>6</v>
      </c>
      <c r="I613" t="s">
        <v>20154</v>
      </c>
      <c r="J613">
        <v>60030040</v>
      </c>
      <c r="K613" t="s">
        <v>20153</v>
      </c>
      <c r="L613" t="s">
        <v>20152</v>
      </c>
      <c r="M613" t="s">
        <v>44</v>
      </c>
      <c r="N613">
        <v>2</v>
      </c>
      <c r="O613" t="s">
        <v>20151</v>
      </c>
      <c r="P613" t="s">
        <v>20150</v>
      </c>
      <c r="Q613" t="s">
        <v>20149</v>
      </c>
      <c r="R613" s="7">
        <v>40483</v>
      </c>
      <c r="S613" s="8">
        <f t="shared" si="72"/>
        <v>2010</v>
      </c>
      <c r="T613" s="8">
        <v>2010</v>
      </c>
      <c r="U613" s="8">
        <f t="shared" si="73"/>
        <v>12</v>
      </c>
      <c r="V613" s="7">
        <v>40483</v>
      </c>
      <c r="W613" t="s">
        <v>87</v>
      </c>
      <c r="X613" s="2">
        <v>1.6379999999999999</v>
      </c>
      <c r="Y613" s="6">
        <f t="shared" si="74"/>
        <v>4.3725474493473214E-2</v>
      </c>
      <c r="AA613" t="s">
        <v>86</v>
      </c>
      <c r="AB613">
        <v>17391</v>
      </c>
      <c r="AD613" t="s">
        <v>1</v>
      </c>
      <c r="AE613">
        <v>58</v>
      </c>
      <c r="AF613">
        <v>11</v>
      </c>
      <c r="AG613">
        <v>5530416</v>
      </c>
      <c r="AH613" t="s">
        <v>20148</v>
      </c>
      <c r="AI613" t="s">
        <v>20147</v>
      </c>
      <c r="AJ613" t="s">
        <v>20146</v>
      </c>
      <c r="AK613" t="s">
        <v>20145</v>
      </c>
      <c r="AL613">
        <v>112</v>
      </c>
      <c r="AM613" s="5">
        <f t="shared" si="75"/>
        <v>9.3333333333333339</v>
      </c>
      <c r="AN613" s="4">
        <f t="shared" si="76"/>
        <v>1.4136059573393917E-2</v>
      </c>
      <c r="AO613" s="3"/>
      <c r="AP613">
        <v>0</v>
      </c>
      <c r="AR613" t="s">
        <v>0</v>
      </c>
      <c r="AT613" s="2">
        <v>4.931</v>
      </c>
      <c r="AU613" s="1">
        <f t="shared" si="77"/>
        <v>3.4848650017449425</v>
      </c>
      <c r="AV613" s="1">
        <f t="shared" si="78"/>
        <v>2.8930767033433566</v>
      </c>
      <c r="AW613" s="1">
        <f t="shared" si="79"/>
        <v>2.3012884049417703</v>
      </c>
    </row>
    <row r="614" spans="1:49" x14ac:dyDescent="0.2">
      <c r="A614">
        <v>612</v>
      </c>
      <c r="B614" t="s">
        <v>20144</v>
      </c>
      <c r="C614" t="s">
        <v>20143</v>
      </c>
      <c r="F614" t="s">
        <v>20142</v>
      </c>
      <c r="G614" t="s">
        <v>7</v>
      </c>
      <c r="H614" t="s">
        <v>6</v>
      </c>
      <c r="I614" t="s">
        <v>20141</v>
      </c>
      <c r="J614" t="s">
        <v>2912</v>
      </c>
      <c r="K614" t="s">
        <v>2911</v>
      </c>
      <c r="L614" t="s">
        <v>2910</v>
      </c>
      <c r="M614" t="s">
        <v>516</v>
      </c>
      <c r="N614">
        <v>2</v>
      </c>
      <c r="O614" t="s">
        <v>20140</v>
      </c>
      <c r="P614" t="s">
        <v>20139</v>
      </c>
      <c r="Q614" t="s">
        <v>20138</v>
      </c>
      <c r="R614" s="7">
        <v>40483</v>
      </c>
      <c r="S614" s="8">
        <f t="shared" si="72"/>
        <v>2010</v>
      </c>
      <c r="T614" s="8">
        <v>2010</v>
      </c>
      <c r="U614" s="8">
        <f t="shared" si="73"/>
        <v>12</v>
      </c>
      <c r="V614" s="7">
        <v>40483</v>
      </c>
      <c r="W614" t="s">
        <v>87</v>
      </c>
      <c r="X614" s="2">
        <v>1.6379999999999999</v>
      </c>
      <c r="Y614" s="6">
        <f t="shared" si="74"/>
        <v>4.3725474493473214E-2</v>
      </c>
      <c r="AA614" t="s">
        <v>86</v>
      </c>
      <c r="AB614">
        <v>17391</v>
      </c>
      <c r="AD614" t="s">
        <v>1</v>
      </c>
      <c r="AE614">
        <v>58</v>
      </c>
      <c r="AF614">
        <v>11</v>
      </c>
      <c r="AG614">
        <v>5483093</v>
      </c>
      <c r="AH614" t="s">
        <v>20137</v>
      </c>
      <c r="AI614" t="s">
        <v>20136</v>
      </c>
      <c r="AJ614" t="s">
        <v>20135</v>
      </c>
      <c r="AK614" t="s">
        <v>20134</v>
      </c>
      <c r="AL614">
        <v>9</v>
      </c>
      <c r="AM614" s="5">
        <f t="shared" si="75"/>
        <v>0.75</v>
      </c>
      <c r="AN614" s="4">
        <f t="shared" si="76"/>
        <v>1.1359333585762969E-3</v>
      </c>
      <c r="AO614" s="3"/>
      <c r="AP614">
        <v>0</v>
      </c>
      <c r="AQ614" t="s">
        <v>31</v>
      </c>
      <c r="AR614">
        <v>515058</v>
      </c>
      <c r="AS614" t="s">
        <v>30</v>
      </c>
      <c r="AT614" s="2">
        <v>4.931</v>
      </c>
      <c r="AU614" s="1">
        <f t="shared" si="77"/>
        <v>3.0948612153004138</v>
      </c>
      <c r="AV614" s="1">
        <f t="shared" si="78"/>
        <v>2.2430703926024758</v>
      </c>
      <c r="AW614" s="1">
        <f t="shared" si="79"/>
        <v>1.3912795699045373</v>
      </c>
    </row>
    <row r="615" spans="1:49" x14ac:dyDescent="0.2">
      <c r="A615">
        <v>613</v>
      </c>
      <c r="B615" t="s">
        <v>20133</v>
      </c>
      <c r="C615" t="s">
        <v>20132</v>
      </c>
      <c r="F615" t="s">
        <v>20131</v>
      </c>
      <c r="G615" t="s">
        <v>7</v>
      </c>
      <c r="H615" t="s">
        <v>6</v>
      </c>
      <c r="I615" t="s">
        <v>20130</v>
      </c>
      <c r="J615">
        <v>60013372</v>
      </c>
      <c r="K615" t="s">
        <v>907</v>
      </c>
      <c r="L615" t="s">
        <v>311</v>
      </c>
      <c r="M615" t="s">
        <v>9</v>
      </c>
      <c r="N615">
        <v>2</v>
      </c>
      <c r="O615" t="s">
        <v>20129</v>
      </c>
      <c r="P615" t="s">
        <v>20128</v>
      </c>
      <c r="Q615" t="s">
        <v>906</v>
      </c>
      <c r="R615" s="7">
        <v>40483</v>
      </c>
      <c r="S615" s="8">
        <f t="shared" si="72"/>
        <v>2010</v>
      </c>
      <c r="T615" s="8">
        <v>2010</v>
      </c>
      <c r="U615" s="8">
        <f t="shared" si="73"/>
        <v>12</v>
      </c>
      <c r="V615" s="7">
        <v>40483</v>
      </c>
      <c r="W615" t="s">
        <v>87</v>
      </c>
      <c r="X615" s="2">
        <v>1.6379999999999999</v>
      </c>
      <c r="Y615" s="6">
        <f t="shared" si="74"/>
        <v>4.3725474493473214E-2</v>
      </c>
      <c r="AA615" t="s">
        <v>86</v>
      </c>
      <c r="AB615">
        <v>17391</v>
      </c>
      <c r="AD615" t="s">
        <v>1</v>
      </c>
      <c r="AE615">
        <v>58</v>
      </c>
      <c r="AF615">
        <v>11</v>
      </c>
      <c r="AG615">
        <v>5491125</v>
      </c>
      <c r="AH615" t="s">
        <v>20127</v>
      </c>
      <c r="AI615" t="s">
        <v>20126</v>
      </c>
      <c r="AJ615" t="s">
        <v>20125</v>
      </c>
      <c r="AK615" t="s">
        <v>20124</v>
      </c>
      <c r="AL615">
        <v>17</v>
      </c>
      <c r="AM615" s="5">
        <f t="shared" si="75"/>
        <v>1.4166666666666667</v>
      </c>
      <c r="AN615" s="4">
        <f t="shared" si="76"/>
        <v>2.1456518995330051E-3</v>
      </c>
      <c r="AO615" s="3"/>
      <c r="AP615">
        <v>0</v>
      </c>
      <c r="AR615" t="s">
        <v>0</v>
      </c>
      <c r="AT615" s="2">
        <v>4.931</v>
      </c>
      <c r="AU615" s="1">
        <f t="shared" si="77"/>
        <v>3.1251527715291147</v>
      </c>
      <c r="AV615" s="1">
        <f t="shared" si="78"/>
        <v>2.2935563196503108</v>
      </c>
      <c r="AW615" s="1">
        <f t="shared" si="79"/>
        <v>1.4619598677715067</v>
      </c>
    </row>
    <row r="616" spans="1:49" x14ac:dyDescent="0.2">
      <c r="A616">
        <v>614</v>
      </c>
      <c r="B616" t="s">
        <v>20123</v>
      </c>
      <c r="C616" t="s">
        <v>20122</v>
      </c>
      <c r="F616" t="s">
        <v>20121</v>
      </c>
      <c r="G616" t="s">
        <v>7</v>
      </c>
      <c r="H616" t="s">
        <v>6</v>
      </c>
      <c r="I616" t="s">
        <v>18743</v>
      </c>
      <c r="J616" t="s">
        <v>20120</v>
      </c>
      <c r="K616" t="s">
        <v>20119</v>
      </c>
      <c r="L616" t="s">
        <v>20118</v>
      </c>
      <c r="M616" t="s">
        <v>20117</v>
      </c>
      <c r="N616">
        <v>4</v>
      </c>
      <c r="O616" t="s">
        <v>20116</v>
      </c>
      <c r="P616" t="s">
        <v>20115</v>
      </c>
      <c r="Q616" t="s">
        <v>20114</v>
      </c>
      <c r="R616" s="7">
        <v>40483</v>
      </c>
      <c r="S616" s="8">
        <f t="shared" si="72"/>
        <v>2010</v>
      </c>
      <c r="T616" s="8">
        <v>2010</v>
      </c>
      <c r="U616" s="8">
        <f t="shared" si="73"/>
        <v>12</v>
      </c>
      <c r="V616" s="7">
        <v>40483</v>
      </c>
      <c r="W616" t="s">
        <v>87</v>
      </c>
      <c r="X616" s="2">
        <v>1.6379999999999999</v>
      </c>
      <c r="Y616" s="6">
        <f t="shared" si="74"/>
        <v>4.3725474493473214E-2</v>
      </c>
      <c r="AA616" t="s">
        <v>86</v>
      </c>
      <c r="AB616">
        <v>17391</v>
      </c>
      <c r="AD616" t="s">
        <v>1</v>
      </c>
      <c r="AE616">
        <v>58</v>
      </c>
      <c r="AF616">
        <v>11</v>
      </c>
      <c r="AG616">
        <v>5510179</v>
      </c>
      <c r="AH616" t="s">
        <v>20113</v>
      </c>
      <c r="AI616" t="s">
        <v>20112</v>
      </c>
      <c r="AJ616" t="s">
        <v>20111</v>
      </c>
      <c r="AK616" t="s">
        <v>20110</v>
      </c>
      <c r="AL616">
        <v>51</v>
      </c>
      <c r="AM616" s="5">
        <f t="shared" si="75"/>
        <v>4.25</v>
      </c>
      <c r="AN616" s="4">
        <f t="shared" si="76"/>
        <v>6.4369556985990157E-3</v>
      </c>
      <c r="AO616" s="3"/>
      <c r="AP616">
        <v>0</v>
      </c>
      <c r="AR616" t="s">
        <v>0</v>
      </c>
      <c r="AT616" s="2">
        <v>4.931</v>
      </c>
      <c r="AU616" s="1">
        <f t="shared" si="77"/>
        <v>3.253891885501095</v>
      </c>
      <c r="AV616" s="1">
        <f t="shared" si="78"/>
        <v>2.5081215096036114</v>
      </c>
      <c r="AW616" s="1">
        <f t="shared" si="79"/>
        <v>1.7623511337061277</v>
      </c>
    </row>
    <row r="617" spans="1:49" x14ac:dyDescent="0.2">
      <c r="A617">
        <v>615</v>
      </c>
      <c r="B617" t="s">
        <v>20109</v>
      </c>
      <c r="C617" t="s">
        <v>20108</v>
      </c>
      <c r="F617" t="s">
        <v>20107</v>
      </c>
      <c r="G617" t="s">
        <v>7</v>
      </c>
      <c r="H617" t="s">
        <v>6</v>
      </c>
      <c r="I617" t="s">
        <v>20106</v>
      </c>
      <c r="J617">
        <v>60003172</v>
      </c>
      <c r="K617" t="s">
        <v>20105</v>
      </c>
      <c r="L617" t="s">
        <v>1073</v>
      </c>
      <c r="M617" t="s">
        <v>715</v>
      </c>
      <c r="N617">
        <v>5</v>
      </c>
      <c r="O617" t="s">
        <v>20104</v>
      </c>
      <c r="P617" t="s">
        <v>20103</v>
      </c>
      <c r="Q617" t="s">
        <v>20102</v>
      </c>
      <c r="R617" s="7">
        <v>40483</v>
      </c>
      <c r="S617" s="8">
        <f t="shared" si="72"/>
        <v>2010</v>
      </c>
      <c r="T617" s="8">
        <v>2010</v>
      </c>
      <c r="U617" s="8">
        <f t="shared" si="73"/>
        <v>12</v>
      </c>
      <c r="V617" s="7">
        <v>40483</v>
      </c>
      <c r="W617" t="s">
        <v>1545</v>
      </c>
      <c r="X617" s="2">
        <v>0.185</v>
      </c>
      <c r="Y617" s="6">
        <f t="shared" si="74"/>
        <v>4.9384693414484399E-3</v>
      </c>
      <c r="AA617">
        <v>7352727</v>
      </c>
      <c r="AB617">
        <v>32478</v>
      </c>
      <c r="AD617" t="s">
        <v>1</v>
      </c>
      <c r="AE617">
        <v>53</v>
      </c>
      <c r="AF617">
        <v>11</v>
      </c>
      <c r="AH617" t="s">
        <v>20101</v>
      </c>
      <c r="AI617" t="s">
        <v>20100</v>
      </c>
      <c r="AK617" t="s">
        <v>20099</v>
      </c>
      <c r="AL617">
        <v>2</v>
      </c>
      <c r="AM617" s="5">
        <f t="shared" si="75"/>
        <v>0.16666666666666666</v>
      </c>
      <c r="AN617" s="4">
        <f t="shared" si="76"/>
        <v>2.5242963523917705E-4</v>
      </c>
      <c r="AO617" s="3"/>
      <c r="AP617">
        <v>0</v>
      </c>
      <c r="AR617" t="s">
        <v>0</v>
      </c>
      <c r="AT617" s="2" t="s">
        <v>16</v>
      </c>
      <c r="AU617" s="1">
        <f t="shared" si="77"/>
        <v>0.35326574295856605</v>
      </c>
      <c r="AV617" s="1">
        <f t="shared" si="78"/>
        <v>0.25954494883438084</v>
      </c>
      <c r="AW617" s="1">
        <f t="shared" si="79"/>
        <v>0.1658241547101956</v>
      </c>
    </row>
    <row r="618" spans="1:49" x14ac:dyDescent="0.2">
      <c r="A618">
        <v>616</v>
      </c>
      <c r="B618" t="s">
        <v>20098</v>
      </c>
      <c r="C618" t="s">
        <v>20097</v>
      </c>
      <c r="E618">
        <v>21271065</v>
      </c>
      <c r="F618" t="s">
        <v>20096</v>
      </c>
      <c r="G618" t="s">
        <v>7</v>
      </c>
      <c r="H618" t="s">
        <v>6</v>
      </c>
      <c r="I618" t="s">
        <v>20095</v>
      </c>
      <c r="J618" t="s">
        <v>20094</v>
      </c>
      <c r="K618" t="s">
        <v>20093</v>
      </c>
      <c r="L618" t="s">
        <v>20092</v>
      </c>
      <c r="M618" t="s">
        <v>1187</v>
      </c>
      <c r="N618">
        <v>3</v>
      </c>
      <c r="O618" t="s">
        <v>20091</v>
      </c>
      <c r="P618" t="s">
        <v>20090</v>
      </c>
      <c r="Q618" t="s">
        <v>20089</v>
      </c>
      <c r="R618" s="7">
        <v>40483</v>
      </c>
      <c r="S618" s="8">
        <f t="shared" si="72"/>
        <v>2010</v>
      </c>
      <c r="T618" s="8">
        <v>2010</v>
      </c>
      <c r="U618" s="8">
        <f t="shared" si="73"/>
        <v>12</v>
      </c>
      <c r="V618" s="7">
        <v>40483</v>
      </c>
      <c r="W618" t="s">
        <v>588</v>
      </c>
      <c r="X618" s="2">
        <v>0.49399999999999999</v>
      </c>
      <c r="Y618" s="6">
        <f t="shared" si="74"/>
        <v>1.3187047863110968E-2</v>
      </c>
      <c r="AA618" t="s">
        <v>587</v>
      </c>
      <c r="AB618">
        <v>4000152105</v>
      </c>
      <c r="AD618" t="s">
        <v>1</v>
      </c>
      <c r="AE618">
        <v>39</v>
      </c>
      <c r="AF618">
        <v>6</v>
      </c>
      <c r="AH618" t="s">
        <v>20088</v>
      </c>
      <c r="AI618" t="s">
        <v>20087</v>
      </c>
      <c r="AJ618" t="s">
        <v>20086</v>
      </c>
      <c r="AK618" t="s">
        <v>20085</v>
      </c>
      <c r="AL618">
        <v>14</v>
      </c>
      <c r="AM618" s="5">
        <f t="shared" si="75"/>
        <v>1.1666666666666667</v>
      </c>
      <c r="AN618" s="4">
        <f t="shared" si="76"/>
        <v>1.7670074466742396E-3</v>
      </c>
      <c r="AO618" s="3"/>
      <c r="AP618">
        <v>1</v>
      </c>
      <c r="AR618" t="s">
        <v>0</v>
      </c>
      <c r="AT618" s="2">
        <v>1.4339999999999999</v>
      </c>
      <c r="AU618" s="1">
        <f t="shared" si="77"/>
        <v>0.97610357381799484</v>
      </c>
      <c r="AV618" s="1">
        <f t="shared" si="78"/>
        <v>0.7477027654892604</v>
      </c>
      <c r="AW618" s="1">
        <f t="shared" si="79"/>
        <v>0.51930195716052585</v>
      </c>
    </row>
    <row r="619" spans="1:49" x14ac:dyDescent="0.2">
      <c r="A619">
        <v>617</v>
      </c>
      <c r="B619" t="s">
        <v>20084</v>
      </c>
      <c r="C619" t="s">
        <v>20083</v>
      </c>
      <c r="F619" t="s">
        <v>1030</v>
      </c>
      <c r="G619" t="s">
        <v>7</v>
      </c>
      <c r="H619" t="s">
        <v>6</v>
      </c>
      <c r="I619" t="s">
        <v>1029</v>
      </c>
      <c r="J619">
        <v>60101560</v>
      </c>
      <c r="K619" t="s">
        <v>1028</v>
      </c>
      <c r="L619" t="s">
        <v>1027</v>
      </c>
      <c r="M619" t="s">
        <v>50</v>
      </c>
      <c r="N619">
        <v>4</v>
      </c>
      <c r="O619" t="s">
        <v>1026</v>
      </c>
      <c r="P619" t="s">
        <v>1025</v>
      </c>
      <c r="Q619" t="s">
        <v>1024</v>
      </c>
      <c r="R619" s="7">
        <v>40483</v>
      </c>
      <c r="S619" s="8">
        <f t="shared" si="72"/>
        <v>2010</v>
      </c>
      <c r="T619" s="8">
        <v>2010</v>
      </c>
      <c r="U619" s="8">
        <f t="shared" si="73"/>
        <v>12</v>
      </c>
      <c r="V619" s="7">
        <v>40483</v>
      </c>
      <c r="W619" t="s">
        <v>1023</v>
      </c>
      <c r="X619" s="2">
        <v>0.218</v>
      </c>
      <c r="Y619" s="6">
        <f t="shared" si="74"/>
        <v>5.8193854942473512E-3</v>
      </c>
      <c r="AA619">
        <v>3772063</v>
      </c>
      <c r="AB619">
        <v>130012</v>
      </c>
      <c r="AC619" t="s">
        <v>1022</v>
      </c>
      <c r="AD619" t="s">
        <v>1</v>
      </c>
      <c r="AE619">
        <v>56</v>
      </c>
      <c r="AF619">
        <v>6</v>
      </c>
      <c r="AH619" t="s">
        <v>1021</v>
      </c>
      <c r="AI619" t="s">
        <v>20082</v>
      </c>
      <c r="AJ619" t="s">
        <v>1020</v>
      </c>
      <c r="AK619" t="s">
        <v>20081</v>
      </c>
      <c r="AL619">
        <v>43</v>
      </c>
      <c r="AM619" s="5">
        <f t="shared" si="75"/>
        <v>3.5833333333333335</v>
      </c>
      <c r="AN619" s="4">
        <f t="shared" si="76"/>
        <v>5.4272371576423077E-3</v>
      </c>
      <c r="AO619" s="3"/>
      <c r="AP619">
        <v>0</v>
      </c>
      <c r="AR619" t="s">
        <v>0</v>
      </c>
      <c r="AT619" s="2">
        <v>2.3330000000000002</v>
      </c>
      <c r="AU619" s="1">
        <f t="shared" si="77"/>
        <v>0.57017409932658381</v>
      </c>
      <c r="AV619" s="1">
        <f t="shared" si="78"/>
        <v>0.56233113259448286</v>
      </c>
      <c r="AW619" s="1">
        <f t="shared" si="79"/>
        <v>0.55448816586238203</v>
      </c>
    </row>
    <row r="620" spans="1:49" x14ac:dyDescent="0.2">
      <c r="A620">
        <v>618</v>
      </c>
      <c r="B620" t="s">
        <v>20080</v>
      </c>
      <c r="C620" t="s">
        <v>20079</v>
      </c>
      <c r="F620" t="s">
        <v>20078</v>
      </c>
      <c r="G620" t="s">
        <v>7</v>
      </c>
      <c r="H620" t="s">
        <v>6</v>
      </c>
      <c r="I620" t="s">
        <v>20077</v>
      </c>
      <c r="J620" t="s">
        <v>20071</v>
      </c>
      <c r="K620" t="s">
        <v>20076</v>
      </c>
      <c r="L620" t="s">
        <v>20075</v>
      </c>
      <c r="M620" t="s">
        <v>20074</v>
      </c>
      <c r="N620">
        <v>2</v>
      </c>
      <c r="O620" t="s">
        <v>20073</v>
      </c>
      <c r="P620" t="s">
        <v>20072</v>
      </c>
      <c r="Q620" t="s">
        <v>20071</v>
      </c>
      <c r="R620" s="7">
        <v>40483</v>
      </c>
      <c r="S620" s="8">
        <f t="shared" si="72"/>
        <v>2010</v>
      </c>
      <c r="T620" s="8">
        <v>2010</v>
      </c>
      <c r="U620" s="8">
        <f t="shared" si="73"/>
        <v>12</v>
      </c>
      <c r="V620" s="7">
        <v>40483</v>
      </c>
      <c r="W620" t="s">
        <v>1023</v>
      </c>
      <c r="X620" s="2">
        <v>0.218</v>
      </c>
      <c r="Y620" s="6">
        <f t="shared" si="74"/>
        <v>5.8193854942473512E-3</v>
      </c>
      <c r="AA620">
        <v>3772063</v>
      </c>
      <c r="AB620">
        <v>130012</v>
      </c>
      <c r="AC620" t="s">
        <v>1022</v>
      </c>
      <c r="AD620" t="s">
        <v>1</v>
      </c>
      <c r="AE620">
        <v>56</v>
      </c>
      <c r="AF620">
        <v>6</v>
      </c>
      <c r="AH620" t="s">
        <v>12083</v>
      </c>
      <c r="AI620" t="s">
        <v>20070</v>
      </c>
      <c r="AJ620" t="s">
        <v>20069</v>
      </c>
      <c r="AK620" t="s">
        <v>20068</v>
      </c>
      <c r="AL620">
        <v>13</v>
      </c>
      <c r="AM620" s="5">
        <f t="shared" si="75"/>
        <v>1.0833333333333333</v>
      </c>
      <c r="AN620" s="4">
        <f t="shared" si="76"/>
        <v>1.6407926290546509E-3</v>
      </c>
      <c r="AO620" s="3"/>
      <c r="AP620">
        <v>0</v>
      </c>
      <c r="AR620" t="s">
        <v>0</v>
      </c>
      <c r="AT620" s="2">
        <v>2.3330000000000002</v>
      </c>
      <c r="AU620" s="1">
        <f t="shared" si="77"/>
        <v>0.4565807634689541</v>
      </c>
      <c r="AV620" s="1">
        <f t="shared" si="78"/>
        <v>0.37300890616510007</v>
      </c>
      <c r="AW620" s="1">
        <f t="shared" si="79"/>
        <v>0.28943704886124605</v>
      </c>
    </row>
    <row r="621" spans="1:49" x14ac:dyDescent="0.2">
      <c r="A621">
        <v>619</v>
      </c>
      <c r="B621" t="s">
        <v>20067</v>
      </c>
      <c r="C621" t="s">
        <v>20066</v>
      </c>
      <c r="F621" t="s">
        <v>1064</v>
      </c>
      <c r="G621" t="s">
        <v>7</v>
      </c>
      <c r="H621" t="s">
        <v>6</v>
      </c>
      <c r="I621" t="s">
        <v>1063</v>
      </c>
      <c r="J621">
        <v>60097583</v>
      </c>
      <c r="K621" t="s">
        <v>1062</v>
      </c>
      <c r="L621" t="s">
        <v>1061</v>
      </c>
      <c r="M621" t="s">
        <v>50</v>
      </c>
      <c r="N621">
        <v>2</v>
      </c>
      <c r="O621" t="s">
        <v>1060</v>
      </c>
      <c r="P621" t="s">
        <v>1059</v>
      </c>
      <c r="Q621" t="s">
        <v>1058</v>
      </c>
      <c r="R621" s="7">
        <v>40483</v>
      </c>
      <c r="S621" s="8">
        <f t="shared" si="72"/>
        <v>2010</v>
      </c>
      <c r="T621" s="8">
        <v>2010</v>
      </c>
      <c r="U621" s="8">
        <f t="shared" si="73"/>
        <v>12</v>
      </c>
      <c r="V621" s="7">
        <v>40483</v>
      </c>
      <c r="W621" t="s">
        <v>1023</v>
      </c>
      <c r="X621" s="2">
        <v>0.218</v>
      </c>
      <c r="Y621" s="6">
        <f t="shared" si="74"/>
        <v>5.8193854942473512E-3</v>
      </c>
      <c r="AA621">
        <v>3772063</v>
      </c>
      <c r="AB621">
        <v>130012</v>
      </c>
      <c r="AC621" t="s">
        <v>1022</v>
      </c>
      <c r="AD621" t="s">
        <v>1</v>
      </c>
      <c r="AE621">
        <v>56</v>
      </c>
      <c r="AF621">
        <v>6</v>
      </c>
      <c r="AH621" t="s">
        <v>1057</v>
      </c>
      <c r="AI621" t="s">
        <v>20065</v>
      </c>
      <c r="AJ621" t="s">
        <v>1056</v>
      </c>
      <c r="AK621" t="s">
        <v>20064</v>
      </c>
      <c r="AL621">
        <v>3</v>
      </c>
      <c r="AM621" s="5">
        <f t="shared" si="75"/>
        <v>0.25</v>
      </c>
      <c r="AN621" s="4">
        <f t="shared" si="76"/>
        <v>3.786444528587656E-4</v>
      </c>
      <c r="AO621" s="3"/>
      <c r="AP621">
        <v>0</v>
      </c>
      <c r="AR621" t="s">
        <v>0</v>
      </c>
      <c r="AT621" s="2">
        <v>2.3330000000000002</v>
      </c>
      <c r="AU621" s="1">
        <f t="shared" si="77"/>
        <v>0.41871631818307753</v>
      </c>
      <c r="AV621" s="1">
        <f t="shared" si="78"/>
        <v>0.30990149735530581</v>
      </c>
      <c r="AW621" s="1">
        <f t="shared" si="79"/>
        <v>0.20108667652753415</v>
      </c>
    </row>
    <row r="622" spans="1:49" x14ac:dyDescent="0.2">
      <c r="A622">
        <v>620</v>
      </c>
      <c r="B622" t="s">
        <v>20063</v>
      </c>
      <c r="C622" t="s">
        <v>20062</v>
      </c>
      <c r="F622" t="s">
        <v>20061</v>
      </c>
      <c r="G622" t="s">
        <v>7</v>
      </c>
      <c r="H622" t="s">
        <v>6</v>
      </c>
      <c r="I622" t="s">
        <v>20060</v>
      </c>
      <c r="J622" t="s">
        <v>20059</v>
      </c>
      <c r="K622" t="s">
        <v>20058</v>
      </c>
      <c r="L622" t="s">
        <v>20057</v>
      </c>
      <c r="M622" t="s">
        <v>33</v>
      </c>
      <c r="N622">
        <v>1</v>
      </c>
      <c r="O622" t="s">
        <v>20056</v>
      </c>
      <c r="P622">
        <v>6701598223</v>
      </c>
      <c r="Q622" t="s">
        <v>20055</v>
      </c>
      <c r="R622" s="7">
        <v>40483</v>
      </c>
      <c r="S622" s="8">
        <f t="shared" si="72"/>
        <v>2010</v>
      </c>
      <c r="T622" s="8">
        <v>2010</v>
      </c>
      <c r="U622" s="8">
        <f t="shared" si="73"/>
        <v>12</v>
      </c>
      <c r="V622" s="7">
        <v>40483</v>
      </c>
      <c r="W622" t="s">
        <v>1323</v>
      </c>
      <c r="X622" s="2">
        <v>0.371</v>
      </c>
      <c r="Y622" s="6">
        <f t="shared" si="74"/>
        <v>9.9036331117695747E-3</v>
      </c>
      <c r="AA622">
        <v>214922</v>
      </c>
      <c r="AB622">
        <v>28117</v>
      </c>
      <c r="AC622">
        <v>13474065</v>
      </c>
      <c r="AD622" t="s">
        <v>1</v>
      </c>
      <c r="AE622">
        <v>49</v>
      </c>
      <c r="AF622">
        <v>11</v>
      </c>
      <c r="AG622">
        <v>116001</v>
      </c>
      <c r="AI622" t="s">
        <v>20054</v>
      </c>
      <c r="AK622" t="s">
        <v>20053</v>
      </c>
      <c r="AL622">
        <v>0</v>
      </c>
      <c r="AM622" s="5">
        <f t="shared" si="75"/>
        <v>0</v>
      </c>
      <c r="AN622" s="4">
        <f t="shared" si="76"/>
        <v>0</v>
      </c>
      <c r="AO622" s="3"/>
      <c r="AP622">
        <v>0</v>
      </c>
      <c r="AR622" t="s">
        <v>0</v>
      </c>
      <c r="AT622" s="2">
        <v>1.48</v>
      </c>
      <c r="AU622" s="1">
        <f t="shared" si="77"/>
        <v>0.69325431782387015</v>
      </c>
      <c r="AV622" s="1">
        <f t="shared" si="78"/>
        <v>0.49518165558847871</v>
      </c>
      <c r="AW622" s="1">
        <f t="shared" si="79"/>
        <v>0.29710899335308727</v>
      </c>
    </row>
    <row r="623" spans="1:49" x14ac:dyDescent="0.2">
      <c r="A623">
        <v>621</v>
      </c>
      <c r="B623" t="s">
        <v>20052</v>
      </c>
      <c r="C623" t="s">
        <v>20051</v>
      </c>
      <c r="F623" t="s">
        <v>20050</v>
      </c>
      <c r="G623" t="s">
        <v>7</v>
      </c>
      <c r="H623" t="s">
        <v>6</v>
      </c>
      <c r="I623" t="s">
        <v>20049</v>
      </c>
      <c r="J623">
        <v>60024872</v>
      </c>
      <c r="K623" t="s">
        <v>117</v>
      </c>
      <c r="L623" t="s">
        <v>116</v>
      </c>
      <c r="M623" t="s">
        <v>115</v>
      </c>
      <c r="N623">
        <v>2</v>
      </c>
      <c r="O623" t="s">
        <v>20048</v>
      </c>
      <c r="P623" t="s">
        <v>20047</v>
      </c>
      <c r="Q623" t="s">
        <v>114</v>
      </c>
      <c r="R623" s="7">
        <v>40483</v>
      </c>
      <c r="S623" s="8">
        <f t="shared" si="72"/>
        <v>2010</v>
      </c>
      <c r="T623" s="8">
        <v>2010</v>
      </c>
      <c r="U623" s="8">
        <f t="shared" si="73"/>
        <v>12</v>
      </c>
      <c r="V623" s="7">
        <v>40483</v>
      </c>
      <c r="W623" t="s">
        <v>1320</v>
      </c>
      <c r="X623" s="2">
        <v>0.76700000000000002</v>
      </c>
      <c r="Y623" s="6">
        <f t="shared" si="74"/>
        <v>2.0474626945356504E-2</v>
      </c>
      <c r="AA623">
        <v>983063</v>
      </c>
      <c r="AB623">
        <v>26048</v>
      </c>
      <c r="AD623" t="s">
        <v>1</v>
      </c>
      <c r="AE623">
        <v>56</v>
      </c>
      <c r="AF623">
        <v>4</v>
      </c>
      <c r="AG623">
        <v>5681067</v>
      </c>
      <c r="AH623" t="s">
        <v>20046</v>
      </c>
      <c r="AI623" t="s">
        <v>20045</v>
      </c>
      <c r="AJ623" t="s">
        <v>20044</v>
      </c>
      <c r="AK623" t="s">
        <v>20043</v>
      </c>
      <c r="AL623">
        <v>11</v>
      </c>
      <c r="AM623" s="5">
        <f t="shared" si="75"/>
        <v>0.91666666666666663</v>
      </c>
      <c r="AN623" s="4">
        <f t="shared" si="76"/>
        <v>1.3883629938154739E-3</v>
      </c>
      <c r="AO623" s="3"/>
      <c r="AP623">
        <v>0</v>
      </c>
      <c r="AQ623" t="s">
        <v>273</v>
      </c>
      <c r="AR623" t="s">
        <v>0</v>
      </c>
      <c r="AS623" t="s">
        <v>272</v>
      </c>
      <c r="AT623" s="2" t="s">
        <v>16</v>
      </c>
      <c r="AU623" s="1">
        <f t="shared" si="77"/>
        <v>1.4748747759894194</v>
      </c>
      <c r="AV623" s="1">
        <f t="shared" si="78"/>
        <v>1.0931494969585989</v>
      </c>
      <c r="AW623" s="1">
        <f t="shared" si="79"/>
        <v>0.71142421792777821</v>
      </c>
    </row>
    <row r="624" spans="1:49" x14ac:dyDescent="0.2">
      <c r="A624">
        <v>622</v>
      </c>
      <c r="B624" t="s">
        <v>20042</v>
      </c>
      <c r="C624" t="s">
        <v>20041</v>
      </c>
      <c r="F624" t="s">
        <v>20040</v>
      </c>
      <c r="G624" t="s">
        <v>7</v>
      </c>
      <c r="H624" t="s">
        <v>6</v>
      </c>
      <c r="I624" t="s">
        <v>417</v>
      </c>
      <c r="J624">
        <v>60016912</v>
      </c>
      <c r="K624" t="s">
        <v>388</v>
      </c>
      <c r="L624" t="s">
        <v>116</v>
      </c>
      <c r="M624" t="s">
        <v>115</v>
      </c>
      <c r="N624">
        <v>2</v>
      </c>
      <c r="O624" t="s">
        <v>20039</v>
      </c>
      <c r="P624" t="s">
        <v>20038</v>
      </c>
      <c r="Q624" t="s">
        <v>4542</v>
      </c>
      <c r="R624" s="7">
        <v>40483</v>
      </c>
      <c r="S624" s="8">
        <f t="shared" si="72"/>
        <v>2010</v>
      </c>
      <c r="T624" s="8">
        <v>2010</v>
      </c>
      <c r="U624" s="8">
        <f t="shared" si="73"/>
        <v>12</v>
      </c>
      <c r="V624" s="7">
        <v>40483</v>
      </c>
      <c r="W624" t="s">
        <v>1320</v>
      </c>
      <c r="X624" s="2">
        <v>0.76700000000000002</v>
      </c>
      <c r="Y624" s="6">
        <f t="shared" si="74"/>
        <v>2.0474626945356504E-2</v>
      </c>
      <c r="AA624">
        <v>983063</v>
      </c>
      <c r="AB624">
        <v>26048</v>
      </c>
      <c r="AD624" t="s">
        <v>1</v>
      </c>
      <c r="AE624">
        <v>56</v>
      </c>
      <c r="AF624">
        <v>4</v>
      </c>
      <c r="AG624">
        <v>5681121</v>
      </c>
      <c r="AH624" t="s">
        <v>20037</v>
      </c>
      <c r="AI624" t="s">
        <v>20036</v>
      </c>
      <c r="AJ624" t="s">
        <v>20035</v>
      </c>
      <c r="AK624" t="s">
        <v>20034</v>
      </c>
      <c r="AL624">
        <v>13</v>
      </c>
      <c r="AM624" s="5">
        <f t="shared" si="75"/>
        <v>1.0833333333333333</v>
      </c>
      <c r="AN624" s="4">
        <f t="shared" si="76"/>
        <v>1.6407926290546509E-3</v>
      </c>
      <c r="AO624" s="3"/>
      <c r="AP624">
        <v>0</v>
      </c>
      <c r="AR624" t="s">
        <v>0</v>
      </c>
      <c r="AT624" s="2" t="s">
        <v>16</v>
      </c>
      <c r="AU624" s="1">
        <f t="shared" si="77"/>
        <v>1.4824476650465948</v>
      </c>
      <c r="AV624" s="1">
        <f t="shared" si="78"/>
        <v>1.1057709787205576</v>
      </c>
      <c r="AW624" s="1">
        <f t="shared" si="79"/>
        <v>0.72909429239452073</v>
      </c>
    </row>
    <row r="625" spans="1:49" x14ac:dyDescent="0.2">
      <c r="A625">
        <v>623</v>
      </c>
      <c r="B625" t="s">
        <v>20033</v>
      </c>
      <c r="C625" t="s">
        <v>20032</v>
      </c>
      <c r="F625" t="s">
        <v>20031</v>
      </c>
      <c r="G625" t="s">
        <v>7</v>
      </c>
      <c r="H625" t="s">
        <v>6</v>
      </c>
      <c r="I625" t="s">
        <v>20030</v>
      </c>
      <c r="J625">
        <v>60025278</v>
      </c>
      <c r="K625" t="s">
        <v>1883</v>
      </c>
      <c r="L625" t="s">
        <v>196</v>
      </c>
      <c r="M625" t="s">
        <v>13</v>
      </c>
      <c r="N625">
        <v>4</v>
      </c>
      <c r="O625" t="s">
        <v>20029</v>
      </c>
      <c r="P625" t="s">
        <v>20028</v>
      </c>
      <c r="Q625" t="s">
        <v>1882</v>
      </c>
      <c r="R625" s="7">
        <v>40483</v>
      </c>
      <c r="S625" s="8">
        <f t="shared" si="72"/>
        <v>2010</v>
      </c>
      <c r="T625" s="8">
        <v>2010</v>
      </c>
      <c r="U625" s="8">
        <f t="shared" si="73"/>
        <v>12</v>
      </c>
      <c r="V625" s="7">
        <v>40483</v>
      </c>
      <c r="W625" t="s">
        <v>1320</v>
      </c>
      <c r="X625" s="2">
        <v>0.76700000000000002</v>
      </c>
      <c r="Y625" s="6">
        <f t="shared" si="74"/>
        <v>2.0474626945356504E-2</v>
      </c>
      <c r="AA625">
        <v>983063</v>
      </c>
      <c r="AB625">
        <v>26048</v>
      </c>
      <c r="AD625" t="s">
        <v>1</v>
      </c>
      <c r="AE625">
        <v>56</v>
      </c>
      <c r="AF625">
        <v>4</v>
      </c>
      <c r="AG625">
        <v>5681083</v>
      </c>
      <c r="AH625" t="s">
        <v>20027</v>
      </c>
      <c r="AI625" t="s">
        <v>20026</v>
      </c>
      <c r="AJ625" t="s">
        <v>20025</v>
      </c>
      <c r="AK625" t="s">
        <v>20024</v>
      </c>
      <c r="AL625">
        <v>25</v>
      </c>
      <c r="AM625" s="5">
        <f t="shared" si="75"/>
        <v>2.0833333333333335</v>
      </c>
      <c r="AN625" s="4">
        <f t="shared" si="76"/>
        <v>3.1553704404897135E-3</v>
      </c>
      <c r="AO625" s="3"/>
      <c r="AP625">
        <v>0</v>
      </c>
      <c r="AR625">
        <v>200910244</v>
      </c>
      <c r="AT625" s="2" t="s">
        <v>16</v>
      </c>
      <c r="AU625" s="1">
        <f t="shared" si="77"/>
        <v>1.5278849993896466</v>
      </c>
      <c r="AV625" s="1">
        <f t="shared" si="78"/>
        <v>1.1814998692923109</v>
      </c>
      <c r="AW625" s="1">
        <f t="shared" si="79"/>
        <v>0.83511473919497503</v>
      </c>
    </row>
    <row r="626" spans="1:49" x14ac:dyDescent="0.2">
      <c r="A626">
        <v>624</v>
      </c>
      <c r="B626" t="s">
        <v>20023</v>
      </c>
      <c r="C626" t="s">
        <v>20022</v>
      </c>
      <c r="F626" t="s">
        <v>20021</v>
      </c>
      <c r="G626" t="s">
        <v>7</v>
      </c>
      <c r="H626" t="s">
        <v>6</v>
      </c>
      <c r="I626" t="s">
        <v>11513</v>
      </c>
      <c r="J626" t="s">
        <v>20020</v>
      </c>
      <c r="K626" t="s">
        <v>20019</v>
      </c>
      <c r="L626" t="s">
        <v>20018</v>
      </c>
      <c r="M626" t="s">
        <v>516</v>
      </c>
      <c r="N626">
        <v>2</v>
      </c>
      <c r="O626" t="s">
        <v>20017</v>
      </c>
      <c r="P626" t="s">
        <v>11509</v>
      </c>
      <c r="Q626" t="s">
        <v>20016</v>
      </c>
      <c r="R626" s="7">
        <v>40483</v>
      </c>
      <c r="S626" s="8">
        <f t="shared" si="72"/>
        <v>2010</v>
      </c>
      <c r="T626" s="8">
        <v>2010</v>
      </c>
      <c r="U626" s="8">
        <f t="shared" si="73"/>
        <v>12</v>
      </c>
      <c r="V626" s="7">
        <v>40483</v>
      </c>
      <c r="W626" t="s">
        <v>1320</v>
      </c>
      <c r="X626" s="2">
        <v>0.76700000000000002</v>
      </c>
      <c r="Y626" s="6">
        <f t="shared" si="74"/>
        <v>2.0474626945356504E-2</v>
      </c>
      <c r="AA626">
        <v>983063</v>
      </c>
      <c r="AB626">
        <v>26048</v>
      </c>
      <c r="AD626" t="s">
        <v>1</v>
      </c>
      <c r="AE626">
        <v>56</v>
      </c>
      <c r="AF626">
        <v>4</v>
      </c>
      <c r="AG626">
        <v>5681092</v>
      </c>
      <c r="AH626" t="s">
        <v>20015</v>
      </c>
      <c r="AI626" t="s">
        <v>20014</v>
      </c>
      <c r="AJ626" t="s">
        <v>20013</v>
      </c>
      <c r="AK626" t="s">
        <v>20012</v>
      </c>
      <c r="AL626">
        <v>31</v>
      </c>
      <c r="AM626" s="5">
        <f t="shared" si="75"/>
        <v>2.5833333333333335</v>
      </c>
      <c r="AN626" s="4">
        <f t="shared" si="76"/>
        <v>3.9126593462072449E-3</v>
      </c>
      <c r="AO626" s="3"/>
      <c r="AP626">
        <v>0</v>
      </c>
      <c r="AR626" t="s">
        <v>0</v>
      </c>
      <c r="AT626" s="2" t="s">
        <v>16</v>
      </c>
      <c r="AU626" s="1">
        <f t="shared" si="77"/>
        <v>1.5506036665611727</v>
      </c>
      <c r="AV626" s="1">
        <f t="shared" si="78"/>
        <v>1.2193643145781874</v>
      </c>
      <c r="AW626" s="1">
        <f t="shared" si="79"/>
        <v>0.88812496259520224</v>
      </c>
    </row>
    <row r="627" spans="1:49" x14ac:dyDescent="0.2">
      <c r="A627">
        <v>625</v>
      </c>
      <c r="B627" t="s">
        <v>20011</v>
      </c>
      <c r="C627" t="s">
        <v>20010</v>
      </c>
      <c r="F627" t="s">
        <v>20009</v>
      </c>
      <c r="G627" t="s">
        <v>7</v>
      </c>
      <c r="H627" t="s">
        <v>6</v>
      </c>
      <c r="I627" t="s">
        <v>20008</v>
      </c>
      <c r="J627" t="s">
        <v>20007</v>
      </c>
      <c r="K627" t="s">
        <v>20006</v>
      </c>
      <c r="L627" t="s">
        <v>20005</v>
      </c>
      <c r="M627" t="s">
        <v>20004</v>
      </c>
      <c r="N627">
        <v>3</v>
      </c>
      <c r="O627" t="s">
        <v>20003</v>
      </c>
      <c r="P627" t="s">
        <v>20002</v>
      </c>
      <c r="Q627" t="s">
        <v>20001</v>
      </c>
      <c r="R627" s="7">
        <v>40483</v>
      </c>
      <c r="S627" s="8">
        <f t="shared" si="72"/>
        <v>2010</v>
      </c>
      <c r="T627" s="8">
        <v>2010</v>
      </c>
      <c r="U627" s="8">
        <f t="shared" si="73"/>
        <v>12</v>
      </c>
      <c r="V627" s="7">
        <v>40483</v>
      </c>
      <c r="W627" t="s">
        <v>1320</v>
      </c>
      <c r="X627" s="2">
        <v>0.76700000000000002</v>
      </c>
      <c r="Y627" s="6">
        <f t="shared" si="74"/>
        <v>2.0474626945356504E-2</v>
      </c>
      <c r="AA627">
        <v>983063</v>
      </c>
      <c r="AB627">
        <v>26048</v>
      </c>
      <c r="AD627" t="s">
        <v>1</v>
      </c>
      <c r="AE627">
        <v>56</v>
      </c>
      <c r="AF627">
        <v>4</v>
      </c>
      <c r="AG627">
        <v>5681081</v>
      </c>
      <c r="AH627" t="s">
        <v>20000</v>
      </c>
      <c r="AI627" t="s">
        <v>19999</v>
      </c>
      <c r="AJ627" t="s">
        <v>19998</v>
      </c>
      <c r="AK627" t="s">
        <v>19997</v>
      </c>
      <c r="AL627">
        <v>5</v>
      </c>
      <c r="AM627" s="5">
        <f t="shared" si="75"/>
        <v>0.41666666666666669</v>
      </c>
      <c r="AN627" s="4">
        <f t="shared" si="76"/>
        <v>6.310740880979427E-4</v>
      </c>
      <c r="AO627" s="3"/>
      <c r="AP627">
        <v>0</v>
      </c>
      <c r="AQ627" t="s">
        <v>2130</v>
      </c>
      <c r="AR627" t="s">
        <v>0</v>
      </c>
      <c r="AS627" t="s">
        <v>2129</v>
      </c>
      <c r="AT627" s="2" t="s">
        <v>16</v>
      </c>
      <c r="AU627" s="1">
        <f t="shared" si="77"/>
        <v>1.4521561088178936</v>
      </c>
      <c r="AV627" s="1">
        <f t="shared" si="78"/>
        <v>1.0552850516727224</v>
      </c>
      <c r="AW627" s="1">
        <f t="shared" si="79"/>
        <v>0.65841399452755112</v>
      </c>
    </row>
    <row r="628" spans="1:49" x14ac:dyDescent="0.2">
      <c r="A628">
        <v>626</v>
      </c>
      <c r="B628" t="s">
        <v>19996</v>
      </c>
      <c r="C628" t="s">
        <v>19995</v>
      </c>
      <c r="F628" t="s">
        <v>19994</v>
      </c>
      <c r="G628" t="s">
        <v>7</v>
      </c>
      <c r="H628" t="s">
        <v>6</v>
      </c>
      <c r="I628" t="s">
        <v>19993</v>
      </c>
      <c r="J628">
        <v>60016912</v>
      </c>
      <c r="K628" t="s">
        <v>388</v>
      </c>
      <c r="L628" t="s">
        <v>116</v>
      </c>
      <c r="M628" t="s">
        <v>115</v>
      </c>
      <c r="N628">
        <v>3</v>
      </c>
      <c r="O628" t="s">
        <v>19992</v>
      </c>
      <c r="P628" t="s">
        <v>19991</v>
      </c>
      <c r="Q628" t="s">
        <v>8772</v>
      </c>
      <c r="R628" s="7">
        <v>40483</v>
      </c>
      <c r="S628" s="8">
        <f t="shared" si="72"/>
        <v>2010</v>
      </c>
      <c r="T628" s="8">
        <v>2010</v>
      </c>
      <c r="U628" s="8">
        <f t="shared" si="73"/>
        <v>12</v>
      </c>
      <c r="V628" s="7">
        <v>40483</v>
      </c>
      <c r="W628" t="s">
        <v>1320</v>
      </c>
      <c r="X628" s="2">
        <v>0.76700000000000002</v>
      </c>
      <c r="Y628" s="6">
        <f t="shared" si="74"/>
        <v>2.0474626945356504E-2</v>
      </c>
      <c r="AA628">
        <v>983063</v>
      </c>
      <c r="AB628">
        <v>26048</v>
      </c>
      <c r="AD628" t="s">
        <v>1</v>
      </c>
      <c r="AE628">
        <v>56</v>
      </c>
      <c r="AF628">
        <v>4</v>
      </c>
      <c r="AG628">
        <v>5681119</v>
      </c>
      <c r="AH628" t="s">
        <v>19990</v>
      </c>
      <c r="AI628" t="s">
        <v>19989</v>
      </c>
      <c r="AJ628" t="s">
        <v>19988</v>
      </c>
      <c r="AK628" t="s">
        <v>19987</v>
      </c>
      <c r="AL628">
        <v>3</v>
      </c>
      <c r="AM628" s="5">
        <f t="shared" si="75"/>
        <v>0.25</v>
      </c>
      <c r="AN628" s="4">
        <f t="shared" si="76"/>
        <v>3.786444528587656E-4</v>
      </c>
      <c r="AO628" s="3"/>
      <c r="AP628">
        <v>0</v>
      </c>
      <c r="AR628">
        <v>10034834</v>
      </c>
      <c r="AT628" s="2" t="s">
        <v>16</v>
      </c>
      <c r="AU628" s="1">
        <f t="shared" si="77"/>
        <v>1.4445832197607182</v>
      </c>
      <c r="AV628" s="1">
        <f t="shared" si="78"/>
        <v>1.0426635699107634</v>
      </c>
      <c r="AW628" s="1">
        <f t="shared" si="79"/>
        <v>0.64074392006080871</v>
      </c>
    </row>
    <row r="629" spans="1:49" x14ac:dyDescent="0.2">
      <c r="A629">
        <v>627</v>
      </c>
      <c r="B629" t="s">
        <v>19986</v>
      </c>
      <c r="C629" t="s">
        <v>19985</v>
      </c>
      <c r="F629" t="s">
        <v>19984</v>
      </c>
      <c r="G629" t="s">
        <v>7</v>
      </c>
      <c r="H629" t="s">
        <v>6</v>
      </c>
      <c r="I629" t="s">
        <v>19983</v>
      </c>
      <c r="J629" t="s">
        <v>19982</v>
      </c>
      <c r="K629" t="s">
        <v>19981</v>
      </c>
      <c r="L629" t="s">
        <v>1010</v>
      </c>
      <c r="M629" t="s">
        <v>105</v>
      </c>
      <c r="N629">
        <v>3</v>
      </c>
      <c r="O629" t="s">
        <v>19980</v>
      </c>
      <c r="P629" t="s">
        <v>19979</v>
      </c>
      <c r="Q629" t="s">
        <v>19978</v>
      </c>
      <c r="R629" s="7">
        <v>40483</v>
      </c>
      <c r="S629" s="8">
        <f t="shared" si="72"/>
        <v>2010</v>
      </c>
      <c r="T629" s="8">
        <v>2010</v>
      </c>
      <c r="U629" s="8">
        <f t="shared" si="73"/>
        <v>12</v>
      </c>
      <c r="V629" s="7">
        <v>40483</v>
      </c>
      <c r="W629" t="s">
        <v>1308</v>
      </c>
      <c r="X629" s="2">
        <v>0.496</v>
      </c>
      <c r="Y629" s="6">
        <f t="shared" si="74"/>
        <v>1.3240436720856359E-2</v>
      </c>
      <c r="AA629">
        <v>15213323</v>
      </c>
      <c r="AB629">
        <v>17335</v>
      </c>
      <c r="AD629" t="s">
        <v>1</v>
      </c>
      <c r="AE629">
        <v>33</v>
      </c>
      <c r="AF629">
        <v>4</v>
      </c>
      <c r="AG629">
        <v>5473133</v>
      </c>
      <c r="AH629" t="s">
        <v>19977</v>
      </c>
      <c r="AI629" t="s">
        <v>19976</v>
      </c>
      <c r="AJ629" t="s">
        <v>19975</v>
      </c>
      <c r="AK629" t="s">
        <v>19974</v>
      </c>
      <c r="AL629">
        <v>30</v>
      </c>
      <c r="AM629" s="5">
        <f t="shared" si="75"/>
        <v>2.5</v>
      </c>
      <c r="AN629" s="4">
        <f t="shared" si="76"/>
        <v>3.7864445285876562E-3</v>
      </c>
      <c r="AO629" s="3"/>
      <c r="AP629">
        <v>0</v>
      </c>
      <c r="AR629" t="s">
        <v>19973</v>
      </c>
      <c r="AT629" s="2" t="s">
        <v>16</v>
      </c>
      <c r="AU629" s="1">
        <f t="shared" si="77"/>
        <v>1.0404239063175749</v>
      </c>
      <c r="AV629" s="1">
        <f t="shared" si="78"/>
        <v>0.85134406247220074</v>
      </c>
      <c r="AW629" s="1">
        <f t="shared" si="79"/>
        <v>0.66226421862682661</v>
      </c>
    </row>
    <row r="630" spans="1:49" x14ac:dyDescent="0.2">
      <c r="A630">
        <v>628</v>
      </c>
      <c r="B630" t="s">
        <v>19972</v>
      </c>
      <c r="C630" t="s">
        <v>19971</v>
      </c>
      <c r="F630" t="s">
        <v>19970</v>
      </c>
      <c r="G630" t="s">
        <v>7</v>
      </c>
      <c r="H630" t="s">
        <v>6</v>
      </c>
      <c r="I630" t="s">
        <v>19969</v>
      </c>
      <c r="N630">
        <v>3</v>
      </c>
      <c r="O630" t="s">
        <v>19961</v>
      </c>
      <c r="P630" t="s">
        <v>19960</v>
      </c>
      <c r="Q630" t="s">
        <v>508</v>
      </c>
      <c r="R630" s="7">
        <v>40483</v>
      </c>
      <c r="S630" s="8">
        <f t="shared" si="72"/>
        <v>2010</v>
      </c>
      <c r="T630" s="8">
        <v>2010</v>
      </c>
      <c r="U630" s="8">
        <f t="shared" si="73"/>
        <v>12</v>
      </c>
      <c r="V630" s="7">
        <v>40483</v>
      </c>
      <c r="W630" t="s">
        <v>507</v>
      </c>
      <c r="X630" s="2">
        <v>0.29499999999999998</v>
      </c>
      <c r="Y630" s="6">
        <f t="shared" si="74"/>
        <v>7.8748565174448087E-3</v>
      </c>
      <c r="AA630">
        <v>10642269</v>
      </c>
      <c r="AB630">
        <v>19554</v>
      </c>
      <c r="AD630" t="s">
        <v>1</v>
      </c>
      <c r="AE630">
        <v>55</v>
      </c>
      <c r="AF630">
        <v>11</v>
      </c>
      <c r="AH630" t="s">
        <v>19968</v>
      </c>
      <c r="AI630" t="s">
        <v>19967</v>
      </c>
      <c r="AK630" t="s">
        <v>19966</v>
      </c>
      <c r="AL630">
        <v>1</v>
      </c>
      <c r="AM630" s="5">
        <f t="shared" si="75"/>
        <v>8.3333333333333329E-2</v>
      </c>
      <c r="AN630" s="4">
        <f t="shared" si="76"/>
        <v>1.2621481761958852E-4</v>
      </c>
      <c r="AO630" s="3"/>
      <c r="AP630">
        <v>0</v>
      </c>
      <c r="AQ630" t="s">
        <v>1795</v>
      </c>
      <c r="AR630" t="s">
        <v>19956</v>
      </c>
      <c r="AS630" t="s">
        <v>235</v>
      </c>
      <c r="AT630" s="2" t="s">
        <v>16</v>
      </c>
      <c r="AU630" s="1">
        <f t="shared" si="77"/>
        <v>0.5550264007497242</v>
      </c>
      <c r="AV630" s="1">
        <f t="shared" si="78"/>
        <v>0.40005356675321985</v>
      </c>
      <c r="AW630" s="1">
        <f t="shared" si="79"/>
        <v>0.24508073275671546</v>
      </c>
    </row>
    <row r="631" spans="1:49" x14ac:dyDescent="0.2">
      <c r="A631">
        <v>629</v>
      </c>
      <c r="B631" t="s">
        <v>19965</v>
      </c>
      <c r="C631" t="s">
        <v>19964</v>
      </c>
      <c r="F631" t="s">
        <v>19963</v>
      </c>
      <c r="G631" t="s">
        <v>7</v>
      </c>
      <c r="H631" t="s">
        <v>6</v>
      </c>
      <c r="I631" t="s">
        <v>19962</v>
      </c>
      <c r="N631">
        <v>3</v>
      </c>
      <c r="O631" t="s">
        <v>19961</v>
      </c>
      <c r="P631" t="s">
        <v>19960</v>
      </c>
      <c r="Q631" t="s">
        <v>508</v>
      </c>
      <c r="R631" s="7">
        <v>40483</v>
      </c>
      <c r="S631" s="8">
        <f t="shared" si="72"/>
        <v>2010</v>
      </c>
      <c r="T631" s="8">
        <v>2010</v>
      </c>
      <c r="U631" s="8">
        <f t="shared" si="73"/>
        <v>12</v>
      </c>
      <c r="V631" s="7">
        <v>40483</v>
      </c>
      <c r="W631" t="s">
        <v>507</v>
      </c>
      <c r="X631" s="2">
        <v>0.29499999999999998</v>
      </c>
      <c r="Y631" s="6">
        <f t="shared" si="74"/>
        <v>7.8748565174448087E-3</v>
      </c>
      <c r="AA631">
        <v>10642269</v>
      </c>
      <c r="AB631">
        <v>19554</v>
      </c>
      <c r="AD631" t="s">
        <v>1</v>
      </c>
      <c r="AE631">
        <v>55</v>
      </c>
      <c r="AF631">
        <v>11</v>
      </c>
      <c r="AH631" t="s">
        <v>19959</v>
      </c>
      <c r="AI631" t="s">
        <v>19958</v>
      </c>
      <c r="AK631" t="s">
        <v>19957</v>
      </c>
      <c r="AL631">
        <v>0</v>
      </c>
      <c r="AM631" s="5">
        <f t="shared" si="75"/>
        <v>0</v>
      </c>
      <c r="AN631" s="4">
        <f t="shared" si="76"/>
        <v>0</v>
      </c>
      <c r="AO631" s="3"/>
      <c r="AP631">
        <v>0</v>
      </c>
      <c r="AQ631" t="s">
        <v>236</v>
      </c>
      <c r="AR631" t="s">
        <v>19956</v>
      </c>
      <c r="AS631" t="s">
        <v>235</v>
      </c>
      <c r="AT631" s="2" t="s">
        <v>16</v>
      </c>
      <c r="AU631" s="1">
        <f t="shared" si="77"/>
        <v>0.55123995622113653</v>
      </c>
      <c r="AV631" s="1">
        <f t="shared" si="78"/>
        <v>0.39374282587224041</v>
      </c>
      <c r="AW631" s="1">
        <f t="shared" si="79"/>
        <v>0.23624569552334423</v>
      </c>
    </row>
    <row r="632" spans="1:49" x14ac:dyDescent="0.2">
      <c r="A632">
        <v>630</v>
      </c>
      <c r="B632" t="s">
        <v>19955</v>
      </c>
      <c r="C632" t="s">
        <v>19954</v>
      </c>
      <c r="F632" t="s">
        <v>19953</v>
      </c>
      <c r="G632" t="s">
        <v>7</v>
      </c>
      <c r="H632" t="s">
        <v>6</v>
      </c>
      <c r="I632" t="s">
        <v>19952</v>
      </c>
      <c r="J632" t="s">
        <v>19942</v>
      </c>
      <c r="K632" t="s">
        <v>19941</v>
      </c>
      <c r="L632" t="s">
        <v>19940</v>
      </c>
      <c r="M632" t="s">
        <v>213</v>
      </c>
      <c r="N632">
        <v>6</v>
      </c>
      <c r="O632" t="s">
        <v>19951</v>
      </c>
      <c r="P632" t="s">
        <v>19950</v>
      </c>
      <c r="Q632" t="s">
        <v>19949</v>
      </c>
      <c r="R632" s="7">
        <v>40483</v>
      </c>
      <c r="S632" s="8">
        <f t="shared" si="72"/>
        <v>2010</v>
      </c>
      <c r="T632" s="8">
        <v>2010</v>
      </c>
      <c r="U632" s="8">
        <f t="shared" si="73"/>
        <v>12</v>
      </c>
      <c r="V632" s="7">
        <v>40483</v>
      </c>
      <c r="W632" t="s">
        <v>549</v>
      </c>
      <c r="X632" s="2">
        <v>0.75</v>
      </c>
      <c r="Y632" s="6">
        <f t="shared" si="74"/>
        <v>2.0020821654520703E-2</v>
      </c>
      <c r="AA632" t="s">
        <v>548</v>
      </c>
      <c r="AB632">
        <v>29221</v>
      </c>
      <c r="AD632" t="s">
        <v>1</v>
      </c>
      <c r="AE632">
        <v>17</v>
      </c>
      <c r="AF632">
        <v>11</v>
      </c>
      <c r="AG632">
        <v>112505</v>
      </c>
      <c r="AI632" t="s">
        <v>19948</v>
      </c>
      <c r="AK632" t="s">
        <v>19947</v>
      </c>
      <c r="AL632">
        <v>57</v>
      </c>
      <c r="AM632" s="5">
        <f t="shared" si="75"/>
        <v>4.75</v>
      </c>
      <c r="AN632" s="4">
        <f t="shared" si="76"/>
        <v>7.1942446043165471E-3</v>
      </c>
      <c r="AO632" s="3"/>
      <c r="AP632">
        <v>0</v>
      </c>
      <c r="AQ632" t="s">
        <v>67</v>
      </c>
      <c r="AR632">
        <v>2009601135</v>
      </c>
      <c r="AS632" t="s">
        <v>66</v>
      </c>
      <c r="AT632" s="2">
        <v>2.0230000000000001</v>
      </c>
      <c r="AU632" s="1">
        <f t="shared" si="77"/>
        <v>1.6172848539459457</v>
      </c>
      <c r="AV632" s="1">
        <f t="shared" si="78"/>
        <v>1.3607533129418625</v>
      </c>
      <c r="AW632" s="1">
        <f t="shared" si="79"/>
        <v>1.1042217719377794</v>
      </c>
    </row>
    <row r="633" spans="1:49" x14ac:dyDescent="0.2">
      <c r="A633">
        <v>631</v>
      </c>
      <c r="B633" t="s">
        <v>19946</v>
      </c>
      <c r="C633" t="s">
        <v>19945</v>
      </c>
      <c r="F633" t="s">
        <v>19944</v>
      </c>
      <c r="G633" t="s">
        <v>7</v>
      </c>
      <c r="H633" t="s">
        <v>6</v>
      </c>
      <c r="I633" t="s">
        <v>19943</v>
      </c>
      <c r="J633" t="s">
        <v>19942</v>
      </c>
      <c r="K633" t="s">
        <v>19941</v>
      </c>
      <c r="L633" t="s">
        <v>19940</v>
      </c>
      <c r="M633" t="s">
        <v>213</v>
      </c>
      <c r="N633">
        <v>6</v>
      </c>
      <c r="O633" t="s">
        <v>19939</v>
      </c>
      <c r="P633" t="s">
        <v>19938</v>
      </c>
      <c r="Q633" t="s">
        <v>19937</v>
      </c>
      <c r="R633" s="7">
        <v>40483</v>
      </c>
      <c r="S633" s="8">
        <f t="shared" si="72"/>
        <v>2010</v>
      </c>
      <c r="T633" s="8">
        <v>2010</v>
      </c>
      <c r="U633" s="8">
        <f t="shared" si="73"/>
        <v>12</v>
      </c>
      <c r="V633" s="7">
        <v>40483</v>
      </c>
      <c r="W633" t="s">
        <v>549</v>
      </c>
      <c r="X633" s="2">
        <v>0.75</v>
      </c>
      <c r="Y633" s="6">
        <f t="shared" si="74"/>
        <v>2.0020821654520703E-2</v>
      </c>
      <c r="AA633" t="s">
        <v>548</v>
      </c>
      <c r="AB633">
        <v>29221</v>
      </c>
      <c r="AD633" t="s">
        <v>1</v>
      </c>
      <c r="AE633">
        <v>17</v>
      </c>
      <c r="AF633">
        <v>11</v>
      </c>
      <c r="AG633">
        <v>112504</v>
      </c>
      <c r="AI633" t="s">
        <v>19936</v>
      </c>
      <c r="AK633" t="s">
        <v>19935</v>
      </c>
      <c r="AL633">
        <v>54</v>
      </c>
      <c r="AM633" s="5">
        <f t="shared" si="75"/>
        <v>4.5</v>
      </c>
      <c r="AN633" s="4">
        <f t="shared" si="76"/>
        <v>6.815600151457781E-3</v>
      </c>
      <c r="AO633" s="3"/>
      <c r="AP633">
        <v>0</v>
      </c>
      <c r="AQ633" t="s">
        <v>67</v>
      </c>
      <c r="AR633" t="s">
        <v>0</v>
      </c>
      <c r="AS633" t="s">
        <v>66</v>
      </c>
      <c r="AT633" s="2">
        <v>2.0230000000000001</v>
      </c>
      <c r="AU633" s="1">
        <f t="shared" si="77"/>
        <v>1.6059255203601825</v>
      </c>
      <c r="AV633" s="1">
        <f t="shared" si="78"/>
        <v>1.3418210902989243</v>
      </c>
      <c r="AW633" s="1">
        <f t="shared" si="79"/>
        <v>1.0777166602376658</v>
      </c>
    </row>
    <row r="634" spans="1:49" x14ac:dyDescent="0.2">
      <c r="A634">
        <v>632</v>
      </c>
      <c r="B634" t="s">
        <v>19934</v>
      </c>
      <c r="C634" t="s">
        <v>19933</v>
      </c>
      <c r="F634" t="s">
        <v>19932</v>
      </c>
      <c r="G634" t="s">
        <v>7</v>
      </c>
      <c r="H634" t="s">
        <v>6</v>
      </c>
      <c r="I634" t="s">
        <v>19931</v>
      </c>
      <c r="J634" t="s">
        <v>19925</v>
      </c>
      <c r="K634" t="s">
        <v>19930</v>
      </c>
      <c r="L634" t="s">
        <v>19929</v>
      </c>
      <c r="M634" t="s">
        <v>19928</v>
      </c>
      <c r="N634">
        <v>4</v>
      </c>
      <c r="O634" t="s">
        <v>19927</v>
      </c>
      <c r="P634" t="s">
        <v>19926</v>
      </c>
      <c r="Q634" t="s">
        <v>19925</v>
      </c>
      <c r="R634" s="7">
        <v>40483</v>
      </c>
      <c r="S634" s="8">
        <f t="shared" si="72"/>
        <v>2010</v>
      </c>
      <c r="T634" s="8">
        <v>2010</v>
      </c>
      <c r="U634" s="8">
        <f t="shared" si="73"/>
        <v>12</v>
      </c>
      <c r="V634" s="7">
        <v>40483</v>
      </c>
      <c r="W634" t="s">
        <v>387</v>
      </c>
      <c r="X634" s="2">
        <v>0.60499999999999998</v>
      </c>
      <c r="Y634" s="6">
        <f t="shared" si="74"/>
        <v>1.6150129467980032E-2</v>
      </c>
      <c r="AA634">
        <v>346748</v>
      </c>
      <c r="AB634">
        <v>15563</v>
      </c>
      <c r="AD634" t="s">
        <v>1</v>
      </c>
      <c r="AE634">
        <v>81</v>
      </c>
      <c r="AF634">
        <v>11</v>
      </c>
      <c r="AG634">
        <v>113502</v>
      </c>
      <c r="AI634" t="s">
        <v>19924</v>
      </c>
      <c r="AK634" t="s">
        <v>19923</v>
      </c>
      <c r="AL634">
        <v>33</v>
      </c>
      <c r="AM634" s="5">
        <f t="shared" si="75"/>
        <v>2.75</v>
      </c>
      <c r="AN634" s="4">
        <f t="shared" si="76"/>
        <v>4.1650889814464215E-3</v>
      </c>
      <c r="AO634" s="3"/>
      <c r="AP634">
        <v>0</v>
      </c>
      <c r="AR634" t="s">
        <v>0</v>
      </c>
      <c r="AT634" s="2">
        <v>1.5229999999999999</v>
      </c>
      <c r="AU634" s="1">
        <f t="shared" si="77"/>
        <v>1.2554617322019948</v>
      </c>
      <c r="AV634" s="1">
        <f t="shared" si="78"/>
        <v>1.0157609224713227</v>
      </c>
      <c r="AW634" s="1">
        <f t="shared" si="79"/>
        <v>0.77606011274065045</v>
      </c>
    </row>
    <row r="635" spans="1:49" x14ac:dyDescent="0.2">
      <c r="A635">
        <v>633</v>
      </c>
      <c r="B635" t="s">
        <v>19922</v>
      </c>
      <c r="C635" t="s">
        <v>19921</v>
      </c>
      <c r="F635" t="s">
        <v>19920</v>
      </c>
      <c r="G635" t="s">
        <v>7</v>
      </c>
      <c r="H635" t="s">
        <v>6</v>
      </c>
      <c r="I635" t="s">
        <v>19919</v>
      </c>
      <c r="J635" t="s">
        <v>19918</v>
      </c>
      <c r="K635" t="s">
        <v>19917</v>
      </c>
      <c r="L635" t="s">
        <v>19916</v>
      </c>
      <c r="M635" t="s">
        <v>19915</v>
      </c>
      <c r="N635">
        <v>6</v>
      </c>
      <c r="O635" t="s">
        <v>19914</v>
      </c>
      <c r="P635" t="s">
        <v>19913</v>
      </c>
      <c r="Q635" t="s">
        <v>19912</v>
      </c>
      <c r="R635" s="7">
        <v>40483</v>
      </c>
      <c r="S635" s="8">
        <f t="shared" si="72"/>
        <v>2010</v>
      </c>
      <c r="T635" s="8">
        <v>2010</v>
      </c>
      <c r="U635" s="8">
        <f t="shared" si="73"/>
        <v>12</v>
      </c>
      <c r="V635" s="7">
        <v>40483</v>
      </c>
      <c r="W635" t="s">
        <v>43</v>
      </c>
      <c r="X635" s="2">
        <v>0.59099999999999997</v>
      </c>
      <c r="Y635" s="6">
        <f t="shared" si="74"/>
        <v>1.5776407463762313E-2</v>
      </c>
      <c r="AA635">
        <v>9462171</v>
      </c>
      <c r="AB635">
        <v>27029</v>
      </c>
      <c r="AD635" t="s">
        <v>1</v>
      </c>
      <c r="AE635">
        <v>101</v>
      </c>
      <c r="AF635">
        <v>3</v>
      </c>
      <c r="AH635" t="s">
        <v>19911</v>
      </c>
      <c r="AI635" t="s">
        <v>19910</v>
      </c>
      <c r="AK635" t="s">
        <v>19909</v>
      </c>
      <c r="AL635">
        <v>7</v>
      </c>
      <c r="AM635" s="5">
        <f t="shared" si="75"/>
        <v>0.58333333333333337</v>
      </c>
      <c r="AN635" s="4">
        <f t="shared" si="76"/>
        <v>8.835037233371198E-4</v>
      </c>
      <c r="AO635" s="3"/>
      <c r="AP635">
        <v>0</v>
      </c>
      <c r="AR635" t="s">
        <v>0</v>
      </c>
      <c r="AT635" s="2" t="s">
        <v>16</v>
      </c>
      <c r="AU635" s="1">
        <f t="shared" si="77"/>
        <v>1.1308536341634754</v>
      </c>
      <c r="AV635" s="1">
        <f t="shared" si="78"/>
        <v>0.8329955593549716</v>
      </c>
      <c r="AW635" s="1">
        <f t="shared" si="79"/>
        <v>0.53513748454646781</v>
      </c>
    </row>
    <row r="636" spans="1:49" x14ac:dyDescent="0.2">
      <c r="A636">
        <v>634</v>
      </c>
      <c r="B636" t="s">
        <v>19908</v>
      </c>
      <c r="C636" t="s">
        <v>19907</v>
      </c>
      <c r="F636" t="s">
        <v>19906</v>
      </c>
      <c r="G636" t="s">
        <v>7</v>
      </c>
      <c r="H636" t="s">
        <v>6</v>
      </c>
      <c r="I636" t="s">
        <v>19905</v>
      </c>
      <c r="J636">
        <v>60007457</v>
      </c>
      <c r="K636" t="s">
        <v>241</v>
      </c>
      <c r="L636" t="s">
        <v>240</v>
      </c>
      <c r="M636" t="s">
        <v>239</v>
      </c>
      <c r="N636">
        <v>1</v>
      </c>
      <c r="O636" t="s">
        <v>19904</v>
      </c>
      <c r="P636">
        <v>15049241600</v>
      </c>
      <c r="Q636">
        <v>60007457</v>
      </c>
      <c r="R636" s="7">
        <v>40483</v>
      </c>
      <c r="S636" s="8">
        <f t="shared" si="72"/>
        <v>2010</v>
      </c>
      <c r="T636" s="8">
        <v>2010</v>
      </c>
      <c r="U636" s="8">
        <f t="shared" si="73"/>
        <v>12</v>
      </c>
      <c r="V636" s="7">
        <v>40483</v>
      </c>
      <c r="W636" t="s">
        <v>12186</v>
      </c>
      <c r="X636" s="2">
        <v>0.28299999999999997</v>
      </c>
      <c r="Y636" s="6">
        <f t="shared" si="74"/>
        <v>7.5545233709724781E-3</v>
      </c>
      <c r="AA636" t="s">
        <v>12185</v>
      </c>
      <c r="AB636">
        <v>12351</v>
      </c>
      <c r="AC636">
        <v>15626911</v>
      </c>
      <c r="AD636" t="s">
        <v>1</v>
      </c>
      <c r="AE636">
        <v>109</v>
      </c>
      <c r="AF636">
        <v>5</v>
      </c>
      <c r="AH636" t="s">
        <v>19903</v>
      </c>
      <c r="AI636" t="s">
        <v>19902</v>
      </c>
      <c r="AK636" t="s">
        <v>19901</v>
      </c>
      <c r="AL636">
        <v>1</v>
      </c>
      <c r="AM636" s="5">
        <f t="shared" si="75"/>
        <v>8.3333333333333329E-2</v>
      </c>
      <c r="AN636" s="4">
        <f t="shared" si="76"/>
        <v>1.2621481761958852E-4</v>
      </c>
      <c r="AO636" s="3"/>
      <c r="AP636">
        <v>0</v>
      </c>
      <c r="AR636" t="s">
        <v>0</v>
      </c>
      <c r="AT636" s="2" t="s">
        <v>16</v>
      </c>
      <c r="AU636" s="1">
        <f t="shared" si="77"/>
        <v>0.53260308049666105</v>
      </c>
      <c r="AV636" s="1">
        <f t="shared" si="78"/>
        <v>0.38403690942960333</v>
      </c>
      <c r="AW636" s="1">
        <f t="shared" si="79"/>
        <v>0.23547073836254553</v>
      </c>
    </row>
    <row r="637" spans="1:49" x14ac:dyDescent="0.2">
      <c r="A637">
        <v>635</v>
      </c>
      <c r="B637" t="s">
        <v>19900</v>
      </c>
      <c r="C637" t="s">
        <v>19899</v>
      </c>
      <c r="F637" t="s">
        <v>19898</v>
      </c>
      <c r="G637" t="s">
        <v>7</v>
      </c>
      <c r="H637" t="s">
        <v>6</v>
      </c>
      <c r="I637" t="s">
        <v>1712</v>
      </c>
      <c r="J637">
        <v>60069726</v>
      </c>
      <c r="K637" t="s">
        <v>1711</v>
      </c>
      <c r="L637" t="s">
        <v>1710</v>
      </c>
      <c r="M637" t="s">
        <v>13</v>
      </c>
      <c r="N637">
        <v>4</v>
      </c>
      <c r="O637" t="s">
        <v>19897</v>
      </c>
      <c r="P637" t="s">
        <v>1708</v>
      </c>
      <c r="Q637" t="s">
        <v>1707</v>
      </c>
      <c r="R637" s="7">
        <v>40483</v>
      </c>
      <c r="S637" s="8">
        <f t="shared" si="72"/>
        <v>2010</v>
      </c>
      <c r="T637" s="8">
        <v>2010</v>
      </c>
      <c r="U637" s="8">
        <f t="shared" si="73"/>
        <v>12</v>
      </c>
      <c r="V637" s="7">
        <v>40483</v>
      </c>
      <c r="W637" t="s">
        <v>2667</v>
      </c>
      <c r="X637" s="2">
        <v>0.46600000000000003</v>
      </c>
      <c r="Y637" s="6">
        <f t="shared" si="74"/>
        <v>1.243960385467553E-2</v>
      </c>
      <c r="AA637">
        <v>10667857</v>
      </c>
      <c r="AB637">
        <v>27301</v>
      </c>
      <c r="AD637" t="s">
        <v>1</v>
      </c>
      <c r="AE637">
        <v>25</v>
      </c>
      <c r="AF637">
        <v>5</v>
      </c>
      <c r="AH637" t="s">
        <v>19896</v>
      </c>
      <c r="AI637" t="s">
        <v>19895</v>
      </c>
      <c r="AJ637" t="s">
        <v>19894</v>
      </c>
      <c r="AK637" t="s">
        <v>19893</v>
      </c>
      <c r="AL637">
        <v>2</v>
      </c>
      <c r="AM637" s="5">
        <f t="shared" si="75"/>
        <v>0.16666666666666666</v>
      </c>
      <c r="AN637" s="4">
        <f t="shared" si="76"/>
        <v>2.5242963523917705E-4</v>
      </c>
      <c r="AO637" s="3"/>
      <c r="AP637">
        <v>0</v>
      </c>
      <c r="AR637" t="s">
        <v>0</v>
      </c>
      <c r="AT637" s="2">
        <v>3.8460000000000001</v>
      </c>
      <c r="AU637" s="1">
        <f t="shared" si="77"/>
        <v>0.87834515888446241</v>
      </c>
      <c r="AV637" s="1">
        <f t="shared" si="78"/>
        <v>0.63460167449573535</v>
      </c>
      <c r="AW637" s="1">
        <f t="shared" si="79"/>
        <v>0.39085819010700829</v>
      </c>
    </row>
    <row r="638" spans="1:49" x14ac:dyDescent="0.2">
      <c r="A638">
        <v>636</v>
      </c>
      <c r="B638" t="s">
        <v>19892</v>
      </c>
      <c r="C638" t="s">
        <v>19891</v>
      </c>
      <c r="F638" t="s">
        <v>19890</v>
      </c>
      <c r="G638" t="s">
        <v>7</v>
      </c>
      <c r="H638" t="s">
        <v>6</v>
      </c>
      <c r="I638" t="s">
        <v>11513</v>
      </c>
      <c r="J638" t="s">
        <v>19889</v>
      </c>
      <c r="K638" t="s">
        <v>19888</v>
      </c>
      <c r="L638" t="s">
        <v>19887</v>
      </c>
      <c r="M638" t="s">
        <v>80</v>
      </c>
      <c r="N638">
        <v>4</v>
      </c>
      <c r="O638" t="s">
        <v>19886</v>
      </c>
      <c r="P638" t="s">
        <v>19885</v>
      </c>
      <c r="Q638" t="s">
        <v>19884</v>
      </c>
      <c r="R638" s="7">
        <v>40483</v>
      </c>
      <c r="S638" s="8">
        <f t="shared" si="72"/>
        <v>2010</v>
      </c>
      <c r="T638" s="8">
        <v>2010</v>
      </c>
      <c r="U638" s="8">
        <f t="shared" si="73"/>
        <v>12</v>
      </c>
      <c r="V638" s="7">
        <v>40483</v>
      </c>
      <c r="W638" t="s">
        <v>5665</v>
      </c>
      <c r="X638" s="2" t="s">
        <v>16</v>
      </c>
      <c r="Y638" s="6" t="e">
        <f t="shared" si="74"/>
        <v>#VALUE!</v>
      </c>
      <c r="AA638">
        <v>10016538</v>
      </c>
      <c r="AB638">
        <v>20557</v>
      </c>
      <c r="AC638">
        <v>18619541</v>
      </c>
      <c r="AD638" t="s">
        <v>1</v>
      </c>
      <c r="AE638">
        <v>55</v>
      </c>
      <c r="AF638">
        <v>32</v>
      </c>
      <c r="AH638" t="s">
        <v>19883</v>
      </c>
      <c r="AI638" t="s">
        <v>19882</v>
      </c>
      <c r="AJ638" t="s">
        <v>19881</v>
      </c>
      <c r="AK638" t="s">
        <v>19880</v>
      </c>
      <c r="AL638">
        <v>18</v>
      </c>
      <c r="AM638" s="5">
        <f t="shared" si="75"/>
        <v>1.5</v>
      </c>
      <c r="AN638" s="4">
        <f t="shared" si="76"/>
        <v>2.2718667171525938E-3</v>
      </c>
      <c r="AO638" s="3"/>
      <c r="AP638">
        <v>0</v>
      </c>
      <c r="AQ638" t="s">
        <v>24</v>
      </c>
      <c r="AR638">
        <v>40625013</v>
      </c>
      <c r="AS638" t="s">
        <v>23</v>
      </c>
      <c r="AT638" s="2" t="s">
        <v>16</v>
      </c>
      <c r="AU638" s="1" t="e">
        <f t="shared" si="77"/>
        <v>#VALUE!</v>
      </c>
      <c r="AV638" s="1" t="e">
        <f t="shared" si="78"/>
        <v>#VALUE!</v>
      </c>
      <c r="AW638" s="1" t="e">
        <f t="shared" si="79"/>
        <v>#VALUE!</v>
      </c>
    </row>
    <row r="639" spans="1:49" x14ac:dyDescent="0.2">
      <c r="A639">
        <v>637</v>
      </c>
      <c r="B639" t="s">
        <v>19879</v>
      </c>
      <c r="C639" t="s">
        <v>19878</v>
      </c>
      <c r="F639" t="s">
        <v>19877</v>
      </c>
      <c r="G639" t="s">
        <v>7</v>
      </c>
      <c r="H639" t="s">
        <v>6</v>
      </c>
      <c r="I639" t="s">
        <v>1175</v>
      </c>
      <c r="J639" t="s">
        <v>19876</v>
      </c>
      <c r="K639" t="s">
        <v>19875</v>
      </c>
      <c r="L639" t="s">
        <v>462</v>
      </c>
      <c r="M639" t="s">
        <v>80</v>
      </c>
      <c r="N639">
        <v>5</v>
      </c>
      <c r="O639" t="s">
        <v>19874</v>
      </c>
      <c r="P639" t="s">
        <v>19873</v>
      </c>
      <c r="Q639" t="s">
        <v>19872</v>
      </c>
      <c r="R639" s="7">
        <v>40483</v>
      </c>
      <c r="S639" s="8">
        <f t="shared" si="72"/>
        <v>2010</v>
      </c>
      <c r="T639" s="8">
        <v>2010</v>
      </c>
      <c r="U639" s="8">
        <f t="shared" si="73"/>
        <v>12</v>
      </c>
      <c r="V639" s="7">
        <v>40483</v>
      </c>
      <c r="W639" t="s">
        <v>5665</v>
      </c>
      <c r="X639" s="2" t="s">
        <v>16</v>
      </c>
      <c r="Y639" s="6" t="e">
        <f t="shared" si="74"/>
        <v>#VALUE!</v>
      </c>
      <c r="AA639">
        <v>10016538</v>
      </c>
      <c r="AB639">
        <v>20557</v>
      </c>
      <c r="AC639">
        <v>18619541</v>
      </c>
      <c r="AD639" t="s">
        <v>1</v>
      </c>
      <c r="AE639">
        <v>55</v>
      </c>
      <c r="AF639">
        <v>33</v>
      </c>
      <c r="AH639" t="s">
        <v>19871</v>
      </c>
      <c r="AI639" t="s">
        <v>19870</v>
      </c>
      <c r="AJ639" t="s">
        <v>19869</v>
      </c>
      <c r="AK639" t="s">
        <v>19868</v>
      </c>
      <c r="AL639">
        <v>7</v>
      </c>
      <c r="AM639" s="5">
        <f t="shared" si="75"/>
        <v>0.58333333333333337</v>
      </c>
      <c r="AN639" s="4">
        <f t="shared" si="76"/>
        <v>8.835037233371198E-4</v>
      </c>
      <c r="AO639" s="3"/>
      <c r="AP639">
        <v>0</v>
      </c>
      <c r="AR639" t="s">
        <v>19867</v>
      </c>
      <c r="AS639" t="s">
        <v>1254</v>
      </c>
      <c r="AT639" s="2" t="s">
        <v>16</v>
      </c>
      <c r="AU639" s="1" t="e">
        <f t="shared" si="77"/>
        <v>#VALUE!</v>
      </c>
      <c r="AV639" s="1" t="e">
        <f t="shared" si="78"/>
        <v>#VALUE!</v>
      </c>
      <c r="AW639" s="1" t="e">
        <f t="shared" si="79"/>
        <v>#VALUE!</v>
      </c>
    </row>
    <row r="640" spans="1:49" x14ac:dyDescent="0.2">
      <c r="A640">
        <v>638</v>
      </c>
      <c r="B640" t="s">
        <v>19866</v>
      </c>
      <c r="C640" t="s">
        <v>19865</v>
      </c>
      <c r="F640" t="s">
        <v>19864</v>
      </c>
      <c r="G640" t="s">
        <v>7</v>
      </c>
      <c r="H640" t="s">
        <v>6</v>
      </c>
      <c r="I640" t="s">
        <v>19863</v>
      </c>
      <c r="J640" t="s">
        <v>19862</v>
      </c>
      <c r="K640" t="s">
        <v>19861</v>
      </c>
      <c r="L640" t="s">
        <v>19860</v>
      </c>
      <c r="M640" t="s">
        <v>3021</v>
      </c>
      <c r="N640">
        <v>2</v>
      </c>
      <c r="O640" t="s">
        <v>19859</v>
      </c>
      <c r="P640" t="s">
        <v>19858</v>
      </c>
      <c r="Q640" t="s">
        <v>19857</v>
      </c>
      <c r="R640" s="7">
        <v>40483</v>
      </c>
      <c r="S640" s="8">
        <f t="shared" si="72"/>
        <v>2010</v>
      </c>
      <c r="T640" s="8">
        <v>2010</v>
      </c>
      <c r="U640" s="8">
        <f t="shared" si="73"/>
        <v>12</v>
      </c>
      <c r="V640" s="7">
        <v>40483</v>
      </c>
      <c r="W640" t="s">
        <v>19856</v>
      </c>
      <c r="X640" s="2">
        <v>0.218</v>
      </c>
      <c r="Y640" s="6">
        <f t="shared" si="74"/>
        <v>5.8193854942473512E-3</v>
      </c>
      <c r="AA640">
        <v>10637095</v>
      </c>
      <c r="AB640">
        <v>21095</v>
      </c>
      <c r="AC640">
        <v>15738582</v>
      </c>
      <c r="AD640" t="s">
        <v>1</v>
      </c>
      <c r="AE640">
        <v>46</v>
      </c>
      <c r="AF640">
        <v>6</v>
      </c>
      <c r="AH640" t="s">
        <v>19855</v>
      </c>
      <c r="AI640" t="s">
        <v>19854</v>
      </c>
      <c r="AJ640" t="s">
        <v>19853</v>
      </c>
      <c r="AK640" t="s">
        <v>19852</v>
      </c>
      <c r="AL640">
        <v>5</v>
      </c>
      <c r="AM640" s="5">
        <f t="shared" si="75"/>
        <v>0.41666666666666669</v>
      </c>
      <c r="AN640" s="4">
        <f t="shared" si="76"/>
        <v>6.310740880979427E-4</v>
      </c>
      <c r="AO640" s="3"/>
      <c r="AP640">
        <v>0</v>
      </c>
      <c r="AR640" t="s">
        <v>0</v>
      </c>
      <c r="AT640" s="2" t="s">
        <v>16</v>
      </c>
      <c r="AU640" s="1">
        <f t="shared" si="77"/>
        <v>0.42628920724025282</v>
      </c>
      <c r="AV640" s="1">
        <f t="shared" si="78"/>
        <v>0.32252297911726469</v>
      </c>
      <c r="AW640" s="1">
        <f t="shared" si="79"/>
        <v>0.21875675099427652</v>
      </c>
    </row>
    <row r="641" spans="1:49" x14ac:dyDescent="0.2">
      <c r="A641">
        <v>639</v>
      </c>
      <c r="B641" t="s">
        <v>19851</v>
      </c>
      <c r="C641" t="s">
        <v>19850</v>
      </c>
      <c r="F641" t="s">
        <v>19849</v>
      </c>
      <c r="G641" t="s">
        <v>7</v>
      </c>
      <c r="H641" t="s">
        <v>6</v>
      </c>
      <c r="I641" t="s">
        <v>19848</v>
      </c>
      <c r="J641">
        <v>60080064</v>
      </c>
      <c r="K641" t="s">
        <v>19847</v>
      </c>
      <c r="L641" t="s">
        <v>19846</v>
      </c>
      <c r="M641" t="s">
        <v>809</v>
      </c>
      <c r="N641">
        <v>7</v>
      </c>
      <c r="O641" t="s">
        <v>19845</v>
      </c>
      <c r="P641" t="s">
        <v>19844</v>
      </c>
      <c r="Q641" t="s">
        <v>19843</v>
      </c>
      <c r="R641" s="7">
        <v>40483</v>
      </c>
      <c r="S641" s="8">
        <f t="shared" si="72"/>
        <v>2010</v>
      </c>
      <c r="T641" s="8">
        <v>2010</v>
      </c>
      <c r="U641" s="8">
        <f t="shared" si="73"/>
        <v>12</v>
      </c>
      <c r="V641" s="7">
        <v>40483</v>
      </c>
      <c r="W641" t="s">
        <v>391</v>
      </c>
      <c r="X641" s="2">
        <v>0.61499999999999999</v>
      </c>
      <c r="Y641" s="6">
        <f t="shared" si="74"/>
        <v>1.6417073756706976E-2</v>
      </c>
      <c r="AA641">
        <v>18666892</v>
      </c>
      <c r="AB641">
        <v>18500162200</v>
      </c>
      <c r="AC641">
        <v>18666906</v>
      </c>
      <c r="AD641" t="s">
        <v>1</v>
      </c>
      <c r="AE641">
        <v>31</v>
      </c>
      <c r="AF641">
        <v>11</v>
      </c>
      <c r="AH641" t="s">
        <v>19842</v>
      </c>
      <c r="AI641" t="s">
        <v>19841</v>
      </c>
      <c r="AJ641" t="s">
        <v>19840</v>
      </c>
      <c r="AK641" t="s">
        <v>19839</v>
      </c>
      <c r="AL641">
        <v>30</v>
      </c>
      <c r="AM641" s="5">
        <f t="shared" si="75"/>
        <v>2.5</v>
      </c>
      <c r="AN641" s="4">
        <f t="shared" si="76"/>
        <v>3.7864445285876562E-3</v>
      </c>
      <c r="AO641" s="3"/>
      <c r="AP641">
        <v>0</v>
      </c>
      <c r="AR641" t="s">
        <v>0</v>
      </c>
      <c r="AT641" s="2" t="s">
        <v>16</v>
      </c>
      <c r="AU641" s="1">
        <f t="shared" si="77"/>
        <v>1.2627884988271179</v>
      </c>
      <c r="AV641" s="1">
        <f t="shared" si="78"/>
        <v>1.0101759142647315</v>
      </c>
      <c r="AW641" s="1">
        <f t="shared" si="79"/>
        <v>0.75756332970234508</v>
      </c>
    </row>
    <row r="642" spans="1:49" x14ac:dyDescent="0.2">
      <c r="A642">
        <v>640</v>
      </c>
      <c r="B642" t="s">
        <v>19838</v>
      </c>
      <c r="C642" t="s">
        <v>19837</v>
      </c>
      <c r="F642" t="s">
        <v>19836</v>
      </c>
      <c r="G642" t="s">
        <v>7</v>
      </c>
      <c r="H642" t="s">
        <v>6</v>
      </c>
      <c r="I642" t="s">
        <v>19835</v>
      </c>
      <c r="J642">
        <v>112966182</v>
      </c>
      <c r="K642" t="s">
        <v>19834</v>
      </c>
      <c r="L642" t="s">
        <v>19833</v>
      </c>
      <c r="M642" t="s">
        <v>13</v>
      </c>
      <c r="N642">
        <v>3</v>
      </c>
      <c r="O642" t="s">
        <v>19832</v>
      </c>
      <c r="P642" t="s">
        <v>19831</v>
      </c>
      <c r="Q642" t="s">
        <v>19830</v>
      </c>
      <c r="R642" s="7">
        <v>40483</v>
      </c>
      <c r="S642" s="8">
        <f t="shared" ref="S642:S705" si="80">YEAR(R642)</f>
        <v>2010</v>
      </c>
      <c r="T642" s="8">
        <v>2010</v>
      </c>
      <c r="U642" s="8">
        <f t="shared" ref="U642:U705" si="81">2022-T642</f>
        <v>12</v>
      </c>
      <c r="V642" s="7">
        <v>40483</v>
      </c>
      <c r="W642" t="s">
        <v>391</v>
      </c>
      <c r="X642" s="2">
        <v>0.61499999999999999</v>
      </c>
      <c r="Y642" s="6">
        <f t="shared" ref="Y642:Y705" si="82">(X642-$Z$4)/($Z$3-$Z$4)</f>
        <v>1.6417073756706976E-2</v>
      </c>
      <c r="AA642">
        <v>18666892</v>
      </c>
      <c r="AB642">
        <v>18500162200</v>
      </c>
      <c r="AC642">
        <v>18666906</v>
      </c>
      <c r="AD642" t="s">
        <v>1</v>
      </c>
      <c r="AE642">
        <v>31</v>
      </c>
      <c r="AF642">
        <v>11</v>
      </c>
      <c r="AH642" t="s">
        <v>19829</v>
      </c>
      <c r="AI642" t="s">
        <v>19828</v>
      </c>
      <c r="AJ642" t="s">
        <v>19827</v>
      </c>
      <c r="AK642" t="s">
        <v>19826</v>
      </c>
      <c r="AL642">
        <v>2</v>
      </c>
      <c r="AM642" s="5">
        <f t="shared" ref="AM642:AM705" si="83">AL642/U642</f>
        <v>0.16666666666666666</v>
      </c>
      <c r="AN642" s="4">
        <f t="shared" ref="AN642:AN705" si="84">(AM642-$AO$4)/($AO$3-$AO$4)</f>
        <v>2.5242963523917705E-4</v>
      </c>
      <c r="AO642" s="3"/>
      <c r="AP642">
        <v>0</v>
      </c>
      <c r="AR642">
        <v>60871026</v>
      </c>
      <c r="AT642" s="2" t="s">
        <v>16</v>
      </c>
      <c r="AU642" s="1">
        <f t="shared" ref="AU642:AU705" si="85">(Y642*0.7+AN642*0.3)*100</f>
        <v>1.1567680520266634</v>
      </c>
      <c r="AV642" s="1">
        <f t="shared" ref="AV642:AV705" si="86">(Y642*0.5+AN642*0.5)*100</f>
        <v>0.83347516959730761</v>
      </c>
      <c r="AW642" s="1">
        <f t="shared" ref="AW642:AW705" si="87">(Y642*0.3+AN642*0.7)*100</f>
        <v>0.51018228716795166</v>
      </c>
    </row>
    <row r="643" spans="1:49" x14ac:dyDescent="0.2">
      <c r="A643">
        <v>641</v>
      </c>
      <c r="B643" t="s">
        <v>19825</v>
      </c>
      <c r="C643" t="s">
        <v>19824</v>
      </c>
      <c r="F643" t="s">
        <v>19823</v>
      </c>
      <c r="G643" t="s">
        <v>7</v>
      </c>
      <c r="H643" t="s">
        <v>6</v>
      </c>
      <c r="I643" t="s">
        <v>1694</v>
      </c>
      <c r="J643">
        <v>60001558</v>
      </c>
      <c r="K643" t="s">
        <v>1318</v>
      </c>
      <c r="L643" t="s">
        <v>287</v>
      </c>
      <c r="M643" t="s">
        <v>115</v>
      </c>
      <c r="N643">
        <v>2</v>
      </c>
      <c r="O643" t="s">
        <v>19822</v>
      </c>
      <c r="P643" t="s">
        <v>19821</v>
      </c>
      <c r="Q643" t="s">
        <v>19820</v>
      </c>
      <c r="R643" s="7">
        <v>40483</v>
      </c>
      <c r="S643" s="8">
        <f t="shared" si="80"/>
        <v>2010</v>
      </c>
      <c r="T643" s="8">
        <v>2010</v>
      </c>
      <c r="U643" s="8">
        <f t="shared" si="81"/>
        <v>12</v>
      </c>
      <c r="V643" s="7">
        <v>40483</v>
      </c>
      <c r="W643" t="s">
        <v>391</v>
      </c>
      <c r="X643" s="2">
        <v>0.61499999999999999</v>
      </c>
      <c r="Y643" s="6">
        <f t="shared" si="82"/>
        <v>1.6417073756706976E-2</v>
      </c>
      <c r="AA643">
        <v>18666892</v>
      </c>
      <c r="AB643">
        <v>18500162200</v>
      </c>
      <c r="AC643">
        <v>18666906</v>
      </c>
      <c r="AD643" t="s">
        <v>1</v>
      </c>
      <c r="AE643">
        <v>31</v>
      </c>
      <c r="AF643">
        <v>11</v>
      </c>
      <c r="AH643" t="s">
        <v>19819</v>
      </c>
      <c r="AI643" t="s">
        <v>19818</v>
      </c>
      <c r="AJ643" t="s">
        <v>19817</v>
      </c>
      <c r="AK643" t="s">
        <v>19816</v>
      </c>
      <c r="AL643">
        <v>9</v>
      </c>
      <c r="AM643" s="5">
        <f t="shared" si="83"/>
        <v>0.75</v>
      </c>
      <c r="AN643" s="4">
        <f t="shared" si="84"/>
        <v>1.1359333585762969E-3</v>
      </c>
      <c r="AO643" s="3"/>
      <c r="AP643">
        <v>0</v>
      </c>
      <c r="AQ643" t="s">
        <v>273</v>
      </c>
      <c r="AR643" t="s">
        <v>0</v>
      </c>
      <c r="AS643" t="s">
        <v>272</v>
      </c>
      <c r="AT643" s="2" t="s">
        <v>16</v>
      </c>
      <c r="AU643" s="1">
        <f t="shared" si="85"/>
        <v>1.183273163726777</v>
      </c>
      <c r="AV643" s="1">
        <f t="shared" si="86"/>
        <v>0.87765035576416361</v>
      </c>
      <c r="AW643" s="1">
        <f t="shared" si="87"/>
        <v>0.57202754780154996</v>
      </c>
    </row>
    <row r="644" spans="1:49" x14ac:dyDescent="0.2">
      <c r="A644">
        <v>642</v>
      </c>
      <c r="B644" t="s">
        <v>19815</v>
      </c>
      <c r="C644" t="s">
        <v>19814</v>
      </c>
      <c r="F644" t="s">
        <v>19813</v>
      </c>
      <c r="G644" t="s">
        <v>7</v>
      </c>
      <c r="H644" t="s">
        <v>6</v>
      </c>
      <c r="I644" t="s">
        <v>19812</v>
      </c>
      <c r="J644">
        <v>60068806</v>
      </c>
      <c r="K644" t="s">
        <v>881</v>
      </c>
      <c r="L644" t="s">
        <v>880</v>
      </c>
      <c r="M644" t="s">
        <v>17</v>
      </c>
      <c r="N644">
        <v>6</v>
      </c>
      <c r="O644" t="s">
        <v>19811</v>
      </c>
      <c r="P644" t="s">
        <v>19810</v>
      </c>
      <c r="Q644" t="s">
        <v>19809</v>
      </c>
      <c r="R644" s="7">
        <v>40483</v>
      </c>
      <c r="S644" s="8">
        <f t="shared" si="80"/>
        <v>2010</v>
      </c>
      <c r="T644" s="8">
        <v>2010</v>
      </c>
      <c r="U644" s="8">
        <f t="shared" si="81"/>
        <v>12</v>
      </c>
      <c r="V644" s="7">
        <v>40483</v>
      </c>
      <c r="W644" t="s">
        <v>1337</v>
      </c>
      <c r="X644" s="2">
        <v>0.254</v>
      </c>
      <c r="Y644" s="6">
        <f t="shared" si="82"/>
        <v>6.780384933664345E-3</v>
      </c>
      <c r="AA644">
        <v>15827445</v>
      </c>
      <c r="AB644">
        <v>18000156702</v>
      </c>
      <c r="AC644">
        <v>18447600</v>
      </c>
      <c r="AD644" t="s">
        <v>1</v>
      </c>
      <c r="AE644">
        <v>10</v>
      </c>
      <c r="AF644">
        <v>4</v>
      </c>
      <c r="AH644" t="s">
        <v>231</v>
      </c>
      <c r="AI644" t="s">
        <v>19808</v>
      </c>
      <c r="AJ644" t="s">
        <v>19807</v>
      </c>
      <c r="AK644" t="s">
        <v>19806</v>
      </c>
      <c r="AL644">
        <v>24</v>
      </c>
      <c r="AM644" s="5">
        <f t="shared" si="83"/>
        <v>2</v>
      </c>
      <c r="AN644" s="4">
        <f t="shared" si="84"/>
        <v>3.0291556228701248E-3</v>
      </c>
      <c r="AO644" s="3"/>
      <c r="AP644">
        <v>1</v>
      </c>
      <c r="AR644" t="s">
        <v>0</v>
      </c>
      <c r="AT644" s="2">
        <v>1.2210000000000001</v>
      </c>
      <c r="AU644" s="1">
        <f t="shared" si="85"/>
        <v>0.5655016140426079</v>
      </c>
      <c r="AV644" s="1">
        <f t="shared" si="86"/>
        <v>0.49047702782672348</v>
      </c>
      <c r="AW644" s="1">
        <f t="shared" si="87"/>
        <v>0.41545244161083905</v>
      </c>
    </row>
    <row r="645" spans="1:49" x14ac:dyDescent="0.2">
      <c r="A645">
        <v>643</v>
      </c>
      <c r="B645" t="s">
        <v>19805</v>
      </c>
      <c r="C645" t="s">
        <v>19804</v>
      </c>
      <c r="F645" t="s">
        <v>19803</v>
      </c>
      <c r="G645" t="s">
        <v>7</v>
      </c>
      <c r="H645" t="s">
        <v>6</v>
      </c>
      <c r="I645" t="s">
        <v>19802</v>
      </c>
      <c r="J645">
        <v>60016930</v>
      </c>
      <c r="K645" t="s">
        <v>350</v>
      </c>
      <c r="L645" t="s">
        <v>196</v>
      </c>
      <c r="M645" t="s">
        <v>13</v>
      </c>
      <c r="N645">
        <v>4</v>
      </c>
      <c r="O645" t="s">
        <v>19801</v>
      </c>
      <c r="P645" t="s">
        <v>19800</v>
      </c>
      <c r="Q645" t="s">
        <v>351</v>
      </c>
      <c r="R645" s="7">
        <v>40483</v>
      </c>
      <c r="S645" s="8">
        <f t="shared" si="80"/>
        <v>2010</v>
      </c>
      <c r="T645" s="8">
        <v>2010</v>
      </c>
      <c r="U645" s="8">
        <f t="shared" si="81"/>
        <v>12</v>
      </c>
      <c r="V645" s="7">
        <v>40483</v>
      </c>
      <c r="W645" t="s">
        <v>189</v>
      </c>
      <c r="X645" s="2">
        <v>0.34399999999999997</v>
      </c>
      <c r="Y645" s="6">
        <f t="shared" si="82"/>
        <v>9.1828835322068283E-3</v>
      </c>
      <c r="AA645">
        <v>10745351</v>
      </c>
      <c r="AB645">
        <v>17964</v>
      </c>
      <c r="AC645">
        <v>10991131</v>
      </c>
      <c r="AD645" t="s">
        <v>1</v>
      </c>
      <c r="AE645">
        <v>23</v>
      </c>
      <c r="AF645">
        <v>11</v>
      </c>
      <c r="AH645" t="s">
        <v>19799</v>
      </c>
      <c r="AI645" t="s">
        <v>19798</v>
      </c>
      <c r="AJ645" t="s">
        <v>19797</v>
      </c>
      <c r="AK645" t="s">
        <v>19796</v>
      </c>
      <c r="AL645">
        <v>9</v>
      </c>
      <c r="AM645" s="5">
        <f t="shared" si="83"/>
        <v>0.75</v>
      </c>
      <c r="AN645" s="4">
        <f t="shared" si="84"/>
        <v>1.1359333585762969E-3</v>
      </c>
      <c r="AO645" s="3"/>
      <c r="AP645">
        <v>0</v>
      </c>
      <c r="AR645" t="s">
        <v>0</v>
      </c>
      <c r="AT645" s="2" t="s">
        <v>16</v>
      </c>
      <c r="AU645" s="1">
        <f t="shared" si="85"/>
        <v>0.67687984801176682</v>
      </c>
      <c r="AV645" s="1">
        <f t="shared" si="86"/>
        <v>0.51594084453915634</v>
      </c>
      <c r="AW645" s="1">
        <f t="shared" si="87"/>
        <v>0.35500184106654559</v>
      </c>
    </row>
    <row r="646" spans="1:49" x14ac:dyDescent="0.2">
      <c r="A646">
        <v>644</v>
      </c>
      <c r="B646" t="s">
        <v>19795</v>
      </c>
      <c r="C646" t="s">
        <v>19794</v>
      </c>
      <c r="F646" t="s">
        <v>19793</v>
      </c>
      <c r="G646" t="s">
        <v>7</v>
      </c>
      <c r="H646" t="s">
        <v>6</v>
      </c>
      <c r="I646" t="s">
        <v>19792</v>
      </c>
      <c r="J646">
        <v>60068806</v>
      </c>
      <c r="K646" t="s">
        <v>881</v>
      </c>
      <c r="L646" t="s">
        <v>880</v>
      </c>
      <c r="M646" t="s">
        <v>17</v>
      </c>
      <c r="N646">
        <v>5</v>
      </c>
      <c r="O646" t="s">
        <v>19791</v>
      </c>
      <c r="P646" t="s">
        <v>19790</v>
      </c>
      <c r="Q646" t="s">
        <v>19789</v>
      </c>
      <c r="R646" s="7">
        <v>40483</v>
      </c>
      <c r="S646" s="8">
        <f t="shared" si="80"/>
        <v>2010</v>
      </c>
      <c r="T646" s="8">
        <v>2010</v>
      </c>
      <c r="U646" s="8">
        <f t="shared" si="81"/>
        <v>12</v>
      </c>
      <c r="V646" s="7">
        <v>40483</v>
      </c>
      <c r="W646" t="s">
        <v>1337</v>
      </c>
      <c r="X646" s="2">
        <v>0.254</v>
      </c>
      <c r="Y646" s="6">
        <f t="shared" si="82"/>
        <v>6.780384933664345E-3</v>
      </c>
      <c r="AA646">
        <v>15827445</v>
      </c>
      <c r="AB646">
        <v>18000156702</v>
      </c>
      <c r="AC646">
        <v>18447600</v>
      </c>
      <c r="AD646" t="s">
        <v>1</v>
      </c>
      <c r="AE646">
        <v>10</v>
      </c>
      <c r="AF646">
        <v>4</v>
      </c>
      <c r="AH646" s="9">
        <v>44411</v>
      </c>
      <c r="AI646" t="s">
        <v>19788</v>
      </c>
      <c r="AJ646" t="s">
        <v>19787</v>
      </c>
      <c r="AK646" t="s">
        <v>19786</v>
      </c>
      <c r="AL646">
        <v>2</v>
      </c>
      <c r="AM646" s="5">
        <f t="shared" si="83"/>
        <v>0.16666666666666666</v>
      </c>
      <c r="AN646" s="4">
        <f t="shared" si="84"/>
        <v>2.5242963523917705E-4</v>
      </c>
      <c r="AO646" s="3"/>
      <c r="AP646">
        <v>1</v>
      </c>
      <c r="AR646" t="s">
        <v>0</v>
      </c>
      <c r="AT646" s="2">
        <v>1.2210000000000001</v>
      </c>
      <c r="AU646" s="1">
        <f t="shared" si="85"/>
        <v>0.48219983441367947</v>
      </c>
      <c r="AV646" s="1">
        <f t="shared" si="86"/>
        <v>0.35164072844517613</v>
      </c>
      <c r="AW646" s="1">
        <f t="shared" si="87"/>
        <v>0.22108162247667273</v>
      </c>
    </row>
    <row r="647" spans="1:49" x14ac:dyDescent="0.2">
      <c r="A647">
        <v>645</v>
      </c>
      <c r="B647" t="s">
        <v>19785</v>
      </c>
      <c r="C647" t="s">
        <v>19784</v>
      </c>
      <c r="F647" t="s">
        <v>19783</v>
      </c>
      <c r="G647" t="s">
        <v>7</v>
      </c>
      <c r="H647" t="s">
        <v>6</v>
      </c>
      <c r="I647" t="s">
        <v>1107</v>
      </c>
      <c r="J647">
        <v>60001821</v>
      </c>
      <c r="K647" t="s">
        <v>766</v>
      </c>
      <c r="L647" t="s">
        <v>765</v>
      </c>
      <c r="M647" t="s">
        <v>335</v>
      </c>
      <c r="N647">
        <v>3</v>
      </c>
      <c r="O647" t="s">
        <v>19782</v>
      </c>
      <c r="P647" t="s">
        <v>5424</v>
      </c>
      <c r="Q647" t="s">
        <v>801</v>
      </c>
      <c r="R647" s="7">
        <v>40483</v>
      </c>
      <c r="S647" s="8">
        <f t="shared" si="80"/>
        <v>2010</v>
      </c>
      <c r="T647" s="8">
        <v>2010</v>
      </c>
      <c r="U647" s="8">
        <f t="shared" si="81"/>
        <v>12</v>
      </c>
      <c r="V647" s="7">
        <v>40483</v>
      </c>
      <c r="W647" t="s">
        <v>1098</v>
      </c>
      <c r="X647" s="2">
        <v>0.17799999999999999</v>
      </c>
      <c r="Y647" s="6">
        <f t="shared" si="82"/>
        <v>4.7516083393395799E-3</v>
      </c>
      <c r="AB647">
        <v>5300152204</v>
      </c>
      <c r="AC647">
        <v>13492543</v>
      </c>
      <c r="AD647" t="s">
        <v>1</v>
      </c>
      <c r="AE647">
        <v>7</v>
      </c>
      <c r="AF647">
        <v>21</v>
      </c>
      <c r="AH647" t="s">
        <v>19781</v>
      </c>
      <c r="AI647" t="s">
        <v>19780</v>
      </c>
      <c r="AJ647" t="s">
        <v>19779</v>
      </c>
      <c r="AK647" t="s">
        <v>19778</v>
      </c>
      <c r="AL647">
        <v>5</v>
      </c>
      <c r="AM647" s="5">
        <f t="shared" si="83"/>
        <v>0.41666666666666669</v>
      </c>
      <c r="AN647" s="4">
        <f t="shared" si="84"/>
        <v>6.310740880979427E-4</v>
      </c>
      <c r="AO647" s="3"/>
      <c r="AP647">
        <v>1</v>
      </c>
      <c r="AR647" t="s">
        <v>0</v>
      </c>
      <c r="AT647" s="2">
        <v>0.57799999999999996</v>
      </c>
      <c r="AU647" s="1">
        <f t="shared" si="85"/>
        <v>0.35154480639670888</v>
      </c>
      <c r="AV647" s="1">
        <f t="shared" si="86"/>
        <v>0.26913412137187614</v>
      </c>
      <c r="AW647" s="1">
        <f t="shared" si="87"/>
        <v>0.18672343634704339</v>
      </c>
    </row>
    <row r="648" spans="1:49" x14ac:dyDescent="0.2">
      <c r="A648">
        <v>646</v>
      </c>
      <c r="B648" t="s">
        <v>19777</v>
      </c>
      <c r="C648" t="s">
        <v>19776</v>
      </c>
      <c r="F648" t="s">
        <v>19775</v>
      </c>
      <c r="G648" t="s">
        <v>7</v>
      </c>
      <c r="H648" t="s">
        <v>6</v>
      </c>
      <c r="I648" t="s">
        <v>19774</v>
      </c>
      <c r="J648" t="s">
        <v>19773</v>
      </c>
      <c r="K648" t="s">
        <v>19772</v>
      </c>
      <c r="L648" t="s">
        <v>19771</v>
      </c>
      <c r="M648" t="s">
        <v>19</v>
      </c>
      <c r="N648">
        <v>3</v>
      </c>
      <c r="O648" t="s">
        <v>19770</v>
      </c>
      <c r="P648" t="s">
        <v>19769</v>
      </c>
      <c r="Q648" t="s">
        <v>19768</v>
      </c>
      <c r="R648" s="7">
        <v>40483</v>
      </c>
      <c r="S648" s="8">
        <f t="shared" si="80"/>
        <v>2010</v>
      </c>
      <c r="T648" s="8">
        <v>2010</v>
      </c>
      <c r="U648" s="8">
        <f t="shared" si="81"/>
        <v>12</v>
      </c>
      <c r="V648" s="7">
        <v>40483</v>
      </c>
      <c r="W648" t="s">
        <v>1240</v>
      </c>
      <c r="X648" s="2">
        <v>0.27800000000000002</v>
      </c>
      <c r="Y648" s="6">
        <f t="shared" si="82"/>
        <v>7.4210512266090073E-3</v>
      </c>
      <c r="AA648" t="s">
        <v>1239</v>
      </c>
      <c r="AB648">
        <v>21402</v>
      </c>
      <c r="AC648">
        <v>15685403</v>
      </c>
      <c r="AD648" t="s">
        <v>1</v>
      </c>
      <c r="AE648">
        <v>83</v>
      </c>
      <c r="AF648">
        <v>11</v>
      </c>
      <c r="AH648" t="s">
        <v>19767</v>
      </c>
      <c r="AI648" t="s">
        <v>19766</v>
      </c>
      <c r="AK648" t="s">
        <v>19765</v>
      </c>
      <c r="AL648">
        <v>4</v>
      </c>
      <c r="AM648" s="5">
        <f t="shared" si="83"/>
        <v>0.33333333333333331</v>
      </c>
      <c r="AN648" s="4">
        <f t="shared" si="84"/>
        <v>5.048592704783541E-4</v>
      </c>
      <c r="AO648" s="3"/>
      <c r="AP648">
        <v>0</v>
      </c>
      <c r="AR648" t="s">
        <v>0</v>
      </c>
      <c r="AT648" s="2">
        <v>0.52900000000000003</v>
      </c>
      <c r="AU648" s="1">
        <f t="shared" si="85"/>
        <v>0.53461936397698107</v>
      </c>
      <c r="AV648" s="1">
        <f t="shared" si="86"/>
        <v>0.39629552485436809</v>
      </c>
      <c r="AW648" s="1">
        <f t="shared" si="87"/>
        <v>0.257971685731755</v>
      </c>
    </row>
    <row r="649" spans="1:49" x14ac:dyDescent="0.2">
      <c r="A649">
        <v>647</v>
      </c>
      <c r="B649" t="s">
        <v>19764</v>
      </c>
      <c r="C649" t="s">
        <v>19763</v>
      </c>
      <c r="F649" t="s">
        <v>19762</v>
      </c>
      <c r="G649" t="s">
        <v>7</v>
      </c>
      <c r="H649" t="s">
        <v>6</v>
      </c>
      <c r="I649" t="s">
        <v>19761</v>
      </c>
      <c r="J649" t="s">
        <v>19760</v>
      </c>
      <c r="K649" t="s">
        <v>19759</v>
      </c>
      <c r="L649" t="s">
        <v>19758</v>
      </c>
      <c r="M649" t="s">
        <v>203</v>
      </c>
      <c r="N649">
        <v>4</v>
      </c>
      <c r="O649" t="s">
        <v>19757</v>
      </c>
      <c r="P649" t="s">
        <v>19756</v>
      </c>
      <c r="Q649" t="s">
        <v>19755</v>
      </c>
      <c r="R649" s="7">
        <v>40483</v>
      </c>
      <c r="S649" s="8">
        <f t="shared" si="80"/>
        <v>2010</v>
      </c>
      <c r="T649" s="8">
        <v>2010</v>
      </c>
      <c r="U649" s="8">
        <f t="shared" si="81"/>
        <v>12</v>
      </c>
      <c r="V649" s="7">
        <v>40483</v>
      </c>
      <c r="W649" t="s">
        <v>19730</v>
      </c>
      <c r="X649" s="2">
        <v>0.91500000000000004</v>
      </c>
      <c r="Y649" s="6">
        <f t="shared" si="82"/>
        <v>2.4425402418515259E-2</v>
      </c>
      <c r="AA649">
        <v>9528369</v>
      </c>
      <c r="AB649">
        <v>22608</v>
      </c>
      <c r="AC649">
        <v>14697998</v>
      </c>
      <c r="AD649" t="s">
        <v>1</v>
      </c>
      <c r="AE649">
        <v>282</v>
      </c>
      <c r="AF649">
        <v>3</v>
      </c>
      <c r="AH649" t="s">
        <v>19754</v>
      </c>
      <c r="AI649" t="s">
        <v>19753</v>
      </c>
      <c r="AJ649" t="s">
        <v>19752</v>
      </c>
      <c r="AK649" t="s">
        <v>19751</v>
      </c>
      <c r="AL649">
        <v>13</v>
      </c>
      <c r="AM649" s="5">
        <f t="shared" si="83"/>
        <v>1.0833333333333333</v>
      </c>
      <c r="AN649" s="4">
        <f t="shared" si="84"/>
        <v>1.6407926290546509E-3</v>
      </c>
      <c r="AO649" s="3"/>
      <c r="AP649">
        <v>1</v>
      </c>
      <c r="AR649" t="s">
        <v>0</v>
      </c>
      <c r="AT649" s="2">
        <v>2.3220000000000001</v>
      </c>
      <c r="AU649" s="1">
        <f t="shared" si="85"/>
        <v>1.7590019481677075</v>
      </c>
      <c r="AV649" s="1">
        <f t="shared" si="86"/>
        <v>1.3033097523784956</v>
      </c>
      <c r="AW649" s="1">
        <f t="shared" si="87"/>
        <v>0.84761755658928328</v>
      </c>
    </row>
    <row r="650" spans="1:49" x14ac:dyDescent="0.2">
      <c r="A650">
        <v>648</v>
      </c>
      <c r="B650" t="s">
        <v>19750</v>
      </c>
      <c r="C650" t="s">
        <v>19749</v>
      </c>
      <c r="F650" t="s">
        <v>19748</v>
      </c>
      <c r="G650" t="s">
        <v>7</v>
      </c>
      <c r="H650" t="s">
        <v>6</v>
      </c>
      <c r="I650" t="s">
        <v>19747</v>
      </c>
      <c r="J650">
        <v>60075336</v>
      </c>
      <c r="K650" t="s">
        <v>19746</v>
      </c>
      <c r="L650" t="s">
        <v>2082</v>
      </c>
      <c r="M650" t="s">
        <v>239</v>
      </c>
      <c r="N650">
        <v>1</v>
      </c>
      <c r="O650" t="s">
        <v>19745</v>
      </c>
      <c r="P650">
        <v>7004118677</v>
      </c>
      <c r="Q650">
        <v>60075336</v>
      </c>
      <c r="R650" s="7">
        <v>40483</v>
      </c>
      <c r="S650" s="8">
        <f t="shared" si="80"/>
        <v>2010</v>
      </c>
      <c r="T650" s="8">
        <v>2010</v>
      </c>
      <c r="U650" s="8">
        <f t="shared" si="81"/>
        <v>12</v>
      </c>
      <c r="V650" s="7">
        <v>40483</v>
      </c>
      <c r="W650" t="s">
        <v>1240</v>
      </c>
      <c r="X650" s="2">
        <v>0.27800000000000002</v>
      </c>
      <c r="Y650" s="6">
        <f t="shared" si="82"/>
        <v>7.4210512266090073E-3</v>
      </c>
      <c r="AA650" t="s">
        <v>1239</v>
      </c>
      <c r="AB650">
        <v>21402</v>
      </c>
      <c r="AC650">
        <v>15685403</v>
      </c>
      <c r="AD650" t="s">
        <v>1</v>
      </c>
      <c r="AE650">
        <v>83</v>
      </c>
      <c r="AF650">
        <v>11</v>
      </c>
      <c r="AH650" t="s">
        <v>19744</v>
      </c>
      <c r="AI650" t="s">
        <v>19743</v>
      </c>
      <c r="AK650" t="s">
        <v>19742</v>
      </c>
      <c r="AL650">
        <v>2</v>
      </c>
      <c r="AM650" s="5">
        <f t="shared" si="83"/>
        <v>0.16666666666666666</v>
      </c>
      <c r="AN650" s="4">
        <f t="shared" si="84"/>
        <v>2.5242963523917705E-4</v>
      </c>
      <c r="AO650" s="3"/>
      <c r="AP650">
        <v>0</v>
      </c>
      <c r="AR650" t="s">
        <v>0</v>
      </c>
      <c r="AT650" s="2">
        <v>0.52900000000000003</v>
      </c>
      <c r="AU650" s="1">
        <f t="shared" si="85"/>
        <v>0.52704647491980572</v>
      </c>
      <c r="AV650" s="1">
        <f t="shared" si="86"/>
        <v>0.38367404309240921</v>
      </c>
      <c r="AW650" s="1">
        <f t="shared" si="87"/>
        <v>0.24030161126501257</v>
      </c>
    </row>
    <row r="651" spans="1:49" x14ac:dyDescent="0.2">
      <c r="A651">
        <v>649</v>
      </c>
      <c r="B651" t="s">
        <v>19741</v>
      </c>
      <c r="C651" t="s">
        <v>19740</v>
      </c>
      <c r="F651" t="s">
        <v>19739</v>
      </c>
      <c r="G651" t="s">
        <v>7</v>
      </c>
      <c r="H651" t="s">
        <v>6</v>
      </c>
      <c r="I651" t="s">
        <v>19738</v>
      </c>
      <c r="J651" t="s">
        <v>19737</v>
      </c>
      <c r="K651" t="s">
        <v>19736</v>
      </c>
      <c r="L651" t="s">
        <v>19735</v>
      </c>
      <c r="M651" t="s">
        <v>19734</v>
      </c>
      <c r="N651">
        <v>2</v>
      </c>
      <c r="O651" t="s">
        <v>19733</v>
      </c>
      <c r="P651" t="s">
        <v>19732</v>
      </c>
      <c r="Q651" t="s">
        <v>19731</v>
      </c>
      <c r="R651" s="7">
        <v>40483</v>
      </c>
      <c r="S651" s="8">
        <f t="shared" si="80"/>
        <v>2010</v>
      </c>
      <c r="T651" s="8">
        <v>2010</v>
      </c>
      <c r="U651" s="8">
        <f t="shared" si="81"/>
        <v>12</v>
      </c>
      <c r="V651" s="7">
        <v>40483</v>
      </c>
      <c r="W651" t="s">
        <v>19730</v>
      </c>
      <c r="X651" s="2">
        <v>0.91500000000000004</v>
      </c>
      <c r="Y651" s="6">
        <f t="shared" si="82"/>
        <v>2.4425402418515259E-2</v>
      </c>
      <c r="AA651">
        <v>9528369</v>
      </c>
      <c r="AB651">
        <v>22608</v>
      </c>
      <c r="AC651">
        <v>14697998</v>
      </c>
      <c r="AD651" t="s">
        <v>1</v>
      </c>
      <c r="AE651">
        <v>282</v>
      </c>
      <c r="AF651">
        <v>3</v>
      </c>
      <c r="AH651" t="s">
        <v>19729</v>
      </c>
      <c r="AI651" t="s">
        <v>19728</v>
      </c>
      <c r="AJ651" t="s">
        <v>19727</v>
      </c>
      <c r="AK651" t="s">
        <v>19726</v>
      </c>
      <c r="AL651">
        <v>0</v>
      </c>
      <c r="AM651" s="5">
        <f t="shared" si="83"/>
        <v>0</v>
      </c>
      <c r="AN651" s="4">
        <f t="shared" si="84"/>
        <v>0</v>
      </c>
      <c r="AO651" s="3"/>
      <c r="AP651">
        <v>0</v>
      </c>
      <c r="AR651" t="s">
        <v>0</v>
      </c>
      <c r="AT651" s="2">
        <v>2.3220000000000001</v>
      </c>
      <c r="AU651" s="1">
        <f t="shared" si="85"/>
        <v>1.7097781692960681</v>
      </c>
      <c r="AV651" s="1">
        <f t="shared" si="86"/>
        <v>1.221270120925763</v>
      </c>
      <c r="AW651" s="1">
        <f t="shared" si="87"/>
        <v>0.73276207255545778</v>
      </c>
    </row>
    <row r="652" spans="1:49" x14ac:dyDescent="0.2">
      <c r="A652">
        <v>650</v>
      </c>
      <c r="B652" t="s">
        <v>19725</v>
      </c>
      <c r="C652" t="s">
        <v>19724</v>
      </c>
      <c r="F652" t="s">
        <v>19723</v>
      </c>
      <c r="G652" t="s">
        <v>7</v>
      </c>
      <c r="H652" t="s">
        <v>6</v>
      </c>
      <c r="I652" t="s">
        <v>19722</v>
      </c>
      <c r="J652">
        <v>60010065</v>
      </c>
      <c r="K652" t="s">
        <v>386</v>
      </c>
      <c r="L652" t="s">
        <v>385</v>
      </c>
      <c r="M652" t="s">
        <v>9</v>
      </c>
      <c r="N652">
        <v>1</v>
      </c>
      <c r="O652" t="s">
        <v>19721</v>
      </c>
      <c r="P652">
        <v>36647699600</v>
      </c>
      <c r="Q652">
        <v>60010065</v>
      </c>
      <c r="R652" s="7">
        <v>40483</v>
      </c>
      <c r="S652" s="8">
        <f t="shared" si="80"/>
        <v>2010</v>
      </c>
      <c r="T652" s="8">
        <v>2010</v>
      </c>
      <c r="U652" s="8">
        <f t="shared" si="81"/>
        <v>12</v>
      </c>
      <c r="V652" s="7">
        <v>40483</v>
      </c>
      <c r="W652" t="s">
        <v>19720</v>
      </c>
      <c r="X652" s="2">
        <v>0.46500000000000002</v>
      </c>
      <c r="Y652" s="6">
        <f t="shared" si="82"/>
        <v>1.2412909425802835E-2</v>
      </c>
      <c r="AA652">
        <v>2764741</v>
      </c>
      <c r="AB652">
        <v>23259</v>
      </c>
      <c r="AD652" t="s">
        <v>1</v>
      </c>
      <c r="AE652">
        <v>30</v>
      </c>
      <c r="AF652">
        <v>4</v>
      </c>
      <c r="AH652" t="s">
        <v>19719</v>
      </c>
      <c r="AI652" t="s">
        <v>19718</v>
      </c>
      <c r="AJ652" t="s">
        <v>19717</v>
      </c>
      <c r="AK652" t="s">
        <v>19716</v>
      </c>
      <c r="AL652">
        <v>7</v>
      </c>
      <c r="AM652" s="5">
        <f t="shared" si="83"/>
        <v>0.58333333333333337</v>
      </c>
      <c r="AN652" s="4">
        <f t="shared" si="84"/>
        <v>8.835037233371198E-4</v>
      </c>
      <c r="AO652" s="3"/>
      <c r="AP652">
        <v>1</v>
      </c>
      <c r="AR652" t="s">
        <v>0</v>
      </c>
      <c r="AT652" s="2">
        <v>1.194</v>
      </c>
      <c r="AU652" s="1">
        <f t="shared" si="85"/>
        <v>0.89540877150631215</v>
      </c>
      <c r="AV652" s="1">
        <f t="shared" si="86"/>
        <v>0.66482065745699781</v>
      </c>
      <c r="AW652" s="1">
        <f t="shared" si="87"/>
        <v>0.43423254340768347</v>
      </c>
    </row>
    <row r="653" spans="1:49" x14ac:dyDescent="0.2">
      <c r="A653">
        <v>651</v>
      </c>
      <c r="B653" t="s">
        <v>19715</v>
      </c>
      <c r="C653" t="s">
        <v>19714</v>
      </c>
      <c r="F653" t="s">
        <v>19713</v>
      </c>
      <c r="G653" t="s">
        <v>7</v>
      </c>
      <c r="H653" t="s">
        <v>6</v>
      </c>
      <c r="I653" t="s">
        <v>19712</v>
      </c>
      <c r="J653" t="s">
        <v>19711</v>
      </c>
      <c r="K653" t="s">
        <v>19710</v>
      </c>
      <c r="L653" t="s">
        <v>19709</v>
      </c>
      <c r="M653" t="s">
        <v>2005</v>
      </c>
      <c r="N653">
        <v>4</v>
      </c>
      <c r="O653" t="s">
        <v>19708</v>
      </c>
      <c r="P653" t="s">
        <v>19707</v>
      </c>
      <c r="Q653" t="s">
        <v>19706</v>
      </c>
      <c r="R653" s="7">
        <v>40483</v>
      </c>
      <c r="S653" s="8">
        <f t="shared" si="80"/>
        <v>2010</v>
      </c>
      <c r="T653" s="8">
        <v>2010</v>
      </c>
      <c r="U653" s="8">
        <f t="shared" si="81"/>
        <v>12</v>
      </c>
      <c r="V653" s="7">
        <v>40483</v>
      </c>
      <c r="W653" t="s">
        <v>11533</v>
      </c>
      <c r="X653" s="2">
        <v>0.14899999999999999</v>
      </c>
      <c r="Y653" s="6">
        <f t="shared" si="82"/>
        <v>3.977469902031446E-3</v>
      </c>
      <c r="AA653">
        <v>5431972</v>
      </c>
      <c r="AB653">
        <v>15425</v>
      </c>
      <c r="AC653">
        <v>15738906</v>
      </c>
      <c r="AD653" t="s">
        <v>1</v>
      </c>
      <c r="AE653">
        <v>53</v>
      </c>
      <c r="AF653">
        <v>7</v>
      </c>
      <c r="AH653" t="s">
        <v>19705</v>
      </c>
      <c r="AI653" t="s">
        <v>19704</v>
      </c>
      <c r="AJ653" t="s">
        <v>19703</v>
      </c>
      <c r="AK653" t="s">
        <v>19702</v>
      </c>
      <c r="AL653">
        <v>1</v>
      </c>
      <c r="AM653" s="5">
        <f t="shared" si="83"/>
        <v>8.3333333333333329E-2</v>
      </c>
      <c r="AN653" s="4">
        <f t="shared" si="84"/>
        <v>1.2621481761958852E-4</v>
      </c>
      <c r="AO653" s="3"/>
      <c r="AP653">
        <v>0</v>
      </c>
      <c r="AR653" t="s">
        <v>0</v>
      </c>
      <c r="AT653" s="2" t="s">
        <v>16</v>
      </c>
      <c r="AU653" s="1">
        <f t="shared" si="85"/>
        <v>0.28220933767078887</v>
      </c>
      <c r="AV653" s="1">
        <f t="shared" si="86"/>
        <v>0.20518423598255173</v>
      </c>
      <c r="AW653" s="1">
        <f t="shared" si="87"/>
        <v>0.12815913429431455</v>
      </c>
    </row>
    <row r="654" spans="1:49" x14ac:dyDescent="0.2">
      <c r="A654">
        <v>652</v>
      </c>
      <c r="B654" t="s">
        <v>19701</v>
      </c>
      <c r="C654" t="s">
        <v>19700</v>
      </c>
      <c r="F654" t="s">
        <v>19699</v>
      </c>
      <c r="G654" t="s">
        <v>7</v>
      </c>
      <c r="H654" t="s">
        <v>6</v>
      </c>
      <c r="I654" t="s">
        <v>672</v>
      </c>
      <c r="J654">
        <v>60025578</v>
      </c>
      <c r="K654" t="s">
        <v>98</v>
      </c>
      <c r="L654" t="s">
        <v>97</v>
      </c>
      <c r="M654" t="s">
        <v>13</v>
      </c>
      <c r="N654">
        <v>6</v>
      </c>
      <c r="O654" t="s">
        <v>19698</v>
      </c>
      <c r="P654" t="s">
        <v>19697</v>
      </c>
      <c r="Q654" t="s">
        <v>269</v>
      </c>
      <c r="R654" s="7">
        <v>40483</v>
      </c>
      <c r="S654" s="8">
        <f t="shared" si="80"/>
        <v>2010</v>
      </c>
      <c r="T654" s="8">
        <v>2010</v>
      </c>
      <c r="U654" s="8">
        <f t="shared" si="81"/>
        <v>12</v>
      </c>
      <c r="V654" s="7">
        <v>40483</v>
      </c>
      <c r="W654" t="s">
        <v>96</v>
      </c>
      <c r="X654" s="2">
        <v>0.30399999999999999</v>
      </c>
      <c r="Y654" s="6">
        <f t="shared" si="82"/>
        <v>8.115106377299057E-3</v>
      </c>
      <c r="AA654">
        <v>8952477</v>
      </c>
      <c r="AB654">
        <v>12250</v>
      </c>
      <c r="AC654">
        <v>10982760</v>
      </c>
      <c r="AD654" t="s">
        <v>1</v>
      </c>
      <c r="AE654">
        <v>52</v>
      </c>
      <c r="AF654">
        <v>11</v>
      </c>
      <c r="AH654" t="s">
        <v>19696</v>
      </c>
      <c r="AI654" t="s">
        <v>19695</v>
      </c>
      <c r="AJ654" t="s">
        <v>19694</v>
      </c>
      <c r="AK654" t="s">
        <v>19693</v>
      </c>
      <c r="AL654">
        <v>3</v>
      </c>
      <c r="AM654" s="5">
        <f t="shared" si="83"/>
        <v>0.25</v>
      </c>
      <c r="AN654" s="4">
        <f t="shared" si="84"/>
        <v>3.786444528587656E-4</v>
      </c>
      <c r="AO654" s="3"/>
      <c r="AP654">
        <v>0</v>
      </c>
      <c r="AR654" t="s">
        <v>0</v>
      </c>
      <c r="AT654" s="2" t="s">
        <v>16</v>
      </c>
      <c r="AU654" s="1">
        <f t="shared" si="85"/>
        <v>0.57941677999669683</v>
      </c>
      <c r="AV654" s="1">
        <f t="shared" si="86"/>
        <v>0.42468754150789112</v>
      </c>
      <c r="AW654" s="1">
        <f t="shared" si="87"/>
        <v>0.2699583030190853</v>
      </c>
    </row>
    <row r="655" spans="1:49" x14ac:dyDescent="0.2">
      <c r="A655">
        <v>653</v>
      </c>
      <c r="B655" t="s">
        <v>19692</v>
      </c>
      <c r="C655" t="s">
        <v>19691</v>
      </c>
      <c r="F655" t="s">
        <v>19690</v>
      </c>
      <c r="G655" t="s">
        <v>7</v>
      </c>
      <c r="H655" t="s">
        <v>6</v>
      </c>
      <c r="I655" t="s">
        <v>1888</v>
      </c>
      <c r="J655" t="s">
        <v>1783</v>
      </c>
      <c r="K655" t="s">
        <v>1782</v>
      </c>
      <c r="L655" t="s">
        <v>1217</v>
      </c>
      <c r="M655" t="s">
        <v>325</v>
      </c>
      <c r="N655">
        <v>2</v>
      </c>
      <c r="O655" t="s">
        <v>19640</v>
      </c>
      <c r="P655" t="s">
        <v>19639</v>
      </c>
      <c r="Q655" t="s">
        <v>19638</v>
      </c>
      <c r="R655" s="7">
        <v>40483</v>
      </c>
      <c r="S655" s="8">
        <f t="shared" si="80"/>
        <v>2010</v>
      </c>
      <c r="T655" s="8">
        <v>2010</v>
      </c>
      <c r="U655" s="8">
        <f t="shared" si="81"/>
        <v>12</v>
      </c>
      <c r="V655" s="7">
        <v>40483</v>
      </c>
      <c r="W655" t="s">
        <v>96</v>
      </c>
      <c r="X655" s="2">
        <v>0.30399999999999999</v>
      </c>
      <c r="Y655" s="6">
        <f t="shared" si="82"/>
        <v>8.115106377299057E-3</v>
      </c>
      <c r="AA655">
        <v>8952477</v>
      </c>
      <c r="AB655">
        <v>12250</v>
      </c>
      <c r="AC655">
        <v>10982760</v>
      </c>
      <c r="AD655" t="s">
        <v>1</v>
      </c>
      <c r="AE655">
        <v>52</v>
      </c>
      <c r="AF655">
        <v>11</v>
      </c>
      <c r="AH655" t="s">
        <v>19689</v>
      </c>
      <c r="AI655" t="s">
        <v>19688</v>
      </c>
      <c r="AJ655" t="s">
        <v>19687</v>
      </c>
      <c r="AK655" t="s">
        <v>19686</v>
      </c>
      <c r="AL655">
        <v>12</v>
      </c>
      <c r="AM655" s="5">
        <f t="shared" si="83"/>
        <v>1</v>
      </c>
      <c r="AN655" s="4">
        <f t="shared" si="84"/>
        <v>1.5145778114350624E-3</v>
      </c>
      <c r="AO655" s="3"/>
      <c r="AP655">
        <v>0</v>
      </c>
      <c r="AR655" t="s">
        <v>0</v>
      </c>
      <c r="AT655" s="2" t="s">
        <v>16</v>
      </c>
      <c r="AU655" s="1">
        <f t="shared" si="85"/>
        <v>0.61349478075398578</v>
      </c>
      <c r="AV655" s="1">
        <f t="shared" si="86"/>
        <v>0.481484209436706</v>
      </c>
      <c r="AW655" s="1">
        <f t="shared" si="87"/>
        <v>0.34947363811942611</v>
      </c>
    </row>
    <row r="656" spans="1:49" x14ac:dyDescent="0.2">
      <c r="A656">
        <v>654</v>
      </c>
      <c r="B656" t="s">
        <v>19685</v>
      </c>
      <c r="C656" t="s">
        <v>19684</v>
      </c>
      <c r="F656" t="s">
        <v>19683</v>
      </c>
      <c r="G656" t="s">
        <v>7</v>
      </c>
      <c r="H656" t="s">
        <v>6</v>
      </c>
      <c r="I656" t="s">
        <v>19682</v>
      </c>
      <c r="J656" t="s">
        <v>19681</v>
      </c>
      <c r="K656" t="s">
        <v>19680</v>
      </c>
      <c r="L656" t="s">
        <v>19679</v>
      </c>
      <c r="M656" t="s">
        <v>105</v>
      </c>
      <c r="N656">
        <v>2</v>
      </c>
      <c r="O656" t="s">
        <v>19678</v>
      </c>
      <c r="P656" t="s">
        <v>19677</v>
      </c>
      <c r="Q656" t="s">
        <v>19676</v>
      </c>
      <c r="R656" s="7">
        <v>40483</v>
      </c>
      <c r="S656" s="8">
        <f t="shared" si="80"/>
        <v>2010</v>
      </c>
      <c r="T656" s="8">
        <v>2010</v>
      </c>
      <c r="U656" s="8">
        <f t="shared" si="81"/>
        <v>12</v>
      </c>
      <c r="V656" s="7">
        <v>40483</v>
      </c>
      <c r="W656" t="s">
        <v>96</v>
      </c>
      <c r="X656" s="2">
        <v>0.30399999999999999</v>
      </c>
      <c r="Y656" s="6">
        <f t="shared" si="82"/>
        <v>8.115106377299057E-3</v>
      </c>
      <c r="AA656">
        <v>8952477</v>
      </c>
      <c r="AB656">
        <v>12250</v>
      </c>
      <c r="AC656">
        <v>10982760</v>
      </c>
      <c r="AD656" t="s">
        <v>1</v>
      </c>
      <c r="AE656">
        <v>52</v>
      </c>
      <c r="AF656">
        <v>11</v>
      </c>
      <c r="AH656" t="s">
        <v>19675</v>
      </c>
      <c r="AI656" t="s">
        <v>19674</v>
      </c>
      <c r="AJ656" t="s">
        <v>19673</v>
      </c>
      <c r="AK656" t="s">
        <v>19672</v>
      </c>
      <c r="AL656">
        <v>0</v>
      </c>
      <c r="AM656" s="5">
        <f t="shared" si="83"/>
        <v>0</v>
      </c>
      <c r="AN656" s="4">
        <f t="shared" si="84"/>
        <v>0</v>
      </c>
      <c r="AO656" s="3"/>
      <c r="AP656">
        <v>0</v>
      </c>
      <c r="AR656" t="s">
        <v>0</v>
      </c>
      <c r="AT656" s="2" t="s">
        <v>16</v>
      </c>
      <c r="AU656" s="1">
        <f t="shared" si="85"/>
        <v>0.56805744641093392</v>
      </c>
      <c r="AV656" s="1">
        <f t="shared" si="86"/>
        <v>0.40575531886495286</v>
      </c>
      <c r="AW656" s="1">
        <f t="shared" si="87"/>
        <v>0.24345319131897172</v>
      </c>
    </row>
    <row r="657" spans="1:49" x14ac:dyDescent="0.2">
      <c r="A657">
        <v>655</v>
      </c>
      <c r="B657" t="s">
        <v>19671</v>
      </c>
      <c r="C657" t="s">
        <v>19670</v>
      </c>
      <c r="F657" t="s">
        <v>19669</v>
      </c>
      <c r="G657" t="s">
        <v>7</v>
      </c>
      <c r="H657" t="s">
        <v>6</v>
      </c>
      <c r="I657" t="s">
        <v>926</v>
      </c>
      <c r="J657">
        <v>60025578</v>
      </c>
      <c r="K657" t="s">
        <v>98</v>
      </c>
      <c r="L657" t="s">
        <v>97</v>
      </c>
      <c r="M657" t="s">
        <v>13</v>
      </c>
      <c r="N657">
        <v>6</v>
      </c>
      <c r="O657" t="s">
        <v>19668</v>
      </c>
      <c r="P657" t="s">
        <v>19667</v>
      </c>
      <c r="Q657" t="s">
        <v>269</v>
      </c>
      <c r="R657" s="7">
        <v>40483</v>
      </c>
      <c r="S657" s="8">
        <f t="shared" si="80"/>
        <v>2010</v>
      </c>
      <c r="T657" s="8">
        <v>2010</v>
      </c>
      <c r="U657" s="8">
        <f t="shared" si="81"/>
        <v>12</v>
      </c>
      <c r="V657" s="7">
        <v>40483</v>
      </c>
      <c r="W657" t="s">
        <v>96</v>
      </c>
      <c r="X657" s="2">
        <v>0.30399999999999999</v>
      </c>
      <c r="Y657" s="6">
        <f t="shared" si="82"/>
        <v>8.115106377299057E-3</v>
      </c>
      <c r="AA657">
        <v>8952477</v>
      </c>
      <c r="AB657">
        <v>12250</v>
      </c>
      <c r="AC657">
        <v>10982760</v>
      </c>
      <c r="AD657" t="s">
        <v>1</v>
      </c>
      <c r="AE657">
        <v>52</v>
      </c>
      <c r="AF657">
        <v>11</v>
      </c>
      <c r="AH657" t="s">
        <v>19666</v>
      </c>
      <c r="AI657" t="s">
        <v>19665</v>
      </c>
      <c r="AJ657" t="s">
        <v>19664</v>
      </c>
      <c r="AK657" t="s">
        <v>19663</v>
      </c>
      <c r="AL657">
        <v>9</v>
      </c>
      <c r="AM657" s="5">
        <f t="shared" si="83"/>
        <v>0.75</v>
      </c>
      <c r="AN657" s="4">
        <f t="shared" si="84"/>
        <v>1.1359333585762969E-3</v>
      </c>
      <c r="AO657" s="3"/>
      <c r="AP657">
        <v>0</v>
      </c>
      <c r="AR657" t="s">
        <v>0</v>
      </c>
      <c r="AT657" s="2" t="s">
        <v>16</v>
      </c>
      <c r="AU657" s="1">
        <f t="shared" si="85"/>
        <v>0.60213544716822287</v>
      </c>
      <c r="AV657" s="1">
        <f t="shared" si="86"/>
        <v>0.46255198679376774</v>
      </c>
      <c r="AW657" s="1">
        <f t="shared" si="87"/>
        <v>0.32296852641931251</v>
      </c>
    </row>
    <row r="658" spans="1:49" x14ac:dyDescent="0.2">
      <c r="A658">
        <v>656</v>
      </c>
      <c r="B658" t="s">
        <v>19662</v>
      </c>
      <c r="C658" t="s">
        <v>19661</v>
      </c>
      <c r="F658" t="s">
        <v>19660</v>
      </c>
      <c r="G658" t="s">
        <v>7</v>
      </c>
      <c r="H658" t="s">
        <v>6</v>
      </c>
      <c r="I658" t="s">
        <v>19659</v>
      </c>
      <c r="J658">
        <v>60026326</v>
      </c>
      <c r="K658" t="s">
        <v>2231</v>
      </c>
      <c r="L658" t="s">
        <v>2230</v>
      </c>
      <c r="M658" t="s">
        <v>578</v>
      </c>
      <c r="N658">
        <v>3</v>
      </c>
      <c r="O658" t="s">
        <v>19658</v>
      </c>
      <c r="P658" t="s">
        <v>19657</v>
      </c>
      <c r="Q658" t="s">
        <v>2229</v>
      </c>
      <c r="R658" s="7">
        <v>40483</v>
      </c>
      <c r="S658" s="8">
        <f t="shared" si="80"/>
        <v>2010</v>
      </c>
      <c r="T658" s="8">
        <v>2010</v>
      </c>
      <c r="U658" s="8">
        <f t="shared" si="81"/>
        <v>12</v>
      </c>
      <c r="V658" s="7">
        <v>40483</v>
      </c>
      <c r="W658" t="s">
        <v>96</v>
      </c>
      <c r="X658" s="2">
        <v>0.30399999999999999</v>
      </c>
      <c r="Y658" s="6">
        <f t="shared" si="82"/>
        <v>8.115106377299057E-3</v>
      </c>
      <c r="AA658">
        <v>8952477</v>
      </c>
      <c r="AB658">
        <v>12250</v>
      </c>
      <c r="AC658">
        <v>10982760</v>
      </c>
      <c r="AD658" t="s">
        <v>1</v>
      </c>
      <c r="AE658">
        <v>52</v>
      </c>
      <c r="AF658">
        <v>11</v>
      </c>
      <c r="AH658" t="s">
        <v>19656</v>
      </c>
      <c r="AI658" t="s">
        <v>19655</v>
      </c>
      <c r="AJ658" t="s">
        <v>19654</v>
      </c>
      <c r="AK658" t="s">
        <v>19653</v>
      </c>
      <c r="AL658">
        <v>1</v>
      </c>
      <c r="AM658" s="5">
        <f t="shared" si="83"/>
        <v>8.3333333333333329E-2</v>
      </c>
      <c r="AN658" s="4">
        <f t="shared" si="84"/>
        <v>1.2621481761958852E-4</v>
      </c>
      <c r="AO658" s="3"/>
      <c r="AP658">
        <v>0</v>
      </c>
      <c r="AR658" t="s">
        <v>0</v>
      </c>
      <c r="AT658" s="2" t="s">
        <v>16</v>
      </c>
      <c r="AU658" s="1">
        <f t="shared" si="85"/>
        <v>0.57184389093952159</v>
      </c>
      <c r="AV658" s="1">
        <f t="shared" si="86"/>
        <v>0.41206605974593224</v>
      </c>
      <c r="AW658" s="1">
        <f t="shared" si="87"/>
        <v>0.25228822855234295</v>
      </c>
    </row>
    <row r="659" spans="1:49" x14ac:dyDescent="0.2">
      <c r="A659">
        <v>657</v>
      </c>
      <c r="B659" t="s">
        <v>19652</v>
      </c>
      <c r="C659" t="s">
        <v>19651</v>
      </c>
      <c r="F659" t="s">
        <v>19650</v>
      </c>
      <c r="G659" t="s">
        <v>7</v>
      </c>
      <c r="H659" t="s">
        <v>6</v>
      </c>
      <c r="I659" t="s">
        <v>672</v>
      </c>
      <c r="J659">
        <v>60025578</v>
      </c>
      <c r="K659" t="s">
        <v>98</v>
      </c>
      <c r="L659" t="s">
        <v>97</v>
      </c>
      <c r="M659" t="s">
        <v>13</v>
      </c>
      <c r="N659">
        <v>5</v>
      </c>
      <c r="O659" t="s">
        <v>19649</v>
      </c>
      <c r="P659" t="s">
        <v>19648</v>
      </c>
      <c r="Q659" t="s">
        <v>443</v>
      </c>
      <c r="R659" s="7">
        <v>40483</v>
      </c>
      <c r="S659" s="8">
        <f t="shared" si="80"/>
        <v>2010</v>
      </c>
      <c r="T659" s="8">
        <v>2010</v>
      </c>
      <c r="U659" s="8">
        <f t="shared" si="81"/>
        <v>12</v>
      </c>
      <c r="V659" s="7">
        <v>40483</v>
      </c>
      <c r="W659" t="s">
        <v>96</v>
      </c>
      <c r="X659" s="2">
        <v>0.30399999999999999</v>
      </c>
      <c r="Y659" s="6">
        <f t="shared" si="82"/>
        <v>8.115106377299057E-3</v>
      </c>
      <c r="AA659">
        <v>8952477</v>
      </c>
      <c r="AB659">
        <v>12250</v>
      </c>
      <c r="AC659">
        <v>10982760</v>
      </c>
      <c r="AD659" t="s">
        <v>1</v>
      </c>
      <c r="AE659">
        <v>52</v>
      </c>
      <c r="AF659">
        <v>11</v>
      </c>
      <c r="AH659" t="s">
        <v>19647</v>
      </c>
      <c r="AI659" t="s">
        <v>19646</v>
      </c>
      <c r="AJ659" t="s">
        <v>19645</v>
      </c>
      <c r="AK659" t="s">
        <v>19644</v>
      </c>
      <c r="AL659">
        <v>2</v>
      </c>
      <c r="AM659" s="5">
        <f t="shared" si="83"/>
        <v>0.16666666666666666</v>
      </c>
      <c r="AN659" s="4">
        <f t="shared" si="84"/>
        <v>2.5242963523917705E-4</v>
      </c>
      <c r="AO659" s="3"/>
      <c r="AP659">
        <v>0</v>
      </c>
      <c r="AR659" t="s">
        <v>0</v>
      </c>
      <c r="AT659" s="2" t="s">
        <v>16</v>
      </c>
      <c r="AU659" s="1">
        <f t="shared" si="85"/>
        <v>0.57563033546810927</v>
      </c>
      <c r="AV659" s="1">
        <f t="shared" si="86"/>
        <v>0.41837680062691174</v>
      </c>
      <c r="AW659" s="1">
        <f t="shared" si="87"/>
        <v>0.2611232657857141</v>
      </c>
    </row>
    <row r="660" spans="1:49" x14ac:dyDescent="0.2">
      <c r="A660">
        <v>658</v>
      </c>
      <c r="B660" t="s">
        <v>19643</v>
      </c>
      <c r="C660" t="s">
        <v>19642</v>
      </c>
      <c r="F660" t="s">
        <v>19641</v>
      </c>
      <c r="G660" t="s">
        <v>7</v>
      </c>
      <c r="H660" t="s">
        <v>6</v>
      </c>
      <c r="I660" t="s">
        <v>1888</v>
      </c>
      <c r="J660" t="s">
        <v>1783</v>
      </c>
      <c r="K660" t="s">
        <v>1782</v>
      </c>
      <c r="L660" t="s">
        <v>1217</v>
      </c>
      <c r="M660" t="s">
        <v>325</v>
      </c>
      <c r="N660">
        <v>2</v>
      </c>
      <c r="O660" t="s">
        <v>19640</v>
      </c>
      <c r="P660" t="s">
        <v>19639</v>
      </c>
      <c r="Q660" t="s">
        <v>19638</v>
      </c>
      <c r="R660" s="7">
        <v>40483</v>
      </c>
      <c r="S660" s="8">
        <f t="shared" si="80"/>
        <v>2010</v>
      </c>
      <c r="T660" s="8">
        <v>2010</v>
      </c>
      <c r="U660" s="8">
        <f t="shared" si="81"/>
        <v>12</v>
      </c>
      <c r="V660" s="7">
        <v>40483</v>
      </c>
      <c r="W660" t="s">
        <v>96</v>
      </c>
      <c r="X660" s="2">
        <v>0.30399999999999999</v>
      </c>
      <c r="Y660" s="6">
        <f t="shared" si="82"/>
        <v>8.115106377299057E-3</v>
      </c>
      <c r="AA660">
        <v>8952477</v>
      </c>
      <c r="AB660">
        <v>12250</v>
      </c>
      <c r="AC660">
        <v>10982760</v>
      </c>
      <c r="AD660" t="s">
        <v>1</v>
      </c>
      <c r="AE660">
        <v>52</v>
      </c>
      <c r="AF660">
        <v>11</v>
      </c>
      <c r="AH660" t="s">
        <v>19637</v>
      </c>
      <c r="AI660" t="s">
        <v>19636</v>
      </c>
      <c r="AJ660" t="s">
        <v>19635</v>
      </c>
      <c r="AK660" t="s">
        <v>19634</v>
      </c>
      <c r="AL660">
        <v>0</v>
      </c>
      <c r="AM660" s="5">
        <f t="shared" si="83"/>
        <v>0</v>
      </c>
      <c r="AN660" s="4">
        <f t="shared" si="84"/>
        <v>0</v>
      </c>
      <c r="AO660" s="3"/>
      <c r="AP660">
        <v>0</v>
      </c>
      <c r="AR660" t="s">
        <v>0</v>
      </c>
      <c r="AT660" s="2" t="s">
        <v>16</v>
      </c>
      <c r="AU660" s="1">
        <f t="shared" si="85"/>
        <v>0.56805744641093392</v>
      </c>
      <c r="AV660" s="1">
        <f t="shared" si="86"/>
        <v>0.40575531886495286</v>
      </c>
      <c r="AW660" s="1">
        <f t="shared" si="87"/>
        <v>0.24345319131897172</v>
      </c>
    </row>
    <row r="661" spans="1:49" x14ac:dyDescent="0.2">
      <c r="A661">
        <v>659</v>
      </c>
      <c r="B661" t="s">
        <v>19633</v>
      </c>
      <c r="C661" t="s">
        <v>19632</v>
      </c>
      <c r="F661" t="s">
        <v>19631</v>
      </c>
      <c r="G661" t="s">
        <v>7</v>
      </c>
      <c r="H661" t="s">
        <v>6</v>
      </c>
      <c r="I661" t="s">
        <v>1478</v>
      </c>
      <c r="J661">
        <v>60011357</v>
      </c>
      <c r="K661" t="s">
        <v>158</v>
      </c>
      <c r="L661" t="s">
        <v>157</v>
      </c>
      <c r="M661" t="s">
        <v>156</v>
      </c>
      <c r="N661">
        <v>2</v>
      </c>
      <c r="O661" t="s">
        <v>19630</v>
      </c>
      <c r="P661" t="s">
        <v>19629</v>
      </c>
      <c r="Q661" t="s">
        <v>153</v>
      </c>
      <c r="R661" s="7">
        <v>40483</v>
      </c>
      <c r="S661" s="8">
        <f t="shared" si="80"/>
        <v>2010</v>
      </c>
      <c r="T661" s="8">
        <v>2010</v>
      </c>
      <c r="U661" s="8">
        <f t="shared" si="81"/>
        <v>12</v>
      </c>
      <c r="V661" s="7">
        <v>40483</v>
      </c>
      <c r="W661" t="s">
        <v>96</v>
      </c>
      <c r="X661" s="2">
        <v>0.30399999999999999</v>
      </c>
      <c r="Y661" s="6">
        <f t="shared" si="82"/>
        <v>8.115106377299057E-3</v>
      </c>
      <c r="AA661">
        <v>8952477</v>
      </c>
      <c r="AB661">
        <v>12250</v>
      </c>
      <c r="AC661">
        <v>10982760</v>
      </c>
      <c r="AD661" t="s">
        <v>1</v>
      </c>
      <c r="AE661">
        <v>52</v>
      </c>
      <c r="AF661">
        <v>11</v>
      </c>
      <c r="AH661" t="s">
        <v>19628</v>
      </c>
      <c r="AI661" t="s">
        <v>19627</v>
      </c>
      <c r="AJ661" t="s">
        <v>19626</v>
      </c>
      <c r="AK661" t="s">
        <v>19625</v>
      </c>
      <c r="AL661">
        <v>15</v>
      </c>
      <c r="AM661" s="5">
        <f t="shared" si="83"/>
        <v>1.25</v>
      </c>
      <c r="AN661" s="4">
        <f t="shared" si="84"/>
        <v>1.8932222642938281E-3</v>
      </c>
      <c r="AO661" s="3"/>
      <c r="AP661">
        <v>0</v>
      </c>
      <c r="AR661" t="s">
        <v>0</v>
      </c>
      <c r="AT661" s="2" t="s">
        <v>16</v>
      </c>
      <c r="AU661" s="1">
        <f t="shared" si="85"/>
        <v>0.6248541143397488</v>
      </c>
      <c r="AV661" s="1">
        <f t="shared" si="86"/>
        <v>0.50041643207964426</v>
      </c>
      <c r="AW661" s="1">
        <f t="shared" si="87"/>
        <v>0.37597874981953971</v>
      </c>
    </row>
    <row r="662" spans="1:49" x14ac:dyDescent="0.2">
      <c r="A662">
        <v>660</v>
      </c>
      <c r="B662" t="s">
        <v>19624</v>
      </c>
      <c r="C662" t="s">
        <v>19623</v>
      </c>
      <c r="F662" t="s">
        <v>19622</v>
      </c>
      <c r="G662" t="s">
        <v>7</v>
      </c>
      <c r="H662" t="s">
        <v>6</v>
      </c>
      <c r="I662" t="s">
        <v>908</v>
      </c>
      <c r="J662" t="s">
        <v>703</v>
      </c>
      <c r="K662" t="s">
        <v>702</v>
      </c>
      <c r="L662" t="s">
        <v>701</v>
      </c>
      <c r="M662" t="s">
        <v>700</v>
      </c>
      <c r="N662">
        <v>3</v>
      </c>
      <c r="O662" t="s">
        <v>19621</v>
      </c>
      <c r="P662" t="s">
        <v>19620</v>
      </c>
      <c r="Q662" t="s">
        <v>19619</v>
      </c>
      <c r="R662" s="7">
        <v>40483</v>
      </c>
      <c r="S662" s="8">
        <f t="shared" si="80"/>
        <v>2010</v>
      </c>
      <c r="T662" s="8">
        <v>2010</v>
      </c>
      <c r="U662" s="8">
        <f t="shared" si="81"/>
        <v>12</v>
      </c>
      <c r="V662" s="7">
        <v>40483</v>
      </c>
      <c r="W662" t="s">
        <v>96</v>
      </c>
      <c r="X662" s="2">
        <v>0.30399999999999999</v>
      </c>
      <c r="Y662" s="6">
        <f t="shared" si="82"/>
        <v>8.115106377299057E-3</v>
      </c>
      <c r="AA662">
        <v>8952477</v>
      </c>
      <c r="AB662">
        <v>12250</v>
      </c>
      <c r="AC662">
        <v>10982760</v>
      </c>
      <c r="AD662" t="s">
        <v>1</v>
      </c>
      <c r="AE662">
        <v>52</v>
      </c>
      <c r="AF662">
        <v>11</v>
      </c>
      <c r="AH662" t="s">
        <v>19618</v>
      </c>
      <c r="AI662" t="s">
        <v>19617</v>
      </c>
      <c r="AJ662" t="s">
        <v>19616</v>
      </c>
      <c r="AK662" t="s">
        <v>19615</v>
      </c>
      <c r="AL662">
        <v>0</v>
      </c>
      <c r="AM662" s="5">
        <f t="shared" si="83"/>
        <v>0</v>
      </c>
      <c r="AN662" s="4">
        <f t="shared" si="84"/>
        <v>0</v>
      </c>
      <c r="AO662" s="3"/>
      <c r="AP662">
        <v>0</v>
      </c>
      <c r="AR662" t="s">
        <v>0</v>
      </c>
      <c r="AT662" s="2" t="s">
        <v>16</v>
      </c>
      <c r="AU662" s="1">
        <f t="shared" si="85"/>
        <v>0.56805744641093392</v>
      </c>
      <c r="AV662" s="1">
        <f t="shared" si="86"/>
        <v>0.40575531886495286</v>
      </c>
      <c r="AW662" s="1">
        <f t="shared" si="87"/>
        <v>0.24345319131897172</v>
      </c>
    </row>
    <row r="663" spans="1:49" x14ac:dyDescent="0.2">
      <c r="A663">
        <v>661</v>
      </c>
      <c r="B663" t="s">
        <v>19614</v>
      </c>
      <c r="C663" t="s">
        <v>19613</v>
      </c>
      <c r="F663" t="s">
        <v>19612</v>
      </c>
      <c r="G663" t="s">
        <v>7</v>
      </c>
      <c r="H663" t="s">
        <v>6</v>
      </c>
      <c r="I663" t="s">
        <v>37</v>
      </c>
      <c r="J663">
        <v>60068689</v>
      </c>
      <c r="K663" t="s">
        <v>416</v>
      </c>
      <c r="L663" t="s">
        <v>304</v>
      </c>
      <c r="M663" t="s">
        <v>115</v>
      </c>
      <c r="N663">
        <v>3</v>
      </c>
      <c r="O663" t="s">
        <v>19611</v>
      </c>
      <c r="P663" t="s">
        <v>19610</v>
      </c>
      <c r="Q663" t="s">
        <v>14074</v>
      </c>
      <c r="R663" s="7">
        <v>40483</v>
      </c>
      <c r="S663" s="8">
        <f t="shared" si="80"/>
        <v>2010</v>
      </c>
      <c r="T663" s="8">
        <v>2010</v>
      </c>
      <c r="U663" s="8">
        <f t="shared" si="81"/>
        <v>12</v>
      </c>
      <c r="V663" s="7">
        <v>40483</v>
      </c>
      <c r="W663" t="s">
        <v>96</v>
      </c>
      <c r="X663" s="2">
        <v>0.30399999999999999</v>
      </c>
      <c r="Y663" s="6">
        <f t="shared" si="82"/>
        <v>8.115106377299057E-3</v>
      </c>
      <c r="AA663">
        <v>8952477</v>
      </c>
      <c r="AB663">
        <v>12250</v>
      </c>
      <c r="AC663">
        <v>10982760</v>
      </c>
      <c r="AD663" t="s">
        <v>1</v>
      </c>
      <c r="AE663">
        <v>52</v>
      </c>
      <c r="AF663">
        <v>11</v>
      </c>
      <c r="AH663" t="s">
        <v>19609</v>
      </c>
      <c r="AI663" t="s">
        <v>19608</v>
      </c>
      <c r="AJ663" t="s">
        <v>19607</v>
      </c>
      <c r="AK663" t="s">
        <v>19606</v>
      </c>
      <c r="AL663">
        <v>8</v>
      </c>
      <c r="AM663" s="5">
        <f t="shared" si="83"/>
        <v>0.66666666666666663</v>
      </c>
      <c r="AN663" s="4">
        <f t="shared" si="84"/>
        <v>1.0097185409567082E-3</v>
      </c>
      <c r="AO663" s="3"/>
      <c r="AP663">
        <v>0</v>
      </c>
      <c r="AR663" t="s">
        <v>0</v>
      </c>
      <c r="AT663" s="2" t="s">
        <v>16</v>
      </c>
      <c r="AU663" s="1">
        <f t="shared" si="85"/>
        <v>0.5983490026396352</v>
      </c>
      <c r="AV663" s="1">
        <f t="shared" si="86"/>
        <v>0.45624124591278825</v>
      </c>
      <c r="AW663" s="1">
        <f t="shared" si="87"/>
        <v>0.31413348918594125</v>
      </c>
    </row>
    <row r="664" spans="1:49" x14ac:dyDescent="0.2">
      <c r="A664">
        <v>662</v>
      </c>
      <c r="B664" t="s">
        <v>19605</v>
      </c>
      <c r="C664" t="s">
        <v>19604</v>
      </c>
      <c r="F664" t="s">
        <v>19603</v>
      </c>
      <c r="G664" t="s">
        <v>7</v>
      </c>
      <c r="H664" t="s">
        <v>6</v>
      </c>
      <c r="I664" t="s">
        <v>19602</v>
      </c>
      <c r="J664">
        <v>60000934</v>
      </c>
      <c r="K664" t="s">
        <v>1828</v>
      </c>
      <c r="L664" t="s">
        <v>1827</v>
      </c>
      <c r="M664" t="s">
        <v>50</v>
      </c>
      <c r="N664">
        <v>2</v>
      </c>
      <c r="O664" t="s">
        <v>19601</v>
      </c>
      <c r="P664" t="s">
        <v>19600</v>
      </c>
      <c r="Q664" t="s">
        <v>19599</v>
      </c>
      <c r="R664" s="7">
        <v>40483</v>
      </c>
      <c r="S664" s="8">
        <f t="shared" si="80"/>
        <v>2010</v>
      </c>
      <c r="T664" s="8">
        <v>2010</v>
      </c>
      <c r="U664" s="8">
        <f t="shared" si="81"/>
        <v>12</v>
      </c>
      <c r="V664" s="7">
        <v>40483</v>
      </c>
      <c r="W664" t="s">
        <v>391</v>
      </c>
      <c r="X664" s="2">
        <v>0.61499999999999999</v>
      </c>
      <c r="Y664" s="6">
        <f t="shared" si="82"/>
        <v>1.6417073756706976E-2</v>
      </c>
      <c r="AA664">
        <v>18666892</v>
      </c>
      <c r="AB664">
        <v>18500162200</v>
      </c>
      <c r="AC664">
        <v>18666906</v>
      </c>
      <c r="AD664" t="s">
        <v>1</v>
      </c>
      <c r="AE664">
        <v>31</v>
      </c>
      <c r="AF664">
        <v>11</v>
      </c>
      <c r="AH664" t="s">
        <v>19598</v>
      </c>
      <c r="AI664" t="s">
        <v>19597</v>
      </c>
      <c r="AJ664" t="s">
        <v>19596</v>
      </c>
      <c r="AK664" t="s">
        <v>19595</v>
      </c>
      <c r="AL664">
        <v>15</v>
      </c>
      <c r="AM664" s="5">
        <f t="shared" si="83"/>
        <v>1.25</v>
      </c>
      <c r="AN664" s="4">
        <f t="shared" si="84"/>
        <v>1.8932222642938281E-3</v>
      </c>
      <c r="AO664" s="3"/>
      <c r="AP664">
        <v>0</v>
      </c>
      <c r="AR664" t="s">
        <v>0</v>
      </c>
      <c r="AT664" s="2" t="s">
        <v>16</v>
      </c>
      <c r="AU664" s="1">
        <f t="shared" si="85"/>
        <v>1.2059918308983029</v>
      </c>
      <c r="AV664" s="1">
        <f t="shared" si="86"/>
        <v>0.91551480105004013</v>
      </c>
      <c r="AW664" s="1">
        <f t="shared" si="87"/>
        <v>0.62503777120177717</v>
      </c>
    </row>
    <row r="665" spans="1:49" x14ac:dyDescent="0.2">
      <c r="A665">
        <v>663</v>
      </c>
      <c r="B665" t="s">
        <v>19594</v>
      </c>
      <c r="C665" t="s">
        <v>19593</v>
      </c>
      <c r="F665" t="s">
        <v>19592</v>
      </c>
      <c r="G665" t="s">
        <v>7</v>
      </c>
      <c r="H665" t="s">
        <v>6</v>
      </c>
      <c r="I665" t="s">
        <v>7817</v>
      </c>
      <c r="J665">
        <v>60024872</v>
      </c>
      <c r="K665" t="s">
        <v>117</v>
      </c>
      <c r="L665" t="s">
        <v>116</v>
      </c>
      <c r="M665" t="s">
        <v>115</v>
      </c>
      <c r="N665">
        <v>2</v>
      </c>
      <c r="O665" t="s">
        <v>19591</v>
      </c>
      <c r="P665" t="s">
        <v>7815</v>
      </c>
      <c r="Q665" t="s">
        <v>114</v>
      </c>
      <c r="R665" s="7">
        <v>40483</v>
      </c>
      <c r="S665" s="8">
        <f t="shared" si="80"/>
        <v>2010</v>
      </c>
      <c r="T665" s="8">
        <v>2010</v>
      </c>
      <c r="U665" s="8">
        <f t="shared" si="81"/>
        <v>12</v>
      </c>
      <c r="V665" s="7">
        <v>40483</v>
      </c>
      <c r="W665" t="s">
        <v>96</v>
      </c>
      <c r="X665" s="2">
        <v>0.30399999999999999</v>
      </c>
      <c r="Y665" s="6">
        <f t="shared" si="82"/>
        <v>8.115106377299057E-3</v>
      </c>
      <c r="AA665">
        <v>8952477</v>
      </c>
      <c r="AB665">
        <v>12250</v>
      </c>
      <c r="AC665">
        <v>10982760</v>
      </c>
      <c r="AD665" t="s">
        <v>1</v>
      </c>
      <c r="AE665">
        <v>52</v>
      </c>
      <c r="AF665">
        <v>11</v>
      </c>
      <c r="AH665" t="s">
        <v>19590</v>
      </c>
      <c r="AI665" t="s">
        <v>19589</v>
      </c>
      <c r="AJ665" t="s">
        <v>19588</v>
      </c>
      <c r="AK665" t="s">
        <v>19587</v>
      </c>
      <c r="AL665">
        <v>5</v>
      </c>
      <c r="AM665" s="5">
        <f t="shared" si="83"/>
        <v>0.41666666666666669</v>
      </c>
      <c r="AN665" s="4">
        <f t="shared" si="84"/>
        <v>6.310740880979427E-4</v>
      </c>
      <c r="AO665" s="3"/>
      <c r="AP665">
        <v>0</v>
      </c>
      <c r="AR665" t="s">
        <v>0</v>
      </c>
      <c r="AT665" s="2" t="s">
        <v>16</v>
      </c>
      <c r="AU665" s="1">
        <f t="shared" si="85"/>
        <v>0.58698966905387218</v>
      </c>
      <c r="AV665" s="1">
        <f t="shared" si="86"/>
        <v>0.43730902326984999</v>
      </c>
      <c r="AW665" s="1">
        <f t="shared" si="87"/>
        <v>0.2876283774858277</v>
      </c>
    </row>
    <row r="666" spans="1:49" x14ac:dyDescent="0.2">
      <c r="A666">
        <v>664</v>
      </c>
      <c r="B666" t="s">
        <v>19586</v>
      </c>
      <c r="C666" t="s">
        <v>19585</v>
      </c>
      <c r="F666" t="s">
        <v>19584</v>
      </c>
      <c r="G666" t="s">
        <v>7</v>
      </c>
      <c r="H666" t="s">
        <v>6</v>
      </c>
      <c r="I666" t="s">
        <v>19583</v>
      </c>
      <c r="J666">
        <v>60016775</v>
      </c>
      <c r="K666" t="s">
        <v>19582</v>
      </c>
      <c r="L666" t="s">
        <v>901</v>
      </c>
      <c r="M666" t="s">
        <v>335</v>
      </c>
      <c r="N666">
        <v>3</v>
      </c>
      <c r="O666" t="s">
        <v>19581</v>
      </c>
      <c r="P666" t="s">
        <v>19580</v>
      </c>
      <c r="Q666" t="s">
        <v>19579</v>
      </c>
      <c r="R666" s="7">
        <v>40483</v>
      </c>
      <c r="S666" s="8">
        <f t="shared" si="80"/>
        <v>2010</v>
      </c>
      <c r="T666" s="8">
        <v>2010</v>
      </c>
      <c r="U666" s="8">
        <f t="shared" si="81"/>
        <v>12</v>
      </c>
      <c r="V666" s="7">
        <v>40483</v>
      </c>
      <c r="W666" t="s">
        <v>96</v>
      </c>
      <c r="X666" s="2">
        <v>0.30399999999999999</v>
      </c>
      <c r="Y666" s="6">
        <f t="shared" si="82"/>
        <v>8.115106377299057E-3</v>
      </c>
      <c r="AA666">
        <v>8952477</v>
      </c>
      <c r="AB666">
        <v>12250</v>
      </c>
      <c r="AC666">
        <v>10982760</v>
      </c>
      <c r="AD666" t="s">
        <v>1</v>
      </c>
      <c r="AE666">
        <v>52</v>
      </c>
      <c r="AF666">
        <v>11</v>
      </c>
      <c r="AH666" t="s">
        <v>19578</v>
      </c>
      <c r="AI666" t="s">
        <v>19577</v>
      </c>
      <c r="AJ666" t="s">
        <v>19576</v>
      </c>
      <c r="AK666" t="s">
        <v>19575</v>
      </c>
      <c r="AL666">
        <v>2</v>
      </c>
      <c r="AM666" s="5">
        <f t="shared" si="83"/>
        <v>0.16666666666666666</v>
      </c>
      <c r="AN666" s="4">
        <f t="shared" si="84"/>
        <v>2.5242963523917705E-4</v>
      </c>
      <c r="AO666" s="3"/>
      <c r="AP666">
        <v>0</v>
      </c>
      <c r="AR666" t="s">
        <v>0</v>
      </c>
      <c r="AT666" s="2" t="s">
        <v>16</v>
      </c>
      <c r="AU666" s="1">
        <f t="shared" si="85"/>
        <v>0.57563033546810927</v>
      </c>
      <c r="AV666" s="1">
        <f t="shared" si="86"/>
        <v>0.41837680062691174</v>
      </c>
      <c r="AW666" s="1">
        <f t="shared" si="87"/>
        <v>0.2611232657857141</v>
      </c>
    </row>
    <row r="667" spans="1:49" x14ac:dyDescent="0.2">
      <c r="A667">
        <v>665</v>
      </c>
      <c r="B667" t="s">
        <v>19574</v>
      </c>
      <c r="C667" t="s">
        <v>19573</v>
      </c>
      <c r="F667" t="s">
        <v>19572</v>
      </c>
      <c r="G667" t="s">
        <v>7</v>
      </c>
      <c r="H667" t="s">
        <v>6</v>
      </c>
      <c r="I667" t="s">
        <v>19571</v>
      </c>
      <c r="J667" t="s">
        <v>19570</v>
      </c>
      <c r="K667" t="s">
        <v>19569</v>
      </c>
      <c r="L667" t="s">
        <v>19568</v>
      </c>
      <c r="M667" t="s">
        <v>700</v>
      </c>
      <c r="N667">
        <v>4</v>
      </c>
      <c r="O667" t="s">
        <v>19567</v>
      </c>
      <c r="P667" t="s">
        <v>19566</v>
      </c>
      <c r="Q667" t="s">
        <v>19565</v>
      </c>
      <c r="R667" s="7">
        <v>40483</v>
      </c>
      <c r="S667" s="8">
        <f t="shared" si="80"/>
        <v>2010</v>
      </c>
      <c r="T667" s="8">
        <v>2010</v>
      </c>
      <c r="U667" s="8">
        <f t="shared" si="81"/>
        <v>12</v>
      </c>
      <c r="V667" s="7">
        <v>40483</v>
      </c>
      <c r="W667" t="s">
        <v>96</v>
      </c>
      <c r="X667" s="2">
        <v>0.30399999999999999</v>
      </c>
      <c r="Y667" s="6">
        <f t="shared" si="82"/>
        <v>8.115106377299057E-3</v>
      </c>
      <c r="AA667">
        <v>8952477</v>
      </c>
      <c r="AB667">
        <v>12250</v>
      </c>
      <c r="AC667">
        <v>10982760</v>
      </c>
      <c r="AD667" t="s">
        <v>1</v>
      </c>
      <c r="AE667">
        <v>52</v>
      </c>
      <c r="AF667">
        <v>11</v>
      </c>
      <c r="AH667" t="s">
        <v>19564</v>
      </c>
      <c r="AI667" t="s">
        <v>19563</v>
      </c>
      <c r="AJ667" t="s">
        <v>19562</v>
      </c>
      <c r="AK667" t="s">
        <v>19561</v>
      </c>
      <c r="AL667">
        <v>4</v>
      </c>
      <c r="AM667" s="5">
        <f t="shared" si="83"/>
        <v>0.33333333333333331</v>
      </c>
      <c r="AN667" s="4">
        <f t="shared" si="84"/>
        <v>5.048592704783541E-4</v>
      </c>
      <c r="AO667" s="3"/>
      <c r="AP667">
        <v>0</v>
      </c>
      <c r="AR667" t="s">
        <v>0</v>
      </c>
      <c r="AT667" s="2" t="s">
        <v>16</v>
      </c>
      <c r="AU667" s="1">
        <f t="shared" si="85"/>
        <v>0.58320322452528461</v>
      </c>
      <c r="AV667" s="1">
        <f t="shared" si="86"/>
        <v>0.43099828238887061</v>
      </c>
      <c r="AW667" s="1">
        <f t="shared" si="87"/>
        <v>0.2787933402524565</v>
      </c>
    </row>
    <row r="668" spans="1:49" x14ac:dyDescent="0.2">
      <c r="A668">
        <v>666</v>
      </c>
      <c r="B668" t="s">
        <v>19560</v>
      </c>
      <c r="C668" t="s">
        <v>19559</v>
      </c>
      <c r="F668" t="s">
        <v>19558</v>
      </c>
      <c r="G668" t="s">
        <v>7</v>
      </c>
      <c r="H668" t="s">
        <v>6</v>
      </c>
      <c r="I668" t="s">
        <v>1183</v>
      </c>
      <c r="J668">
        <v>60031730</v>
      </c>
      <c r="K668" t="s">
        <v>1182</v>
      </c>
      <c r="L668" t="s">
        <v>1181</v>
      </c>
      <c r="M668" t="s">
        <v>50</v>
      </c>
      <c r="N668">
        <v>4</v>
      </c>
      <c r="O668" t="s">
        <v>19557</v>
      </c>
      <c r="P668" t="s">
        <v>19556</v>
      </c>
      <c r="Q668" t="s">
        <v>1180</v>
      </c>
      <c r="R668" s="7">
        <v>40483</v>
      </c>
      <c r="S668" s="8">
        <f t="shared" si="80"/>
        <v>2010</v>
      </c>
      <c r="T668" s="8">
        <v>2010</v>
      </c>
      <c r="U668" s="8">
        <f t="shared" si="81"/>
        <v>12</v>
      </c>
      <c r="V668" s="7">
        <v>40483</v>
      </c>
      <c r="W668" t="s">
        <v>96</v>
      </c>
      <c r="X668" s="2">
        <v>0.30399999999999999</v>
      </c>
      <c r="Y668" s="6">
        <f t="shared" si="82"/>
        <v>8.115106377299057E-3</v>
      </c>
      <c r="AA668">
        <v>8952477</v>
      </c>
      <c r="AB668">
        <v>12250</v>
      </c>
      <c r="AC668">
        <v>10982760</v>
      </c>
      <c r="AD668" t="s">
        <v>1</v>
      </c>
      <c r="AE668">
        <v>52</v>
      </c>
      <c r="AF668">
        <v>11</v>
      </c>
      <c r="AH668" t="s">
        <v>19555</v>
      </c>
      <c r="AI668" t="s">
        <v>19554</v>
      </c>
      <c r="AJ668" t="s">
        <v>19553</v>
      </c>
      <c r="AK668" t="s">
        <v>19552</v>
      </c>
      <c r="AL668">
        <v>3</v>
      </c>
      <c r="AM668" s="5">
        <f t="shared" si="83"/>
        <v>0.25</v>
      </c>
      <c r="AN668" s="4">
        <f t="shared" si="84"/>
        <v>3.786444528587656E-4</v>
      </c>
      <c r="AO668" s="3"/>
      <c r="AP668">
        <v>0</v>
      </c>
      <c r="AR668" t="s">
        <v>0</v>
      </c>
      <c r="AT668" s="2" t="s">
        <v>16</v>
      </c>
      <c r="AU668" s="1">
        <f t="shared" si="85"/>
        <v>0.57941677999669683</v>
      </c>
      <c r="AV668" s="1">
        <f t="shared" si="86"/>
        <v>0.42468754150789112</v>
      </c>
      <c r="AW668" s="1">
        <f t="shared" si="87"/>
        <v>0.2699583030190853</v>
      </c>
    </row>
    <row r="669" spans="1:49" x14ac:dyDescent="0.2">
      <c r="A669">
        <v>667</v>
      </c>
      <c r="B669" t="s">
        <v>19551</v>
      </c>
      <c r="C669" t="s">
        <v>19550</v>
      </c>
      <c r="F669" t="s">
        <v>19549</v>
      </c>
      <c r="G669" t="s">
        <v>7</v>
      </c>
      <c r="H669" t="s">
        <v>6</v>
      </c>
      <c r="I669" t="s">
        <v>19548</v>
      </c>
      <c r="J669">
        <v>60003892</v>
      </c>
      <c r="K669" t="s">
        <v>1943</v>
      </c>
      <c r="L669" t="s">
        <v>1942</v>
      </c>
      <c r="M669" t="s">
        <v>9</v>
      </c>
      <c r="N669">
        <v>2</v>
      </c>
      <c r="O669" t="s">
        <v>19547</v>
      </c>
      <c r="P669" t="s">
        <v>19546</v>
      </c>
      <c r="Q669" t="s">
        <v>1941</v>
      </c>
      <c r="R669" s="7">
        <v>40483</v>
      </c>
      <c r="S669" s="8">
        <f t="shared" si="80"/>
        <v>2010</v>
      </c>
      <c r="T669" s="8">
        <v>2010</v>
      </c>
      <c r="U669" s="8">
        <f t="shared" si="81"/>
        <v>12</v>
      </c>
      <c r="V669" s="7">
        <v>40483</v>
      </c>
      <c r="W669" t="s">
        <v>96</v>
      </c>
      <c r="X669" s="2">
        <v>0.30399999999999999</v>
      </c>
      <c r="Y669" s="6">
        <f t="shared" si="82"/>
        <v>8.115106377299057E-3</v>
      </c>
      <c r="AA669">
        <v>8952477</v>
      </c>
      <c r="AB669">
        <v>12250</v>
      </c>
      <c r="AC669">
        <v>10982760</v>
      </c>
      <c r="AD669" t="s">
        <v>1</v>
      </c>
      <c r="AE669">
        <v>52</v>
      </c>
      <c r="AF669">
        <v>11</v>
      </c>
      <c r="AH669" t="s">
        <v>19545</v>
      </c>
      <c r="AI669" t="s">
        <v>19544</v>
      </c>
      <c r="AJ669" t="s">
        <v>19543</v>
      </c>
      <c r="AK669" t="s">
        <v>19542</v>
      </c>
      <c r="AL669">
        <v>0</v>
      </c>
      <c r="AM669" s="5">
        <f t="shared" si="83"/>
        <v>0</v>
      </c>
      <c r="AN669" s="4">
        <f t="shared" si="84"/>
        <v>0</v>
      </c>
      <c r="AO669" s="3"/>
      <c r="AP669">
        <v>0</v>
      </c>
      <c r="AR669" t="s">
        <v>0</v>
      </c>
      <c r="AT669" s="2" t="s">
        <v>16</v>
      </c>
      <c r="AU669" s="1">
        <f t="shared" si="85"/>
        <v>0.56805744641093392</v>
      </c>
      <c r="AV669" s="1">
        <f t="shared" si="86"/>
        <v>0.40575531886495286</v>
      </c>
      <c r="AW669" s="1">
        <f t="shared" si="87"/>
        <v>0.24345319131897172</v>
      </c>
    </row>
    <row r="670" spans="1:49" x14ac:dyDescent="0.2">
      <c r="A670">
        <v>668</v>
      </c>
      <c r="B670" t="s">
        <v>19541</v>
      </c>
      <c r="C670" t="s">
        <v>19540</v>
      </c>
      <c r="F670" t="s">
        <v>19539</v>
      </c>
      <c r="G670" t="s">
        <v>7</v>
      </c>
      <c r="H670" t="s">
        <v>6</v>
      </c>
      <c r="I670" t="s">
        <v>19538</v>
      </c>
      <c r="J670">
        <v>60068688</v>
      </c>
      <c r="K670" t="s">
        <v>617</v>
      </c>
      <c r="L670" t="s">
        <v>616</v>
      </c>
      <c r="M670" t="s">
        <v>115</v>
      </c>
      <c r="N670">
        <v>2</v>
      </c>
      <c r="O670" t="s">
        <v>19537</v>
      </c>
      <c r="P670" t="s">
        <v>19536</v>
      </c>
      <c r="Q670" t="s">
        <v>1496</v>
      </c>
      <c r="R670" s="7">
        <v>40483</v>
      </c>
      <c r="S670" s="8">
        <f t="shared" si="80"/>
        <v>2010</v>
      </c>
      <c r="T670" s="8">
        <v>2010</v>
      </c>
      <c r="U670" s="8">
        <f t="shared" si="81"/>
        <v>12</v>
      </c>
      <c r="V670" s="7">
        <v>40483</v>
      </c>
      <c r="W670" t="s">
        <v>96</v>
      </c>
      <c r="X670" s="2">
        <v>0.30399999999999999</v>
      </c>
      <c r="Y670" s="6">
        <f t="shared" si="82"/>
        <v>8.115106377299057E-3</v>
      </c>
      <c r="AA670">
        <v>8952477</v>
      </c>
      <c r="AB670">
        <v>12250</v>
      </c>
      <c r="AC670">
        <v>10982760</v>
      </c>
      <c r="AD670" t="s">
        <v>1</v>
      </c>
      <c r="AE670">
        <v>52</v>
      </c>
      <c r="AF670">
        <v>11</v>
      </c>
      <c r="AH670" t="s">
        <v>19535</v>
      </c>
      <c r="AI670" t="s">
        <v>19534</v>
      </c>
      <c r="AJ670" t="s">
        <v>19533</v>
      </c>
      <c r="AK670" t="s">
        <v>19532</v>
      </c>
      <c r="AL670">
        <v>0</v>
      </c>
      <c r="AM670" s="5">
        <f t="shared" si="83"/>
        <v>0</v>
      </c>
      <c r="AN670" s="4">
        <f t="shared" si="84"/>
        <v>0</v>
      </c>
      <c r="AO670" s="3"/>
      <c r="AP670">
        <v>0</v>
      </c>
      <c r="AR670" t="s">
        <v>0</v>
      </c>
      <c r="AT670" s="2" t="s">
        <v>16</v>
      </c>
      <c r="AU670" s="1">
        <f t="shared" si="85"/>
        <v>0.56805744641093392</v>
      </c>
      <c r="AV670" s="1">
        <f t="shared" si="86"/>
        <v>0.40575531886495286</v>
      </c>
      <c r="AW670" s="1">
        <f t="shared" si="87"/>
        <v>0.24345319131897172</v>
      </c>
    </row>
    <row r="671" spans="1:49" x14ac:dyDescent="0.2">
      <c r="A671">
        <v>669</v>
      </c>
      <c r="B671" t="s">
        <v>19531</v>
      </c>
      <c r="C671" t="s">
        <v>19530</v>
      </c>
      <c r="F671" t="s">
        <v>19529</v>
      </c>
      <c r="G671" t="s">
        <v>7</v>
      </c>
      <c r="H671" t="s">
        <v>6</v>
      </c>
      <c r="I671" t="s">
        <v>409</v>
      </c>
      <c r="J671">
        <v>60025278</v>
      </c>
      <c r="K671" t="s">
        <v>1883</v>
      </c>
      <c r="L671" t="s">
        <v>196</v>
      </c>
      <c r="M671" t="s">
        <v>13</v>
      </c>
      <c r="N671">
        <v>4</v>
      </c>
      <c r="O671" t="s">
        <v>19528</v>
      </c>
      <c r="P671" t="s">
        <v>19527</v>
      </c>
      <c r="Q671" t="s">
        <v>1882</v>
      </c>
      <c r="R671" s="7">
        <v>40483</v>
      </c>
      <c r="S671" s="8">
        <f t="shared" si="80"/>
        <v>2010</v>
      </c>
      <c r="T671" s="8">
        <v>2010</v>
      </c>
      <c r="U671" s="8">
        <f t="shared" si="81"/>
        <v>12</v>
      </c>
      <c r="V671" s="7">
        <v>40483</v>
      </c>
      <c r="W671" t="s">
        <v>96</v>
      </c>
      <c r="X671" s="2">
        <v>0.30399999999999999</v>
      </c>
      <c r="Y671" s="6">
        <f t="shared" si="82"/>
        <v>8.115106377299057E-3</v>
      </c>
      <c r="AA671">
        <v>8952477</v>
      </c>
      <c r="AB671">
        <v>12250</v>
      </c>
      <c r="AC671">
        <v>10982760</v>
      </c>
      <c r="AD671" t="s">
        <v>1</v>
      </c>
      <c r="AE671">
        <v>52</v>
      </c>
      <c r="AF671">
        <v>11</v>
      </c>
      <c r="AH671" t="s">
        <v>19526</v>
      </c>
      <c r="AI671" t="s">
        <v>19525</v>
      </c>
      <c r="AJ671" t="s">
        <v>19524</v>
      </c>
      <c r="AK671" t="s">
        <v>19523</v>
      </c>
      <c r="AL671">
        <v>1</v>
      </c>
      <c r="AM671" s="5">
        <f t="shared" si="83"/>
        <v>8.3333333333333329E-2</v>
      </c>
      <c r="AN671" s="4">
        <f t="shared" si="84"/>
        <v>1.2621481761958852E-4</v>
      </c>
      <c r="AO671" s="3"/>
      <c r="AP671">
        <v>0</v>
      </c>
      <c r="AR671" t="s">
        <v>0</v>
      </c>
      <c r="AT671" s="2" t="s">
        <v>16</v>
      </c>
      <c r="AU671" s="1">
        <f t="shared" si="85"/>
        <v>0.57184389093952159</v>
      </c>
      <c r="AV671" s="1">
        <f t="shared" si="86"/>
        <v>0.41206605974593224</v>
      </c>
      <c r="AW671" s="1">
        <f t="shared" si="87"/>
        <v>0.25228822855234295</v>
      </c>
    </row>
    <row r="672" spans="1:49" x14ac:dyDescent="0.2">
      <c r="A672">
        <v>670</v>
      </c>
      <c r="B672" t="s">
        <v>19522</v>
      </c>
      <c r="C672" t="s">
        <v>19521</v>
      </c>
      <c r="F672" t="s">
        <v>19520</v>
      </c>
      <c r="G672" t="s">
        <v>7</v>
      </c>
      <c r="H672" t="s">
        <v>6</v>
      </c>
      <c r="I672" t="s">
        <v>19519</v>
      </c>
      <c r="J672" t="s">
        <v>11272</v>
      </c>
      <c r="K672" t="s">
        <v>11271</v>
      </c>
      <c r="L672" t="s">
        <v>479</v>
      </c>
      <c r="M672" t="s">
        <v>105</v>
      </c>
      <c r="N672">
        <v>3</v>
      </c>
      <c r="O672" t="s">
        <v>19518</v>
      </c>
      <c r="P672" t="s">
        <v>19517</v>
      </c>
      <c r="Q672" t="s">
        <v>19516</v>
      </c>
      <c r="R672" s="7">
        <v>40483</v>
      </c>
      <c r="S672" s="8">
        <f t="shared" si="80"/>
        <v>2010</v>
      </c>
      <c r="T672" s="8">
        <v>2010</v>
      </c>
      <c r="U672" s="8">
        <f t="shared" si="81"/>
        <v>12</v>
      </c>
      <c r="V672" s="7">
        <v>40483</v>
      </c>
      <c r="W672" t="s">
        <v>96</v>
      </c>
      <c r="X672" s="2">
        <v>0.30399999999999999</v>
      </c>
      <c r="Y672" s="6">
        <f t="shared" si="82"/>
        <v>8.115106377299057E-3</v>
      </c>
      <c r="AA672">
        <v>8952477</v>
      </c>
      <c r="AB672">
        <v>12250</v>
      </c>
      <c r="AC672">
        <v>10982760</v>
      </c>
      <c r="AD672" t="s">
        <v>1</v>
      </c>
      <c r="AE672">
        <v>52</v>
      </c>
      <c r="AF672">
        <v>11</v>
      </c>
      <c r="AH672" t="s">
        <v>19515</v>
      </c>
      <c r="AI672" t="s">
        <v>19514</v>
      </c>
      <c r="AJ672" t="s">
        <v>19513</v>
      </c>
      <c r="AK672" t="s">
        <v>19512</v>
      </c>
      <c r="AL672">
        <v>4</v>
      </c>
      <c r="AM672" s="5">
        <f t="shared" si="83"/>
        <v>0.33333333333333331</v>
      </c>
      <c r="AN672" s="4">
        <f t="shared" si="84"/>
        <v>5.048592704783541E-4</v>
      </c>
      <c r="AO672" s="3"/>
      <c r="AP672">
        <v>0</v>
      </c>
      <c r="AR672" t="s">
        <v>0</v>
      </c>
      <c r="AT672" s="2" t="s">
        <v>16</v>
      </c>
      <c r="AU672" s="1">
        <f t="shared" si="85"/>
        <v>0.58320322452528461</v>
      </c>
      <c r="AV672" s="1">
        <f t="shared" si="86"/>
        <v>0.43099828238887061</v>
      </c>
      <c r="AW672" s="1">
        <f t="shared" si="87"/>
        <v>0.2787933402524565</v>
      </c>
    </row>
    <row r="673" spans="1:49" x14ac:dyDescent="0.2">
      <c r="A673">
        <v>671</v>
      </c>
      <c r="B673" t="s">
        <v>19511</v>
      </c>
      <c r="C673" t="s">
        <v>19510</v>
      </c>
      <c r="E673">
        <v>21175051</v>
      </c>
      <c r="F673" t="s">
        <v>19509</v>
      </c>
      <c r="G673" t="s">
        <v>7</v>
      </c>
      <c r="H673" t="s">
        <v>6</v>
      </c>
      <c r="I673" t="s">
        <v>19508</v>
      </c>
      <c r="J673" t="s">
        <v>19507</v>
      </c>
      <c r="K673" t="s">
        <v>19506</v>
      </c>
      <c r="L673" t="s">
        <v>19505</v>
      </c>
      <c r="M673" t="s">
        <v>19504</v>
      </c>
      <c r="N673">
        <v>3</v>
      </c>
      <c r="O673" t="s">
        <v>19503</v>
      </c>
      <c r="P673" t="s">
        <v>19502</v>
      </c>
      <c r="Q673" t="s">
        <v>19501</v>
      </c>
      <c r="R673" s="7">
        <v>40483</v>
      </c>
      <c r="S673" s="8">
        <f t="shared" si="80"/>
        <v>2010</v>
      </c>
      <c r="T673" s="8">
        <v>2010</v>
      </c>
      <c r="U673" s="8">
        <f t="shared" si="81"/>
        <v>12</v>
      </c>
      <c r="V673" s="7">
        <v>40483</v>
      </c>
      <c r="W673" t="s">
        <v>19500</v>
      </c>
      <c r="X673" s="2">
        <v>0.86599999999999999</v>
      </c>
      <c r="Y673" s="6">
        <f t="shared" si="82"/>
        <v>2.3117375403753238E-2</v>
      </c>
      <c r="AA673">
        <v>222585</v>
      </c>
      <c r="AB673">
        <v>20491</v>
      </c>
      <c r="AD673" t="s">
        <v>1</v>
      </c>
      <c r="AE673">
        <v>47</v>
      </c>
      <c r="AF673">
        <v>6</v>
      </c>
      <c r="AH673" t="s">
        <v>1849</v>
      </c>
      <c r="AI673" t="s">
        <v>19499</v>
      </c>
      <c r="AJ673" t="s">
        <v>19498</v>
      </c>
      <c r="AK673" t="s">
        <v>19497</v>
      </c>
      <c r="AL673">
        <v>27</v>
      </c>
      <c r="AM673" s="5">
        <f t="shared" si="83"/>
        <v>2.25</v>
      </c>
      <c r="AN673" s="4">
        <f t="shared" si="84"/>
        <v>3.4078000757288905E-3</v>
      </c>
      <c r="AO673" s="3"/>
      <c r="AP673">
        <v>0</v>
      </c>
      <c r="AR673" t="s">
        <v>0</v>
      </c>
      <c r="AT673" s="2">
        <v>2.278</v>
      </c>
      <c r="AU673" s="1">
        <f t="shared" si="85"/>
        <v>1.7204502805345931</v>
      </c>
      <c r="AV673" s="1">
        <f t="shared" si="86"/>
        <v>1.3262587739741065</v>
      </c>
      <c r="AW673" s="1">
        <f t="shared" si="87"/>
        <v>0.93206726741361956</v>
      </c>
    </row>
    <row r="674" spans="1:49" x14ac:dyDescent="0.2">
      <c r="A674">
        <v>672</v>
      </c>
      <c r="B674" t="s">
        <v>19496</v>
      </c>
      <c r="C674" t="s">
        <v>19495</v>
      </c>
      <c r="F674" t="s">
        <v>19494</v>
      </c>
      <c r="G674" t="s">
        <v>7</v>
      </c>
      <c r="H674" t="s">
        <v>6</v>
      </c>
      <c r="I674" t="s">
        <v>19493</v>
      </c>
      <c r="J674" t="s">
        <v>19492</v>
      </c>
      <c r="K674" t="s">
        <v>19491</v>
      </c>
      <c r="L674" t="s">
        <v>19490</v>
      </c>
      <c r="M674" t="s">
        <v>174</v>
      </c>
      <c r="N674">
        <v>5</v>
      </c>
      <c r="O674" t="s">
        <v>19489</v>
      </c>
      <c r="P674" t="s">
        <v>19488</v>
      </c>
      <c r="Q674" t="s">
        <v>19487</v>
      </c>
      <c r="R674" s="7">
        <v>40483</v>
      </c>
      <c r="S674" s="8">
        <f t="shared" si="80"/>
        <v>2010</v>
      </c>
      <c r="T674" s="8">
        <v>2010</v>
      </c>
      <c r="U674" s="8">
        <f t="shared" si="81"/>
        <v>12</v>
      </c>
      <c r="V674" s="7">
        <v>40483</v>
      </c>
      <c r="W674" t="s">
        <v>96</v>
      </c>
      <c r="X674" s="2">
        <v>0.30399999999999999</v>
      </c>
      <c r="Y674" s="6">
        <f t="shared" si="82"/>
        <v>8.115106377299057E-3</v>
      </c>
      <c r="AA674">
        <v>8952477</v>
      </c>
      <c r="AB674">
        <v>12250</v>
      </c>
      <c r="AC674">
        <v>10982760</v>
      </c>
      <c r="AD674" t="s">
        <v>1</v>
      </c>
      <c r="AE674">
        <v>52</v>
      </c>
      <c r="AF674">
        <v>11</v>
      </c>
      <c r="AH674" t="s">
        <v>19486</v>
      </c>
      <c r="AI674" t="s">
        <v>19485</v>
      </c>
      <c r="AJ674" t="s">
        <v>19484</v>
      </c>
      <c r="AK674" t="s">
        <v>19483</v>
      </c>
      <c r="AL674">
        <v>13</v>
      </c>
      <c r="AM674" s="5">
        <f t="shared" si="83"/>
        <v>1.0833333333333333</v>
      </c>
      <c r="AN674" s="4">
        <f t="shared" si="84"/>
        <v>1.6407926290546509E-3</v>
      </c>
      <c r="AO674" s="3"/>
      <c r="AP674">
        <v>0</v>
      </c>
      <c r="AR674" t="s">
        <v>0</v>
      </c>
      <c r="AT674" s="2" t="s">
        <v>16</v>
      </c>
      <c r="AU674" s="1">
        <f t="shared" si="85"/>
        <v>0.61728122528257345</v>
      </c>
      <c r="AV674" s="1">
        <f t="shared" si="86"/>
        <v>0.48779495031768538</v>
      </c>
      <c r="AW674" s="1">
        <f t="shared" si="87"/>
        <v>0.35830867535279726</v>
      </c>
    </row>
    <row r="675" spans="1:49" x14ac:dyDescent="0.2">
      <c r="A675">
        <v>673</v>
      </c>
      <c r="B675" t="s">
        <v>19482</v>
      </c>
      <c r="C675" t="s">
        <v>19481</v>
      </c>
      <c r="F675" t="s">
        <v>19480</v>
      </c>
      <c r="G675" t="s">
        <v>7</v>
      </c>
      <c r="H675" t="s">
        <v>6</v>
      </c>
      <c r="I675" t="s">
        <v>1478</v>
      </c>
      <c r="J675">
        <v>60011357</v>
      </c>
      <c r="K675" t="s">
        <v>158</v>
      </c>
      <c r="L675" t="s">
        <v>157</v>
      </c>
      <c r="M675" t="s">
        <v>156</v>
      </c>
      <c r="N675">
        <v>2</v>
      </c>
      <c r="O675" t="s">
        <v>19479</v>
      </c>
      <c r="P675" t="s">
        <v>19478</v>
      </c>
      <c r="Q675" t="s">
        <v>153</v>
      </c>
      <c r="R675" s="7">
        <v>40483</v>
      </c>
      <c r="S675" s="8">
        <f t="shared" si="80"/>
        <v>2010</v>
      </c>
      <c r="T675" s="8">
        <v>2010</v>
      </c>
      <c r="U675" s="8">
        <f t="shared" si="81"/>
        <v>12</v>
      </c>
      <c r="V675" s="7">
        <v>40483</v>
      </c>
      <c r="W675" t="s">
        <v>96</v>
      </c>
      <c r="X675" s="2">
        <v>0.30399999999999999</v>
      </c>
      <c r="Y675" s="6">
        <f t="shared" si="82"/>
        <v>8.115106377299057E-3</v>
      </c>
      <c r="AA675">
        <v>8952477</v>
      </c>
      <c r="AB675">
        <v>12250</v>
      </c>
      <c r="AC675">
        <v>10982760</v>
      </c>
      <c r="AD675" t="s">
        <v>1</v>
      </c>
      <c r="AE675">
        <v>52</v>
      </c>
      <c r="AF675">
        <v>11</v>
      </c>
      <c r="AH675" t="s">
        <v>19477</v>
      </c>
      <c r="AI675" t="s">
        <v>19476</v>
      </c>
      <c r="AJ675" t="s">
        <v>19475</v>
      </c>
      <c r="AK675" t="s">
        <v>19474</v>
      </c>
      <c r="AL675">
        <v>24</v>
      </c>
      <c r="AM675" s="5">
        <f t="shared" si="83"/>
        <v>2</v>
      </c>
      <c r="AN675" s="4">
        <f t="shared" si="84"/>
        <v>3.0291556228701248E-3</v>
      </c>
      <c r="AO675" s="3"/>
      <c r="AP675">
        <v>0</v>
      </c>
      <c r="AR675" t="s">
        <v>0</v>
      </c>
      <c r="AT675" s="2" t="s">
        <v>16</v>
      </c>
      <c r="AU675" s="1">
        <f t="shared" si="85"/>
        <v>0.65893211509703775</v>
      </c>
      <c r="AV675" s="1">
        <f t="shared" si="86"/>
        <v>0.55721310000845914</v>
      </c>
      <c r="AW675" s="1">
        <f t="shared" si="87"/>
        <v>0.45549408491988047</v>
      </c>
    </row>
    <row r="676" spans="1:49" x14ac:dyDescent="0.2">
      <c r="A676">
        <v>674</v>
      </c>
      <c r="B676" t="s">
        <v>19473</v>
      </c>
      <c r="C676" t="s">
        <v>19472</v>
      </c>
      <c r="F676" t="s">
        <v>19471</v>
      </c>
      <c r="G676" t="s">
        <v>7</v>
      </c>
      <c r="H676" t="s">
        <v>6</v>
      </c>
      <c r="I676" t="s">
        <v>10605</v>
      </c>
      <c r="J676">
        <v>60026326</v>
      </c>
      <c r="K676" t="s">
        <v>2231</v>
      </c>
      <c r="L676" t="s">
        <v>2230</v>
      </c>
      <c r="M676" t="s">
        <v>578</v>
      </c>
      <c r="N676">
        <v>4</v>
      </c>
      <c r="O676" t="s">
        <v>19470</v>
      </c>
      <c r="P676" t="s">
        <v>19469</v>
      </c>
      <c r="Q676" t="s">
        <v>8858</v>
      </c>
      <c r="R676" s="7">
        <v>40483</v>
      </c>
      <c r="S676" s="8">
        <f t="shared" si="80"/>
        <v>2010</v>
      </c>
      <c r="T676" s="8">
        <v>2010</v>
      </c>
      <c r="U676" s="8">
        <f t="shared" si="81"/>
        <v>12</v>
      </c>
      <c r="V676" s="7">
        <v>40483</v>
      </c>
      <c r="W676" t="s">
        <v>96</v>
      </c>
      <c r="X676" s="2">
        <v>0.30399999999999999</v>
      </c>
      <c r="Y676" s="6">
        <f t="shared" si="82"/>
        <v>8.115106377299057E-3</v>
      </c>
      <c r="AA676">
        <v>8952477</v>
      </c>
      <c r="AB676">
        <v>12250</v>
      </c>
      <c r="AC676">
        <v>10982760</v>
      </c>
      <c r="AD676" t="s">
        <v>1</v>
      </c>
      <c r="AE676">
        <v>52</v>
      </c>
      <c r="AF676">
        <v>11</v>
      </c>
      <c r="AH676" t="s">
        <v>19468</v>
      </c>
      <c r="AI676" t="s">
        <v>19467</v>
      </c>
      <c r="AJ676" t="s">
        <v>19466</v>
      </c>
      <c r="AK676" t="s">
        <v>19465</v>
      </c>
      <c r="AL676">
        <v>1</v>
      </c>
      <c r="AM676" s="5">
        <f t="shared" si="83"/>
        <v>8.3333333333333329E-2</v>
      </c>
      <c r="AN676" s="4">
        <f t="shared" si="84"/>
        <v>1.2621481761958852E-4</v>
      </c>
      <c r="AO676" s="3"/>
      <c r="AP676">
        <v>0</v>
      </c>
      <c r="AR676" t="s">
        <v>0</v>
      </c>
      <c r="AT676" s="2" t="s">
        <v>16</v>
      </c>
      <c r="AU676" s="1">
        <f t="shared" si="85"/>
        <v>0.57184389093952159</v>
      </c>
      <c r="AV676" s="1">
        <f t="shared" si="86"/>
        <v>0.41206605974593224</v>
      </c>
      <c r="AW676" s="1">
        <f t="shared" si="87"/>
        <v>0.25228822855234295</v>
      </c>
    </row>
    <row r="677" spans="1:49" x14ac:dyDescent="0.2">
      <c r="A677">
        <v>675</v>
      </c>
      <c r="B677" t="s">
        <v>19464</v>
      </c>
      <c r="C677" t="s">
        <v>19463</v>
      </c>
      <c r="F677" t="s">
        <v>19462</v>
      </c>
      <c r="G677" t="s">
        <v>7</v>
      </c>
      <c r="H677" t="s">
        <v>6</v>
      </c>
      <c r="I677" t="s">
        <v>146</v>
      </c>
      <c r="J677" t="s">
        <v>19461</v>
      </c>
      <c r="K677" t="s">
        <v>19460</v>
      </c>
      <c r="L677" t="s">
        <v>19459</v>
      </c>
      <c r="M677" t="s">
        <v>325</v>
      </c>
      <c r="N677">
        <v>3</v>
      </c>
      <c r="O677" t="s">
        <v>19458</v>
      </c>
      <c r="P677" t="s">
        <v>19457</v>
      </c>
      <c r="Q677" t="s">
        <v>19456</v>
      </c>
      <c r="R677" s="7">
        <v>40483</v>
      </c>
      <c r="S677" s="8">
        <f t="shared" si="80"/>
        <v>2010</v>
      </c>
      <c r="T677" s="8">
        <v>2010</v>
      </c>
      <c r="U677" s="8">
        <f t="shared" si="81"/>
        <v>12</v>
      </c>
      <c r="V677" s="7">
        <v>40483</v>
      </c>
      <c r="W677" t="s">
        <v>96</v>
      </c>
      <c r="X677" s="2">
        <v>0.30399999999999999</v>
      </c>
      <c r="Y677" s="6">
        <f t="shared" si="82"/>
        <v>8.115106377299057E-3</v>
      </c>
      <c r="AA677">
        <v>8952477</v>
      </c>
      <c r="AB677">
        <v>12250</v>
      </c>
      <c r="AC677">
        <v>10982760</v>
      </c>
      <c r="AD677" t="s">
        <v>1</v>
      </c>
      <c r="AE677">
        <v>52</v>
      </c>
      <c r="AF677">
        <v>11</v>
      </c>
      <c r="AH677" t="s">
        <v>19455</v>
      </c>
      <c r="AI677" t="s">
        <v>19454</v>
      </c>
      <c r="AJ677" t="s">
        <v>19453</v>
      </c>
      <c r="AK677" t="s">
        <v>19452</v>
      </c>
      <c r="AL677">
        <v>4</v>
      </c>
      <c r="AM677" s="5">
        <f t="shared" si="83"/>
        <v>0.33333333333333331</v>
      </c>
      <c r="AN677" s="4">
        <f t="shared" si="84"/>
        <v>5.048592704783541E-4</v>
      </c>
      <c r="AO677" s="3"/>
      <c r="AP677">
        <v>0</v>
      </c>
      <c r="AR677" t="s">
        <v>0</v>
      </c>
      <c r="AT677" s="2" t="s">
        <v>16</v>
      </c>
      <c r="AU677" s="1">
        <f t="shared" si="85"/>
        <v>0.58320322452528461</v>
      </c>
      <c r="AV677" s="1">
        <f t="shared" si="86"/>
        <v>0.43099828238887061</v>
      </c>
      <c r="AW677" s="1">
        <f t="shared" si="87"/>
        <v>0.2787933402524565</v>
      </c>
    </row>
    <row r="678" spans="1:49" x14ac:dyDescent="0.2">
      <c r="A678">
        <v>676</v>
      </c>
      <c r="B678" t="s">
        <v>19451</v>
      </c>
      <c r="C678" t="s">
        <v>19450</v>
      </c>
      <c r="F678" t="s">
        <v>19449</v>
      </c>
      <c r="G678" t="s">
        <v>7</v>
      </c>
      <c r="H678" t="s">
        <v>6</v>
      </c>
      <c r="I678" t="s">
        <v>2242</v>
      </c>
      <c r="J678">
        <v>60024353</v>
      </c>
      <c r="K678" t="s">
        <v>2120</v>
      </c>
      <c r="L678" t="s">
        <v>2119</v>
      </c>
      <c r="M678" t="s">
        <v>39</v>
      </c>
      <c r="N678">
        <v>4</v>
      </c>
      <c r="O678" t="s">
        <v>19448</v>
      </c>
      <c r="P678" t="s">
        <v>19447</v>
      </c>
      <c r="Q678" t="s">
        <v>2241</v>
      </c>
      <c r="R678" s="7">
        <v>40483</v>
      </c>
      <c r="S678" s="8">
        <f t="shared" si="80"/>
        <v>2010</v>
      </c>
      <c r="T678" s="8">
        <v>2010</v>
      </c>
      <c r="U678" s="8">
        <f t="shared" si="81"/>
        <v>12</v>
      </c>
      <c r="V678" s="7">
        <v>40483</v>
      </c>
      <c r="W678" t="s">
        <v>96</v>
      </c>
      <c r="X678" s="2">
        <v>0.30399999999999999</v>
      </c>
      <c r="Y678" s="6">
        <f t="shared" si="82"/>
        <v>8.115106377299057E-3</v>
      </c>
      <c r="AA678">
        <v>8952477</v>
      </c>
      <c r="AB678">
        <v>12250</v>
      </c>
      <c r="AC678">
        <v>10982760</v>
      </c>
      <c r="AD678" t="s">
        <v>1</v>
      </c>
      <c r="AE678">
        <v>52</v>
      </c>
      <c r="AF678">
        <v>11</v>
      </c>
      <c r="AH678" t="s">
        <v>19446</v>
      </c>
      <c r="AI678" t="s">
        <v>19445</v>
      </c>
      <c r="AJ678" t="s">
        <v>19444</v>
      </c>
      <c r="AK678" t="s">
        <v>19443</v>
      </c>
      <c r="AL678">
        <v>24</v>
      </c>
      <c r="AM678" s="5">
        <f t="shared" si="83"/>
        <v>2</v>
      </c>
      <c r="AN678" s="4">
        <f t="shared" si="84"/>
        <v>3.0291556228701248E-3</v>
      </c>
      <c r="AO678" s="3"/>
      <c r="AP678">
        <v>0</v>
      </c>
      <c r="AR678" t="s">
        <v>0</v>
      </c>
      <c r="AT678" s="2" t="s">
        <v>16</v>
      </c>
      <c r="AU678" s="1">
        <f t="shared" si="85"/>
        <v>0.65893211509703775</v>
      </c>
      <c r="AV678" s="1">
        <f t="shared" si="86"/>
        <v>0.55721310000845914</v>
      </c>
      <c r="AW678" s="1">
        <f t="shared" si="87"/>
        <v>0.45549408491988047</v>
      </c>
    </row>
    <row r="679" spans="1:49" x14ac:dyDescent="0.2">
      <c r="A679">
        <v>677</v>
      </c>
      <c r="B679" t="s">
        <v>19442</v>
      </c>
      <c r="C679" t="s">
        <v>19441</v>
      </c>
      <c r="F679" t="s">
        <v>19440</v>
      </c>
      <c r="G679" t="s">
        <v>7</v>
      </c>
      <c r="H679" t="s">
        <v>6</v>
      </c>
      <c r="I679" t="s">
        <v>732</v>
      </c>
      <c r="J679" t="s">
        <v>19439</v>
      </c>
      <c r="K679" t="s">
        <v>19438</v>
      </c>
      <c r="L679" t="s">
        <v>19437</v>
      </c>
      <c r="M679" t="s">
        <v>80</v>
      </c>
      <c r="N679">
        <v>3</v>
      </c>
      <c r="O679" t="s">
        <v>19436</v>
      </c>
      <c r="P679" t="s">
        <v>19435</v>
      </c>
      <c r="Q679" t="s">
        <v>19434</v>
      </c>
      <c r="R679" s="7">
        <v>40483</v>
      </c>
      <c r="S679" s="8">
        <f t="shared" si="80"/>
        <v>2010</v>
      </c>
      <c r="T679" s="8">
        <v>2010</v>
      </c>
      <c r="U679" s="8">
        <f t="shared" si="81"/>
        <v>12</v>
      </c>
      <c r="V679" s="7">
        <v>40483</v>
      </c>
      <c r="W679" t="s">
        <v>96</v>
      </c>
      <c r="X679" s="2">
        <v>0.30399999999999999</v>
      </c>
      <c r="Y679" s="6">
        <f t="shared" si="82"/>
        <v>8.115106377299057E-3</v>
      </c>
      <c r="AA679">
        <v>8952477</v>
      </c>
      <c r="AB679">
        <v>12250</v>
      </c>
      <c r="AC679">
        <v>10982760</v>
      </c>
      <c r="AD679" t="s">
        <v>1</v>
      </c>
      <c r="AE679">
        <v>52</v>
      </c>
      <c r="AF679">
        <v>11</v>
      </c>
      <c r="AH679" t="s">
        <v>19433</v>
      </c>
      <c r="AI679" t="s">
        <v>19432</v>
      </c>
      <c r="AJ679" t="s">
        <v>19431</v>
      </c>
      <c r="AK679" t="s">
        <v>19430</v>
      </c>
      <c r="AL679">
        <v>17</v>
      </c>
      <c r="AM679" s="5">
        <f t="shared" si="83"/>
        <v>1.4166666666666667</v>
      </c>
      <c r="AN679" s="4">
        <f t="shared" si="84"/>
        <v>2.1456518995330051E-3</v>
      </c>
      <c r="AO679" s="3"/>
      <c r="AP679">
        <v>0</v>
      </c>
      <c r="AR679" t="s">
        <v>0</v>
      </c>
      <c r="AT679" s="2" t="s">
        <v>16</v>
      </c>
      <c r="AU679" s="1">
        <f t="shared" si="85"/>
        <v>0.63242700339692404</v>
      </c>
      <c r="AV679" s="1">
        <f t="shared" si="86"/>
        <v>0.51303791384160313</v>
      </c>
      <c r="AW679" s="1">
        <f t="shared" si="87"/>
        <v>0.39364882428628201</v>
      </c>
    </row>
    <row r="680" spans="1:49" x14ac:dyDescent="0.2">
      <c r="A680">
        <v>678</v>
      </c>
      <c r="B680" t="s">
        <v>19429</v>
      </c>
      <c r="C680" t="s">
        <v>19428</v>
      </c>
      <c r="F680" t="s">
        <v>19427</v>
      </c>
      <c r="G680" t="s">
        <v>7</v>
      </c>
      <c r="H680" t="s">
        <v>6</v>
      </c>
      <c r="I680" t="s">
        <v>19426</v>
      </c>
      <c r="J680" t="s">
        <v>19425</v>
      </c>
      <c r="K680" t="s">
        <v>19424</v>
      </c>
      <c r="L680" t="s">
        <v>19423</v>
      </c>
      <c r="M680" t="s">
        <v>26</v>
      </c>
      <c r="N680">
        <v>4</v>
      </c>
      <c r="O680" t="s">
        <v>19422</v>
      </c>
      <c r="P680" t="s">
        <v>19421</v>
      </c>
      <c r="Q680" t="s">
        <v>19420</v>
      </c>
      <c r="R680" s="7">
        <v>40483</v>
      </c>
      <c r="S680" s="8">
        <f t="shared" si="80"/>
        <v>2010</v>
      </c>
      <c r="T680" s="8">
        <v>2010</v>
      </c>
      <c r="U680" s="8">
        <f t="shared" si="81"/>
        <v>12</v>
      </c>
      <c r="V680" s="7">
        <v>40483</v>
      </c>
      <c r="W680" t="s">
        <v>96</v>
      </c>
      <c r="X680" s="2">
        <v>0.30399999999999999</v>
      </c>
      <c r="Y680" s="6">
        <f t="shared" si="82"/>
        <v>8.115106377299057E-3</v>
      </c>
      <c r="AA680">
        <v>8952477</v>
      </c>
      <c r="AB680">
        <v>12250</v>
      </c>
      <c r="AC680">
        <v>10982760</v>
      </c>
      <c r="AD680" t="s">
        <v>1</v>
      </c>
      <c r="AE680">
        <v>52</v>
      </c>
      <c r="AF680">
        <v>11</v>
      </c>
      <c r="AH680" t="s">
        <v>19419</v>
      </c>
      <c r="AI680" t="s">
        <v>19418</v>
      </c>
      <c r="AJ680" t="s">
        <v>19417</v>
      </c>
      <c r="AK680" t="s">
        <v>19416</v>
      </c>
      <c r="AL680">
        <v>0</v>
      </c>
      <c r="AM680" s="5">
        <f t="shared" si="83"/>
        <v>0</v>
      </c>
      <c r="AN680" s="4">
        <f t="shared" si="84"/>
        <v>0</v>
      </c>
      <c r="AO680" s="3"/>
      <c r="AP680">
        <v>0</v>
      </c>
      <c r="AR680" t="s">
        <v>0</v>
      </c>
      <c r="AT680" s="2" t="s">
        <v>16</v>
      </c>
      <c r="AU680" s="1">
        <f t="shared" si="85"/>
        <v>0.56805744641093392</v>
      </c>
      <c r="AV680" s="1">
        <f t="shared" si="86"/>
        <v>0.40575531886495286</v>
      </c>
      <c r="AW680" s="1">
        <f t="shared" si="87"/>
        <v>0.24345319131897172</v>
      </c>
    </row>
    <row r="681" spans="1:49" x14ac:dyDescent="0.2">
      <c r="A681">
        <v>679</v>
      </c>
      <c r="B681" t="s">
        <v>19415</v>
      </c>
      <c r="C681" t="s">
        <v>19414</v>
      </c>
      <c r="F681" t="s">
        <v>19413</v>
      </c>
      <c r="G681" t="s">
        <v>7</v>
      </c>
      <c r="H681" t="s">
        <v>6</v>
      </c>
      <c r="I681" t="s">
        <v>19412</v>
      </c>
      <c r="J681" t="s">
        <v>19411</v>
      </c>
      <c r="K681" t="s">
        <v>19410</v>
      </c>
      <c r="L681" t="s">
        <v>19409</v>
      </c>
      <c r="M681" t="s">
        <v>816</v>
      </c>
      <c r="N681">
        <v>7</v>
      </c>
      <c r="O681" t="s">
        <v>19408</v>
      </c>
      <c r="P681" t="s">
        <v>19407</v>
      </c>
      <c r="Q681" t="s">
        <v>19406</v>
      </c>
      <c r="R681" s="7">
        <v>40483</v>
      </c>
      <c r="S681" s="8">
        <f t="shared" si="80"/>
        <v>2010</v>
      </c>
      <c r="T681" s="8">
        <v>2010</v>
      </c>
      <c r="U681" s="8">
        <f t="shared" si="81"/>
        <v>12</v>
      </c>
      <c r="V681" s="7">
        <v>40483</v>
      </c>
      <c r="W681" t="s">
        <v>96</v>
      </c>
      <c r="X681" s="2">
        <v>0.30399999999999999</v>
      </c>
      <c r="Y681" s="6">
        <f t="shared" si="82"/>
        <v>8.115106377299057E-3</v>
      </c>
      <c r="AA681">
        <v>8952477</v>
      </c>
      <c r="AB681">
        <v>12250</v>
      </c>
      <c r="AC681">
        <v>10982760</v>
      </c>
      <c r="AD681" t="s">
        <v>1</v>
      </c>
      <c r="AE681">
        <v>52</v>
      </c>
      <c r="AF681">
        <v>11</v>
      </c>
      <c r="AH681" t="s">
        <v>19405</v>
      </c>
      <c r="AI681" t="s">
        <v>19404</v>
      </c>
      <c r="AJ681" t="s">
        <v>19403</v>
      </c>
      <c r="AK681" t="s">
        <v>19402</v>
      </c>
      <c r="AL681">
        <v>26</v>
      </c>
      <c r="AM681" s="5">
        <f t="shared" si="83"/>
        <v>2.1666666666666665</v>
      </c>
      <c r="AN681" s="4">
        <f t="shared" si="84"/>
        <v>3.2815852581093018E-3</v>
      </c>
      <c r="AO681" s="3"/>
      <c r="AP681">
        <v>0</v>
      </c>
      <c r="AR681" t="s">
        <v>0</v>
      </c>
      <c r="AT681" s="2" t="s">
        <v>16</v>
      </c>
      <c r="AU681" s="1">
        <f t="shared" si="85"/>
        <v>0.66650500415421299</v>
      </c>
      <c r="AV681" s="1">
        <f t="shared" si="86"/>
        <v>0.5698345817704179</v>
      </c>
      <c r="AW681" s="1">
        <f t="shared" si="87"/>
        <v>0.47316415938662287</v>
      </c>
    </row>
    <row r="682" spans="1:49" x14ac:dyDescent="0.2">
      <c r="A682">
        <v>680</v>
      </c>
      <c r="B682" t="s">
        <v>19401</v>
      </c>
      <c r="C682" t="s">
        <v>19400</v>
      </c>
      <c r="F682" t="s">
        <v>19399</v>
      </c>
      <c r="G682" t="s">
        <v>7</v>
      </c>
      <c r="H682" t="s">
        <v>6</v>
      </c>
      <c r="I682" t="s">
        <v>2597</v>
      </c>
      <c r="J682">
        <v>60068543</v>
      </c>
      <c r="K682" t="s">
        <v>2554</v>
      </c>
      <c r="L682" t="s">
        <v>584</v>
      </c>
      <c r="M682" t="s">
        <v>148</v>
      </c>
      <c r="N682">
        <v>4</v>
      </c>
      <c r="O682" t="s">
        <v>19398</v>
      </c>
      <c r="P682" t="s">
        <v>2595</v>
      </c>
      <c r="Q682" t="s">
        <v>2551</v>
      </c>
      <c r="R682" s="7">
        <v>40483</v>
      </c>
      <c r="S682" s="8">
        <f t="shared" si="80"/>
        <v>2010</v>
      </c>
      <c r="T682" s="8">
        <v>2010</v>
      </c>
      <c r="U682" s="8">
        <f t="shared" si="81"/>
        <v>12</v>
      </c>
      <c r="V682" s="7">
        <v>40483</v>
      </c>
      <c r="W682" t="s">
        <v>96</v>
      </c>
      <c r="X682" s="2">
        <v>0.30399999999999999</v>
      </c>
      <c r="Y682" s="6">
        <f t="shared" si="82"/>
        <v>8.115106377299057E-3</v>
      </c>
      <c r="AA682">
        <v>8952477</v>
      </c>
      <c r="AB682">
        <v>12250</v>
      </c>
      <c r="AC682">
        <v>10982760</v>
      </c>
      <c r="AD682" t="s">
        <v>1</v>
      </c>
      <c r="AE682">
        <v>52</v>
      </c>
      <c r="AF682">
        <v>11</v>
      </c>
      <c r="AH682" t="s">
        <v>19397</v>
      </c>
      <c r="AI682" t="s">
        <v>19396</v>
      </c>
      <c r="AJ682" t="s">
        <v>19395</v>
      </c>
      <c r="AK682" t="s">
        <v>19394</v>
      </c>
      <c r="AL682">
        <v>2</v>
      </c>
      <c r="AM682" s="5">
        <f t="shared" si="83"/>
        <v>0.16666666666666666</v>
      </c>
      <c r="AN682" s="4">
        <f t="shared" si="84"/>
        <v>2.5242963523917705E-4</v>
      </c>
      <c r="AO682" s="3"/>
      <c r="AP682">
        <v>0</v>
      </c>
      <c r="AR682" t="s">
        <v>0</v>
      </c>
      <c r="AT682" s="2" t="s">
        <v>16</v>
      </c>
      <c r="AU682" s="1">
        <f t="shared" si="85"/>
        <v>0.57563033546810927</v>
      </c>
      <c r="AV682" s="1">
        <f t="shared" si="86"/>
        <v>0.41837680062691174</v>
      </c>
      <c r="AW682" s="1">
        <f t="shared" si="87"/>
        <v>0.2611232657857141</v>
      </c>
    </row>
    <row r="683" spans="1:49" x14ac:dyDescent="0.2">
      <c r="A683">
        <v>681</v>
      </c>
      <c r="B683" t="s">
        <v>19393</v>
      </c>
      <c r="C683" t="s">
        <v>19392</v>
      </c>
      <c r="F683" t="s">
        <v>19391</v>
      </c>
      <c r="G683" t="s">
        <v>7</v>
      </c>
      <c r="H683" t="s">
        <v>6</v>
      </c>
      <c r="I683" t="s">
        <v>19390</v>
      </c>
      <c r="J683" t="s">
        <v>19389</v>
      </c>
      <c r="K683" t="s">
        <v>19388</v>
      </c>
      <c r="L683" t="s">
        <v>19387</v>
      </c>
      <c r="M683" t="s">
        <v>19386</v>
      </c>
      <c r="N683">
        <v>6</v>
      </c>
      <c r="O683" t="s">
        <v>19385</v>
      </c>
      <c r="P683" t="s">
        <v>19384</v>
      </c>
      <c r="Q683" t="s">
        <v>19383</v>
      </c>
      <c r="R683" s="7">
        <v>40483</v>
      </c>
      <c r="S683" s="8">
        <f t="shared" si="80"/>
        <v>2010</v>
      </c>
      <c r="T683" s="8">
        <v>2010</v>
      </c>
      <c r="U683" s="8">
        <f t="shared" si="81"/>
        <v>12</v>
      </c>
      <c r="V683" s="7">
        <v>40483</v>
      </c>
      <c r="W683" t="s">
        <v>96</v>
      </c>
      <c r="X683" s="2">
        <v>0.30399999999999999</v>
      </c>
      <c r="Y683" s="6">
        <f t="shared" si="82"/>
        <v>8.115106377299057E-3</v>
      </c>
      <c r="AA683">
        <v>8952477</v>
      </c>
      <c r="AB683">
        <v>12250</v>
      </c>
      <c r="AC683">
        <v>10982760</v>
      </c>
      <c r="AD683" t="s">
        <v>1</v>
      </c>
      <c r="AE683">
        <v>52</v>
      </c>
      <c r="AF683">
        <v>11</v>
      </c>
      <c r="AH683" t="s">
        <v>19382</v>
      </c>
      <c r="AI683" t="s">
        <v>19381</v>
      </c>
      <c r="AJ683" t="s">
        <v>19380</v>
      </c>
      <c r="AK683" t="s">
        <v>19379</v>
      </c>
      <c r="AL683">
        <v>5</v>
      </c>
      <c r="AM683" s="5">
        <f t="shared" si="83"/>
        <v>0.41666666666666669</v>
      </c>
      <c r="AN683" s="4">
        <f t="shared" si="84"/>
        <v>6.310740880979427E-4</v>
      </c>
      <c r="AO683" s="3"/>
      <c r="AP683">
        <v>0</v>
      </c>
      <c r="AR683" t="s">
        <v>0</v>
      </c>
      <c r="AT683" s="2" t="s">
        <v>16</v>
      </c>
      <c r="AU683" s="1">
        <f t="shared" si="85"/>
        <v>0.58698966905387218</v>
      </c>
      <c r="AV683" s="1">
        <f t="shared" si="86"/>
        <v>0.43730902326984999</v>
      </c>
      <c r="AW683" s="1">
        <f t="shared" si="87"/>
        <v>0.2876283774858277</v>
      </c>
    </row>
    <row r="684" spans="1:49" x14ac:dyDescent="0.2">
      <c r="A684">
        <v>682</v>
      </c>
      <c r="B684" t="s">
        <v>19378</v>
      </c>
      <c r="C684" t="s">
        <v>19377</v>
      </c>
      <c r="F684" t="s">
        <v>19376</v>
      </c>
      <c r="G684" t="s">
        <v>7</v>
      </c>
      <c r="H684" t="s">
        <v>6</v>
      </c>
      <c r="I684" t="s">
        <v>1694</v>
      </c>
      <c r="J684" t="s">
        <v>19375</v>
      </c>
      <c r="K684" t="s">
        <v>19374</v>
      </c>
      <c r="L684" t="s">
        <v>19373</v>
      </c>
      <c r="M684" t="s">
        <v>105</v>
      </c>
      <c r="N684">
        <v>4</v>
      </c>
      <c r="O684" t="s">
        <v>19372</v>
      </c>
      <c r="P684" t="s">
        <v>19371</v>
      </c>
      <c r="Q684" t="s">
        <v>19370</v>
      </c>
      <c r="R684" s="7">
        <v>40483</v>
      </c>
      <c r="S684" s="8">
        <f t="shared" si="80"/>
        <v>2010</v>
      </c>
      <c r="T684" s="8">
        <v>2010</v>
      </c>
      <c r="U684" s="8">
        <f t="shared" si="81"/>
        <v>12</v>
      </c>
      <c r="V684" s="7">
        <v>40483</v>
      </c>
      <c r="W684" t="s">
        <v>96</v>
      </c>
      <c r="X684" s="2">
        <v>0.30399999999999999</v>
      </c>
      <c r="Y684" s="6">
        <f t="shared" si="82"/>
        <v>8.115106377299057E-3</v>
      </c>
      <c r="AA684">
        <v>8952477</v>
      </c>
      <c r="AB684">
        <v>12250</v>
      </c>
      <c r="AC684">
        <v>10982760</v>
      </c>
      <c r="AD684" t="s">
        <v>1</v>
      </c>
      <c r="AE684">
        <v>52</v>
      </c>
      <c r="AF684">
        <v>11</v>
      </c>
      <c r="AH684" t="s">
        <v>19369</v>
      </c>
      <c r="AI684" t="s">
        <v>19368</v>
      </c>
      <c r="AJ684" t="s">
        <v>19367</v>
      </c>
      <c r="AK684" t="s">
        <v>19366</v>
      </c>
      <c r="AL684">
        <v>0</v>
      </c>
      <c r="AM684" s="5">
        <f t="shared" si="83"/>
        <v>0</v>
      </c>
      <c r="AN684" s="4">
        <f t="shared" si="84"/>
        <v>0</v>
      </c>
      <c r="AO684" s="3"/>
      <c r="AP684">
        <v>0</v>
      </c>
      <c r="AR684" t="s">
        <v>0</v>
      </c>
      <c r="AT684" s="2" t="s">
        <v>16</v>
      </c>
      <c r="AU684" s="1">
        <f t="shared" si="85"/>
        <v>0.56805744641093392</v>
      </c>
      <c r="AV684" s="1">
        <f t="shared" si="86"/>
        <v>0.40575531886495286</v>
      </c>
      <c r="AW684" s="1">
        <f t="shared" si="87"/>
        <v>0.24345319131897172</v>
      </c>
    </row>
    <row r="685" spans="1:49" x14ac:dyDescent="0.2">
      <c r="A685">
        <v>683</v>
      </c>
      <c r="B685" t="s">
        <v>19365</v>
      </c>
      <c r="C685" t="s">
        <v>19364</v>
      </c>
      <c r="F685" t="s">
        <v>19363</v>
      </c>
      <c r="G685" t="s">
        <v>7</v>
      </c>
      <c r="H685" t="s">
        <v>6</v>
      </c>
      <c r="I685" t="s">
        <v>19362</v>
      </c>
      <c r="J685">
        <v>60011357</v>
      </c>
      <c r="K685" t="s">
        <v>158</v>
      </c>
      <c r="L685" t="s">
        <v>157</v>
      </c>
      <c r="M685" t="s">
        <v>156</v>
      </c>
      <c r="N685">
        <v>2</v>
      </c>
      <c r="O685" t="s">
        <v>10664</v>
      </c>
      <c r="P685" t="s">
        <v>10663</v>
      </c>
      <c r="Q685" t="s">
        <v>153</v>
      </c>
      <c r="R685" s="7">
        <v>40483</v>
      </c>
      <c r="S685" s="8">
        <f t="shared" si="80"/>
        <v>2010</v>
      </c>
      <c r="T685" s="8">
        <v>2010</v>
      </c>
      <c r="U685" s="8">
        <f t="shared" si="81"/>
        <v>12</v>
      </c>
      <c r="V685" s="7">
        <v>40483</v>
      </c>
      <c r="W685" t="s">
        <v>96</v>
      </c>
      <c r="X685" s="2">
        <v>0.30399999999999999</v>
      </c>
      <c r="Y685" s="6">
        <f t="shared" si="82"/>
        <v>8.115106377299057E-3</v>
      </c>
      <c r="AA685">
        <v>8952477</v>
      </c>
      <c r="AB685">
        <v>12250</v>
      </c>
      <c r="AC685">
        <v>10982760</v>
      </c>
      <c r="AD685" t="s">
        <v>1</v>
      </c>
      <c r="AE685">
        <v>52</v>
      </c>
      <c r="AF685">
        <v>11</v>
      </c>
      <c r="AH685" t="s">
        <v>19361</v>
      </c>
      <c r="AI685" t="s">
        <v>19360</v>
      </c>
      <c r="AJ685" t="s">
        <v>19359</v>
      </c>
      <c r="AK685" t="s">
        <v>19358</v>
      </c>
      <c r="AL685">
        <v>36</v>
      </c>
      <c r="AM685" s="5">
        <f t="shared" si="83"/>
        <v>3</v>
      </c>
      <c r="AN685" s="4">
        <f t="shared" si="84"/>
        <v>4.5437334343051876E-3</v>
      </c>
      <c r="AO685" s="3"/>
      <c r="AP685">
        <v>0</v>
      </c>
      <c r="AR685" t="s">
        <v>0</v>
      </c>
      <c r="AT685" s="2" t="s">
        <v>16</v>
      </c>
      <c r="AU685" s="1">
        <f t="shared" si="85"/>
        <v>0.70436944944008961</v>
      </c>
      <c r="AV685" s="1">
        <f t="shared" si="86"/>
        <v>0.63294199058021217</v>
      </c>
      <c r="AW685" s="1">
        <f t="shared" si="87"/>
        <v>0.56151453172033494</v>
      </c>
    </row>
    <row r="686" spans="1:49" x14ac:dyDescent="0.2">
      <c r="A686">
        <v>684</v>
      </c>
      <c r="B686" t="s">
        <v>19357</v>
      </c>
      <c r="C686" t="s">
        <v>19356</v>
      </c>
      <c r="F686" t="s">
        <v>19355</v>
      </c>
      <c r="G686" t="s">
        <v>7</v>
      </c>
      <c r="H686" t="s">
        <v>6</v>
      </c>
      <c r="I686" t="s">
        <v>19354</v>
      </c>
      <c r="J686" t="s">
        <v>19353</v>
      </c>
      <c r="K686" t="s">
        <v>19352</v>
      </c>
      <c r="L686" t="s">
        <v>19351</v>
      </c>
      <c r="M686" t="s">
        <v>73</v>
      </c>
      <c r="N686">
        <v>2</v>
      </c>
      <c r="O686" t="s">
        <v>19350</v>
      </c>
      <c r="P686" t="s">
        <v>19349</v>
      </c>
      <c r="Q686" t="s">
        <v>19348</v>
      </c>
      <c r="R686" s="7">
        <v>40483</v>
      </c>
      <c r="S686" s="8">
        <f t="shared" si="80"/>
        <v>2010</v>
      </c>
      <c r="T686" s="8">
        <v>2010</v>
      </c>
      <c r="U686" s="8">
        <f t="shared" si="81"/>
        <v>12</v>
      </c>
      <c r="V686" s="7">
        <v>40483</v>
      </c>
      <c r="W686" t="s">
        <v>1296</v>
      </c>
      <c r="X686" s="2">
        <v>0.65500000000000003</v>
      </c>
      <c r="Y686" s="6">
        <f t="shared" si="82"/>
        <v>1.7484850911614749E-2</v>
      </c>
      <c r="AA686">
        <v>189375</v>
      </c>
      <c r="AB686">
        <v>26051</v>
      </c>
      <c r="AD686" t="s">
        <v>1</v>
      </c>
      <c r="AE686">
        <v>52</v>
      </c>
      <c r="AF686">
        <v>4</v>
      </c>
      <c r="AG686">
        <v>5599289</v>
      </c>
      <c r="AH686" t="s">
        <v>19347</v>
      </c>
      <c r="AI686" t="s">
        <v>19346</v>
      </c>
      <c r="AJ686" t="s">
        <v>19345</v>
      </c>
      <c r="AK686" t="s">
        <v>19344</v>
      </c>
      <c r="AL686">
        <v>3</v>
      </c>
      <c r="AM686" s="5">
        <f t="shared" si="83"/>
        <v>0.25</v>
      </c>
      <c r="AN686" s="4">
        <f t="shared" si="84"/>
        <v>3.786444528587656E-4</v>
      </c>
      <c r="AO686" s="3"/>
      <c r="AP686">
        <v>0</v>
      </c>
      <c r="AR686" t="s">
        <v>0</v>
      </c>
      <c r="AT686" s="2" t="s">
        <v>16</v>
      </c>
      <c r="AU686" s="1">
        <f t="shared" si="85"/>
        <v>1.2352988973987953</v>
      </c>
      <c r="AV686" s="1">
        <f t="shared" si="86"/>
        <v>0.8931747682236757</v>
      </c>
      <c r="AW686" s="1">
        <f t="shared" si="87"/>
        <v>0.55105063904855611</v>
      </c>
    </row>
    <row r="687" spans="1:49" x14ac:dyDescent="0.2">
      <c r="A687">
        <v>685</v>
      </c>
      <c r="B687" t="s">
        <v>19343</v>
      </c>
      <c r="C687" t="s">
        <v>19342</v>
      </c>
      <c r="F687" t="s">
        <v>19341</v>
      </c>
      <c r="G687" t="s">
        <v>7</v>
      </c>
      <c r="H687" t="s">
        <v>6</v>
      </c>
      <c r="I687" t="s">
        <v>19340</v>
      </c>
      <c r="J687">
        <v>60073671</v>
      </c>
      <c r="K687" t="s">
        <v>19339</v>
      </c>
      <c r="L687" t="s">
        <v>19338</v>
      </c>
      <c r="M687" t="s">
        <v>13</v>
      </c>
      <c r="N687">
        <v>5</v>
      </c>
      <c r="O687" t="s">
        <v>19337</v>
      </c>
      <c r="P687" t="s">
        <v>19336</v>
      </c>
      <c r="Q687" t="s">
        <v>19335</v>
      </c>
      <c r="R687" s="7">
        <v>40483</v>
      </c>
      <c r="S687" s="8">
        <f t="shared" si="80"/>
        <v>2010</v>
      </c>
      <c r="T687" s="8">
        <v>2010</v>
      </c>
      <c r="U687" s="8">
        <f t="shared" si="81"/>
        <v>12</v>
      </c>
      <c r="V687" s="7">
        <v>40483</v>
      </c>
      <c r="W687" t="s">
        <v>1296</v>
      </c>
      <c r="X687" s="2">
        <v>0.65500000000000003</v>
      </c>
      <c r="Y687" s="6">
        <f t="shared" si="82"/>
        <v>1.7484850911614749E-2</v>
      </c>
      <c r="AA687">
        <v>189375</v>
      </c>
      <c r="AB687">
        <v>26051</v>
      </c>
      <c r="AD687" t="s">
        <v>1</v>
      </c>
      <c r="AE687">
        <v>52</v>
      </c>
      <c r="AF687">
        <v>4</v>
      </c>
      <c r="AG687">
        <v>5559397</v>
      </c>
      <c r="AH687" t="s">
        <v>19334</v>
      </c>
      <c r="AI687" t="s">
        <v>19333</v>
      </c>
      <c r="AJ687" t="s">
        <v>19332</v>
      </c>
      <c r="AK687" t="s">
        <v>19331</v>
      </c>
      <c r="AL687">
        <v>17</v>
      </c>
      <c r="AM687" s="5">
        <f t="shared" si="83"/>
        <v>1.4166666666666667</v>
      </c>
      <c r="AN687" s="4">
        <f t="shared" si="84"/>
        <v>2.1456518995330051E-3</v>
      </c>
      <c r="AO687" s="3"/>
      <c r="AP687">
        <v>0</v>
      </c>
      <c r="AQ687" t="s">
        <v>24</v>
      </c>
      <c r="AR687">
        <v>10927506</v>
      </c>
      <c r="AS687" t="s">
        <v>23</v>
      </c>
      <c r="AT687" s="2" t="s">
        <v>16</v>
      </c>
      <c r="AU687" s="1">
        <f t="shared" si="85"/>
        <v>1.2883091207990225</v>
      </c>
      <c r="AV687" s="1">
        <f t="shared" si="86"/>
        <v>0.98152514055738771</v>
      </c>
      <c r="AW687" s="1">
        <f t="shared" si="87"/>
        <v>0.67474116031575282</v>
      </c>
    </row>
    <row r="688" spans="1:49" x14ac:dyDescent="0.2">
      <c r="A688">
        <v>686</v>
      </c>
      <c r="B688" t="s">
        <v>19330</v>
      </c>
      <c r="C688" t="s">
        <v>19329</v>
      </c>
      <c r="F688" t="s">
        <v>19328</v>
      </c>
      <c r="G688" t="s">
        <v>7</v>
      </c>
      <c r="H688" t="s">
        <v>6</v>
      </c>
      <c r="I688" t="s">
        <v>19327</v>
      </c>
      <c r="J688" t="s">
        <v>19326</v>
      </c>
      <c r="K688" t="s">
        <v>19325</v>
      </c>
      <c r="L688" t="s">
        <v>19324</v>
      </c>
      <c r="M688" t="s">
        <v>19323</v>
      </c>
      <c r="N688">
        <v>9</v>
      </c>
      <c r="O688" t="s">
        <v>19322</v>
      </c>
      <c r="P688" t="s">
        <v>19321</v>
      </c>
      <c r="Q688" t="s">
        <v>19320</v>
      </c>
      <c r="R688" s="7">
        <v>40483</v>
      </c>
      <c r="S688" s="8">
        <f t="shared" si="80"/>
        <v>2010</v>
      </c>
      <c r="T688" s="8">
        <v>2010</v>
      </c>
      <c r="U688" s="8">
        <f t="shared" si="81"/>
        <v>12</v>
      </c>
      <c r="V688" s="7">
        <v>40483</v>
      </c>
      <c r="W688" t="s">
        <v>1296</v>
      </c>
      <c r="X688" s="2">
        <v>0.65500000000000003</v>
      </c>
      <c r="Y688" s="6">
        <f t="shared" si="82"/>
        <v>1.7484850911614749E-2</v>
      </c>
      <c r="AA688">
        <v>189375</v>
      </c>
      <c r="AB688">
        <v>26051</v>
      </c>
      <c r="AD688" t="s">
        <v>1</v>
      </c>
      <c r="AE688">
        <v>52</v>
      </c>
      <c r="AF688">
        <v>4</v>
      </c>
      <c r="AG688">
        <v>5555971</v>
      </c>
      <c r="AH688" t="s">
        <v>19319</v>
      </c>
      <c r="AI688" t="s">
        <v>19318</v>
      </c>
      <c r="AJ688" t="s">
        <v>19317</v>
      </c>
      <c r="AK688" t="s">
        <v>19316</v>
      </c>
      <c r="AL688">
        <v>32</v>
      </c>
      <c r="AM688" s="5">
        <f t="shared" si="83"/>
        <v>2.6666666666666665</v>
      </c>
      <c r="AN688" s="4">
        <f t="shared" si="84"/>
        <v>4.0388741638268328E-3</v>
      </c>
      <c r="AO688" s="3"/>
      <c r="AP688">
        <v>0</v>
      </c>
      <c r="AR688" t="s">
        <v>0</v>
      </c>
      <c r="AT688" s="2" t="s">
        <v>16</v>
      </c>
      <c r="AU688" s="1">
        <f t="shared" si="85"/>
        <v>1.3451057887278373</v>
      </c>
      <c r="AV688" s="1">
        <f t="shared" si="86"/>
        <v>1.076186253772079</v>
      </c>
      <c r="AW688" s="1">
        <f t="shared" si="87"/>
        <v>0.80726671881632073</v>
      </c>
    </row>
    <row r="689" spans="1:49" x14ac:dyDescent="0.2">
      <c r="A689">
        <v>687</v>
      </c>
      <c r="B689" t="s">
        <v>19315</v>
      </c>
      <c r="C689" t="s">
        <v>19314</v>
      </c>
      <c r="F689" t="s">
        <v>19313</v>
      </c>
      <c r="G689" t="s">
        <v>7</v>
      </c>
      <c r="H689" t="s">
        <v>6</v>
      </c>
      <c r="I689" t="s">
        <v>19312</v>
      </c>
      <c r="J689" t="s">
        <v>19311</v>
      </c>
      <c r="K689" t="s">
        <v>19310</v>
      </c>
      <c r="L689" t="s">
        <v>19309</v>
      </c>
      <c r="M689" t="s">
        <v>1884</v>
      </c>
      <c r="N689">
        <v>6</v>
      </c>
      <c r="O689" t="s">
        <v>19308</v>
      </c>
      <c r="P689" t="s">
        <v>19307</v>
      </c>
      <c r="Q689" t="s">
        <v>19306</v>
      </c>
      <c r="R689" s="7">
        <v>40483</v>
      </c>
      <c r="S689" s="8">
        <f t="shared" si="80"/>
        <v>2010</v>
      </c>
      <c r="T689" s="8">
        <v>2010</v>
      </c>
      <c r="U689" s="8">
        <f t="shared" si="81"/>
        <v>12</v>
      </c>
      <c r="V689" s="7">
        <v>40483</v>
      </c>
      <c r="W689" t="s">
        <v>1296</v>
      </c>
      <c r="X689" s="2">
        <v>0.65500000000000003</v>
      </c>
      <c r="Y689" s="6">
        <f t="shared" si="82"/>
        <v>1.7484850911614749E-2</v>
      </c>
      <c r="AA689">
        <v>189375</v>
      </c>
      <c r="AB689">
        <v>26051</v>
      </c>
      <c r="AD689" t="s">
        <v>1</v>
      </c>
      <c r="AE689">
        <v>52</v>
      </c>
      <c r="AF689">
        <v>4</v>
      </c>
      <c r="AG689">
        <v>5446379</v>
      </c>
      <c r="AH689" t="s">
        <v>19305</v>
      </c>
      <c r="AI689" t="s">
        <v>19304</v>
      </c>
      <c r="AJ689" t="s">
        <v>19303</v>
      </c>
      <c r="AK689" t="s">
        <v>19302</v>
      </c>
      <c r="AL689">
        <v>131</v>
      </c>
      <c r="AM689" s="5">
        <f t="shared" si="83"/>
        <v>10.916666666666666</v>
      </c>
      <c r="AN689" s="4">
        <f t="shared" si="84"/>
        <v>1.6534141108166096E-2</v>
      </c>
      <c r="AO689" s="3"/>
      <c r="AP689">
        <v>0</v>
      </c>
      <c r="AR689" t="s">
        <v>0</v>
      </c>
      <c r="AT689" s="2" t="s">
        <v>16</v>
      </c>
      <c r="AU689" s="1">
        <f t="shared" si="85"/>
        <v>1.7199637970580151</v>
      </c>
      <c r="AV689" s="1">
        <f t="shared" si="86"/>
        <v>1.7009496009890421</v>
      </c>
      <c r="AW689" s="1">
        <f t="shared" si="87"/>
        <v>1.681935404920069</v>
      </c>
    </row>
    <row r="690" spans="1:49" x14ac:dyDescent="0.2">
      <c r="A690">
        <v>688</v>
      </c>
      <c r="B690" t="s">
        <v>19301</v>
      </c>
      <c r="C690" t="s">
        <v>19300</v>
      </c>
      <c r="F690" t="s">
        <v>19299</v>
      </c>
      <c r="G690" t="s">
        <v>7</v>
      </c>
      <c r="H690" t="s">
        <v>6</v>
      </c>
      <c r="I690" t="s">
        <v>19298</v>
      </c>
      <c r="J690">
        <v>60104081</v>
      </c>
      <c r="K690" t="s">
        <v>19286</v>
      </c>
      <c r="L690" t="s">
        <v>19285</v>
      </c>
      <c r="M690" t="s">
        <v>148</v>
      </c>
      <c r="N690">
        <v>5</v>
      </c>
      <c r="O690" t="s">
        <v>19297</v>
      </c>
      <c r="P690" t="s">
        <v>19296</v>
      </c>
      <c r="Q690" t="s">
        <v>19295</v>
      </c>
      <c r="R690" s="7">
        <v>40483</v>
      </c>
      <c r="S690" s="8">
        <f t="shared" si="80"/>
        <v>2010</v>
      </c>
      <c r="T690" s="8">
        <v>2010</v>
      </c>
      <c r="U690" s="8">
        <f t="shared" si="81"/>
        <v>12</v>
      </c>
      <c r="V690" s="7">
        <v>40483</v>
      </c>
      <c r="W690" t="s">
        <v>1296</v>
      </c>
      <c r="X690" s="2">
        <v>0.65500000000000003</v>
      </c>
      <c r="Y690" s="6">
        <f t="shared" si="82"/>
        <v>1.7484850911614749E-2</v>
      </c>
      <c r="AA690">
        <v>189375</v>
      </c>
      <c r="AB690">
        <v>26051</v>
      </c>
      <c r="AD690" t="s">
        <v>1</v>
      </c>
      <c r="AE690">
        <v>52</v>
      </c>
      <c r="AF690">
        <v>4</v>
      </c>
      <c r="AG690">
        <v>5559395</v>
      </c>
      <c r="AH690" t="s">
        <v>19294</v>
      </c>
      <c r="AI690" t="s">
        <v>19293</v>
      </c>
      <c r="AJ690" t="s">
        <v>19292</v>
      </c>
      <c r="AK690" t="s">
        <v>19291</v>
      </c>
      <c r="AL690">
        <v>36</v>
      </c>
      <c r="AM690" s="5">
        <f t="shared" si="83"/>
        <v>3</v>
      </c>
      <c r="AN690" s="4">
        <f t="shared" si="84"/>
        <v>4.5437334343051876E-3</v>
      </c>
      <c r="AO690" s="3"/>
      <c r="AP690">
        <v>0</v>
      </c>
      <c r="AR690" t="s">
        <v>0</v>
      </c>
      <c r="AT690" s="2" t="s">
        <v>16</v>
      </c>
      <c r="AU690" s="1">
        <f t="shared" si="85"/>
        <v>1.360251566842188</v>
      </c>
      <c r="AV690" s="1">
        <f t="shared" si="86"/>
        <v>1.1014292172959967</v>
      </c>
      <c r="AW690" s="1">
        <f t="shared" si="87"/>
        <v>0.84260686774980564</v>
      </c>
    </row>
    <row r="691" spans="1:49" x14ac:dyDescent="0.2">
      <c r="A691">
        <v>689</v>
      </c>
      <c r="B691" t="s">
        <v>19290</v>
      </c>
      <c r="C691" t="s">
        <v>19289</v>
      </c>
      <c r="F691" t="s">
        <v>19288</v>
      </c>
      <c r="G691" t="s">
        <v>7</v>
      </c>
      <c r="H691" t="s">
        <v>6</v>
      </c>
      <c r="I691" t="s">
        <v>19287</v>
      </c>
      <c r="J691">
        <v>60104081</v>
      </c>
      <c r="K691" t="s">
        <v>19286</v>
      </c>
      <c r="L691" t="s">
        <v>19285</v>
      </c>
      <c r="M691" t="s">
        <v>148</v>
      </c>
      <c r="N691">
        <v>4</v>
      </c>
      <c r="O691" t="s">
        <v>19284</v>
      </c>
      <c r="P691" t="s">
        <v>19283</v>
      </c>
      <c r="Q691" t="s">
        <v>19282</v>
      </c>
      <c r="R691" s="7">
        <v>40483</v>
      </c>
      <c r="S691" s="8">
        <f t="shared" si="80"/>
        <v>2010</v>
      </c>
      <c r="T691" s="8">
        <v>2010</v>
      </c>
      <c r="U691" s="8">
        <f t="shared" si="81"/>
        <v>12</v>
      </c>
      <c r="V691" s="7">
        <v>40483</v>
      </c>
      <c r="W691" t="s">
        <v>1296</v>
      </c>
      <c r="X691" s="2">
        <v>0.65500000000000003</v>
      </c>
      <c r="Y691" s="6">
        <f t="shared" si="82"/>
        <v>1.7484850911614749E-2</v>
      </c>
      <c r="AA691">
        <v>189375</v>
      </c>
      <c r="AB691">
        <v>26051</v>
      </c>
      <c r="AD691" t="s">
        <v>1</v>
      </c>
      <c r="AE691">
        <v>52</v>
      </c>
      <c r="AF691">
        <v>4</v>
      </c>
      <c r="AG691">
        <v>5580043</v>
      </c>
      <c r="AH691" t="s">
        <v>19281</v>
      </c>
      <c r="AI691" t="s">
        <v>19280</v>
      </c>
      <c r="AJ691" t="s">
        <v>19279</v>
      </c>
      <c r="AK691" t="s">
        <v>19278</v>
      </c>
      <c r="AL691">
        <v>33</v>
      </c>
      <c r="AM691" s="5">
        <f t="shared" si="83"/>
        <v>2.75</v>
      </c>
      <c r="AN691" s="4">
        <f t="shared" si="84"/>
        <v>4.1650889814464215E-3</v>
      </c>
      <c r="AO691" s="3"/>
      <c r="AP691">
        <v>0</v>
      </c>
      <c r="AR691" t="s">
        <v>0</v>
      </c>
      <c r="AT691" s="2" t="s">
        <v>16</v>
      </c>
      <c r="AU691" s="1">
        <f t="shared" si="85"/>
        <v>1.3488922332564248</v>
      </c>
      <c r="AV691" s="1">
        <f t="shared" si="86"/>
        <v>1.0824969946530585</v>
      </c>
      <c r="AW691" s="1">
        <f t="shared" si="87"/>
        <v>0.81610175604969193</v>
      </c>
    </row>
    <row r="692" spans="1:49" x14ac:dyDescent="0.2">
      <c r="A692">
        <v>690</v>
      </c>
      <c r="B692" t="s">
        <v>19277</v>
      </c>
      <c r="C692" t="s">
        <v>19276</v>
      </c>
      <c r="F692" t="s">
        <v>19275</v>
      </c>
      <c r="G692" t="s">
        <v>7</v>
      </c>
      <c r="H692" t="s">
        <v>6</v>
      </c>
      <c r="I692" t="s">
        <v>19274</v>
      </c>
      <c r="J692" t="s">
        <v>19273</v>
      </c>
      <c r="K692" t="s">
        <v>19272</v>
      </c>
      <c r="L692" t="s">
        <v>733</v>
      </c>
      <c r="M692" t="s">
        <v>303</v>
      </c>
      <c r="N692">
        <v>4</v>
      </c>
      <c r="O692" t="s">
        <v>19271</v>
      </c>
      <c r="P692" t="s">
        <v>19270</v>
      </c>
      <c r="Q692" t="s">
        <v>19269</v>
      </c>
      <c r="R692" s="7">
        <v>40483</v>
      </c>
      <c r="S692" s="8">
        <f t="shared" si="80"/>
        <v>2010</v>
      </c>
      <c r="T692" s="8">
        <v>2010</v>
      </c>
      <c r="U692" s="8">
        <f t="shared" si="81"/>
        <v>12</v>
      </c>
      <c r="V692" s="7">
        <v>40483</v>
      </c>
      <c r="W692" t="s">
        <v>1296</v>
      </c>
      <c r="X692" s="2">
        <v>0.65500000000000003</v>
      </c>
      <c r="Y692" s="6">
        <f t="shared" si="82"/>
        <v>1.7484850911614749E-2</v>
      </c>
      <c r="AA692">
        <v>189375</v>
      </c>
      <c r="AB692">
        <v>26051</v>
      </c>
      <c r="AD692" t="s">
        <v>1</v>
      </c>
      <c r="AE692">
        <v>52</v>
      </c>
      <c r="AF692">
        <v>4</v>
      </c>
      <c r="AG692">
        <v>5560788</v>
      </c>
      <c r="AH692" t="s">
        <v>19268</v>
      </c>
      <c r="AI692" t="s">
        <v>19267</v>
      </c>
      <c r="AJ692" t="s">
        <v>19266</v>
      </c>
      <c r="AK692" t="s">
        <v>19265</v>
      </c>
      <c r="AL692">
        <v>30</v>
      </c>
      <c r="AM692" s="5">
        <f t="shared" si="83"/>
        <v>2.5</v>
      </c>
      <c r="AN692" s="4">
        <f t="shared" si="84"/>
        <v>3.7864445285876562E-3</v>
      </c>
      <c r="AO692" s="3"/>
      <c r="AP692">
        <v>0</v>
      </c>
      <c r="AQ692" t="s">
        <v>1319</v>
      </c>
      <c r="AR692" t="s">
        <v>19264</v>
      </c>
      <c r="AS692" t="s">
        <v>1318</v>
      </c>
      <c r="AT692" s="2" t="s">
        <v>16</v>
      </c>
      <c r="AU692" s="1">
        <f t="shared" si="85"/>
        <v>1.3375328996706621</v>
      </c>
      <c r="AV692" s="1">
        <f t="shared" si="86"/>
        <v>1.0635647720101202</v>
      </c>
      <c r="AW692" s="1">
        <f t="shared" si="87"/>
        <v>0.78959664434957844</v>
      </c>
    </row>
    <row r="693" spans="1:49" x14ac:dyDescent="0.2">
      <c r="A693">
        <v>691</v>
      </c>
      <c r="B693" t="s">
        <v>19263</v>
      </c>
      <c r="C693" t="s">
        <v>19262</v>
      </c>
      <c r="F693" t="s">
        <v>19261</v>
      </c>
      <c r="G693" t="s">
        <v>7</v>
      </c>
      <c r="H693" t="s">
        <v>6</v>
      </c>
      <c r="I693" t="s">
        <v>19260</v>
      </c>
      <c r="J693">
        <v>60010338</v>
      </c>
      <c r="K693" t="s">
        <v>19259</v>
      </c>
      <c r="L693" t="s">
        <v>3234</v>
      </c>
      <c r="M693" t="s">
        <v>44</v>
      </c>
      <c r="N693">
        <v>3</v>
      </c>
      <c r="O693" t="s">
        <v>19258</v>
      </c>
      <c r="P693" t="s">
        <v>19257</v>
      </c>
      <c r="Q693" t="s">
        <v>19256</v>
      </c>
      <c r="R693" s="7">
        <v>40483</v>
      </c>
      <c r="S693" s="8">
        <f t="shared" si="80"/>
        <v>2010</v>
      </c>
      <c r="T693" s="8">
        <v>2010</v>
      </c>
      <c r="U693" s="8">
        <f t="shared" si="81"/>
        <v>12</v>
      </c>
      <c r="V693" s="7">
        <v>40483</v>
      </c>
      <c r="W693" t="s">
        <v>1296</v>
      </c>
      <c r="X693" s="2">
        <v>0.65500000000000003</v>
      </c>
      <c r="Y693" s="6">
        <f t="shared" si="82"/>
        <v>1.7484850911614749E-2</v>
      </c>
      <c r="AA693">
        <v>189375</v>
      </c>
      <c r="AB693">
        <v>26051</v>
      </c>
      <c r="AD693" t="s">
        <v>1</v>
      </c>
      <c r="AE693">
        <v>52</v>
      </c>
      <c r="AF693">
        <v>4</v>
      </c>
      <c r="AG693">
        <v>5438760</v>
      </c>
      <c r="AH693" t="s">
        <v>19255</v>
      </c>
      <c r="AI693" t="s">
        <v>19254</v>
      </c>
      <c r="AJ693" t="s">
        <v>19253</v>
      </c>
      <c r="AK693" t="s">
        <v>19252</v>
      </c>
      <c r="AL693">
        <v>12</v>
      </c>
      <c r="AM693" s="5">
        <f t="shared" si="83"/>
        <v>1</v>
      </c>
      <c r="AN693" s="4">
        <f t="shared" si="84"/>
        <v>1.5145778114350624E-3</v>
      </c>
      <c r="AO693" s="3"/>
      <c r="AP693">
        <v>0</v>
      </c>
      <c r="AR693" t="s">
        <v>0</v>
      </c>
      <c r="AT693" s="2" t="s">
        <v>16</v>
      </c>
      <c r="AU693" s="1">
        <f t="shared" si="85"/>
        <v>1.2693768981560842</v>
      </c>
      <c r="AV693" s="1">
        <f t="shared" si="86"/>
        <v>0.94997143615249047</v>
      </c>
      <c r="AW693" s="1">
        <f t="shared" si="87"/>
        <v>0.63056597414889681</v>
      </c>
    </row>
    <row r="694" spans="1:49" x14ac:dyDescent="0.2">
      <c r="A694">
        <v>692</v>
      </c>
      <c r="B694" t="s">
        <v>19251</v>
      </c>
      <c r="C694" t="s">
        <v>19250</v>
      </c>
      <c r="F694" t="s">
        <v>19249</v>
      </c>
      <c r="G694" t="s">
        <v>7</v>
      </c>
      <c r="H694" t="s">
        <v>6</v>
      </c>
      <c r="I694" t="s">
        <v>19248</v>
      </c>
      <c r="J694">
        <v>60028628</v>
      </c>
      <c r="K694" t="s">
        <v>19247</v>
      </c>
      <c r="L694" t="s">
        <v>1374</v>
      </c>
      <c r="M694" t="s">
        <v>9</v>
      </c>
      <c r="N694">
        <v>2</v>
      </c>
      <c r="O694" t="s">
        <v>19246</v>
      </c>
      <c r="P694" t="s">
        <v>19245</v>
      </c>
      <c r="Q694" t="s">
        <v>19244</v>
      </c>
      <c r="R694" s="7">
        <v>40483</v>
      </c>
      <c r="S694" s="8">
        <f t="shared" si="80"/>
        <v>2010</v>
      </c>
      <c r="T694" s="8">
        <v>2010</v>
      </c>
      <c r="U694" s="8">
        <f t="shared" si="81"/>
        <v>12</v>
      </c>
      <c r="V694" s="7">
        <v>40483</v>
      </c>
      <c r="W694" t="s">
        <v>1216</v>
      </c>
      <c r="X694" s="2">
        <v>1.524</v>
      </c>
      <c r="Y694" s="6">
        <f t="shared" si="82"/>
        <v>4.0682309601986065E-2</v>
      </c>
      <c r="AA694">
        <v>1469592</v>
      </c>
      <c r="AB694">
        <v>12863</v>
      </c>
      <c r="AC694">
        <v>15394794</v>
      </c>
      <c r="AD694" t="s">
        <v>1</v>
      </c>
      <c r="AE694">
        <v>35</v>
      </c>
      <c r="AF694">
        <v>21</v>
      </c>
      <c r="AH694" t="s">
        <v>19243</v>
      </c>
      <c r="AI694" t="s">
        <v>19242</v>
      </c>
      <c r="AK694" t="s">
        <v>19241</v>
      </c>
      <c r="AL694">
        <v>26</v>
      </c>
      <c r="AM694" s="5">
        <f t="shared" si="83"/>
        <v>2.1666666666666665</v>
      </c>
      <c r="AN694" s="4">
        <f t="shared" si="84"/>
        <v>3.2815852581093018E-3</v>
      </c>
      <c r="AO694" s="3"/>
      <c r="AP694">
        <v>0</v>
      </c>
      <c r="AR694" t="s">
        <v>0</v>
      </c>
      <c r="AT694" s="2">
        <v>3.7759999999999998</v>
      </c>
      <c r="AU694" s="1">
        <f t="shared" si="85"/>
        <v>2.9462092298823035</v>
      </c>
      <c r="AV694" s="1">
        <f t="shared" si="86"/>
        <v>2.1981947430047684</v>
      </c>
      <c r="AW694" s="1">
        <f t="shared" si="87"/>
        <v>1.4501802561272332</v>
      </c>
    </row>
    <row r="695" spans="1:49" x14ac:dyDescent="0.2">
      <c r="A695">
        <v>693</v>
      </c>
      <c r="B695" t="s">
        <v>19240</v>
      </c>
      <c r="C695" t="s">
        <v>19239</v>
      </c>
      <c r="F695" t="s">
        <v>19238</v>
      </c>
      <c r="G695" t="s">
        <v>7</v>
      </c>
      <c r="H695" t="s">
        <v>6</v>
      </c>
      <c r="I695" t="s">
        <v>513</v>
      </c>
      <c r="J695" t="s">
        <v>19237</v>
      </c>
      <c r="K695" t="s">
        <v>19236</v>
      </c>
      <c r="L695" t="s">
        <v>19235</v>
      </c>
      <c r="M695" t="s">
        <v>19234</v>
      </c>
      <c r="N695">
        <v>7</v>
      </c>
      <c r="O695" t="s">
        <v>19233</v>
      </c>
      <c r="P695" t="s">
        <v>19232</v>
      </c>
      <c r="Q695" t="s">
        <v>19231</v>
      </c>
      <c r="R695" s="7">
        <v>40483</v>
      </c>
      <c r="S695" s="8">
        <f t="shared" si="80"/>
        <v>2010</v>
      </c>
      <c r="T695" s="8">
        <v>2010</v>
      </c>
      <c r="U695" s="8">
        <f t="shared" si="81"/>
        <v>12</v>
      </c>
      <c r="V695" s="7">
        <v>40483</v>
      </c>
      <c r="W695" t="s">
        <v>1349</v>
      </c>
      <c r="X695" s="2">
        <v>0.69899999999999995</v>
      </c>
      <c r="Y695" s="6">
        <f t="shared" si="82"/>
        <v>1.8659405782013295E-2</v>
      </c>
      <c r="AA695">
        <v>218979</v>
      </c>
      <c r="AB695">
        <v>28132</v>
      </c>
      <c r="AD695" t="s">
        <v>1</v>
      </c>
      <c r="AE695">
        <v>108</v>
      </c>
      <c r="AF695">
        <v>9</v>
      </c>
      <c r="AG695">
        <v>93102</v>
      </c>
      <c r="AI695" t="s">
        <v>19230</v>
      </c>
      <c r="AK695" t="s">
        <v>19229</v>
      </c>
      <c r="AL695">
        <v>32</v>
      </c>
      <c r="AM695" s="5">
        <f t="shared" si="83"/>
        <v>2.6666666666666665</v>
      </c>
      <c r="AN695" s="4">
        <f t="shared" si="84"/>
        <v>4.0388741638268328E-3</v>
      </c>
      <c r="AO695" s="3"/>
      <c r="AP695">
        <v>0</v>
      </c>
      <c r="AQ695" t="s">
        <v>379</v>
      </c>
      <c r="AR695">
        <v>10621303</v>
      </c>
      <c r="AS695" t="s">
        <v>378</v>
      </c>
      <c r="AT695" s="2">
        <v>2.5459999999999998</v>
      </c>
      <c r="AU695" s="1">
        <f t="shared" si="85"/>
        <v>1.4273246296557356</v>
      </c>
      <c r="AV695" s="1">
        <f t="shared" si="86"/>
        <v>1.1349139972920064</v>
      </c>
      <c r="AW695" s="1">
        <f t="shared" si="87"/>
        <v>0.84250336492827715</v>
      </c>
    </row>
    <row r="696" spans="1:49" x14ac:dyDescent="0.2">
      <c r="A696">
        <v>694</v>
      </c>
      <c r="B696" t="s">
        <v>19228</v>
      </c>
      <c r="C696" t="s">
        <v>19227</v>
      </c>
      <c r="F696" t="s">
        <v>19226</v>
      </c>
      <c r="G696" t="s">
        <v>7</v>
      </c>
      <c r="H696" t="s">
        <v>6</v>
      </c>
      <c r="I696" t="s">
        <v>19225</v>
      </c>
      <c r="J696" t="s">
        <v>19224</v>
      </c>
      <c r="K696" t="s">
        <v>19223</v>
      </c>
      <c r="L696" t="s">
        <v>19222</v>
      </c>
      <c r="M696" t="s">
        <v>19</v>
      </c>
      <c r="N696">
        <v>3</v>
      </c>
      <c r="O696" t="s">
        <v>19221</v>
      </c>
      <c r="P696" t="s">
        <v>19220</v>
      </c>
      <c r="Q696" t="s">
        <v>19219</v>
      </c>
      <c r="R696" s="7">
        <v>40483</v>
      </c>
      <c r="S696" s="8">
        <f t="shared" si="80"/>
        <v>2010</v>
      </c>
      <c r="T696" s="8">
        <v>2010</v>
      </c>
      <c r="U696" s="8">
        <f t="shared" si="81"/>
        <v>12</v>
      </c>
      <c r="V696" s="7">
        <v>40483</v>
      </c>
      <c r="W696" t="s">
        <v>638</v>
      </c>
      <c r="X696" s="2">
        <v>0.67100000000000004</v>
      </c>
      <c r="Y696" s="6">
        <f t="shared" si="82"/>
        <v>1.7911961773577855E-2</v>
      </c>
      <c r="AA696">
        <v>138746</v>
      </c>
      <c r="AB696">
        <v>19811</v>
      </c>
      <c r="AD696" t="s">
        <v>1</v>
      </c>
      <c r="AE696">
        <v>103</v>
      </c>
      <c r="AF696">
        <v>6</v>
      </c>
      <c r="AH696" t="s">
        <v>19218</v>
      </c>
      <c r="AI696" t="s">
        <v>19217</v>
      </c>
      <c r="AJ696" t="s">
        <v>19216</v>
      </c>
      <c r="AK696" t="s">
        <v>19215</v>
      </c>
      <c r="AL696">
        <v>21</v>
      </c>
      <c r="AM696" s="5">
        <f t="shared" si="83"/>
        <v>1.75</v>
      </c>
      <c r="AN696" s="4">
        <f t="shared" si="84"/>
        <v>2.6505111700113595E-3</v>
      </c>
      <c r="AO696" s="3"/>
      <c r="AP696">
        <v>1</v>
      </c>
      <c r="AR696" t="s">
        <v>0</v>
      </c>
      <c r="AT696" s="2" t="s">
        <v>16</v>
      </c>
      <c r="AU696" s="1">
        <f t="shared" si="85"/>
        <v>1.3333526592507905</v>
      </c>
      <c r="AV696" s="1">
        <f t="shared" si="86"/>
        <v>1.0281236471794608</v>
      </c>
      <c r="AW696" s="1">
        <f t="shared" si="87"/>
        <v>0.72289463510813079</v>
      </c>
    </row>
    <row r="697" spans="1:49" x14ac:dyDescent="0.2">
      <c r="A697">
        <v>695</v>
      </c>
      <c r="B697" t="s">
        <v>19214</v>
      </c>
      <c r="C697" t="s">
        <v>19213</v>
      </c>
      <c r="F697" t="s">
        <v>19212</v>
      </c>
      <c r="G697" t="s">
        <v>7</v>
      </c>
      <c r="H697" t="s">
        <v>6</v>
      </c>
      <c r="I697" t="s">
        <v>19211</v>
      </c>
      <c r="J697">
        <v>60031330</v>
      </c>
      <c r="K697" t="s">
        <v>19210</v>
      </c>
      <c r="L697" t="s">
        <v>19209</v>
      </c>
      <c r="M697" t="s">
        <v>9</v>
      </c>
      <c r="N697">
        <v>2</v>
      </c>
      <c r="O697" t="s">
        <v>19208</v>
      </c>
      <c r="P697" t="s">
        <v>19207</v>
      </c>
      <c r="Q697" t="s">
        <v>19206</v>
      </c>
      <c r="R697" s="7">
        <v>40483</v>
      </c>
      <c r="S697" s="8">
        <f t="shared" si="80"/>
        <v>2010</v>
      </c>
      <c r="T697" s="8">
        <v>2010</v>
      </c>
      <c r="U697" s="8">
        <f t="shared" si="81"/>
        <v>12</v>
      </c>
      <c r="V697" s="7">
        <v>40483</v>
      </c>
      <c r="W697" t="s">
        <v>19205</v>
      </c>
      <c r="X697" s="2">
        <v>0.70899999999999996</v>
      </c>
      <c r="Y697" s="6">
        <f t="shared" si="82"/>
        <v>1.8926350070740235E-2</v>
      </c>
      <c r="AA697">
        <v>8873828</v>
      </c>
      <c r="AB697">
        <v>16300</v>
      </c>
      <c r="AD697" t="s">
        <v>1</v>
      </c>
      <c r="AE697">
        <v>24</v>
      </c>
      <c r="AF697">
        <v>6</v>
      </c>
      <c r="AH697" t="s">
        <v>19204</v>
      </c>
      <c r="AI697" t="s">
        <v>19203</v>
      </c>
      <c r="AJ697" t="s">
        <v>19202</v>
      </c>
      <c r="AK697" t="s">
        <v>19201</v>
      </c>
      <c r="AL697">
        <v>7</v>
      </c>
      <c r="AM697" s="5">
        <f t="shared" si="83"/>
        <v>0.58333333333333337</v>
      </c>
      <c r="AN697" s="4">
        <f t="shared" si="84"/>
        <v>8.835037233371198E-4</v>
      </c>
      <c r="AO697" s="3"/>
      <c r="AP697">
        <v>0</v>
      </c>
      <c r="AR697" t="s">
        <v>0</v>
      </c>
      <c r="AT697" s="2" t="s">
        <v>16</v>
      </c>
      <c r="AU697" s="1">
        <f t="shared" si="85"/>
        <v>1.3513496166519301</v>
      </c>
      <c r="AV697" s="1">
        <f t="shared" si="86"/>
        <v>0.99049268970386772</v>
      </c>
      <c r="AW697" s="1">
        <f t="shared" si="87"/>
        <v>0.62963576275580546</v>
      </c>
    </row>
    <row r="698" spans="1:49" x14ac:dyDescent="0.2">
      <c r="A698">
        <v>696</v>
      </c>
      <c r="B698" t="s">
        <v>19200</v>
      </c>
      <c r="C698" t="s">
        <v>19199</v>
      </c>
      <c r="F698" t="s">
        <v>19198</v>
      </c>
      <c r="G698" t="s">
        <v>7</v>
      </c>
      <c r="H698" t="s">
        <v>6</v>
      </c>
      <c r="I698" t="s">
        <v>19197</v>
      </c>
      <c r="J698">
        <v>60020256</v>
      </c>
      <c r="K698" t="s">
        <v>19196</v>
      </c>
      <c r="L698" t="s">
        <v>196</v>
      </c>
      <c r="M698" t="s">
        <v>13</v>
      </c>
      <c r="N698">
        <v>5</v>
      </c>
      <c r="O698" t="s">
        <v>19195</v>
      </c>
      <c r="P698" t="s">
        <v>19194</v>
      </c>
      <c r="Q698" t="s">
        <v>19193</v>
      </c>
      <c r="R698" s="7">
        <v>40483</v>
      </c>
      <c r="S698" s="8">
        <f t="shared" si="80"/>
        <v>2010</v>
      </c>
      <c r="T698" s="8">
        <v>2010</v>
      </c>
      <c r="U698" s="8">
        <f t="shared" si="81"/>
        <v>12</v>
      </c>
      <c r="V698" s="7">
        <v>40483</v>
      </c>
      <c r="W698" t="s">
        <v>638</v>
      </c>
      <c r="X698" s="2">
        <v>0.67100000000000004</v>
      </c>
      <c r="Y698" s="6">
        <f t="shared" si="82"/>
        <v>1.7911961773577855E-2</v>
      </c>
      <c r="AA698">
        <v>138746</v>
      </c>
      <c r="AB698">
        <v>19811</v>
      </c>
      <c r="AD698" t="s">
        <v>1</v>
      </c>
      <c r="AE698">
        <v>103</v>
      </c>
      <c r="AF698">
        <v>6</v>
      </c>
      <c r="AH698" t="s">
        <v>19192</v>
      </c>
      <c r="AI698" t="s">
        <v>19191</v>
      </c>
      <c r="AJ698" t="s">
        <v>19190</v>
      </c>
      <c r="AK698" t="s">
        <v>19189</v>
      </c>
      <c r="AL698">
        <v>25</v>
      </c>
      <c r="AM698" s="5">
        <f t="shared" si="83"/>
        <v>2.0833333333333335</v>
      </c>
      <c r="AN698" s="4">
        <f t="shared" si="84"/>
        <v>3.1553704404897135E-3</v>
      </c>
      <c r="AO698" s="3"/>
      <c r="AP698">
        <v>1</v>
      </c>
      <c r="AR698" t="s">
        <v>0</v>
      </c>
      <c r="AT698" s="2" t="s">
        <v>16</v>
      </c>
      <c r="AU698" s="1">
        <f t="shared" si="85"/>
        <v>1.348498437365141</v>
      </c>
      <c r="AV698" s="1">
        <f t="shared" si="86"/>
        <v>1.0533666107033786</v>
      </c>
      <c r="AW698" s="1">
        <f t="shared" si="87"/>
        <v>0.75823478404161559</v>
      </c>
    </row>
    <row r="699" spans="1:49" x14ac:dyDescent="0.2">
      <c r="A699">
        <v>697</v>
      </c>
      <c r="B699" t="s">
        <v>19188</v>
      </c>
      <c r="C699" t="s">
        <v>19187</v>
      </c>
      <c r="F699" t="s">
        <v>19186</v>
      </c>
      <c r="G699" t="s">
        <v>7</v>
      </c>
      <c r="H699" t="s">
        <v>6</v>
      </c>
      <c r="I699" t="s">
        <v>19185</v>
      </c>
      <c r="J699">
        <v>60074510</v>
      </c>
      <c r="K699" t="s">
        <v>19184</v>
      </c>
      <c r="L699" t="s">
        <v>19183</v>
      </c>
      <c r="M699" t="s">
        <v>135</v>
      </c>
      <c r="N699">
        <v>2</v>
      </c>
      <c r="O699" t="s">
        <v>19182</v>
      </c>
      <c r="P699" t="s">
        <v>19181</v>
      </c>
      <c r="Q699" t="s">
        <v>19180</v>
      </c>
      <c r="R699" s="7">
        <v>40483</v>
      </c>
      <c r="S699" s="8">
        <f t="shared" si="80"/>
        <v>2010</v>
      </c>
      <c r="T699" s="8">
        <v>2010</v>
      </c>
      <c r="U699" s="8">
        <f t="shared" si="81"/>
        <v>12</v>
      </c>
      <c r="V699" s="7">
        <v>40483</v>
      </c>
      <c r="W699" t="s">
        <v>1296</v>
      </c>
      <c r="X699" s="2">
        <v>0.65500000000000003</v>
      </c>
      <c r="Y699" s="6">
        <f t="shared" si="82"/>
        <v>1.7484850911614749E-2</v>
      </c>
      <c r="AA699">
        <v>189375</v>
      </c>
      <c r="AB699">
        <v>26051</v>
      </c>
      <c r="AD699" t="s">
        <v>1</v>
      </c>
      <c r="AE699">
        <v>52</v>
      </c>
      <c r="AF699">
        <v>4</v>
      </c>
      <c r="AG699">
        <v>5623281</v>
      </c>
      <c r="AH699" t="s">
        <v>19179</v>
      </c>
      <c r="AI699" t="s">
        <v>19178</v>
      </c>
      <c r="AJ699" t="s">
        <v>19177</v>
      </c>
      <c r="AK699" t="s">
        <v>19176</v>
      </c>
      <c r="AL699">
        <v>4</v>
      </c>
      <c r="AM699" s="5">
        <f t="shared" si="83"/>
        <v>0.33333333333333331</v>
      </c>
      <c r="AN699" s="4">
        <f t="shared" si="84"/>
        <v>5.048592704783541E-4</v>
      </c>
      <c r="AO699" s="3"/>
      <c r="AP699">
        <v>0</v>
      </c>
      <c r="AQ699" t="s">
        <v>19175</v>
      </c>
      <c r="AR699" t="s">
        <v>0</v>
      </c>
      <c r="AS699" t="s">
        <v>19174</v>
      </c>
      <c r="AT699" s="2" t="s">
        <v>16</v>
      </c>
      <c r="AU699" s="1">
        <f t="shared" si="85"/>
        <v>1.2390853419273828</v>
      </c>
      <c r="AV699" s="1">
        <f t="shared" si="86"/>
        <v>0.89948550910465519</v>
      </c>
      <c r="AW699" s="1">
        <f t="shared" si="87"/>
        <v>0.5598856762819272</v>
      </c>
    </row>
    <row r="700" spans="1:49" x14ac:dyDescent="0.2">
      <c r="A700">
        <v>698</v>
      </c>
      <c r="B700" t="s">
        <v>19173</v>
      </c>
      <c r="C700" t="s">
        <v>19172</v>
      </c>
      <c r="F700" t="s">
        <v>19171</v>
      </c>
      <c r="G700" t="s">
        <v>7</v>
      </c>
      <c r="H700" t="s">
        <v>6</v>
      </c>
      <c r="I700" t="s">
        <v>19170</v>
      </c>
      <c r="J700">
        <v>60002414</v>
      </c>
      <c r="K700" t="s">
        <v>19169</v>
      </c>
      <c r="L700" t="s">
        <v>36</v>
      </c>
      <c r="M700" t="s">
        <v>35</v>
      </c>
      <c r="N700">
        <v>3</v>
      </c>
      <c r="O700" t="s">
        <v>19168</v>
      </c>
      <c r="P700" t="s">
        <v>19167</v>
      </c>
      <c r="Q700" t="s">
        <v>19166</v>
      </c>
      <c r="R700" s="7">
        <v>40483</v>
      </c>
      <c r="S700" s="8">
        <f t="shared" si="80"/>
        <v>2010</v>
      </c>
      <c r="T700" s="8">
        <v>2010</v>
      </c>
      <c r="U700" s="8">
        <f t="shared" si="81"/>
        <v>12</v>
      </c>
      <c r="V700" s="7">
        <v>40483</v>
      </c>
      <c r="W700" t="s">
        <v>263</v>
      </c>
      <c r="X700" s="2">
        <v>0.91100000000000003</v>
      </c>
      <c r="Y700" s="6">
        <f t="shared" si="82"/>
        <v>2.4318624703024479E-2</v>
      </c>
      <c r="AA700">
        <v>18820778</v>
      </c>
      <c r="AB700">
        <v>13300154702</v>
      </c>
      <c r="AC700">
        <v>18820786</v>
      </c>
      <c r="AD700" t="s">
        <v>1</v>
      </c>
      <c r="AE700">
        <v>3</v>
      </c>
      <c r="AF700">
        <v>11</v>
      </c>
      <c r="AG700">
        <v>113004</v>
      </c>
      <c r="AI700" t="s">
        <v>19165</v>
      </c>
      <c r="AK700" t="s">
        <v>19164</v>
      </c>
      <c r="AL700">
        <v>12</v>
      </c>
      <c r="AM700" s="5">
        <f t="shared" si="83"/>
        <v>1</v>
      </c>
      <c r="AN700" s="4">
        <f t="shared" si="84"/>
        <v>1.5145778114350624E-3</v>
      </c>
      <c r="AO700" s="3"/>
      <c r="AP700">
        <v>0</v>
      </c>
      <c r="AR700" t="s">
        <v>0</v>
      </c>
      <c r="AT700" s="2">
        <v>2.895</v>
      </c>
      <c r="AU700" s="1">
        <f t="shared" si="85"/>
        <v>1.7477410635547652</v>
      </c>
      <c r="AV700" s="1">
        <f t="shared" si="86"/>
        <v>1.2916601257229769</v>
      </c>
      <c r="AW700" s="1">
        <f t="shared" si="87"/>
        <v>0.83557918789118868</v>
      </c>
    </row>
    <row r="701" spans="1:49" x14ac:dyDescent="0.2">
      <c r="A701">
        <v>699</v>
      </c>
      <c r="B701" t="s">
        <v>19163</v>
      </c>
      <c r="C701" t="s">
        <v>19162</v>
      </c>
      <c r="F701" t="s">
        <v>19161</v>
      </c>
      <c r="G701" t="s">
        <v>7</v>
      </c>
      <c r="H701" t="s">
        <v>6</v>
      </c>
      <c r="I701" t="s">
        <v>1509</v>
      </c>
      <c r="J701" t="s">
        <v>19160</v>
      </c>
      <c r="K701" t="s">
        <v>19159</v>
      </c>
      <c r="L701" t="s">
        <v>19158</v>
      </c>
      <c r="M701" t="s">
        <v>95</v>
      </c>
      <c r="N701">
        <v>4</v>
      </c>
      <c r="O701" t="s">
        <v>19157</v>
      </c>
      <c r="P701" t="s">
        <v>19156</v>
      </c>
      <c r="Q701" t="s">
        <v>19155</v>
      </c>
      <c r="R701" s="7">
        <v>40483</v>
      </c>
      <c r="S701" s="8">
        <f t="shared" si="80"/>
        <v>2010</v>
      </c>
      <c r="T701" s="8">
        <v>2010</v>
      </c>
      <c r="U701" s="8">
        <f t="shared" si="81"/>
        <v>12</v>
      </c>
      <c r="V701" s="7">
        <v>40483</v>
      </c>
      <c r="W701" t="s">
        <v>271</v>
      </c>
      <c r="X701" s="2">
        <v>1.3720000000000001</v>
      </c>
      <c r="Y701" s="6">
        <f t="shared" si="82"/>
        <v>3.662475641333654E-2</v>
      </c>
      <c r="AA701">
        <v>189480</v>
      </c>
      <c r="AB701">
        <v>17366</v>
      </c>
      <c r="AD701" t="s">
        <v>1</v>
      </c>
      <c r="AE701">
        <v>58</v>
      </c>
      <c r="AF701" t="s">
        <v>19154</v>
      </c>
      <c r="AG701">
        <v>5597964</v>
      </c>
      <c r="AH701" t="s">
        <v>19153</v>
      </c>
      <c r="AI701" t="s">
        <v>19152</v>
      </c>
      <c r="AJ701" t="s">
        <v>19151</v>
      </c>
      <c r="AK701" t="s">
        <v>19150</v>
      </c>
      <c r="AL701">
        <v>6</v>
      </c>
      <c r="AM701" s="5">
        <f t="shared" si="83"/>
        <v>0.5</v>
      </c>
      <c r="AN701" s="4">
        <f t="shared" si="84"/>
        <v>7.572889057175312E-4</v>
      </c>
      <c r="AO701" s="3"/>
      <c r="AP701">
        <v>0</v>
      </c>
      <c r="AQ701" t="s">
        <v>24</v>
      </c>
      <c r="AR701" t="s">
        <v>19149</v>
      </c>
      <c r="AS701" t="s">
        <v>23</v>
      </c>
      <c r="AT701" s="2" t="s">
        <v>16</v>
      </c>
      <c r="AU701" s="1">
        <f t="shared" si="85"/>
        <v>2.5864516161050837</v>
      </c>
      <c r="AV701" s="1">
        <f t="shared" si="86"/>
        <v>1.8691022659527035</v>
      </c>
      <c r="AW701" s="1">
        <f t="shared" si="87"/>
        <v>1.1517529158003235</v>
      </c>
    </row>
    <row r="702" spans="1:49" x14ac:dyDescent="0.2">
      <c r="A702">
        <v>700</v>
      </c>
      <c r="B702" t="s">
        <v>19148</v>
      </c>
      <c r="C702" t="s">
        <v>19147</v>
      </c>
      <c r="E702">
        <v>20890796</v>
      </c>
      <c r="F702" t="s">
        <v>19146</v>
      </c>
      <c r="G702" t="s">
        <v>7</v>
      </c>
      <c r="H702" t="s">
        <v>6</v>
      </c>
      <c r="I702" t="s">
        <v>19145</v>
      </c>
      <c r="J702" t="s">
        <v>19144</v>
      </c>
      <c r="K702" t="s">
        <v>19143</v>
      </c>
      <c r="L702" t="s">
        <v>19142</v>
      </c>
      <c r="M702" t="s">
        <v>19</v>
      </c>
      <c r="N702">
        <v>4</v>
      </c>
      <c r="O702" t="s">
        <v>19141</v>
      </c>
      <c r="P702" t="s">
        <v>19140</v>
      </c>
      <c r="Q702" t="s">
        <v>19139</v>
      </c>
      <c r="R702" s="7">
        <v>40483</v>
      </c>
      <c r="S702" s="8">
        <f t="shared" si="80"/>
        <v>2010</v>
      </c>
      <c r="T702" s="8">
        <v>2010</v>
      </c>
      <c r="U702" s="8">
        <f t="shared" si="81"/>
        <v>12</v>
      </c>
      <c r="V702" s="7">
        <v>40483</v>
      </c>
      <c r="W702" t="s">
        <v>1315</v>
      </c>
      <c r="X702" s="2">
        <v>0.85499999999999998</v>
      </c>
      <c r="Y702" s="6">
        <f t="shared" si="82"/>
        <v>2.28237366861536E-2</v>
      </c>
      <c r="AA702">
        <v>980331</v>
      </c>
      <c r="AB702">
        <v>23342</v>
      </c>
      <c r="AC702">
        <v>15731561</v>
      </c>
      <c r="AD702" t="s">
        <v>1</v>
      </c>
      <c r="AE702">
        <v>36</v>
      </c>
      <c r="AF702">
        <v>11</v>
      </c>
      <c r="AH702" t="s">
        <v>19138</v>
      </c>
      <c r="AI702" t="s">
        <v>19137</v>
      </c>
      <c r="AJ702" t="s">
        <v>19136</v>
      </c>
      <c r="AK702" t="s">
        <v>19135</v>
      </c>
      <c r="AL702">
        <v>9</v>
      </c>
      <c r="AM702" s="5">
        <f t="shared" si="83"/>
        <v>0.75</v>
      </c>
      <c r="AN702" s="4">
        <f t="shared" si="84"/>
        <v>1.1359333585762969E-3</v>
      </c>
      <c r="AO702" s="3"/>
      <c r="AP702">
        <v>0</v>
      </c>
      <c r="AQ702" t="s">
        <v>19134</v>
      </c>
      <c r="AR702" t="s">
        <v>19133</v>
      </c>
      <c r="AS702" t="s">
        <v>19132</v>
      </c>
      <c r="AT702" s="2">
        <v>2.6259999999999999</v>
      </c>
      <c r="AU702" s="1">
        <f t="shared" si="85"/>
        <v>1.6317395687880407</v>
      </c>
      <c r="AV702" s="1">
        <f t="shared" si="86"/>
        <v>1.1979835022364949</v>
      </c>
      <c r="AW702" s="1">
        <f t="shared" si="87"/>
        <v>0.76422743568494877</v>
      </c>
    </row>
    <row r="703" spans="1:49" x14ac:dyDescent="0.2">
      <c r="A703">
        <v>701</v>
      </c>
      <c r="B703" t="s">
        <v>19131</v>
      </c>
      <c r="C703" t="s">
        <v>19130</v>
      </c>
      <c r="F703" t="s">
        <v>19129</v>
      </c>
      <c r="G703" t="s">
        <v>7</v>
      </c>
      <c r="H703" t="s">
        <v>6</v>
      </c>
      <c r="I703" t="s">
        <v>858</v>
      </c>
      <c r="J703" t="s">
        <v>19128</v>
      </c>
      <c r="K703" t="s">
        <v>19127</v>
      </c>
      <c r="L703" t="s">
        <v>19126</v>
      </c>
      <c r="M703" t="s">
        <v>1491</v>
      </c>
      <c r="N703">
        <v>3</v>
      </c>
      <c r="O703" t="s">
        <v>19125</v>
      </c>
      <c r="P703" t="s">
        <v>19124</v>
      </c>
      <c r="Q703" t="s">
        <v>19123</v>
      </c>
      <c r="R703" s="7">
        <v>40483</v>
      </c>
      <c r="S703" s="8">
        <f t="shared" si="80"/>
        <v>2010</v>
      </c>
      <c r="T703" s="8">
        <v>2010</v>
      </c>
      <c r="U703" s="8">
        <f t="shared" si="81"/>
        <v>12</v>
      </c>
      <c r="V703" s="7">
        <v>40483</v>
      </c>
      <c r="W703" t="s">
        <v>274</v>
      </c>
      <c r="X703" s="2">
        <v>0.92900000000000005</v>
      </c>
      <c r="Y703" s="6">
        <f t="shared" si="82"/>
        <v>2.4799124422732979E-2</v>
      </c>
      <c r="AA703">
        <v>10897798</v>
      </c>
      <c r="AB703">
        <v>18896</v>
      </c>
      <c r="AD703" t="s">
        <v>1</v>
      </c>
      <c r="AE703">
        <v>14</v>
      </c>
      <c r="AF703">
        <v>11</v>
      </c>
      <c r="AG703">
        <v>5599950</v>
      </c>
      <c r="AH703" t="s">
        <v>19122</v>
      </c>
      <c r="AI703" t="s">
        <v>19121</v>
      </c>
      <c r="AJ703" t="s">
        <v>19120</v>
      </c>
      <c r="AK703" t="s">
        <v>19119</v>
      </c>
      <c r="AL703">
        <v>5</v>
      </c>
      <c r="AM703" s="5">
        <f t="shared" si="83"/>
        <v>0.41666666666666669</v>
      </c>
      <c r="AN703" s="4">
        <f t="shared" si="84"/>
        <v>6.310740880979427E-4</v>
      </c>
      <c r="AO703" s="3"/>
      <c r="AP703">
        <v>0</v>
      </c>
      <c r="AQ703" t="s">
        <v>19118</v>
      </c>
      <c r="AR703" t="s">
        <v>0</v>
      </c>
      <c r="AS703" t="s">
        <v>1902</v>
      </c>
      <c r="AT703" s="2">
        <v>3.4359999999999999</v>
      </c>
      <c r="AU703" s="1">
        <f t="shared" si="85"/>
        <v>1.7548709322342468</v>
      </c>
      <c r="AV703" s="1">
        <f t="shared" si="86"/>
        <v>1.2715099255415461</v>
      </c>
      <c r="AW703" s="1">
        <f t="shared" si="87"/>
        <v>0.7881489188488453</v>
      </c>
    </row>
    <row r="704" spans="1:49" x14ac:dyDescent="0.2">
      <c r="A704">
        <v>702</v>
      </c>
      <c r="B704" t="s">
        <v>19117</v>
      </c>
      <c r="C704" t="s">
        <v>19116</v>
      </c>
      <c r="F704" t="s">
        <v>19115</v>
      </c>
      <c r="G704" t="s">
        <v>7</v>
      </c>
      <c r="H704" t="s">
        <v>6</v>
      </c>
      <c r="I704" t="s">
        <v>1555</v>
      </c>
      <c r="J704" t="s">
        <v>19114</v>
      </c>
      <c r="K704" t="s">
        <v>19113</v>
      </c>
      <c r="L704" t="s">
        <v>19112</v>
      </c>
      <c r="M704" t="s">
        <v>19111</v>
      </c>
      <c r="N704">
        <v>3</v>
      </c>
      <c r="O704" t="s">
        <v>19110</v>
      </c>
      <c r="P704" t="s">
        <v>19109</v>
      </c>
      <c r="Q704" t="s">
        <v>19108</v>
      </c>
      <c r="R704" s="7">
        <v>40483</v>
      </c>
      <c r="S704" s="8">
        <f t="shared" si="80"/>
        <v>2010</v>
      </c>
      <c r="T704" s="8">
        <v>2010</v>
      </c>
      <c r="U704" s="8">
        <f t="shared" si="81"/>
        <v>12</v>
      </c>
      <c r="V704" s="7">
        <v>40483</v>
      </c>
      <c r="W704" t="s">
        <v>243</v>
      </c>
      <c r="X704" s="2">
        <v>2.0099999999999998</v>
      </c>
      <c r="Y704" s="6">
        <f t="shared" si="82"/>
        <v>5.3655802034115477E-2</v>
      </c>
      <c r="AA704">
        <v>15361276</v>
      </c>
      <c r="AB704">
        <v>18933</v>
      </c>
      <c r="AD704" t="s">
        <v>1</v>
      </c>
      <c r="AE704">
        <v>9</v>
      </c>
      <c r="AF704">
        <v>11</v>
      </c>
      <c r="AG704">
        <v>5599548</v>
      </c>
      <c r="AH704" t="s">
        <v>19107</v>
      </c>
      <c r="AI704" t="s">
        <v>19106</v>
      </c>
      <c r="AJ704" t="s">
        <v>19105</v>
      </c>
      <c r="AK704" t="s">
        <v>19104</v>
      </c>
      <c r="AL704">
        <v>29</v>
      </c>
      <c r="AM704" s="5">
        <f t="shared" si="83"/>
        <v>2.4166666666666665</v>
      </c>
      <c r="AN704" s="4">
        <f t="shared" si="84"/>
        <v>3.6602297109680675E-3</v>
      </c>
      <c r="AO704" s="3"/>
      <c r="AP704">
        <v>0</v>
      </c>
      <c r="AQ704" t="s">
        <v>379</v>
      </c>
      <c r="AR704">
        <v>228044</v>
      </c>
      <c r="AS704" t="s">
        <v>378</v>
      </c>
      <c r="AT704" s="2" t="s">
        <v>16</v>
      </c>
      <c r="AU704" s="1">
        <f t="shared" si="85"/>
        <v>3.8657130337171255</v>
      </c>
      <c r="AV704" s="1">
        <f t="shared" si="86"/>
        <v>2.8658015872541776</v>
      </c>
      <c r="AW704" s="1">
        <f t="shared" si="87"/>
        <v>1.8658901407912289</v>
      </c>
    </row>
    <row r="705" spans="1:49" x14ac:dyDescent="0.2">
      <c r="A705">
        <v>703</v>
      </c>
      <c r="B705" t="s">
        <v>19103</v>
      </c>
      <c r="C705" t="s">
        <v>19102</v>
      </c>
      <c r="F705" t="s">
        <v>19101</v>
      </c>
      <c r="G705" t="s">
        <v>7</v>
      </c>
      <c r="H705" t="s">
        <v>6</v>
      </c>
      <c r="I705" t="s">
        <v>19100</v>
      </c>
      <c r="J705">
        <v>60026097</v>
      </c>
      <c r="K705" t="s">
        <v>19099</v>
      </c>
      <c r="L705" t="s">
        <v>208</v>
      </c>
      <c r="M705" t="s">
        <v>9</v>
      </c>
      <c r="N705">
        <v>3</v>
      </c>
      <c r="O705" t="s">
        <v>19098</v>
      </c>
      <c r="P705" t="s">
        <v>19097</v>
      </c>
      <c r="Q705" t="s">
        <v>19096</v>
      </c>
      <c r="R705" s="7">
        <v>40483</v>
      </c>
      <c r="S705" s="8">
        <f t="shared" si="80"/>
        <v>2010</v>
      </c>
      <c r="T705" s="8">
        <v>2010</v>
      </c>
      <c r="U705" s="8">
        <f t="shared" si="81"/>
        <v>12</v>
      </c>
      <c r="V705" s="7">
        <v>40483</v>
      </c>
      <c r="W705" t="s">
        <v>271</v>
      </c>
      <c r="X705" s="2">
        <v>1.3720000000000001</v>
      </c>
      <c r="Y705" s="6">
        <f t="shared" si="82"/>
        <v>3.662475641333654E-2</v>
      </c>
      <c r="AA705">
        <v>189480</v>
      </c>
      <c r="AB705">
        <v>17366</v>
      </c>
      <c r="AD705" t="s">
        <v>1</v>
      </c>
      <c r="AE705">
        <v>58</v>
      </c>
      <c r="AF705" t="s">
        <v>838</v>
      </c>
      <c r="AG705">
        <v>5604343</v>
      </c>
      <c r="AH705" t="s">
        <v>19095</v>
      </c>
      <c r="AI705" t="s">
        <v>19094</v>
      </c>
      <c r="AJ705" t="s">
        <v>19093</v>
      </c>
      <c r="AK705" t="s">
        <v>19092</v>
      </c>
      <c r="AL705">
        <v>18</v>
      </c>
      <c r="AM705" s="5">
        <f t="shared" si="83"/>
        <v>1.5</v>
      </c>
      <c r="AN705" s="4">
        <f t="shared" si="84"/>
        <v>2.2718667171525938E-3</v>
      </c>
      <c r="AO705" s="3"/>
      <c r="AP705">
        <v>0</v>
      </c>
      <c r="AQ705" t="s">
        <v>1282</v>
      </c>
      <c r="AR705" t="s">
        <v>19091</v>
      </c>
      <c r="AS705" t="s">
        <v>1281</v>
      </c>
      <c r="AT705" s="2" t="s">
        <v>16</v>
      </c>
      <c r="AU705" s="1">
        <f t="shared" si="85"/>
        <v>2.6318889504481353</v>
      </c>
      <c r="AV705" s="1">
        <f t="shared" si="86"/>
        <v>1.9448311565244565</v>
      </c>
      <c r="AW705" s="1">
        <f t="shared" si="87"/>
        <v>1.2577733626007777</v>
      </c>
    </row>
    <row r="706" spans="1:49" x14ac:dyDescent="0.2">
      <c r="A706">
        <v>704</v>
      </c>
      <c r="B706" t="s">
        <v>19090</v>
      </c>
      <c r="C706" t="s">
        <v>19089</v>
      </c>
      <c r="F706" t="s">
        <v>19088</v>
      </c>
      <c r="G706" t="s">
        <v>7</v>
      </c>
      <c r="H706" t="s">
        <v>6</v>
      </c>
      <c r="I706" t="s">
        <v>19087</v>
      </c>
      <c r="J706">
        <v>60009415</v>
      </c>
      <c r="K706" t="s">
        <v>19086</v>
      </c>
      <c r="L706" t="s">
        <v>2044</v>
      </c>
      <c r="M706" t="s">
        <v>9</v>
      </c>
      <c r="N706">
        <v>3</v>
      </c>
      <c r="O706" t="s">
        <v>19085</v>
      </c>
      <c r="P706" t="s">
        <v>19084</v>
      </c>
      <c r="Q706" t="s">
        <v>19083</v>
      </c>
      <c r="R706" s="7">
        <v>40483</v>
      </c>
      <c r="S706" s="8">
        <f t="shared" ref="S706:S769" si="88">YEAR(R706)</f>
        <v>2010</v>
      </c>
      <c r="T706" s="8">
        <v>2010</v>
      </c>
      <c r="U706" s="8">
        <f t="shared" ref="U706:U769" si="89">2022-T706</f>
        <v>12</v>
      </c>
      <c r="V706" s="7">
        <v>40483</v>
      </c>
      <c r="W706" t="s">
        <v>243</v>
      </c>
      <c r="X706" s="2">
        <v>2.0099999999999998</v>
      </c>
      <c r="Y706" s="6">
        <f t="shared" ref="Y706:Y769" si="90">(X706-$Z$4)/($Z$3-$Z$4)</f>
        <v>5.3655802034115477E-2</v>
      </c>
      <c r="AA706">
        <v>15361276</v>
      </c>
      <c r="AB706">
        <v>18933</v>
      </c>
      <c r="AD706" t="s">
        <v>1</v>
      </c>
      <c r="AE706">
        <v>9</v>
      </c>
      <c r="AF706">
        <v>11</v>
      </c>
      <c r="AG706">
        <v>5599552</v>
      </c>
      <c r="AH706" t="s">
        <v>19082</v>
      </c>
      <c r="AI706" t="s">
        <v>19081</v>
      </c>
      <c r="AJ706" t="s">
        <v>19080</v>
      </c>
      <c r="AK706" t="s">
        <v>19079</v>
      </c>
      <c r="AL706">
        <v>22</v>
      </c>
      <c r="AM706" s="5">
        <f t="shared" ref="AM706:AM769" si="91">AL706/U706</f>
        <v>1.8333333333333333</v>
      </c>
      <c r="AN706" s="4">
        <f t="shared" ref="AN706:AN769" si="92">(AM706-$AO$4)/($AO$3-$AO$4)</f>
        <v>2.7767259876309478E-3</v>
      </c>
      <c r="AO706" s="3"/>
      <c r="AP706">
        <v>0</v>
      </c>
      <c r="AQ706" t="s">
        <v>31</v>
      </c>
      <c r="AR706" t="s">
        <v>19078</v>
      </c>
      <c r="AS706" t="s">
        <v>30</v>
      </c>
      <c r="AT706" s="2" t="s">
        <v>16</v>
      </c>
      <c r="AU706" s="1">
        <f t="shared" ref="AU706:AU769" si="93">(Y706*0.7+AN706*0.3)*100</f>
        <v>3.8392079220170112</v>
      </c>
      <c r="AV706" s="1">
        <f t="shared" ref="AV706:AV769" si="94">(Y706*0.5+AN706*0.5)*100</f>
        <v>2.8216264010873213</v>
      </c>
      <c r="AW706" s="1">
        <f t="shared" ref="AW706:AW769" si="95">(Y706*0.3+AN706*0.7)*100</f>
        <v>1.8040448801576305</v>
      </c>
    </row>
    <row r="707" spans="1:49" x14ac:dyDescent="0.2">
      <c r="A707">
        <v>705</v>
      </c>
      <c r="B707" t="s">
        <v>19077</v>
      </c>
      <c r="C707" t="s">
        <v>19076</v>
      </c>
      <c r="F707" t="s">
        <v>19075</v>
      </c>
      <c r="G707" t="s">
        <v>7</v>
      </c>
      <c r="H707" t="s">
        <v>6</v>
      </c>
      <c r="I707" t="s">
        <v>19074</v>
      </c>
      <c r="J707">
        <v>60026638</v>
      </c>
      <c r="K707" t="s">
        <v>2174</v>
      </c>
      <c r="L707" t="s">
        <v>1230</v>
      </c>
      <c r="M707" t="s">
        <v>3</v>
      </c>
      <c r="N707">
        <v>1</v>
      </c>
      <c r="O707" t="s">
        <v>19073</v>
      </c>
      <c r="P707">
        <v>7003696826</v>
      </c>
      <c r="Q707">
        <v>60026638</v>
      </c>
      <c r="R707" s="7">
        <v>40483</v>
      </c>
      <c r="S707" s="8">
        <f t="shared" si="88"/>
        <v>2010</v>
      </c>
      <c r="T707" s="8">
        <v>2010</v>
      </c>
      <c r="U707" s="8">
        <f t="shared" si="89"/>
        <v>12</v>
      </c>
      <c r="V707" s="7">
        <v>40483</v>
      </c>
      <c r="W707" t="s">
        <v>243</v>
      </c>
      <c r="X707" s="2">
        <v>2.0099999999999998</v>
      </c>
      <c r="Y707" s="6">
        <f t="shared" si="90"/>
        <v>5.3655802034115477E-2</v>
      </c>
      <c r="AA707">
        <v>15361276</v>
      </c>
      <c r="AB707">
        <v>18933</v>
      </c>
      <c r="AD707" t="s">
        <v>1</v>
      </c>
      <c r="AE707">
        <v>9</v>
      </c>
      <c r="AF707">
        <v>11</v>
      </c>
      <c r="AG707">
        <v>5595728</v>
      </c>
      <c r="AH707" t="s">
        <v>19072</v>
      </c>
      <c r="AI707" t="s">
        <v>19071</v>
      </c>
      <c r="AJ707" t="s">
        <v>19070</v>
      </c>
      <c r="AK707" t="s">
        <v>19069</v>
      </c>
      <c r="AL707">
        <v>4245</v>
      </c>
      <c r="AM707" s="5">
        <f t="shared" si="91"/>
        <v>353.75</v>
      </c>
      <c r="AN707" s="4">
        <f t="shared" si="92"/>
        <v>0.53578190079515331</v>
      </c>
      <c r="AO707" s="3"/>
      <c r="AP707">
        <v>0</v>
      </c>
      <c r="AR707" t="s">
        <v>0</v>
      </c>
      <c r="AT707" s="2" t="s">
        <v>16</v>
      </c>
      <c r="AU707" s="1">
        <f t="shared" si="93"/>
        <v>19.829363166242679</v>
      </c>
      <c r="AV707" s="1">
        <f t="shared" si="94"/>
        <v>29.471885141463439</v>
      </c>
      <c r="AW707" s="1">
        <f t="shared" si="95"/>
        <v>39.114407116684191</v>
      </c>
    </row>
    <row r="708" spans="1:49" x14ac:dyDescent="0.2">
      <c r="A708">
        <v>706</v>
      </c>
      <c r="B708" t="s">
        <v>19068</v>
      </c>
      <c r="C708" t="s">
        <v>19067</v>
      </c>
      <c r="F708" t="s">
        <v>19066</v>
      </c>
      <c r="G708" t="s">
        <v>7</v>
      </c>
      <c r="H708" t="s">
        <v>6</v>
      </c>
      <c r="I708" t="s">
        <v>19065</v>
      </c>
      <c r="J708">
        <v>60009506</v>
      </c>
      <c r="K708" t="s">
        <v>1139</v>
      </c>
      <c r="L708" t="s">
        <v>1138</v>
      </c>
      <c r="M708" t="s">
        <v>526</v>
      </c>
      <c r="N708">
        <v>1</v>
      </c>
      <c r="O708" t="s">
        <v>19064</v>
      </c>
      <c r="P708">
        <v>6701750932</v>
      </c>
      <c r="Q708">
        <v>60009506</v>
      </c>
      <c r="R708" s="7">
        <v>40483</v>
      </c>
      <c r="S708" s="8">
        <f t="shared" si="88"/>
        <v>2010</v>
      </c>
      <c r="T708" s="8">
        <v>2010</v>
      </c>
      <c r="U708" s="8">
        <f t="shared" si="89"/>
        <v>12</v>
      </c>
      <c r="V708" s="7">
        <v>40483</v>
      </c>
      <c r="W708" t="s">
        <v>274</v>
      </c>
      <c r="X708" s="2">
        <v>0.92900000000000005</v>
      </c>
      <c r="Y708" s="6">
        <f t="shared" si="90"/>
        <v>2.4799124422732979E-2</v>
      </c>
      <c r="AA708">
        <v>10897798</v>
      </c>
      <c r="AB708">
        <v>18896</v>
      </c>
      <c r="AD708" t="s">
        <v>1</v>
      </c>
      <c r="AE708">
        <v>14</v>
      </c>
      <c r="AF708">
        <v>11</v>
      </c>
      <c r="AG708">
        <v>5601966</v>
      </c>
      <c r="AH708" t="s">
        <v>19063</v>
      </c>
      <c r="AI708" t="s">
        <v>19062</v>
      </c>
      <c r="AJ708" t="s">
        <v>19061</v>
      </c>
      <c r="AK708" t="s">
        <v>19060</v>
      </c>
      <c r="AL708">
        <v>2</v>
      </c>
      <c r="AM708" s="5">
        <f t="shared" si="91"/>
        <v>0.16666666666666666</v>
      </c>
      <c r="AN708" s="4">
        <f t="shared" si="92"/>
        <v>2.5242963523917705E-4</v>
      </c>
      <c r="AO708" s="3"/>
      <c r="AP708">
        <v>0</v>
      </c>
      <c r="AQ708" t="s">
        <v>1290</v>
      </c>
      <c r="AR708" t="s">
        <v>19059</v>
      </c>
      <c r="AS708" t="s">
        <v>1139</v>
      </c>
      <c r="AT708" s="2">
        <v>3.4359999999999999</v>
      </c>
      <c r="AU708" s="1">
        <f t="shared" si="93"/>
        <v>1.7435115986484835</v>
      </c>
      <c r="AV708" s="1">
        <f t="shared" si="94"/>
        <v>1.2525777028986078</v>
      </c>
      <c r="AW708" s="1">
        <f t="shared" si="95"/>
        <v>0.7616438071487317</v>
      </c>
    </row>
    <row r="709" spans="1:49" x14ac:dyDescent="0.2">
      <c r="A709">
        <v>707</v>
      </c>
      <c r="B709" t="s">
        <v>19058</v>
      </c>
      <c r="C709" t="s">
        <v>19057</v>
      </c>
      <c r="E709">
        <v>20924654</v>
      </c>
      <c r="F709" t="s">
        <v>19056</v>
      </c>
      <c r="G709" t="s">
        <v>7</v>
      </c>
      <c r="H709" t="s">
        <v>6</v>
      </c>
      <c r="I709" t="s">
        <v>19055</v>
      </c>
      <c r="J709" t="s">
        <v>19054</v>
      </c>
      <c r="K709" t="s">
        <v>19053</v>
      </c>
      <c r="L709" t="s">
        <v>19052</v>
      </c>
      <c r="M709" t="s">
        <v>19051</v>
      </c>
      <c r="N709">
        <v>2</v>
      </c>
      <c r="O709" t="s">
        <v>19050</v>
      </c>
      <c r="P709" t="s">
        <v>19049</v>
      </c>
      <c r="Q709" t="s">
        <v>19048</v>
      </c>
      <c r="R709" s="7">
        <v>40483</v>
      </c>
      <c r="S709" s="8">
        <f t="shared" si="88"/>
        <v>2010</v>
      </c>
      <c r="T709" s="8">
        <v>2010</v>
      </c>
      <c r="U709" s="8">
        <f t="shared" si="89"/>
        <v>12</v>
      </c>
      <c r="V709" s="7">
        <v>40483</v>
      </c>
      <c r="W709" t="s">
        <v>1315</v>
      </c>
      <c r="X709" s="2">
        <v>0.85499999999999998</v>
      </c>
      <c r="Y709" s="6">
        <f t="shared" si="90"/>
        <v>2.28237366861536E-2</v>
      </c>
      <c r="AA709">
        <v>980331</v>
      </c>
      <c r="AB709">
        <v>23342</v>
      </c>
      <c r="AC709">
        <v>15731561</v>
      </c>
      <c r="AD709" t="s">
        <v>1</v>
      </c>
      <c r="AE709">
        <v>36</v>
      </c>
      <c r="AF709">
        <v>11</v>
      </c>
      <c r="AH709" t="s">
        <v>19047</v>
      </c>
      <c r="AI709" t="s">
        <v>19046</v>
      </c>
      <c r="AJ709" t="s">
        <v>19045</v>
      </c>
      <c r="AK709" t="s">
        <v>19044</v>
      </c>
      <c r="AL709">
        <v>30</v>
      </c>
      <c r="AM709" s="5">
        <f t="shared" si="91"/>
        <v>2.5</v>
      </c>
      <c r="AN709" s="4">
        <f t="shared" si="92"/>
        <v>3.7864445285876562E-3</v>
      </c>
      <c r="AO709" s="3"/>
      <c r="AP709">
        <v>0</v>
      </c>
      <c r="AR709" t="s">
        <v>0</v>
      </c>
      <c r="AT709" s="2">
        <v>2.6259999999999999</v>
      </c>
      <c r="AU709" s="1">
        <f t="shared" si="93"/>
        <v>1.7112549038883813</v>
      </c>
      <c r="AV709" s="1">
        <f t="shared" si="94"/>
        <v>1.3305090607370629</v>
      </c>
      <c r="AW709" s="1">
        <f t="shared" si="95"/>
        <v>0.94976321758574389</v>
      </c>
    </row>
    <row r="710" spans="1:49" x14ac:dyDescent="0.2">
      <c r="A710">
        <v>708</v>
      </c>
      <c r="B710" t="s">
        <v>19043</v>
      </c>
      <c r="C710" t="s">
        <v>19042</v>
      </c>
      <c r="F710" t="s">
        <v>19041</v>
      </c>
      <c r="G710" t="s">
        <v>7</v>
      </c>
      <c r="H710" t="s">
        <v>6</v>
      </c>
      <c r="I710" t="s">
        <v>19040</v>
      </c>
      <c r="J710">
        <v>60025059</v>
      </c>
      <c r="K710" t="s">
        <v>19039</v>
      </c>
      <c r="L710" t="s">
        <v>2071</v>
      </c>
      <c r="M710" t="s">
        <v>459</v>
      </c>
      <c r="N710">
        <v>4</v>
      </c>
      <c r="O710" t="s">
        <v>19038</v>
      </c>
      <c r="P710" t="s">
        <v>19037</v>
      </c>
      <c r="Q710" t="s">
        <v>19036</v>
      </c>
      <c r="R710" s="7">
        <v>40483</v>
      </c>
      <c r="S710" s="8">
        <f t="shared" si="88"/>
        <v>2010</v>
      </c>
      <c r="T710" s="8">
        <v>2010</v>
      </c>
      <c r="U710" s="8">
        <f t="shared" si="89"/>
        <v>12</v>
      </c>
      <c r="V710" s="7">
        <v>40483</v>
      </c>
      <c r="W710" t="s">
        <v>271</v>
      </c>
      <c r="X710" s="2">
        <v>1.3720000000000001</v>
      </c>
      <c r="Y710" s="6">
        <f t="shared" si="90"/>
        <v>3.662475641333654E-2</v>
      </c>
      <c r="AA710">
        <v>189480</v>
      </c>
      <c r="AB710">
        <v>17366</v>
      </c>
      <c r="AD710" t="s">
        <v>1</v>
      </c>
      <c r="AE710">
        <v>58</v>
      </c>
      <c r="AF710" t="s">
        <v>838</v>
      </c>
      <c r="AG710">
        <v>5597963</v>
      </c>
      <c r="AH710" t="s">
        <v>19035</v>
      </c>
      <c r="AI710" t="s">
        <v>19034</v>
      </c>
      <c r="AJ710" t="s">
        <v>19033</v>
      </c>
      <c r="AK710" t="s">
        <v>19032</v>
      </c>
      <c r="AL710">
        <v>16</v>
      </c>
      <c r="AM710" s="5">
        <f t="shared" si="91"/>
        <v>1.3333333333333333</v>
      </c>
      <c r="AN710" s="4">
        <f t="shared" si="92"/>
        <v>2.0194370819134164E-3</v>
      </c>
      <c r="AO710" s="3"/>
      <c r="AP710">
        <v>0</v>
      </c>
      <c r="AQ710" t="s">
        <v>1629</v>
      </c>
      <c r="AR710" t="s">
        <v>0</v>
      </c>
      <c r="AS710" t="s">
        <v>1628</v>
      </c>
      <c r="AT710" s="2" t="s">
        <v>16</v>
      </c>
      <c r="AU710" s="1">
        <f t="shared" si="93"/>
        <v>2.6243160613909602</v>
      </c>
      <c r="AV710" s="1">
        <f t="shared" si="94"/>
        <v>1.9322096747624979</v>
      </c>
      <c r="AW710" s="1">
        <f t="shared" si="95"/>
        <v>1.2401032881340355</v>
      </c>
    </row>
    <row r="711" spans="1:49" x14ac:dyDescent="0.2">
      <c r="A711">
        <v>709</v>
      </c>
      <c r="B711" t="s">
        <v>19031</v>
      </c>
      <c r="C711" t="s">
        <v>19030</v>
      </c>
      <c r="E711">
        <v>20859757</v>
      </c>
      <c r="F711" t="s">
        <v>19029</v>
      </c>
      <c r="G711" t="s">
        <v>7</v>
      </c>
      <c r="H711" t="s">
        <v>6</v>
      </c>
      <c r="I711" t="s">
        <v>19028</v>
      </c>
      <c r="J711">
        <v>60108714</v>
      </c>
      <c r="K711" t="s">
        <v>19027</v>
      </c>
      <c r="L711" t="s">
        <v>19026</v>
      </c>
      <c r="M711" t="s">
        <v>19025</v>
      </c>
      <c r="N711">
        <v>3</v>
      </c>
      <c r="O711" t="s">
        <v>19024</v>
      </c>
      <c r="P711" t="s">
        <v>19023</v>
      </c>
      <c r="Q711" t="s">
        <v>19022</v>
      </c>
      <c r="R711" s="7">
        <v>40483</v>
      </c>
      <c r="S711" s="8">
        <f t="shared" si="88"/>
        <v>2010</v>
      </c>
      <c r="T711" s="8">
        <v>2010</v>
      </c>
      <c r="U711" s="8">
        <f t="shared" si="89"/>
        <v>12</v>
      </c>
      <c r="V711" s="7">
        <v>40483</v>
      </c>
      <c r="W711" t="s">
        <v>1315</v>
      </c>
      <c r="X711" s="2">
        <v>0.85499999999999998</v>
      </c>
      <c r="Y711" s="6">
        <f t="shared" si="90"/>
        <v>2.28237366861536E-2</v>
      </c>
      <c r="AA711">
        <v>980331</v>
      </c>
      <c r="AB711">
        <v>23342</v>
      </c>
      <c r="AC711">
        <v>15731561</v>
      </c>
      <c r="AD711" t="s">
        <v>1</v>
      </c>
      <c r="AE711">
        <v>36</v>
      </c>
      <c r="AF711">
        <v>11</v>
      </c>
      <c r="AH711" t="s">
        <v>19021</v>
      </c>
      <c r="AI711" t="s">
        <v>19020</v>
      </c>
      <c r="AJ711" t="s">
        <v>19019</v>
      </c>
      <c r="AK711" t="s">
        <v>19018</v>
      </c>
      <c r="AL711">
        <v>8</v>
      </c>
      <c r="AM711" s="5">
        <f t="shared" si="91"/>
        <v>0.66666666666666663</v>
      </c>
      <c r="AN711" s="4">
        <f t="shared" si="92"/>
        <v>1.0097185409567082E-3</v>
      </c>
      <c r="AO711" s="3"/>
      <c r="AP711">
        <v>0</v>
      </c>
      <c r="AQ711" t="s">
        <v>19017</v>
      </c>
      <c r="AR711" t="s">
        <v>0</v>
      </c>
      <c r="AS711" t="s">
        <v>19016</v>
      </c>
      <c r="AT711" s="2">
        <v>2.6259999999999999</v>
      </c>
      <c r="AU711" s="1">
        <f t="shared" si="93"/>
        <v>1.6279531242594532</v>
      </c>
      <c r="AV711" s="1">
        <f t="shared" si="94"/>
        <v>1.1916727613555156</v>
      </c>
      <c r="AW711" s="1">
        <f t="shared" si="95"/>
        <v>0.75539239845157757</v>
      </c>
    </row>
    <row r="712" spans="1:49" x14ac:dyDescent="0.2">
      <c r="A712">
        <v>710</v>
      </c>
      <c r="B712" t="s">
        <v>19015</v>
      </c>
      <c r="C712" t="s">
        <v>19014</v>
      </c>
      <c r="F712" t="s">
        <v>19013</v>
      </c>
      <c r="G712" t="s">
        <v>7</v>
      </c>
      <c r="H712" t="s">
        <v>6</v>
      </c>
      <c r="I712" t="s">
        <v>19012</v>
      </c>
      <c r="J712" t="s">
        <v>19006</v>
      </c>
      <c r="K712" t="s">
        <v>19011</v>
      </c>
      <c r="L712" t="s">
        <v>19010</v>
      </c>
      <c r="M712" t="s">
        <v>19009</v>
      </c>
      <c r="N712">
        <v>2</v>
      </c>
      <c r="O712" t="s">
        <v>19008</v>
      </c>
      <c r="P712" t="s">
        <v>19007</v>
      </c>
      <c r="Q712" t="s">
        <v>19006</v>
      </c>
      <c r="R712" s="7">
        <v>40483</v>
      </c>
      <c r="S712" s="8">
        <f t="shared" si="88"/>
        <v>2010</v>
      </c>
      <c r="T712" s="8">
        <v>2010</v>
      </c>
      <c r="U712" s="8">
        <f t="shared" si="89"/>
        <v>12</v>
      </c>
      <c r="V712" s="7">
        <v>40483</v>
      </c>
      <c r="W712" t="s">
        <v>271</v>
      </c>
      <c r="X712" s="2">
        <v>1.3720000000000001</v>
      </c>
      <c r="Y712" s="6">
        <f t="shared" si="90"/>
        <v>3.662475641333654E-2</v>
      </c>
      <c r="AA712">
        <v>189480</v>
      </c>
      <c r="AB712">
        <v>17366</v>
      </c>
      <c r="AD712" t="s">
        <v>1</v>
      </c>
      <c r="AE712">
        <v>58</v>
      </c>
      <c r="AF712" t="s">
        <v>838</v>
      </c>
      <c r="AG712">
        <v>5606211</v>
      </c>
      <c r="AH712" t="s">
        <v>19005</v>
      </c>
      <c r="AI712" t="s">
        <v>19004</v>
      </c>
      <c r="AJ712" t="s">
        <v>19003</v>
      </c>
      <c r="AK712" t="s">
        <v>19002</v>
      </c>
      <c r="AL712">
        <v>91</v>
      </c>
      <c r="AM712" s="5">
        <f t="shared" si="91"/>
        <v>7.583333333333333</v>
      </c>
      <c r="AN712" s="4">
        <f t="shared" si="92"/>
        <v>1.1485548403382556E-2</v>
      </c>
      <c r="AO712" s="3"/>
      <c r="AP712">
        <v>0</v>
      </c>
      <c r="AR712" t="s">
        <v>0</v>
      </c>
      <c r="AT712" s="2" t="s">
        <v>16</v>
      </c>
      <c r="AU712" s="1">
        <f t="shared" si="93"/>
        <v>2.9082994010350345</v>
      </c>
      <c r="AV712" s="1">
        <f t="shared" si="94"/>
        <v>2.4055152408359546</v>
      </c>
      <c r="AW712" s="1">
        <f t="shared" si="95"/>
        <v>1.9027310806368751</v>
      </c>
    </row>
    <row r="713" spans="1:49" x14ac:dyDescent="0.2">
      <c r="A713">
        <v>711</v>
      </c>
      <c r="B713" t="s">
        <v>19001</v>
      </c>
      <c r="C713" t="s">
        <v>19000</v>
      </c>
      <c r="F713" t="s">
        <v>18999</v>
      </c>
      <c r="G713" t="s">
        <v>7</v>
      </c>
      <c r="H713" t="s">
        <v>6</v>
      </c>
      <c r="I713" t="s">
        <v>18998</v>
      </c>
      <c r="J713" t="s">
        <v>18997</v>
      </c>
      <c r="K713" t="s">
        <v>18996</v>
      </c>
      <c r="L713" t="s">
        <v>18995</v>
      </c>
      <c r="M713" t="s">
        <v>18994</v>
      </c>
      <c r="N713">
        <v>11</v>
      </c>
      <c r="O713" t="s">
        <v>18993</v>
      </c>
      <c r="P713" t="s">
        <v>18992</v>
      </c>
      <c r="Q713" t="s">
        <v>18991</v>
      </c>
      <c r="R713" s="7">
        <v>40483</v>
      </c>
      <c r="S713" s="8">
        <f t="shared" si="88"/>
        <v>2010</v>
      </c>
      <c r="T713" s="8">
        <v>2010</v>
      </c>
      <c r="U713" s="8">
        <f t="shared" si="89"/>
        <v>12</v>
      </c>
      <c r="V713" s="7">
        <v>40483</v>
      </c>
      <c r="W713" t="s">
        <v>271</v>
      </c>
      <c r="X713" s="2">
        <v>1.3720000000000001</v>
      </c>
      <c r="Y713" s="6">
        <f t="shared" si="90"/>
        <v>3.662475641333654E-2</v>
      </c>
      <c r="AA713">
        <v>189480</v>
      </c>
      <c r="AB713">
        <v>17366</v>
      </c>
      <c r="AD713" t="s">
        <v>1</v>
      </c>
      <c r="AE713">
        <v>58</v>
      </c>
      <c r="AF713" t="s">
        <v>838</v>
      </c>
      <c r="AG713">
        <v>5605635</v>
      </c>
      <c r="AH713" t="s">
        <v>18990</v>
      </c>
      <c r="AI713" t="s">
        <v>18989</v>
      </c>
      <c r="AJ713" t="s">
        <v>18988</v>
      </c>
      <c r="AK713" t="s">
        <v>18987</v>
      </c>
      <c r="AL713">
        <v>33</v>
      </c>
      <c r="AM713" s="5">
        <f t="shared" si="91"/>
        <v>2.75</v>
      </c>
      <c r="AN713" s="4">
        <f t="shared" si="92"/>
        <v>4.1650889814464215E-3</v>
      </c>
      <c r="AO713" s="3"/>
      <c r="AP713">
        <v>0</v>
      </c>
      <c r="AQ713" t="s">
        <v>379</v>
      </c>
      <c r="AR713" t="s">
        <v>18986</v>
      </c>
      <c r="AS713" t="s">
        <v>378</v>
      </c>
      <c r="AT713" s="2" t="s">
        <v>16</v>
      </c>
      <c r="AU713" s="1">
        <f t="shared" si="93"/>
        <v>2.6886856183769505</v>
      </c>
      <c r="AV713" s="1">
        <f t="shared" si="94"/>
        <v>2.039492269739148</v>
      </c>
      <c r="AW713" s="1">
        <f t="shared" si="95"/>
        <v>1.3902989211013457</v>
      </c>
    </row>
    <row r="714" spans="1:49" x14ac:dyDescent="0.2">
      <c r="A714">
        <v>712</v>
      </c>
      <c r="B714" t="s">
        <v>18985</v>
      </c>
      <c r="C714" t="s">
        <v>18984</v>
      </c>
      <c r="F714" t="s">
        <v>18983</v>
      </c>
      <c r="G714" t="s">
        <v>7</v>
      </c>
      <c r="H714" t="s">
        <v>6</v>
      </c>
      <c r="I714" t="s">
        <v>18982</v>
      </c>
      <c r="J714">
        <v>60013682</v>
      </c>
      <c r="K714" t="s">
        <v>1045</v>
      </c>
      <c r="L714" t="s">
        <v>116</v>
      </c>
      <c r="M714" t="s">
        <v>115</v>
      </c>
      <c r="N714">
        <v>3</v>
      </c>
      <c r="O714" t="s">
        <v>18981</v>
      </c>
      <c r="P714" t="s">
        <v>18980</v>
      </c>
      <c r="Q714" t="s">
        <v>1044</v>
      </c>
      <c r="R714" s="7">
        <v>40483</v>
      </c>
      <c r="S714" s="8">
        <f t="shared" si="88"/>
        <v>2010</v>
      </c>
      <c r="T714" s="8">
        <v>2010</v>
      </c>
      <c r="U714" s="8">
        <f t="shared" si="89"/>
        <v>12</v>
      </c>
      <c r="V714" s="7">
        <v>40483</v>
      </c>
      <c r="W714" t="s">
        <v>243</v>
      </c>
      <c r="X714" s="2">
        <v>2.0099999999999998</v>
      </c>
      <c r="Y714" s="6">
        <f t="shared" si="90"/>
        <v>5.3655802034115477E-2</v>
      </c>
      <c r="AA714">
        <v>15361276</v>
      </c>
      <c r="AB714">
        <v>18933</v>
      </c>
      <c r="AD714" t="s">
        <v>1</v>
      </c>
      <c r="AE714">
        <v>9</v>
      </c>
      <c r="AF714">
        <v>11</v>
      </c>
      <c r="AG714">
        <v>5581197</v>
      </c>
      <c r="AH714" t="s">
        <v>18979</v>
      </c>
      <c r="AI714" t="s">
        <v>18978</v>
      </c>
      <c r="AJ714" t="s">
        <v>18977</v>
      </c>
      <c r="AK714" t="s">
        <v>18976</v>
      </c>
      <c r="AL714">
        <v>2</v>
      </c>
      <c r="AM714" s="5">
        <f t="shared" si="91"/>
        <v>0.16666666666666666</v>
      </c>
      <c r="AN714" s="4">
        <f t="shared" si="92"/>
        <v>2.5242963523917705E-4</v>
      </c>
      <c r="AO714" s="3"/>
      <c r="AP714">
        <v>0</v>
      </c>
      <c r="AQ714" t="s">
        <v>273</v>
      </c>
      <c r="AR714" t="s">
        <v>18975</v>
      </c>
      <c r="AS714" t="s">
        <v>272</v>
      </c>
      <c r="AT714" s="2" t="s">
        <v>16</v>
      </c>
      <c r="AU714" s="1">
        <f t="shared" si="93"/>
        <v>3.7634790314452582</v>
      </c>
      <c r="AV714" s="1">
        <f t="shared" si="94"/>
        <v>2.6954115834677328</v>
      </c>
      <c r="AW714" s="1">
        <f t="shared" si="95"/>
        <v>1.6273441354902065</v>
      </c>
    </row>
    <row r="715" spans="1:49" x14ac:dyDescent="0.2">
      <c r="A715">
        <v>713</v>
      </c>
      <c r="B715" t="s">
        <v>18974</v>
      </c>
      <c r="C715" t="s">
        <v>18973</v>
      </c>
      <c r="F715" t="s">
        <v>18972</v>
      </c>
      <c r="G715" t="s">
        <v>7</v>
      </c>
      <c r="H715" t="s">
        <v>6</v>
      </c>
      <c r="I715" t="s">
        <v>18971</v>
      </c>
      <c r="J715">
        <v>60022904</v>
      </c>
      <c r="K715" t="s">
        <v>18970</v>
      </c>
      <c r="L715" t="s">
        <v>18969</v>
      </c>
      <c r="M715" t="s">
        <v>9</v>
      </c>
      <c r="N715">
        <v>2</v>
      </c>
      <c r="O715" t="s">
        <v>18968</v>
      </c>
      <c r="P715" t="s">
        <v>18967</v>
      </c>
      <c r="Q715" t="s">
        <v>18966</v>
      </c>
      <c r="R715" s="7">
        <v>40483</v>
      </c>
      <c r="S715" s="8">
        <f t="shared" si="88"/>
        <v>2010</v>
      </c>
      <c r="T715" s="8">
        <v>2010</v>
      </c>
      <c r="U715" s="8">
        <f t="shared" si="89"/>
        <v>12</v>
      </c>
      <c r="V715" s="7">
        <v>40483</v>
      </c>
      <c r="W715" t="s">
        <v>274</v>
      </c>
      <c r="X715" s="2">
        <v>0.92900000000000005</v>
      </c>
      <c r="Y715" s="6">
        <f t="shared" si="90"/>
        <v>2.4799124422732979E-2</v>
      </c>
      <c r="AA715">
        <v>10897798</v>
      </c>
      <c r="AB715">
        <v>18896</v>
      </c>
      <c r="AD715" t="s">
        <v>1</v>
      </c>
      <c r="AE715">
        <v>14</v>
      </c>
      <c r="AF715">
        <v>11</v>
      </c>
      <c r="AG715">
        <v>5598319</v>
      </c>
      <c r="AH715" t="s">
        <v>18965</v>
      </c>
      <c r="AI715" t="s">
        <v>18964</v>
      </c>
      <c r="AJ715" t="s">
        <v>18963</v>
      </c>
      <c r="AK715" t="s">
        <v>18962</v>
      </c>
      <c r="AL715">
        <v>4</v>
      </c>
      <c r="AM715" s="5">
        <f t="shared" si="91"/>
        <v>0.33333333333333331</v>
      </c>
      <c r="AN715" s="4">
        <f t="shared" si="92"/>
        <v>5.048592704783541E-4</v>
      </c>
      <c r="AO715" s="3"/>
      <c r="AP715">
        <v>0</v>
      </c>
      <c r="AR715" t="s">
        <v>0</v>
      </c>
      <c r="AT715" s="2">
        <v>3.4359999999999999</v>
      </c>
      <c r="AU715" s="1">
        <f t="shared" si="93"/>
        <v>1.7510844877056588</v>
      </c>
      <c r="AV715" s="1">
        <f t="shared" si="94"/>
        <v>1.2651991846605668</v>
      </c>
      <c r="AW715" s="1">
        <f t="shared" si="95"/>
        <v>0.7793138816154741</v>
      </c>
    </row>
    <row r="716" spans="1:49" x14ac:dyDescent="0.2">
      <c r="A716">
        <v>714</v>
      </c>
      <c r="B716" t="s">
        <v>18961</v>
      </c>
      <c r="C716" t="s">
        <v>18960</v>
      </c>
      <c r="F716" t="s">
        <v>18959</v>
      </c>
      <c r="G716" t="s">
        <v>7</v>
      </c>
      <c r="H716" t="s">
        <v>6</v>
      </c>
      <c r="I716" t="s">
        <v>18958</v>
      </c>
      <c r="J716">
        <v>60000990</v>
      </c>
      <c r="K716" t="s">
        <v>1334</v>
      </c>
      <c r="L716" t="s">
        <v>1333</v>
      </c>
      <c r="M716" t="s">
        <v>522</v>
      </c>
      <c r="N716">
        <v>3</v>
      </c>
      <c r="O716" t="s">
        <v>18957</v>
      </c>
      <c r="P716" t="s">
        <v>18956</v>
      </c>
      <c r="Q716" t="s">
        <v>18955</v>
      </c>
      <c r="R716" s="7">
        <v>40483</v>
      </c>
      <c r="S716" s="8">
        <f t="shared" si="88"/>
        <v>2010</v>
      </c>
      <c r="T716" s="8">
        <v>2010</v>
      </c>
      <c r="U716" s="8">
        <f t="shared" si="89"/>
        <v>12</v>
      </c>
      <c r="V716" s="7">
        <v>40483</v>
      </c>
      <c r="W716" t="s">
        <v>590</v>
      </c>
      <c r="X716" s="2">
        <v>0.55500000000000005</v>
      </c>
      <c r="Y716" s="6">
        <f t="shared" si="90"/>
        <v>1.4815408024345321E-2</v>
      </c>
      <c r="AA716">
        <v>17518725</v>
      </c>
      <c r="AB716">
        <v>6100153023</v>
      </c>
      <c r="AC716">
        <v>17518733</v>
      </c>
      <c r="AD716" t="s">
        <v>1</v>
      </c>
      <c r="AE716">
        <v>4</v>
      </c>
      <c r="AF716">
        <v>11</v>
      </c>
      <c r="AH716" t="s">
        <v>18954</v>
      </c>
      <c r="AI716" t="s">
        <v>18953</v>
      </c>
      <c r="AK716" t="s">
        <v>18952</v>
      </c>
      <c r="AL716">
        <v>2</v>
      </c>
      <c r="AM716" s="5">
        <f t="shared" si="91"/>
        <v>0.16666666666666666</v>
      </c>
      <c r="AN716" s="4">
        <f t="shared" si="92"/>
        <v>2.5242963523917705E-4</v>
      </c>
      <c r="AO716" s="3"/>
      <c r="AP716">
        <v>0</v>
      </c>
      <c r="AR716" t="s">
        <v>0</v>
      </c>
      <c r="AT716" s="2" t="s">
        <v>16</v>
      </c>
      <c r="AU716" s="1">
        <f t="shared" si="93"/>
        <v>1.0446514507613476</v>
      </c>
      <c r="AV716" s="1">
        <f t="shared" si="94"/>
        <v>0.75339188297922499</v>
      </c>
      <c r="AW716" s="1">
        <f t="shared" si="95"/>
        <v>0.46213231519710202</v>
      </c>
    </row>
    <row r="717" spans="1:49" x14ac:dyDescent="0.2">
      <c r="A717">
        <v>715</v>
      </c>
      <c r="B717" t="s">
        <v>18951</v>
      </c>
      <c r="C717" t="s">
        <v>18950</v>
      </c>
      <c r="F717" t="s">
        <v>18949</v>
      </c>
      <c r="G717" t="s">
        <v>7</v>
      </c>
      <c r="H717" t="s">
        <v>6</v>
      </c>
      <c r="I717" t="s">
        <v>18948</v>
      </c>
      <c r="J717" t="s">
        <v>18947</v>
      </c>
      <c r="K717" t="s">
        <v>18946</v>
      </c>
      <c r="L717" t="s">
        <v>18945</v>
      </c>
      <c r="M717" t="s">
        <v>680</v>
      </c>
      <c r="N717">
        <v>4</v>
      </c>
      <c r="O717" t="s">
        <v>18944</v>
      </c>
      <c r="P717" t="s">
        <v>18943</v>
      </c>
      <c r="Q717" t="s">
        <v>18942</v>
      </c>
      <c r="R717" s="7">
        <v>40483</v>
      </c>
      <c r="S717" s="8">
        <f t="shared" si="88"/>
        <v>2010</v>
      </c>
      <c r="T717" s="8">
        <v>2010</v>
      </c>
      <c r="U717" s="8">
        <f t="shared" si="89"/>
        <v>12</v>
      </c>
      <c r="V717" s="7">
        <v>40483</v>
      </c>
      <c r="W717" t="s">
        <v>590</v>
      </c>
      <c r="X717" s="2">
        <v>0.55500000000000005</v>
      </c>
      <c r="Y717" s="6">
        <f t="shared" si="90"/>
        <v>1.4815408024345321E-2</v>
      </c>
      <c r="AA717">
        <v>17518725</v>
      </c>
      <c r="AB717">
        <v>6100153023</v>
      </c>
      <c r="AC717">
        <v>17518733</v>
      </c>
      <c r="AD717" t="s">
        <v>1</v>
      </c>
      <c r="AE717">
        <v>4</v>
      </c>
      <c r="AF717">
        <v>11</v>
      </c>
      <c r="AH717" t="s">
        <v>1564</v>
      </c>
      <c r="AI717" t="s">
        <v>18941</v>
      </c>
      <c r="AK717" t="s">
        <v>18940</v>
      </c>
      <c r="AL717">
        <v>5</v>
      </c>
      <c r="AM717" s="5">
        <f t="shared" si="91"/>
        <v>0.41666666666666669</v>
      </c>
      <c r="AN717" s="4">
        <f t="shared" si="92"/>
        <v>6.310740880979427E-4</v>
      </c>
      <c r="AO717" s="3"/>
      <c r="AP717">
        <v>0</v>
      </c>
      <c r="AR717" t="s">
        <v>0</v>
      </c>
      <c r="AT717" s="2" t="s">
        <v>16</v>
      </c>
      <c r="AU717" s="1">
        <f t="shared" si="93"/>
        <v>1.0560107843471107</v>
      </c>
      <c r="AV717" s="1">
        <f t="shared" si="94"/>
        <v>0.77232410562216325</v>
      </c>
      <c r="AW717" s="1">
        <f t="shared" si="95"/>
        <v>0.48863742689721557</v>
      </c>
    </row>
    <row r="718" spans="1:49" x14ac:dyDescent="0.2">
      <c r="A718">
        <v>716</v>
      </c>
      <c r="B718" t="s">
        <v>18939</v>
      </c>
      <c r="C718" t="s">
        <v>18938</v>
      </c>
      <c r="F718" t="s">
        <v>18937</v>
      </c>
      <c r="G718" t="s">
        <v>7</v>
      </c>
      <c r="H718" t="s">
        <v>6</v>
      </c>
      <c r="I718" t="s">
        <v>1683</v>
      </c>
      <c r="J718" t="s">
        <v>18936</v>
      </c>
      <c r="K718" t="s">
        <v>18935</v>
      </c>
      <c r="L718" t="s">
        <v>18934</v>
      </c>
      <c r="M718" t="s">
        <v>18933</v>
      </c>
      <c r="N718">
        <v>5</v>
      </c>
      <c r="O718" t="s">
        <v>18932</v>
      </c>
      <c r="P718" t="s">
        <v>18931</v>
      </c>
      <c r="Q718" t="s">
        <v>18930</v>
      </c>
      <c r="R718" s="7">
        <v>40483</v>
      </c>
      <c r="S718" s="8">
        <f t="shared" si="88"/>
        <v>2010</v>
      </c>
      <c r="T718" s="8">
        <v>2010</v>
      </c>
      <c r="U718" s="8">
        <f t="shared" si="89"/>
        <v>12</v>
      </c>
      <c r="V718" s="7">
        <v>40483</v>
      </c>
      <c r="W718" t="s">
        <v>590</v>
      </c>
      <c r="X718" s="2">
        <v>0.55500000000000005</v>
      </c>
      <c r="Y718" s="6">
        <f t="shared" si="90"/>
        <v>1.4815408024345321E-2</v>
      </c>
      <c r="AA718">
        <v>17518725</v>
      </c>
      <c r="AB718">
        <v>6100153023</v>
      </c>
      <c r="AC718">
        <v>17518733</v>
      </c>
      <c r="AD718" t="s">
        <v>1</v>
      </c>
      <c r="AE718">
        <v>4</v>
      </c>
      <c r="AF718">
        <v>11</v>
      </c>
      <c r="AH718" t="s">
        <v>18929</v>
      </c>
      <c r="AI718" t="s">
        <v>18928</v>
      </c>
      <c r="AJ718" t="s">
        <v>18927</v>
      </c>
      <c r="AK718" t="s">
        <v>18926</v>
      </c>
      <c r="AL718">
        <v>19</v>
      </c>
      <c r="AM718" s="5">
        <f t="shared" si="91"/>
        <v>1.5833333333333333</v>
      </c>
      <c r="AN718" s="4">
        <f t="shared" si="92"/>
        <v>2.3980815347721821E-3</v>
      </c>
      <c r="AO718" s="3"/>
      <c r="AP718">
        <v>0</v>
      </c>
      <c r="AR718" t="s">
        <v>0</v>
      </c>
      <c r="AT718" s="2" t="s">
        <v>16</v>
      </c>
      <c r="AU718" s="1">
        <f t="shared" si="93"/>
        <v>1.1090210077473377</v>
      </c>
      <c r="AV718" s="1">
        <f t="shared" si="94"/>
        <v>0.86067447795587526</v>
      </c>
      <c r="AW718" s="1">
        <f t="shared" si="95"/>
        <v>0.61232794816441227</v>
      </c>
    </row>
    <row r="719" spans="1:49" x14ac:dyDescent="0.2">
      <c r="A719">
        <v>717</v>
      </c>
      <c r="B719" t="s">
        <v>18925</v>
      </c>
      <c r="C719" t="s">
        <v>18924</v>
      </c>
      <c r="F719" t="s">
        <v>18923</v>
      </c>
      <c r="G719" t="s">
        <v>7</v>
      </c>
      <c r="H719" t="s">
        <v>6</v>
      </c>
      <c r="I719" t="s">
        <v>18922</v>
      </c>
      <c r="J719">
        <v>60072950</v>
      </c>
      <c r="K719" t="s">
        <v>18921</v>
      </c>
      <c r="L719" t="s">
        <v>13006</v>
      </c>
      <c r="M719" t="s">
        <v>148</v>
      </c>
      <c r="N719">
        <v>2</v>
      </c>
      <c r="O719" t="s">
        <v>18920</v>
      </c>
      <c r="P719" t="s">
        <v>18919</v>
      </c>
      <c r="Q719" t="s">
        <v>18918</v>
      </c>
      <c r="R719" s="7">
        <v>40483</v>
      </c>
      <c r="S719" s="8">
        <f t="shared" si="88"/>
        <v>2010</v>
      </c>
      <c r="T719" s="8">
        <v>2010</v>
      </c>
      <c r="U719" s="8">
        <f t="shared" si="89"/>
        <v>12</v>
      </c>
      <c r="V719" s="7">
        <v>40483</v>
      </c>
      <c r="W719" t="s">
        <v>590</v>
      </c>
      <c r="X719" s="2">
        <v>0.55500000000000005</v>
      </c>
      <c r="Y719" s="6">
        <f t="shared" si="90"/>
        <v>1.4815408024345321E-2</v>
      </c>
      <c r="AA719">
        <v>17518725</v>
      </c>
      <c r="AB719">
        <v>6100153023</v>
      </c>
      <c r="AC719">
        <v>17518733</v>
      </c>
      <c r="AD719" t="s">
        <v>1</v>
      </c>
      <c r="AE719">
        <v>4</v>
      </c>
      <c r="AF719">
        <v>11</v>
      </c>
      <c r="AH719" t="s">
        <v>18917</v>
      </c>
      <c r="AI719" t="s">
        <v>18916</v>
      </c>
      <c r="AK719" t="s">
        <v>18915</v>
      </c>
      <c r="AL719">
        <v>10</v>
      </c>
      <c r="AM719" s="5">
        <f t="shared" si="91"/>
        <v>0.83333333333333337</v>
      </c>
      <c r="AN719" s="4">
        <f t="shared" si="92"/>
        <v>1.2621481761958854E-3</v>
      </c>
      <c r="AO719" s="3"/>
      <c r="AP719">
        <v>0</v>
      </c>
      <c r="AR719" t="s">
        <v>0</v>
      </c>
      <c r="AT719" s="2" t="s">
        <v>16</v>
      </c>
      <c r="AU719" s="1">
        <f t="shared" si="93"/>
        <v>1.074943006990049</v>
      </c>
      <c r="AV719" s="1">
        <f t="shared" si="94"/>
        <v>0.80387781002706038</v>
      </c>
      <c r="AW719" s="1">
        <f t="shared" si="95"/>
        <v>0.53281261306407157</v>
      </c>
    </row>
    <row r="720" spans="1:49" x14ac:dyDescent="0.2">
      <c r="A720">
        <v>718</v>
      </c>
      <c r="B720" t="s">
        <v>18914</v>
      </c>
      <c r="C720" t="s">
        <v>18913</v>
      </c>
      <c r="F720" t="s">
        <v>18912</v>
      </c>
      <c r="G720" t="s">
        <v>7</v>
      </c>
      <c r="H720" t="s">
        <v>6</v>
      </c>
      <c r="I720" t="s">
        <v>595</v>
      </c>
      <c r="J720">
        <v>60010818</v>
      </c>
      <c r="K720" t="s">
        <v>594</v>
      </c>
      <c r="L720" t="s">
        <v>593</v>
      </c>
      <c r="M720" t="s">
        <v>198</v>
      </c>
      <c r="N720">
        <v>3</v>
      </c>
      <c r="O720" t="s">
        <v>18911</v>
      </c>
      <c r="P720" t="s">
        <v>18910</v>
      </c>
      <c r="Q720" t="s">
        <v>9732</v>
      </c>
      <c r="R720" s="7">
        <v>40483</v>
      </c>
      <c r="S720" s="8">
        <f t="shared" si="88"/>
        <v>2010</v>
      </c>
      <c r="T720" s="8">
        <v>2010</v>
      </c>
      <c r="U720" s="8">
        <f t="shared" si="89"/>
        <v>12</v>
      </c>
      <c r="V720" s="7">
        <v>40483</v>
      </c>
      <c r="W720" t="s">
        <v>590</v>
      </c>
      <c r="X720" s="2">
        <v>0.55500000000000005</v>
      </c>
      <c r="Y720" s="6">
        <f t="shared" si="90"/>
        <v>1.4815408024345321E-2</v>
      </c>
      <c r="AA720">
        <v>17518725</v>
      </c>
      <c r="AB720">
        <v>6100153023</v>
      </c>
      <c r="AC720">
        <v>17518733</v>
      </c>
      <c r="AD720" t="s">
        <v>1</v>
      </c>
      <c r="AE720">
        <v>4</v>
      </c>
      <c r="AF720">
        <v>11</v>
      </c>
      <c r="AH720" t="s">
        <v>18909</v>
      </c>
      <c r="AI720" t="s">
        <v>18908</v>
      </c>
      <c r="AK720" t="s">
        <v>18907</v>
      </c>
      <c r="AL720">
        <v>51</v>
      </c>
      <c r="AM720" s="5">
        <f t="shared" si="91"/>
        <v>4.25</v>
      </c>
      <c r="AN720" s="4">
        <f t="shared" si="92"/>
        <v>6.4369556985990157E-3</v>
      </c>
      <c r="AO720" s="3"/>
      <c r="AP720">
        <v>0</v>
      </c>
      <c r="AQ720" t="s">
        <v>223</v>
      </c>
      <c r="AR720" t="s">
        <v>592</v>
      </c>
      <c r="AS720" t="s">
        <v>222</v>
      </c>
      <c r="AT720" s="2" t="s">
        <v>16</v>
      </c>
      <c r="AU720" s="1">
        <f t="shared" si="93"/>
        <v>1.2301872326621428</v>
      </c>
      <c r="AV720" s="1">
        <f t="shared" si="94"/>
        <v>1.0626181861472168</v>
      </c>
      <c r="AW720" s="1">
        <f t="shared" si="95"/>
        <v>0.8950491396322906</v>
      </c>
    </row>
    <row r="721" spans="1:49" x14ac:dyDescent="0.2">
      <c r="A721">
        <v>719</v>
      </c>
      <c r="B721" t="s">
        <v>18906</v>
      </c>
      <c r="C721" t="s">
        <v>18905</v>
      </c>
      <c r="F721" t="s">
        <v>18904</v>
      </c>
      <c r="G721" t="s">
        <v>7</v>
      </c>
      <c r="H721" t="s">
        <v>6</v>
      </c>
      <c r="I721" t="s">
        <v>18903</v>
      </c>
      <c r="J721">
        <v>60001490</v>
      </c>
      <c r="K721" t="s">
        <v>13633</v>
      </c>
      <c r="L721" t="s">
        <v>625</v>
      </c>
      <c r="M721" t="s">
        <v>198</v>
      </c>
      <c r="N721">
        <v>3</v>
      </c>
      <c r="O721" t="s">
        <v>18902</v>
      </c>
      <c r="P721" t="s">
        <v>18901</v>
      </c>
      <c r="Q721" t="s">
        <v>18900</v>
      </c>
      <c r="R721" s="7">
        <v>40483</v>
      </c>
      <c r="S721" s="8">
        <f t="shared" si="88"/>
        <v>2010</v>
      </c>
      <c r="T721" s="8">
        <v>2010</v>
      </c>
      <c r="U721" s="8">
        <f t="shared" si="89"/>
        <v>12</v>
      </c>
      <c r="V721" s="7">
        <v>40483</v>
      </c>
      <c r="W721" t="s">
        <v>590</v>
      </c>
      <c r="X721" s="2">
        <v>0.55500000000000005</v>
      </c>
      <c r="Y721" s="6">
        <f t="shared" si="90"/>
        <v>1.4815408024345321E-2</v>
      </c>
      <c r="AA721">
        <v>17518725</v>
      </c>
      <c r="AB721">
        <v>6100153023</v>
      </c>
      <c r="AC721">
        <v>17518733</v>
      </c>
      <c r="AD721" t="s">
        <v>1</v>
      </c>
      <c r="AE721">
        <v>4</v>
      </c>
      <c r="AF721">
        <v>11</v>
      </c>
      <c r="AH721" t="s">
        <v>18899</v>
      </c>
      <c r="AI721" t="s">
        <v>18898</v>
      </c>
      <c r="AK721" t="s">
        <v>18897</v>
      </c>
      <c r="AL721">
        <v>10</v>
      </c>
      <c r="AM721" s="5">
        <f t="shared" si="91"/>
        <v>0.83333333333333337</v>
      </c>
      <c r="AN721" s="4">
        <f t="shared" si="92"/>
        <v>1.2621481761958854E-3</v>
      </c>
      <c r="AO721" s="3"/>
      <c r="AP721">
        <v>0</v>
      </c>
      <c r="AQ721" t="s">
        <v>223</v>
      </c>
      <c r="AR721" t="s">
        <v>18896</v>
      </c>
      <c r="AS721" t="s">
        <v>222</v>
      </c>
      <c r="AT721" s="2" t="s">
        <v>16</v>
      </c>
      <c r="AU721" s="1">
        <f t="shared" si="93"/>
        <v>1.074943006990049</v>
      </c>
      <c r="AV721" s="1">
        <f t="shared" si="94"/>
        <v>0.80387781002706038</v>
      </c>
      <c r="AW721" s="1">
        <f t="shared" si="95"/>
        <v>0.53281261306407157</v>
      </c>
    </row>
    <row r="722" spans="1:49" x14ac:dyDescent="0.2">
      <c r="A722">
        <v>720</v>
      </c>
      <c r="B722" t="s">
        <v>18895</v>
      </c>
      <c r="C722" t="s">
        <v>18894</v>
      </c>
      <c r="F722" t="s">
        <v>18893</v>
      </c>
      <c r="G722" t="s">
        <v>7</v>
      </c>
      <c r="H722" t="s">
        <v>6</v>
      </c>
      <c r="I722" t="s">
        <v>18892</v>
      </c>
      <c r="J722" t="s">
        <v>1054</v>
      </c>
      <c r="K722" t="s">
        <v>1053</v>
      </c>
      <c r="L722" t="s">
        <v>1052</v>
      </c>
      <c r="M722" t="s">
        <v>564</v>
      </c>
      <c r="N722">
        <v>3</v>
      </c>
      <c r="O722" t="s">
        <v>18891</v>
      </c>
      <c r="P722" t="s">
        <v>18890</v>
      </c>
      <c r="Q722" t="s">
        <v>18889</v>
      </c>
      <c r="R722" s="7">
        <v>40483</v>
      </c>
      <c r="S722" s="8">
        <f t="shared" si="88"/>
        <v>2010</v>
      </c>
      <c r="T722" s="8">
        <v>2010</v>
      </c>
      <c r="U722" s="8">
        <f t="shared" si="89"/>
        <v>12</v>
      </c>
      <c r="V722" s="7">
        <v>40483</v>
      </c>
      <c r="W722" t="s">
        <v>590</v>
      </c>
      <c r="X722" s="2">
        <v>0.55500000000000005</v>
      </c>
      <c r="Y722" s="6">
        <f t="shared" si="90"/>
        <v>1.4815408024345321E-2</v>
      </c>
      <c r="AA722">
        <v>17518725</v>
      </c>
      <c r="AB722">
        <v>6100153023</v>
      </c>
      <c r="AC722">
        <v>17518733</v>
      </c>
      <c r="AD722" t="s">
        <v>1</v>
      </c>
      <c r="AE722">
        <v>4</v>
      </c>
      <c r="AF722">
        <v>11</v>
      </c>
      <c r="AH722" t="s">
        <v>18888</v>
      </c>
      <c r="AI722" t="s">
        <v>18887</v>
      </c>
      <c r="AK722" t="s">
        <v>18886</v>
      </c>
      <c r="AL722">
        <v>41</v>
      </c>
      <c r="AM722" s="5">
        <f t="shared" si="91"/>
        <v>3.4166666666666665</v>
      </c>
      <c r="AN722" s="4">
        <f t="shared" si="92"/>
        <v>5.1748075224031303E-3</v>
      </c>
      <c r="AO722" s="3"/>
      <c r="AP722">
        <v>0</v>
      </c>
      <c r="AR722" t="s">
        <v>0</v>
      </c>
      <c r="AT722" s="2" t="s">
        <v>16</v>
      </c>
      <c r="AU722" s="1">
        <f t="shared" si="93"/>
        <v>1.1923227873762663</v>
      </c>
      <c r="AV722" s="1">
        <f t="shared" si="94"/>
        <v>0.99951077733742255</v>
      </c>
      <c r="AW722" s="1">
        <f t="shared" si="95"/>
        <v>0.80669876729857859</v>
      </c>
    </row>
    <row r="723" spans="1:49" x14ac:dyDescent="0.2">
      <c r="A723">
        <v>721</v>
      </c>
      <c r="B723" t="s">
        <v>18885</v>
      </c>
      <c r="C723" t="s">
        <v>18884</v>
      </c>
      <c r="F723" t="s">
        <v>18883</v>
      </c>
      <c r="G723" t="s">
        <v>7</v>
      </c>
      <c r="H723" t="s">
        <v>6</v>
      </c>
      <c r="I723" t="s">
        <v>18441</v>
      </c>
      <c r="J723">
        <v>60003771</v>
      </c>
      <c r="K723" t="s">
        <v>630</v>
      </c>
      <c r="L723" t="s">
        <v>629</v>
      </c>
      <c r="M723" t="s">
        <v>198</v>
      </c>
      <c r="N723">
        <v>2</v>
      </c>
      <c r="O723" t="s">
        <v>18882</v>
      </c>
      <c r="P723" t="s">
        <v>18439</v>
      </c>
      <c r="Q723" t="s">
        <v>18438</v>
      </c>
      <c r="R723" s="7">
        <v>40483</v>
      </c>
      <c r="S723" s="8">
        <f t="shared" si="88"/>
        <v>2010</v>
      </c>
      <c r="T723" s="8">
        <v>2010</v>
      </c>
      <c r="U723" s="8">
        <f t="shared" si="89"/>
        <v>12</v>
      </c>
      <c r="V723" s="7">
        <v>40483</v>
      </c>
      <c r="W723" t="s">
        <v>590</v>
      </c>
      <c r="X723" s="2">
        <v>0.55500000000000005</v>
      </c>
      <c r="Y723" s="6">
        <f t="shared" si="90"/>
        <v>1.4815408024345321E-2</v>
      </c>
      <c r="AA723">
        <v>17518725</v>
      </c>
      <c r="AB723">
        <v>6100153023</v>
      </c>
      <c r="AC723">
        <v>17518733</v>
      </c>
      <c r="AD723" t="s">
        <v>1</v>
      </c>
      <c r="AE723">
        <v>4</v>
      </c>
      <c r="AF723">
        <v>11</v>
      </c>
      <c r="AH723" t="s">
        <v>18881</v>
      </c>
      <c r="AI723" t="s">
        <v>18880</v>
      </c>
      <c r="AK723" t="s">
        <v>18879</v>
      </c>
      <c r="AL723">
        <v>2</v>
      </c>
      <c r="AM723" s="5">
        <f t="shared" si="91"/>
        <v>0.16666666666666666</v>
      </c>
      <c r="AN723" s="4">
        <f t="shared" si="92"/>
        <v>2.5242963523917705E-4</v>
      </c>
      <c r="AO723" s="3"/>
      <c r="AP723">
        <v>0</v>
      </c>
      <c r="AR723" t="s">
        <v>0</v>
      </c>
      <c r="AT723" s="2" t="s">
        <v>16</v>
      </c>
      <c r="AU723" s="1">
        <f t="shared" si="93"/>
        <v>1.0446514507613476</v>
      </c>
      <c r="AV723" s="1">
        <f t="shared" si="94"/>
        <v>0.75339188297922499</v>
      </c>
      <c r="AW723" s="1">
        <f t="shared" si="95"/>
        <v>0.46213231519710202</v>
      </c>
    </row>
    <row r="724" spans="1:49" x14ac:dyDescent="0.2">
      <c r="A724">
        <v>722</v>
      </c>
      <c r="B724" t="s">
        <v>18878</v>
      </c>
      <c r="C724" t="s">
        <v>18877</v>
      </c>
      <c r="F724" t="s">
        <v>18876</v>
      </c>
      <c r="G724" t="s">
        <v>7</v>
      </c>
      <c r="H724" t="s">
        <v>6</v>
      </c>
      <c r="I724" t="s">
        <v>1661</v>
      </c>
      <c r="J724">
        <v>60009254</v>
      </c>
      <c r="K724" t="s">
        <v>665</v>
      </c>
      <c r="L724" t="s">
        <v>664</v>
      </c>
      <c r="M724" t="s">
        <v>9</v>
      </c>
      <c r="N724">
        <v>2</v>
      </c>
      <c r="O724" t="s">
        <v>18875</v>
      </c>
      <c r="P724" t="s">
        <v>9834</v>
      </c>
      <c r="Q724" t="s">
        <v>9833</v>
      </c>
      <c r="R724" s="7">
        <v>40483</v>
      </c>
      <c r="S724" s="8">
        <f t="shared" si="88"/>
        <v>2010</v>
      </c>
      <c r="T724" s="8">
        <v>2010</v>
      </c>
      <c r="U724" s="8">
        <f t="shared" si="89"/>
        <v>12</v>
      </c>
      <c r="V724" s="7">
        <v>40483</v>
      </c>
      <c r="W724" t="s">
        <v>590</v>
      </c>
      <c r="X724" s="2">
        <v>0.55500000000000005</v>
      </c>
      <c r="Y724" s="6">
        <f t="shared" si="90"/>
        <v>1.4815408024345321E-2</v>
      </c>
      <c r="AA724">
        <v>17518725</v>
      </c>
      <c r="AB724">
        <v>6100153023</v>
      </c>
      <c r="AC724">
        <v>17518733</v>
      </c>
      <c r="AD724" t="s">
        <v>1</v>
      </c>
      <c r="AE724">
        <v>4</v>
      </c>
      <c r="AF724">
        <v>11</v>
      </c>
      <c r="AH724" t="s">
        <v>18874</v>
      </c>
      <c r="AI724" t="s">
        <v>18873</v>
      </c>
      <c r="AK724" t="s">
        <v>18872</v>
      </c>
      <c r="AL724">
        <v>4</v>
      </c>
      <c r="AM724" s="5">
        <f t="shared" si="91"/>
        <v>0.33333333333333331</v>
      </c>
      <c r="AN724" s="4">
        <f t="shared" si="92"/>
        <v>5.048592704783541E-4</v>
      </c>
      <c r="AO724" s="3"/>
      <c r="AP724">
        <v>0</v>
      </c>
      <c r="AR724" t="s">
        <v>0</v>
      </c>
      <c r="AT724" s="2" t="s">
        <v>16</v>
      </c>
      <c r="AU724" s="1">
        <f t="shared" si="93"/>
        <v>1.0522243398185229</v>
      </c>
      <c r="AV724" s="1">
        <f t="shared" si="94"/>
        <v>0.76601336474118376</v>
      </c>
      <c r="AW724" s="1">
        <f t="shared" si="95"/>
        <v>0.47980238966384436</v>
      </c>
    </row>
    <row r="725" spans="1:49" x14ac:dyDescent="0.2">
      <c r="A725">
        <v>723</v>
      </c>
      <c r="B725" t="s">
        <v>18871</v>
      </c>
      <c r="C725" t="s">
        <v>18870</v>
      </c>
      <c r="F725" t="s">
        <v>18869</v>
      </c>
      <c r="G725" t="s">
        <v>7</v>
      </c>
      <c r="H725" t="s">
        <v>6</v>
      </c>
      <c r="I725" t="s">
        <v>1995</v>
      </c>
      <c r="J725">
        <v>60032315</v>
      </c>
      <c r="K725" t="s">
        <v>806</v>
      </c>
      <c r="L725" t="s">
        <v>805</v>
      </c>
      <c r="M725" t="s">
        <v>35</v>
      </c>
      <c r="N725">
        <v>2</v>
      </c>
      <c r="O725" t="s">
        <v>18868</v>
      </c>
      <c r="P725" t="s">
        <v>18867</v>
      </c>
      <c r="Q725" t="s">
        <v>804</v>
      </c>
      <c r="R725" s="7">
        <v>40483</v>
      </c>
      <c r="S725" s="8">
        <f t="shared" si="88"/>
        <v>2010</v>
      </c>
      <c r="T725" s="8">
        <v>2010</v>
      </c>
      <c r="U725" s="8">
        <f t="shared" si="89"/>
        <v>12</v>
      </c>
      <c r="V725" s="7">
        <v>40483</v>
      </c>
      <c r="W725" t="s">
        <v>590</v>
      </c>
      <c r="X725" s="2">
        <v>0.55500000000000005</v>
      </c>
      <c r="Y725" s="6">
        <f t="shared" si="90"/>
        <v>1.4815408024345321E-2</v>
      </c>
      <c r="AA725">
        <v>17518725</v>
      </c>
      <c r="AB725">
        <v>6100153023</v>
      </c>
      <c r="AC725">
        <v>17518733</v>
      </c>
      <c r="AD725" t="s">
        <v>1</v>
      </c>
      <c r="AE725">
        <v>4</v>
      </c>
      <c r="AF725">
        <v>11</v>
      </c>
      <c r="AH725" t="s">
        <v>18866</v>
      </c>
      <c r="AI725" t="s">
        <v>18865</v>
      </c>
      <c r="AK725" t="s">
        <v>18864</v>
      </c>
      <c r="AL725">
        <v>7</v>
      </c>
      <c r="AM725" s="5">
        <f t="shared" si="91"/>
        <v>0.58333333333333337</v>
      </c>
      <c r="AN725" s="4">
        <f t="shared" si="92"/>
        <v>8.835037233371198E-4</v>
      </c>
      <c r="AO725" s="3"/>
      <c r="AP725">
        <v>0</v>
      </c>
      <c r="AR725" t="s">
        <v>0</v>
      </c>
      <c r="AT725" s="2" t="s">
        <v>16</v>
      </c>
      <c r="AU725" s="1">
        <f t="shared" si="93"/>
        <v>1.0635836734042861</v>
      </c>
      <c r="AV725" s="1">
        <f t="shared" si="94"/>
        <v>0.78494558738412201</v>
      </c>
      <c r="AW725" s="1">
        <f t="shared" si="95"/>
        <v>0.50630750136395797</v>
      </c>
    </row>
    <row r="726" spans="1:49" x14ac:dyDescent="0.2">
      <c r="A726">
        <v>724</v>
      </c>
      <c r="B726" t="s">
        <v>18863</v>
      </c>
      <c r="C726" t="s">
        <v>18862</v>
      </c>
      <c r="F726" t="s">
        <v>18861</v>
      </c>
      <c r="G726" t="s">
        <v>7</v>
      </c>
      <c r="H726" t="s">
        <v>6</v>
      </c>
      <c r="I726" t="s">
        <v>419</v>
      </c>
      <c r="J726">
        <v>60021005</v>
      </c>
      <c r="K726" t="s">
        <v>337</v>
      </c>
      <c r="L726" t="s">
        <v>336</v>
      </c>
      <c r="M726" t="s">
        <v>335</v>
      </c>
      <c r="N726">
        <v>2</v>
      </c>
      <c r="O726" t="s">
        <v>18860</v>
      </c>
      <c r="P726" t="s">
        <v>18859</v>
      </c>
      <c r="Q726" t="s">
        <v>421</v>
      </c>
      <c r="R726" s="7">
        <v>40483</v>
      </c>
      <c r="S726" s="8">
        <f t="shared" si="88"/>
        <v>2010</v>
      </c>
      <c r="T726" s="8">
        <v>2010</v>
      </c>
      <c r="U726" s="8">
        <f t="shared" si="89"/>
        <v>12</v>
      </c>
      <c r="V726" s="7">
        <v>40483</v>
      </c>
      <c r="W726" t="s">
        <v>590</v>
      </c>
      <c r="X726" s="2">
        <v>0.55500000000000005</v>
      </c>
      <c r="Y726" s="6">
        <f t="shared" si="90"/>
        <v>1.4815408024345321E-2</v>
      </c>
      <c r="AA726">
        <v>17518725</v>
      </c>
      <c r="AB726">
        <v>6100153023</v>
      </c>
      <c r="AC726">
        <v>17518733</v>
      </c>
      <c r="AD726" t="s">
        <v>1</v>
      </c>
      <c r="AE726">
        <v>4</v>
      </c>
      <c r="AF726">
        <v>11</v>
      </c>
      <c r="AH726" t="s">
        <v>18858</v>
      </c>
      <c r="AI726" t="s">
        <v>18857</v>
      </c>
      <c r="AK726" t="s">
        <v>18856</v>
      </c>
      <c r="AL726">
        <v>20</v>
      </c>
      <c r="AM726" s="5">
        <f t="shared" si="91"/>
        <v>1.6666666666666667</v>
      </c>
      <c r="AN726" s="4">
        <f t="shared" si="92"/>
        <v>2.5242963523917708E-3</v>
      </c>
      <c r="AO726" s="3"/>
      <c r="AP726">
        <v>0</v>
      </c>
      <c r="AR726" t="s">
        <v>0</v>
      </c>
      <c r="AT726" s="2" t="s">
        <v>16</v>
      </c>
      <c r="AU726" s="1">
        <f t="shared" si="93"/>
        <v>1.1128074522759255</v>
      </c>
      <c r="AV726" s="1">
        <f t="shared" si="94"/>
        <v>0.86698521883685453</v>
      </c>
      <c r="AW726" s="1">
        <f t="shared" si="95"/>
        <v>0.62116298539778347</v>
      </c>
    </row>
    <row r="727" spans="1:49" x14ac:dyDescent="0.2">
      <c r="A727">
        <v>725</v>
      </c>
      <c r="B727" t="s">
        <v>18855</v>
      </c>
      <c r="C727" t="s">
        <v>18854</v>
      </c>
      <c r="F727" t="s">
        <v>18853</v>
      </c>
      <c r="G727" t="s">
        <v>7</v>
      </c>
      <c r="H727" t="s">
        <v>6</v>
      </c>
      <c r="I727" t="s">
        <v>1262</v>
      </c>
      <c r="J727">
        <v>60013789</v>
      </c>
      <c r="K727" t="s">
        <v>865</v>
      </c>
      <c r="L727" t="s">
        <v>196</v>
      </c>
      <c r="M727" t="s">
        <v>13</v>
      </c>
      <c r="N727">
        <v>2</v>
      </c>
      <c r="O727" t="s">
        <v>18852</v>
      </c>
      <c r="P727" t="s">
        <v>18851</v>
      </c>
      <c r="Q727" t="s">
        <v>863</v>
      </c>
      <c r="R727" s="7">
        <v>40483</v>
      </c>
      <c r="S727" s="8">
        <f t="shared" si="88"/>
        <v>2010</v>
      </c>
      <c r="T727" s="8">
        <v>2010</v>
      </c>
      <c r="U727" s="8">
        <f t="shared" si="89"/>
        <v>12</v>
      </c>
      <c r="V727" s="7">
        <v>40483</v>
      </c>
      <c r="W727" t="s">
        <v>590</v>
      </c>
      <c r="X727" s="2">
        <v>0.55500000000000005</v>
      </c>
      <c r="Y727" s="6">
        <f t="shared" si="90"/>
        <v>1.4815408024345321E-2</v>
      </c>
      <c r="AA727">
        <v>17518725</v>
      </c>
      <c r="AB727">
        <v>6100153023</v>
      </c>
      <c r="AC727">
        <v>17518733</v>
      </c>
      <c r="AD727" t="s">
        <v>1</v>
      </c>
      <c r="AE727">
        <v>4</v>
      </c>
      <c r="AF727">
        <v>11</v>
      </c>
      <c r="AH727" t="s">
        <v>18850</v>
      </c>
      <c r="AI727" t="s">
        <v>18849</v>
      </c>
      <c r="AK727" t="s">
        <v>18848</v>
      </c>
      <c r="AL727">
        <v>8</v>
      </c>
      <c r="AM727" s="5">
        <f t="shared" si="91"/>
        <v>0.66666666666666663</v>
      </c>
      <c r="AN727" s="4">
        <f t="shared" si="92"/>
        <v>1.0097185409567082E-3</v>
      </c>
      <c r="AO727" s="3"/>
      <c r="AP727">
        <v>0</v>
      </c>
      <c r="AR727" t="s">
        <v>0</v>
      </c>
      <c r="AT727" s="2" t="s">
        <v>16</v>
      </c>
      <c r="AU727" s="1">
        <f t="shared" si="93"/>
        <v>1.0673701179328736</v>
      </c>
      <c r="AV727" s="1">
        <f t="shared" si="94"/>
        <v>0.79125632826510151</v>
      </c>
      <c r="AW727" s="1">
        <f t="shared" si="95"/>
        <v>0.51514253859732917</v>
      </c>
    </row>
    <row r="728" spans="1:49" x14ac:dyDescent="0.2">
      <c r="A728">
        <v>726</v>
      </c>
      <c r="B728" t="s">
        <v>18847</v>
      </c>
      <c r="C728" t="s">
        <v>18846</v>
      </c>
      <c r="F728" t="s">
        <v>18845</v>
      </c>
      <c r="G728" t="s">
        <v>7</v>
      </c>
      <c r="H728" t="s">
        <v>6</v>
      </c>
      <c r="I728" t="s">
        <v>18844</v>
      </c>
      <c r="J728">
        <v>60001481</v>
      </c>
      <c r="K728" t="s">
        <v>1967</v>
      </c>
      <c r="L728" t="s">
        <v>690</v>
      </c>
      <c r="M728" t="s">
        <v>56</v>
      </c>
      <c r="N728">
        <v>2</v>
      </c>
      <c r="O728" t="s">
        <v>18843</v>
      </c>
      <c r="P728" t="s">
        <v>18842</v>
      </c>
      <c r="Q728" t="s">
        <v>18841</v>
      </c>
      <c r="R728" s="7">
        <v>40483</v>
      </c>
      <c r="S728" s="8">
        <f t="shared" si="88"/>
        <v>2010</v>
      </c>
      <c r="T728" s="8">
        <v>2010</v>
      </c>
      <c r="U728" s="8">
        <f t="shared" si="89"/>
        <v>12</v>
      </c>
      <c r="V728" s="7">
        <v>40483</v>
      </c>
      <c r="W728" t="s">
        <v>590</v>
      </c>
      <c r="X728" s="2">
        <v>0.55500000000000005</v>
      </c>
      <c r="Y728" s="6">
        <f t="shared" si="90"/>
        <v>1.4815408024345321E-2</v>
      </c>
      <c r="AA728">
        <v>17518725</v>
      </c>
      <c r="AB728">
        <v>6100153023</v>
      </c>
      <c r="AC728">
        <v>17518733</v>
      </c>
      <c r="AD728" t="s">
        <v>1</v>
      </c>
      <c r="AE728">
        <v>4</v>
      </c>
      <c r="AF728">
        <v>11</v>
      </c>
      <c r="AH728" t="s">
        <v>18840</v>
      </c>
      <c r="AI728" t="s">
        <v>18839</v>
      </c>
      <c r="AK728" t="s">
        <v>18838</v>
      </c>
      <c r="AL728">
        <v>46</v>
      </c>
      <c r="AM728" s="5">
        <f t="shared" si="91"/>
        <v>3.8333333333333335</v>
      </c>
      <c r="AN728" s="4">
        <f t="shared" si="92"/>
        <v>5.805881610501073E-3</v>
      </c>
      <c r="AO728" s="3"/>
      <c r="AP728">
        <v>0</v>
      </c>
      <c r="AR728" t="s">
        <v>0</v>
      </c>
      <c r="AT728" s="2" t="s">
        <v>16</v>
      </c>
      <c r="AU728" s="1">
        <f t="shared" si="93"/>
        <v>1.2112550100192045</v>
      </c>
      <c r="AV728" s="1">
        <f t="shared" si="94"/>
        <v>1.0310644817423198</v>
      </c>
      <c r="AW728" s="1">
        <f t="shared" si="95"/>
        <v>0.8508739534654346</v>
      </c>
    </row>
    <row r="729" spans="1:49" x14ac:dyDescent="0.2">
      <c r="A729">
        <v>727</v>
      </c>
      <c r="B729" t="s">
        <v>18837</v>
      </c>
      <c r="C729" t="s">
        <v>18836</v>
      </c>
      <c r="F729" t="s">
        <v>18835</v>
      </c>
      <c r="G729" t="s">
        <v>7</v>
      </c>
      <c r="H729" t="s">
        <v>6</v>
      </c>
      <c r="I729" t="s">
        <v>16842</v>
      </c>
      <c r="J729">
        <v>60019722</v>
      </c>
      <c r="K729" t="s">
        <v>676</v>
      </c>
      <c r="L729" t="s">
        <v>675</v>
      </c>
      <c r="M729" t="s">
        <v>44</v>
      </c>
      <c r="N729">
        <v>2</v>
      </c>
      <c r="O729" t="s">
        <v>18834</v>
      </c>
      <c r="P729" t="s">
        <v>18833</v>
      </c>
      <c r="Q729" t="s">
        <v>674</v>
      </c>
      <c r="R729" s="7">
        <v>40483</v>
      </c>
      <c r="S729" s="8">
        <f t="shared" si="88"/>
        <v>2010</v>
      </c>
      <c r="T729" s="8">
        <v>2010</v>
      </c>
      <c r="U729" s="8">
        <f t="shared" si="89"/>
        <v>12</v>
      </c>
      <c r="V729" s="7">
        <v>40483</v>
      </c>
      <c r="W729" t="s">
        <v>590</v>
      </c>
      <c r="X729" s="2">
        <v>0.55500000000000005</v>
      </c>
      <c r="Y729" s="6">
        <f t="shared" si="90"/>
        <v>1.4815408024345321E-2</v>
      </c>
      <c r="AA729">
        <v>17518725</v>
      </c>
      <c r="AB729">
        <v>6100153023</v>
      </c>
      <c r="AC729">
        <v>17518733</v>
      </c>
      <c r="AD729" t="s">
        <v>1</v>
      </c>
      <c r="AE729">
        <v>4</v>
      </c>
      <c r="AF729">
        <v>11</v>
      </c>
      <c r="AH729" t="s">
        <v>18832</v>
      </c>
      <c r="AI729" t="s">
        <v>18831</v>
      </c>
      <c r="AK729" t="s">
        <v>18830</v>
      </c>
      <c r="AL729">
        <v>5</v>
      </c>
      <c r="AM729" s="5">
        <f t="shared" si="91"/>
        <v>0.41666666666666669</v>
      </c>
      <c r="AN729" s="4">
        <f t="shared" si="92"/>
        <v>6.310740880979427E-4</v>
      </c>
      <c r="AO729" s="3"/>
      <c r="AP729">
        <v>0</v>
      </c>
      <c r="AR729" t="s">
        <v>0</v>
      </c>
      <c r="AT729" s="2" t="s">
        <v>16</v>
      </c>
      <c r="AU729" s="1">
        <f t="shared" si="93"/>
        <v>1.0560107843471107</v>
      </c>
      <c r="AV729" s="1">
        <f t="shared" si="94"/>
        <v>0.77232410562216325</v>
      </c>
      <c r="AW729" s="1">
        <f t="shared" si="95"/>
        <v>0.48863742689721557</v>
      </c>
    </row>
    <row r="730" spans="1:49" x14ac:dyDescent="0.2">
      <c r="A730">
        <v>728</v>
      </c>
      <c r="B730" t="s">
        <v>18829</v>
      </c>
      <c r="C730" t="s">
        <v>18828</v>
      </c>
      <c r="F730" t="s">
        <v>18827</v>
      </c>
      <c r="G730" t="s">
        <v>7</v>
      </c>
      <c r="H730" t="s">
        <v>6</v>
      </c>
      <c r="I730" t="s">
        <v>352</v>
      </c>
      <c r="J730">
        <v>60025225</v>
      </c>
      <c r="K730" t="s">
        <v>18826</v>
      </c>
      <c r="L730" t="s">
        <v>5755</v>
      </c>
      <c r="M730" t="s">
        <v>198</v>
      </c>
      <c r="N730">
        <v>3</v>
      </c>
      <c r="O730" t="s">
        <v>18825</v>
      </c>
      <c r="P730" t="s">
        <v>18824</v>
      </c>
      <c r="Q730" t="s">
        <v>18823</v>
      </c>
      <c r="R730" s="7">
        <v>40483</v>
      </c>
      <c r="S730" s="8">
        <f t="shared" si="88"/>
        <v>2010</v>
      </c>
      <c r="T730" s="8">
        <v>2010</v>
      </c>
      <c r="U730" s="8">
        <f t="shared" si="89"/>
        <v>12</v>
      </c>
      <c r="V730" s="7">
        <v>40483</v>
      </c>
      <c r="W730" t="s">
        <v>18822</v>
      </c>
      <c r="X730" s="2">
        <v>0.65500000000000003</v>
      </c>
      <c r="Y730" s="6">
        <f t="shared" si="90"/>
        <v>1.7484850911614749E-2</v>
      </c>
      <c r="AA730">
        <v>14768186</v>
      </c>
      <c r="AB730">
        <v>5200152703</v>
      </c>
      <c r="AC730">
        <v>17518520</v>
      </c>
      <c r="AD730" t="s">
        <v>1</v>
      </c>
      <c r="AE730">
        <v>7</v>
      </c>
      <c r="AF730">
        <v>4</v>
      </c>
      <c r="AH730" t="s">
        <v>18821</v>
      </c>
      <c r="AI730" t="s">
        <v>18820</v>
      </c>
      <c r="AJ730" t="s">
        <v>18819</v>
      </c>
      <c r="AK730" t="s">
        <v>18818</v>
      </c>
      <c r="AL730">
        <v>3</v>
      </c>
      <c r="AM730" s="5">
        <f t="shared" si="91"/>
        <v>0.25</v>
      </c>
      <c r="AN730" s="4">
        <f t="shared" si="92"/>
        <v>3.786444528587656E-4</v>
      </c>
      <c r="AO730" s="3"/>
      <c r="AP730">
        <v>0</v>
      </c>
      <c r="AR730" t="s">
        <v>0</v>
      </c>
      <c r="AT730" s="2" t="s">
        <v>16</v>
      </c>
      <c r="AU730" s="1">
        <f t="shared" si="93"/>
        <v>1.2352988973987953</v>
      </c>
      <c r="AV730" s="1">
        <f t="shared" si="94"/>
        <v>0.8931747682236757</v>
      </c>
      <c r="AW730" s="1">
        <f t="shared" si="95"/>
        <v>0.55105063904855611</v>
      </c>
    </row>
    <row r="731" spans="1:49" x14ac:dyDescent="0.2">
      <c r="A731">
        <v>729</v>
      </c>
      <c r="B731" t="s">
        <v>18817</v>
      </c>
      <c r="C731" t="s">
        <v>18816</v>
      </c>
      <c r="F731" t="s">
        <v>18815</v>
      </c>
      <c r="G731" t="s">
        <v>7</v>
      </c>
      <c r="H731" t="s">
        <v>6</v>
      </c>
      <c r="I731" t="s">
        <v>18814</v>
      </c>
      <c r="J731" t="s">
        <v>18813</v>
      </c>
      <c r="K731" t="s">
        <v>18812</v>
      </c>
      <c r="L731" t="s">
        <v>18811</v>
      </c>
      <c r="M731" t="s">
        <v>221</v>
      </c>
      <c r="N731">
        <v>4</v>
      </c>
      <c r="O731" t="s">
        <v>18810</v>
      </c>
      <c r="P731" t="s">
        <v>18809</v>
      </c>
      <c r="Q731" t="s">
        <v>18808</v>
      </c>
      <c r="R731" s="7">
        <v>40483</v>
      </c>
      <c r="S731" s="8">
        <f t="shared" si="88"/>
        <v>2010</v>
      </c>
      <c r="T731" s="8">
        <v>2010</v>
      </c>
      <c r="U731" s="8">
        <f t="shared" si="89"/>
        <v>12</v>
      </c>
      <c r="V731" s="7">
        <v>40483</v>
      </c>
      <c r="W731" t="s">
        <v>590</v>
      </c>
      <c r="X731" s="2">
        <v>0.55500000000000005</v>
      </c>
      <c r="Y731" s="6">
        <f t="shared" si="90"/>
        <v>1.4815408024345321E-2</v>
      </c>
      <c r="AA731">
        <v>17518725</v>
      </c>
      <c r="AB731">
        <v>6100153023</v>
      </c>
      <c r="AC731">
        <v>17518733</v>
      </c>
      <c r="AD731" t="s">
        <v>1</v>
      </c>
      <c r="AE731">
        <v>4</v>
      </c>
      <c r="AF731">
        <v>11</v>
      </c>
      <c r="AH731" t="s">
        <v>18807</v>
      </c>
      <c r="AI731" t="s">
        <v>18806</v>
      </c>
      <c r="AK731" t="s">
        <v>18805</v>
      </c>
      <c r="AL731">
        <v>0</v>
      </c>
      <c r="AM731" s="5">
        <f t="shared" si="91"/>
        <v>0</v>
      </c>
      <c r="AN731" s="4">
        <f t="shared" si="92"/>
        <v>0</v>
      </c>
      <c r="AO731" s="3"/>
      <c r="AP731">
        <v>0</v>
      </c>
      <c r="AR731" t="s">
        <v>0</v>
      </c>
      <c r="AT731" s="2" t="s">
        <v>16</v>
      </c>
      <c r="AU731" s="1">
        <f t="shared" si="93"/>
        <v>1.0370785617041725</v>
      </c>
      <c r="AV731" s="1">
        <f t="shared" si="94"/>
        <v>0.74077040121726612</v>
      </c>
      <c r="AW731" s="1">
        <f t="shared" si="95"/>
        <v>0.44446224073035956</v>
      </c>
    </row>
    <row r="732" spans="1:49" x14ac:dyDescent="0.2">
      <c r="A732">
        <v>730</v>
      </c>
      <c r="B732" t="s">
        <v>18804</v>
      </c>
      <c r="C732" t="s">
        <v>18803</v>
      </c>
      <c r="F732" t="s">
        <v>18802</v>
      </c>
      <c r="G732" t="s">
        <v>7</v>
      </c>
      <c r="H732" t="s">
        <v>6</v>
      </c>
      <c r="I732" t="s">
        <v>147</v>
      </c>
      <c r="J732" t="s">
        <v>18801</v>
      </c>
      <c r="K732" t="s">
        <v>18800</v>
      </c>
      <c r="L732" t="s">
        <v>18799</v>
      </c>
      <c r="M732" t="s">
        <v>130</v>
      </c>
      <c r="N732">
        <v>5</v>
      </c>
      <c r="O732" t="s">
        <v>18798</v>
      </c>
      <c r="P732" t="s">
        <v>18797</v>
      </c>
      <c r="Q732" t="s">
        <v>18796</v>
      </c>
      <c r="R732" s="7">
        <v>40483</v>
      </c>
      <c r="S732" s="8">
        <f t="shared" si="88"/>
        <v>2010</v>
      </c>
      <c r="T732" s="8">
        <v>2010</v>
      </c>
      <c r="U732" s="8">
        <f t="shared" si="89"/>
        <v>12</v>
      </c>
      <c r="V732" s="7">
        <v>40483</v>
      </c>
      <c r="W732" t="s">
        <v>590</v>
      </c>
      <c r="X732" s="2">
        <v>0.55500000000000005</v>
      </c>
      <c r="Y732" s="6">
        <f t="shared" si="90"/>
        <v>1.4815408024345321E-2</v>
      </c>
      <c r="AA732">
        <v>17518725</v>
      </c>
      <c r="AB732">
        <v>6100153023</v>
      </c>
      <c r="AC732">
        <v>17518733</v>
      </c>
      <c r="AD732" t="s">
        <v>1</v>
      </c>
      <c r="AE732">
        <v>4</v>
      </c>
      <c r="AF732">
        <v>11</v>
      </c>
      <c r="AH732" t="s">
        <v>18795</v>
      </c>
      <c r="AI732" t="s">
        <v>18794</v>
      </c>
      <c r="AK732" t="s">
        <v>18793</v>
      </c>
      <c r="AL732">
        <v>12</v>
      </c>
      <c r="AM732" s="5">
        <f t="shared" si="91"/>
        <v>1</v>
      </c>
      <c r="AN732" s="4">
        <f t="shared" si="92"/>
        <v>1.5145778114350624E-3</v>
      </c>
      <c r="AO732" s="3"/>
      <c r="AP732">
        <v>0</v>
      </c>
      <c r="AR732" t="s">
        <v>0</v>
      </c>
      <c r="AT732" s="2" t="s">
        <v>16</v>
      </c>
      <c r="AU732" s="1">
        <f t="shared" si="93"/>
        <v>1.0825158960472243</v>
      </c>
      <c r="AV732" s="1">
        <f t="shared" si="94"/>
        <v>0.81649929178901925</v>
      </c>
      <c r="AW732" s="1">
        <f t="shared" si="95"/>
        <v>0.55048268753081397</v>
      </c>
    </row>
    <row r="733" spans="1:49" x14ac:dyDescent="0.2">
      <c r="A733">
        <v>731</v>
      </c>
      <c r="B733" t="s">
        <v>18792</v>
      </c>
      <c r="C733" t="s">
        <v>18791</v>
      </c>
      <c r="D733" t="s">
        <v>18790</v>
      </c>
      <c r="F733" t="s">
        <v>18789</v>
      </c>
      <c r="G733" t="s">
        <v>7</v>
      </c>
      <c r="H733" t="s">
        <v>6</v>
      </c>
      <c r="I733" t="s">
        <v>18788</v>
      </c>
      <c r="J733" t="s">
        <v>18787</v>
      </c>
      <c r="K733" t="s">
        <v>18786</v>
      </c>
      <c r="L733" t="s">
        <v>18785</v>
      </c>
      <c r="M733" t="s">
        <v>72</v>
      </c>
      <c r="N733">
        <v>2</v>
      </c>
      <c r="O733" t="s">
        <v>18784</v>
      </c>
      <c r="P733" t="s">
        <v>18783</v>
      </c>
      <c r="Q733" t="s">
        <v>18782</v>
      </c>
      <c r="R733" s="7">
        <v>40483</v>
      </c>
      <c r="S733" s="8">
        <f t="shared" si="88"/>
        <v>2010</v>
      </c>
      <c r="T733" s="8">
        <v>2010</v>
      </c>
      <c r="U733" s="8">
        <f t="shared" si="89"/>
        <v>12</v>
      </c>
      <c r="V733" s="7">
        <v>40483</v>
      </c>
      <c r="W733" t="s">
        <v>18781</v>
      </c>
      <c r="X733" s="2">
        <v>0.65600000000000003</v>
      </c>
      <c r="Y733" s="6">
        <f t="shared" si="90"/>
        <v>1.751154534048744E-2</v>
      </c>
      <c r="AA733">
        <v>445231</v>
      </c>
      <c r="AB733">
        <v>24584</v>
      </c>
      <c r="AD733" t="s">
        <v>1</v>
      </c>
      <c r="AE733">
        <v>249</v>
      </c>
      <c r="AF733" s="9">
        <v>44289</v>
      </c>
      <c r="AH733" t="s">
        <v>18780</v>
      </c>
      <c r="AI733" t="s">
        <v>18779</v>
      </c>
      <c r="AJ733" t="s">
        <v>18778</v>
      </c>
      <c r="AK733" t="s">
        <v>18777</v>
      </c>
      <c r="AL733">
        <v>16</v>
      </c>
      <c r="AM733" s="5">
        <f t="shared" si="91"/>
        <v>1.3333333333333333</v>
      </c>
      <c r="AN733" s="4">
        <f t="shared" si="92"/>
        <v>2.0194370819134164E-3</v>
      </c>
      <c r="AO733" s="3"/>
      <c r="AP733">
        <v>0</v>
      </c>
      <c r="AR733" t="s">
        <v>0</v>
      </c>
      <c r="AT733" s="2">
        <v>1.5209999999999999</v>
      </c>
      <c r="AU733" s="1">
        <f t="shared" si="93"/>
        <v>1.2863912862915232</v>
      </c>
      <c r="AV733" s="1">
        <f t="shared" si="94"/>
        <v>0.97654912112004277</v>
      </c>
      <c r="AW733" s="1">
        <f t="shared" si="95"/>
        <v>0.66670695594856244</v>
      </c>
    </row>
    <row r="734" spans="1:49" x14ac:dyDescent="0.2">
      <c r="A734">
        <v>732</v>
      </c>
      <c r="B734" t="s">
        <v>18776</v>
      </c>
      <c r="C734" t="s">
        <v>18775</v>
      </c>
      <c r="F734" t="s">
        <v>18774</v>
      </c>
      <c r="G734" t="s">
        <v>7</v>
      </c>
      <c r="H734" t="s">
        <v>6</v>
      </c>
      <c r="I734" t="s">
        <v>18773</v>
      </c>
      <c r="J734" t="s">
        <v>18772</v>
      </c>
      <c r="K734" t="s">
        <v>18771</v>
      </c>
      <c r="L734" t="s">
        <v>18770</v>
      </c>
      <c r="M734" t="s">
        <v>18769</v>
      </c>
      <c r="N734">
        <v>3</v>
      </c>
      <c r="O734" t="s">
        <v>18768</v>
      </c>
      <c r="P734" t="s">
        <v>18767</v>
      </c>
      <c r="Q734" t="s">
        <v>18766</v>
      </c>
      <c r="R734" s="7">
        <v>40483</v>
      </c>
      <c r="S734" s="8">
        <f t="shared" si="88"/>
        <v>2010</v>
      </c>
      <c r="T734" s="8">
        <v>2010</v>
      </c>
      <c r="U734" s="8">
        <f t="shared" si="89"/>
        <v>12</v>
      </c>
      <c r="V734" s="7">
        <v>40483</v>
      </c>
      <c r="W734" t="s">
        <v>308</v>
      </c>
      <c r="X734" s="2">
        <v>1.468</v>
      </c>
      <c r="Y734" s="6">
        <f t="shared" si="90"/>
        <v>3.9187421585115186E-2</v>
      </c>
      <c r="AA734">
        <v>906778</v>
      </c>
      <c r="AB734">
        <v>18931</v>
      </c>
      <c r="AD734" t="s">
        <v>1</v>
      </c>
      <c r="AE734">
        <v>58</v>
      </c>
      <c r="AF734">
        <v>11</v>
      </c>
      <c r="AG734">
        <v>5599264</v>
      </c>
      <c r="AH734" t="s">
        <v>18765</v>
      </c>
      <c r="AI734" t="s">
        <v>18764</v>
      </c>
      <c r="AJ734" t="s">
        <v>18763</v>
      </c>
      <c r="AK734" t="s">
        <v>18762</v>
      </c>
      <c r="AL734">
        <v>213</v>
      </c>
      <c r="AM734" s="5">
        <f t="shared" si="91"/>
        <v>17.75</v>
      </c>
      <c r="AN734" s="4">
        <f t="shared" si="92"/>
        <v>2.6883756152972359E-2</v>
      </c>
      <c r="AO734" s="3"/>
      <c r="AP734">
        <v>0</v>
      </c>
      <c r="AQ734" t="s">
        <v>379</v>
      </c>
      <c r="AR734">
        <v>214625</v>
      </c>
      <c r="AS734" t="s">
        <v>378</v>
      </c>
      <c r="AT734" s="2">
        <v>5.0830000000000002</v>
      </c>
      <c r="AU734" s="1">
        <f t="shared" si="93"/>
        <v>3.5496321955472339</v>
      </c>
      <c r="AV734" s="1">
        <f t="shared" si="94"/>
        <v>3.3035588869043773</v>
      </c>
      <c r="AW734" s="1">
        <f t="shared" si="95"/>
        <v>3.0574855782615207</v>
      </c>
    </row>
    <row r="735" spans="1:49" x14ac:dyDescent="0.2">
      <c r="A735">
        <v>733</v>
      </c>
      <c r="B735" t="s">
        <v>18761</v>
      </c>
      <c r="C735" t="s">
        <v>18760</v>
      </c>
      <c r="F735" t="s">
        <v>18759</v>
      </c>
      <c r="G735" t="s">
        <v>7</v>
      </c>
      <c r="H735" t="s">
        <v>6</v>
      </c>
      <c r="I735" t="s">
        <v>18758</v>
      </c>
      <c r="J735" t="s">
        <v>18757</v>
      </c>
      <c r="K735" t="s">
        <v>18756</v>
      </c>
      <c r="L735" t="s">
        <v>18755</v>
      </c>
      <c r="M735" t="s">
        <v>18754</v>
      </c>
      <c r="N735">
        <v>4</v>
      </c>
      <c r="O735" t="s">
        <v>18753</v>
      </c>
      <c r="P735" t="s">
        <v>18752</v>
      </c>
      <c r="Q735" t="s">
        <v>18751</v>
      </c>
      <c r="R735" s="7">
        <v>40483</v>
      </c>
      <c r="S735" s="8">
        <f t="shared" si="88"/>
        <v>2010</v>
      </c>
      <c r="T735" s="8">
        <v>2010</v>
      </c>
      <c r="U735" s="8">
        <f t="shared" si="89"/>
        <v>12</v>
      </c>
      <c r="V735" s="7">
        <v>40483</v>
      </c>
      <c r="W735" t="s">
        <v>308</v>
      </c>
      <c r="X735" s="2">
        <v>1.468</v>
      </c>
      <c r="Y735" s="6">
        <f t="shared" si="90"/>
        <v>3.9187421585115186E-2</v>
      </c>
      <c r="AA735">
        <v>906778</v>
      </c>
      <c r="AB735">
        <v>18931</v>
      </c>
      <c r="AD735" t="s">
        <v>1</v>
      </c>
      <c r="AE735">
        <v>58</v>
      </c>
      <c r="AF735">
        <v>11</v>
      </c>
      <c r="AG735">
        <v>5590322</v>
      </c>
      <c r="AH735" t="s">
        <v>18750</v>
      </c>
      <c r="AI735" t="s">
        <v>18749</v>
      </c>
      <c r="AJ735" t="s">
        <v>18748</v>
      </c>
      <c r="AK735" t="s">
        <v>18747</v>
      </c>
      <c r="AL735">
        <v>4</v>
      </c>
      <c r="AM735" s="5">
        <f t="shared" si="91"/>
        <v>0.33333333333333331</v>
      </c>
      <c r="AN735" s="4">
        <f t="shared" si="92"/>
        <v>5.048592704783541E-4</v>
      </c>
      <c r="AO735" s="3"/>
      <c r="AP735">
        <v>0</v>
      </c>
      <c r="AR735" t="s">
        <v>0</v>
      </c>
      <c r="AT735" s="2">
        <v>5.0830000000000002</v>
      </c>
      <c r="AU735" s="1">
        <f t="shared" si="93"/>
        <v>2.7582652890724133</v>
      </c>
      <c r="AV735" s="1">
        <f t="shared" si="94"/>
        <v>1.9846140427796768</v>
      </c>
      <c r="AW735" s="1">
        <f t="shared" si="95"/>
        <v>1.2109627964869405</v>
      </c>
    </row>
    <row r="736" spans="1:49" x14ac:dyDescent="0.2">
      <c r="A736">
        <v>734</v>
      </c>
      <c r="B736" t="s">
        <v>18746</v>
      </c>
      <c r="C736" t="s">
        <v>18745</v>
      </c>
      <c r="F736" t="s">
        <v>18744</v>
      </c>
      <c r="G736" t="s">
        <v>7</v>
      </c>
      <c r="H736" t="s">
        <v>6</v>
      </c>
      <c r="I736" t="s">
        <v>18743</v>
      </c>
      <c r="J736" t="s">
        <v>18742</v>
      </c>
      <c r="K736" t="s">
        <v>18741</v>
      </c>
      <c r="L736" t="s">
        <v>18740</v>
      </c>
      <c r="M736" t="s">
        <v>18739</v>
      </c>
      <c r="N736">
        <v>4</v>
      </c>
      <c r="O736" t="s">
        <v>18738</v>
      </c>
      <c r="P736" t="s">
        <v>18737</v>
      </c>
      <c r="Q736" t="s">
        <v>18736</v>
      </c>
      <c r="R736" s="7">
        <v>40483</v>
      </c>
      <c r="S736" s="8">
        <f t="shared" si="88"/>
        <v>2010</v>
      </c>
      <c r="T736" s="8">
        <v>2010</v>
      </c>
      <c r="U736" s="8">
        <f t="shared" si="89"/>
        <v>12</v>
      </c>
      <c r="V736" s="7">
        <v>40483</v>
      </c>
      <c r="W736" t="s">
        <v>308</v>
      </c>
      <c r="X736" s="2">
        <v>1.468</v>
      </c>
      <c r="Y736" s="6">
        <f t="shared" si="90"/>
        <v>3.9187421585115186E-2</v>
      </c>
      <c r="AA736">
        <v>906778</v>
      </c>
      <c r="AB736">
        <v>18931</v>
      </c>
      <c r="AD736" t="s">
        <v>1</v>
      </c>
      <c r="AE736">
        <v>58</v>
      </c>
      <c r="AF736">
        <v>11</v>
      </c>
      <c r="AG736">
        <v>5590325</v>
      </c>
      <c r="AH736" t="s">
        <v>18735</v>
      </c>
      <c r="AI736" t="s">
        <v>18734</v>
      </c>
      <c r="AJ736" t="s">
        <v>18733</v>
      </c>
      <c r="AK736" t="s">
        <v>18732</v>
      </c>
      <c r="AL736">
        <v>33</v>
      </c>
      <c r="AM736" s="5">
        <f t="shared" si="91"/>
        <v>2.75</v>
      </c>
      <c r="AN736" s="4">
        <f t="shared" si="92"/>
        <v>4.1650889814464215E-3</v>
      </c>
      <c r="AO736" s="3"/>
      <c r="AP736">
        <v>0</v>
      </c>
      <c r="AR736" t="s">
        <v>0</v>
      </c>
      <c r="AT736" s="2">
        <v>5.0830000000000002</v>
      </c>
      <c r="AU736" s="1">
        <f t="shared" si="93"/>
        <v>2.8680721804014557</v>
      </c>
      <c r="AV736" s="1">
        <f t="shared" si="94"/>
        <v>2.1676255283280805</v>
      </c>
      <c r="AW736" s="1">
        <f t="shared" si="95"/>
        <v>1.4671788762547051</v>
      </c>
    </row>
    <row r="737" spans="1:49" x14ac:dyDescent="0.2">
      <c r="A737">
        <v>735</v>
      </c>
      <c r="B737" t="s">
        <v>18731</v>
      </c>
      <c r="C737" t="s">
        <v>18730</v>
      </c>
      <c r="F737" t="s">
        <v>18729</v>
      </c>
      <c r="G737" t="s">
        <v>7</v>
      </c>
      <c r="H737" t="s">
        <v>6</v>
      </c>
      <c r="I737" t="s">
        <v>444</v>
      </c>
      <c r="J737">
        <v>60025578</v>
      </c>
      <c r="K737" t="s">
        <v>98</v>
      </c>
      <c r="L737" t="s">
        <v>97</v>
      </c>
      <c r="M737" t="s">
        <v>13</v>
      </c>
      <c r="N737">
        <v>4</v>
      </c>
      <c r="O737" t="s">
        <v>18728</v>
      </c>
      <c r="P737" t="s">
        <v>18727</v>
      </c>
      <c r="Q737" t="s">
        <v>101</v>
      </c>
      <c r="R737" s="7">
        <v>40483</v>
      </c>
      <c r="S737" s="8">
        <f t="shared" si="88"/>
        <v>2010</v>
      </c>
      <c r="T737" s="8">
        <v>2010</v>
      </c>
      <c r="U737" s="8">
        <f t="shared" si="89"/>
        <v>12</v>
      </c>
      <c r="V737" s="7">
        <v>40483</v>
      </c>
      <c r="W737" t="s">
        <v>1087</v>
      </c>
      <c r="X737" s="2">
        <v>0.33500000000000002</v>
      </c>
      <c r="Y737" s="6">
        <f t="shared" si="90"/>
        <v>8.94263367235258E-3</v>
      </c>
      <c r="AA737">
        <v>10964290</v>
      </c>
      <c r="AB737">
        <v>18201</v>
      </c>
      <c r="AC737" t="s">
        <v>1086</v>
      </c>
      <c r="AD737" t="s">
        <v>1</v>
      </c>
      <c r="AE737">
        <v>20</v>
      </c>
      <c r="AF737">
        <v>6</v>
      </c>
      <c r="AH737" t="s">
        <v>18726</v>
      </c>
      <c r="AI737" t="s">
        <v>18725</v>
      </c>
      <c r="AJ737" t="s">
        <v>18724</v>
      </c>
      <c r="AK737" t="s">
        <v>18723</v>
      </c>
      <c r="AL737">
        <v>0</v>
      </c>
      <c r="AM737" s="5">
        <f t="shared" si="91"/>
        <v>0</v>
      </c>
      <c r="AN737" s="4">
        <f t="shared" si="92"/>
        <v>0</v>
      </c>
      <c r="AO737" s="3"/>
      <c r="AP737">
        <v>0</v>
      </c>
      <c r="AR737" t="s">
        <v>0</v>
      </c>
      <c r="AT737" s="2">
        <v>1.694</v>
      </c>
      <c r="AU737" s="1">
        <f t="shared" si="93"/>
        <v>0.62598435706468059</v>
      </c>
      <c r="AV737" s="1">
        <f t="shared" si="94"/>
        <v>0.44713168361762901</v>
      </c>
      <c r="AW737" s="1">
        <f t="shared" si="95"/>
        <v>0.26827901017057743</v>
      </c>
    </row>
    <row r="738" spans="1:49" x14ac:dyDescent="0.2">
      <c r="A738">
        <v>736</v>
      </c>
      <c r="B738" t="s">
        <v>18722</v>
      </c>
      <c r="C738" t="s">
        <v>18721</v>
      </c>
      <c r="F738" t="s">
        <v>18720</v>
      </c>
      <c r="G738" t="s">
        <v>7</v>
      </c>
      <c r="H738" t="s">
        <v>6</v>
      </c>
      <c r="I738" t="s">
        <v>556</v>
      </c>
      <c r="J738">
        <v>60016972</v>
      </c>
      <c r="K738" t="s">
        <v>555</v>
      </c>
      <c r="L738" t="s">
        <v>190</v>
      </c>
      <c r="M738" t="s">
        <v>110</v>
      </c>
      <c r="N738">
        <v>2</v>
      </c>
      <c r="O738" t="s">
        <v>18719</v>
      </c>
      <c r="P738" t="s">
        <v>18718</v>
      </c>
      <c r="Q738" t="s">
        <v>554</v>
      </c>
      <c r="R738" s="7">
        <v>40483</v>
      </c>
      <c r="S738" s="8">
        <f t="shared" si="88"/>
        <v>2010</v>
      </c>
      <c r="T738" s="8">
        <v>2010</v>
      </c>
      <c r="U738" s="8">
        <f t="shared" si="89"/>
        <v>12</v>
      </c>
      <c r="V738" s="7">
        <v>40483</v>
      </c>
      <c r="W738" t="s">
        <v>1087</v>
      </c>
      <c r="X738" s="2">
        <v>0.33500000000000002</v>
      </c>
      <c r="Y738" s="6">
        <f t="shared" si="90"/>
        <v>8.94263367235258E-3</v>
      </c>
      <c r="AA738">
        <v>10964290</v>
      </c>
      <c r="AB738">
        <v>18201</v>
      </c>
      <c r="AC738" t="s">
        <v>1086</v>
      </c>
      <c r="AD738" t="s">
        <v>1</v>
      </c>
      <c r="AE738">
        <v>20</v>
      </c>
      <c r="AF738">
        <v>6</v>
      </c>
      <c r="AH738" t="s">
        <v>18717</v>
      </c>
      <c r="AI738" t="s">
        <v>18716</v>
      </c>
      <c r="AJ738" t="s">
        <v>18715</v>
      </c>
      <c r="AK738" t="s">
        <v>18714</v>
      </c>
      <c r="AL738">
        <v>9</v>
      </c>
      <c r="AM738" s="5">
        <f t="shared" si="91"/>
        <v>0.75</v>
      </c>
      <c r="AN738" s="4">
        <f t="shared" si="92"/>
        <v>1.1359333585762969E-3</v>
      </c>
      <c r="AO738" s="3"/>
      <c r="AP738">
        <v>0</v>
      </c>
      <c r="AR738" t="s">
        <v>0</v>
      </c>
      <c r="AT738" s="2">
        <v>1.694</v>
      </c>
      <c r="AU738" s="1">
        <f t="shared" si="93"/>
        <v>0.66006235782196954</v>
      </c>
      <c r="AV738" s="1">
        <f t="shared" si="94"/>
        <v>0.50392835154644389</v>
      </c>
      <c r="AW738" s="1">
        <f t="shared" si="95"/>
        <v>0.34779434527091818</v>
      </c>
    </row>
    <row r="739" spans="1:49" x14ac:dyDescent="0.2">
      <c r="A739">
        <v>737</v>
      </c>
      <c r="B739" t="s">
        <v>18713</v>
      </c>
      <c r="C739" t="s">
        <v>18712</v>
      </c>
      <c r="F739" t="s">
        <v>18711</v>
      </c>
      <c r="G739" t="s">
        <v>7</v>
      </c>
      <c r="H739" t="s">
        <v>6</v>
      </c>
      <c r="I739" t="s">
        <v>18710</v>
      </c>
      <c r="J739" t="s">
        <v>1743</v>
      </c>
      <c r="K739" t="s">
        <v>1742</v>
      </c>
      <c r="L739" t="s">
        <v>1741</v>
      </c>
      <c r="M739" t="s">
        <v>1292</v>
      </c>
      <c r="N739">
        <v>3</v>
      </c>
      <c r="O739" t="s">
        <v>18709</v>
      </c>
      <c r="P739" t="s">
        <v>18708</v>
      </c>
      <c r="Q739" t="s">
        <v>18707</v>
      </c>
      <c r="R739" s="7">
        <v>40483</v>
      </c>
      <c r="S739" s="8">
        <f t="shared" si="88"/>
        <v>2010</v>
      </c>
      <c r="T739" s="8">
        <v>2010</v>
      </c>
      <c r="U739" s="8">
        <f t="shared" si="89"/>
        <v>12</v>
      </c>
      <c r="V739" s="7">
        <v>40483</v>
      </c>
      <c r="W739" t="s">
        <v>845</v>
      </c>
      <c r="X739" s="2">
        <v>0.34699999999999998</v>
      </c>
      <c r="Y739" s="6">
        <f t="shared" si="90"/>
        <v>9.2629668188249116E-3</v>
      </c>
      <c r="AA739" t="s">
        <v>844</v>
      </c>
      <c r="AB739">
        <v>18817</v>
      </c>
      <c r="AC739">
        <v>15418251</v>
      </c>
      <c r="AD739" t="s">
        <v>1</v>
      </c>
      <c r="AE739">
        <v>21</v>
      </c>
      <c r="AF739">
        <v>7</v>
      </c>
      <c r="AH739" t="s">
        <v>18706</v>
      </c>
      <c r="AI739" t="s">
        <v>18705</v>
      </c>
      <c r="AK739" t="s">
        <v>18704</v>
      </c>
      <c r="AL739">
        <v>5</v>
      </c>
      <c r="AM739" s="5">
        <f t="shared" si="91"/>
        <v>0.41666666666666669</v>
      </c>
      <c r="AN739" s="4">
        <f t="shared" si="92"/>
        <v>6.310740880979427E-4</v>
      </c>
      <c r="AO739" s="3"/>
      <c r="AP739">
        <v>0</v>
      </c>
      <c r="AR739" t="s">
        <v>0</v>
      </c>
      <c r="AT739" s="2" t="s">
        <v>16</v>
      </c>
      <c r="AU739" s="1">
        <f t="shared" si="93"/>
        <v>0.6673398999606821</v>
      </c>
      <c r="AV739" s="1">
        <f t="shared" si="94"/>
        <v>0.4947020453461427</v>
      </c>
      <c r="AW739" s="1">
        <f t="shared" si="95"/>
        <v>0.32206419073160331</v>
      </c>
    </row>
    <row r="740" spans="1:49" x14ac:dyDescent="0.2">
      <c r="A740">
        <v>738</v>
      </c>
      <c r="B740" t="s">
        <v>18703</v>
      </c>
      <c r="C740" t="s">
        <v>18702</v>
      </c>
      <c r="F740" t="s">
        <v>18701</v>
      </c>
      <c r="G740" t="s">
        <v>7</v>
      </c>
      <c r="H740" t="s">
        <v>6</v>
      </c>
      <c r="I740" t="s">
        <v>1504</v>
      </c>
      <c r="J740" t="s">
        <v>6703</v>
      </c>
      <c r="K740" t="s">
        <v>6702</v>
      </c>
      <c r="L740" t="s">
        <v>6701</v>
      </c>
      <c r="M740" t="s">
        <v>73</v>
      </c>
      <c r="N740">
        <v>3</v>
      </c>
      <c r="O740" t="s">
        <v>18700</v>
      </c>
      <c r="P740" t="s">
        <v>18699</v>
      </c>
      <c r="Q740" t="s">
        <v>18698</v>
      </c>
      <c r="R740" s="7">
        <v>40483</v>
      </c>
      <c r="S740" s="8">
        <f t="shared" si="88"/>
        <v>2010</v>
      </c>
      <c r="T740" s="8">
        <v>2010</v>
      </c>
      <c r="U740" s="8">
        <f t="shared" si="89"/>
        <v>12</v>
      </c>
      <c r="V740" s="7">
        <v>40483</v>
      </c>
      <c r="W740" t="s">
        <v>845</v>
      </c>
      <c r="X740" s="2">
        <v>0.34699999999999998</v>
      </c>
      <c r="Y740" s="6">
        <f t="shared" si="90"/>
        <v>9.2629668188249116E-3</v>
      </c>
      <c r="AA740" t="s">
        <v>844</v>
      </c>
      <c r="AB740">
        <v>18817</v>
      </c>
      <c r="AC740">
        <v>15418251</v>
      </c>
      <c r="AD740" t="s">
        <v>1</v>
      </c>
      <c r="AE740">
        <v>21</v>
      </c>
      <c r="AF740">
        <v>7</v>
      </c>
      <c r="AH740" t="s">
        <v>18697</v>
      </c>
      <c r="AI740" t="s">
        <v>18696</v>
      </c>
      <c r="AK740" t="s">
        <v>18695</v>
      </c>
      <c r="AL740">
        <v>6</v>
      </c>
      <c r="AM740" s="5">
        <f t="shared" si="91"/>
        <v>0.5</v>
      </c>
      <c r="AN740" s="4">
        <f t="shared" si="92"/>
        <v>7.572889057175312E-4</v>
      </c>
      <c r="AO740" s="3"/>
      <c r="AP740">
        <v>0</v>
      </c>
      <c r="AR740" t="s">
        <v>0</v>
      </c>
      <c r="AT740" s="2" t="s">
        <v>16</v>
      </c>
      <c r="AU740" s="1">
        <f t="shared" si="93"/>
        <v>0.67112634448926978</v>
      </c>
      <c r="AV740" s="1">
        <f t="shared" si="94"/>
        <v>0.50101278622712209</v>
      </c>
      <c r="AW740" s="1">
        <f t="shared" si="95"/>
        <v>0.33089922796497451</v>
      </c>
    </row>
    <row r="741" spans="1:49" x14ac:dyDescent="0.2">
      <c r="A741">
        <v>739</v>
      </c>
      <c r="B741" t="s">
        <v>18694</v>
      </c>
      <c r="C741" t="s">
        <v>18693</v>
      </c>
      <c r="F741" t="s">
        <v>18692</v>
      </c>
      <c r="G741" t="s">
        <v>7</v>
      </c>
      <c r="H741" t="s">
        <v>6</v>
      </c>
      <c r="I741" t="s">
        <v>18691</v>
      </c>
      <c r="J741" t="s">
        <v>18690</v>
      </c>
      <c r="K741" t="s">
        <v>18689</v>
      </c>
      <c r="L741" t="s">
        <v>18688</v>
      </c>
      <c r="M741" t="s">
        <v>19</v>
      </c>
      <c r="N741">
        <v>4</v>
      </c>
      <c r="O741" t="s">
        <v>18687</v>
      </c>
      <c r="P741" t="s">
        <v>18686</v>
      </c>
      <c r="Q741" t="s">
        <v>18685</v>
      </c>
      <c r="R741" s="7">
        <v>40483</v>
      </c>
      <c r="S741" s="8">
        <f t="shared" si="88"/>
        <v>2010</v>
      </c>
      <c r="T741" s="8">
        <v>2010</v>
      </c>
      <c r="U741" s="8">
        <f t="shared" si="89"/>
        <v>12</v>
      </c>
      <c r="V741" s="7">
        <v>40483</v>
      </c>
      <c r="W741" t="s">
        <v>18684</v>
      </c>
      <c r="X741" s="2">
        <v>0.57399999999999995</v>
      </c>
      <c r="Y741" s="6">
        <f t="shared" si="90"/>
        <v>1.5322602172926509E-2</v>
      </c>
      <c r="AA741" t="s">
        <v>18683</v>
      </c>
      <c r="AB741">
        <v>15464</v>
      </c>
      <c r="AD741" t="s">
        <v>1</v>
      </c>
      <c r="AE741">
        <v>9</v>
      </c>
      <c r="AF741">
        <v>6</v>
      </c>
      <c r="AG741">
        <v>5475186</v>
      </c>
      <c r="AH741" t="s">
        <v>18682</v>
      </c>
      <c r="AI741" t="s">
        <v>18681</v>
      </c>
      <c r="AJ741" t="s">
        <v>18680</v>
      </c>
      <c r="AK741" t="s">
        <v>18679</v>
      </c>
      <c r="AL741">
        <v>84</v>
      </c>
      <c r="AM741" s="5">
        <f t="shared" si="91"/>
        <v>7</v>
      </c>
      <c r="AN741" s="4">
        <f t="shared" si="92"/>
        <v>1.0602044680045438E-2</v>
      </c>
      <c r="AO741" s="3"/>
      <c r="AP741">
        <v>0</v>
      </c>
      <c r="AR741" t="s">
        <v>0</v>
      </c>
      <c r="AT741" s="2">
        <v>2.57</v>
      </c>
      <c r="AU741" s="1">
        <f t="shared" si="93"/>
        <v>1.3906434925062188</v>
      </c>
      <c r="AV741" s="1">
        <f t="shared" si="94"/>
        <v>1.2962323426485973</v>
      </c>
      <c r="AW741" s="1">
        <f t="shared" si="95"/>
        <v>1.2018211927909759</v>
      </c>
    </row>
    <row r="742" spans="1:49" x14ac:dyDescent="0.2">
      <c r="A742">
        <v>740</v>
      </c>
      <c r="B742" t="s">
        <v>18678</v>
      </c>
      <c r="C742" t="s">
        <v>18677</v>
      </c>
      <c r="F742" t="s">
        <v>18676</v>
      </c>
      <c r="G742" t="s">
        <v>7</v>
      </c>
      <c r="H742" t="s">
        <v>6</v>
      </c>
      <c r="I742" t="s">
        <v>18675</v>
      </c>
      <c r="J742">
        <v>60012835</v>
      </c>
      <c r="K742" t="s">
        <v>719</v>
      </c>
      <c r="L742" t="s">
        <v>190</v>
      </c>
      <c r="M742" t="s">
        <v>110</v>
      </c>
      <c r="N742">
        <v>3</v>
      </c>
      <c r="O742" t="s">
        <v>18674</v>
      </c>
      <c r="P742" t="s">
        <v>18673</v>
      </c>
      <c r="Q742" t="s">
        <v>18672</v>
      </c>
      <c r="R742" s="7">
        <v>40483</v>
      </c>
      <c r="S742" s="8">
        <f t="shared" si="88"/>
        <v>2010</v>
      </c>
      <c r="T742" s="8">
        <v>2010</v>
      </c>
      <c r="U742" s="8">
        <f t="shared" si="89"/>
        <v>12</v>
      </c>
      <c r="V742" s="7">
        <v>40483</v>
      </c>
      <c r="W742" t="s">
        <v>1087</v>
      </c>
      <c r="X742" s="2">
        <v>0.33500000000000002</v>
      </c>
      <c r="Y742" s="6">
        <f t="shared" si="90"/>
        <v>8.94263367235258E-3</v>
      </c>
      <c r="AA742">
        <v>10964290</v>
      </c>
      <c r="AB742">
        <v>18201</v>
      </c>
      <c r="AC742" t="s">
        <v>1086</v>
      </c>
      <c r="AD742" t="s">
        <v>1</v>
      </c>
      <c r="AE742">
        <v>20</v>
      </c>
      <c r="AF742">
        <v>6</v>
      </c>
      <c r="AH742" t="s">
        <v>18671</v>
      </c>
      <c r="AI742" t="s">
        <v>18670</v>
      </c>
      <c r="AJ742" t="s">
        <v>18669</v>
      </c>
      <c r="AK742" t="s">
        <v>18668</v>
      </c>
      <c r="AL742">
        <v>4</v>
      </c>
      <c r="AM742" s="5">
        <f t="shared" si="91"/>
        <v>0.33333333333333331</v>
      </c>
      <c r="AN742" s="4">
        <f t="shared" si="92"/>
        <v>5.048592704783541E-4</v>
      </c>
      <c r="AO742" s="3"/>
      <c r="AP742">
        <v>0</v>
      </c>
      <c r="AR742" t="s">
        <v>0</v>
      </c>
      <c r="AT742" s="2">
        <v>1.694</v>
      </c>
      <c r="AU742" s="1">
        <f t="shared" si="93"/>
        <v>0.64113013517903128</v>
      </c>
      <c r="AV742" s="1">
        <f t="shared" si="94"/>
        <v>0.47237464714154676</v>
      </c>
      <c r="AW742" s="1">
        <f t="shared" si="95"/>
        <v>0.30361915910406218</v>
      </c>
    </row>
    <row r="743" spans="1:49" x14ac:dyDescent="0.2">
      <c r="A743">
        <v>741</v>
      </c>
      <c r="B743" t="s">
        <v>18667</v>
      </c>
      <c r="C743" t="s">
        <v>18666</v>
      </c>
      <c r="F743" t="s">
        <v>18665</v>
      </c>
      <c r="G743" t="s">
        <v>7</v>
      </c>
      <c r="H743" t="s">
        <v>6</v>
      </c>
      <c r="I743" t="s">
        <v>18664</v>
      </c>
      <c r="J743">
        <v>60030823</v>
      </c>
      <c r="K743" t="s">
        <v>18663</v>
      </c>
      <c r="L743" t="s">
        <v>16891</v>
      </c>
      <c r="M743" t="s">
        <v>44</v>
      </c>
      <c r="N743">
        <v>2</v>
      </c>
      <c r="O743" t="s">
        <v>18662</v>
      </c>
      <c r="P743" t="s">
        <v>18661</v>
      </c>
      <c r="Q743" t="s">
        <v>18660</v>
      </c>
      <c r="R743" s="7">
        <v>40483</v>
      </c>
      <c r="S743" s="8">
        <f t="shared" si="88"/>
        <v>2010</v>
      </c>
      <c r="T743" s="8">
        <v>2010</v>
      </c>
      <c r="U743" s="8">
        <f t="shared" si="89"/>
        <v>12</v>
      </c>
      <c r="V743" s="7">
        <v>40483</v>
      </c>
      <c r="W743" t="s">
        <v>845</v>
      </c>
      <c r="X743" s="2">
        <v>0.34699999999999998</v>
      </c>
      <c r="Y743" s="6">
        <f t="shared" si="90"/>
        <v>9.2629668188249116E-3</v>
      </c>
      <c r="AA743" t="s">
        <v>844</v>
      </c>
      <c r="AB743">
        <v>18817</v>
      </c>
      <c r="AC743">
        <v>15418251</v>
      </c>
      <c r="AD743" t="s">
        <v>1</v>
      </c>
      <c r="AE743">
        <v>21</v>
      </c>
      <c r="AF743">
        <v>7</v>
      </c>
      <c r="AH743" t="s">
        <v>18659</v>
      </c>
      <c r="AI743" t="s">
        <v>18658</v>
      </c>
      <c r="AK743" t="s">
        <v>18657</v>
      </c>
      <c r="AL743">
        <v>4</v>
      </c>
      <c r="AM743" s="5">
        <f t="shared" si="91"/>
        <v>0.33333333333333331</v>
      </c>
      <c r="AN743" s="4">
        <f t="shared" si="92"/>
        <v>5.048592704783541E-4</v>
      </c>
      <c r="AO743" s="3"/>
      <c r="AP743">
        <v>0</v>
      </c>
      <c r="AR743" t="s">
        <v>0</v>
      </c>
      <c r="AT743" s="2" t="s">
        <v>16</v>
      </c>
      <c r="AU743" s="1">
        <f t="shared" si="93"/>
        <v>0.66355345543209443</v>
      </c>
      <c r="AV743" s="1">
        <f t="shared" si="94"/>
        <v>0.48839130446516332</v>
      </c>
      <c r="AW743" s="1">
        <f t="shared" si="95"/>
        <v>0.3132291534982321</v>
      </c>
    </row>
    <row r="744" spans="1:49" x14ac:dyDescent="0.2">
      <c r="A744">
        <v>742</v>
      </c>
      <c r="B744" t="s">
        <v>18656</v>
      </c>
      <c r="C744" t="s">
        <v>18655</v>
      </c>
      <c r="F744" t="s">
        <v>18654</v>
      </c>
      <c r="G744" t="s">
        <v>7</v>
      </c>
      <c r="H744" t="s">
        <v>6</v>
      </c>
      <c r="I744" t="s">
        <v>444</v>
      </c>
      <c r="J744">
        <v>60025578</v>
      </c>
      <c r="K744" t="s">
        <v>98</v>
      </c>
      <c r="L744" t="s">
        <v>97</v>
      </c>
      <c r="M744" t="s">
        <v>13</v>
      </c>
      <c r="N744">
        <v>5</v>
      </c>
      <c r="O744" t="s">
        <v>18653</v>
      </c>
      <c r="P744" t="s">
        <v>18652</v>
      </c>
      <c r="Q744" t="s">
        <v>443</v>
      </c>
      <c r="R744" s="7">
        <v>40483</v>
      </c>
      <c r="S744" s="8">
        <f t="shared" si="88"/>
        <v>2010</v>
      </c>
      <c r="T744" s="8">
        <v>2010</v>
      </c>
      <c r="U744" s="8">
        <f t="shared" si="89"/>
        <v>12</v>
      </c>
      <c r="V744" s="7">
        <v>40483</v>
      </c>
      <c r="W744" t="s">
        <v>1087</v>
      </c>
      <c r="X744" s="2">
        <v>0.33500000000000002</v>
      </c>
      <c r="Y744" s="6">
        <f t="shared" si="90"/>
        <v>8.94263367235258E-3</v>
      </c>
      <c r="AA744">
        <v>10964290</v>
      </c>
      <c r="AB744">
        <v>18201</v>
      </c>
      <c r="AC744" t="s">
        <v>1086</v>
      </c>
      <c r="AD744" t="s">
        <v>1</v>
      </c>
      <c r="AE744">
        <v>20</v>
      </c>
      <c r="AF744">
        <v>6</v>
      </c>
      <c r="AH744" t="s">
        <v>18651</v>
      </c>
      <c r="AI744" t="s">
        <v>18650</v>
      </c>
      <c r="AJ744" t="s">
        <v>18649</v>
      </c>
      <c r="AK744" t="s">
        <v>18648</v>
      </c>
      <c r="AL744">
        <v>0</v>
      </c>
      <c r="AM744" s="5">
        <f t="shared" si="91"/>
        <v>0</v>
      </c>
      <c r="AN744" s="4">
        <f t="shared" si="92"/>
        <v>0</v>
      </c>
      <c r="AO744" s="3"/>
      <c r="AP744">
        <v>0</v>
      </c>
      <c r="AR744" t="s">
        <v>0</v>
      </c>
      <c r="AT744" s="2">
        <v>1.694</v>
      </c>
      <c r="AU744" s="1">
        <f t="shared" si="93"/>
        <v>0.62598435706468059</v>
      </c>
      <c r="AV744" s="1">
        <f t="shared" si="94"/>
        <v>0.44713168361762901</v>
      </c>
      <c r="AW744" s="1">
        <f t="shared" si="95"/>
        <v>0.26827901017057743</v>
      </c>
    </row>
    <row r="745" spans="1:49" x14ac:dyDescent="0.2">
      <c r="A745">
        <v>743</v>
      </c>
      <c r="B745" t="s">
        <v>18647</v>
      </c>
      <c r="C745" t="s">
        <v>18646</v>
      </c>
      <c r="F745" t="s">
        <v>18645</v>
      </c>
      <c r="G745" t="s">
        <v>7</v>
      </c>
      <c r="H745" t="s">
        <v>6</v>
      </c>
      <c r="I745" t="s">
        <v>2393</v>
      </c>
      <c r="J745" t="s">
        <v>2392</v>
      </c>
      <c r="K745" t="s">
        <v>2391</v>
      </c>
      <c r="L745" t="s">
        <v>565</v>
      </c>
      <c r="M745" t="s">
        <v>564</v>
      </c>
      <c r="N745">
        <v>4</v>
      </c>
      <c r="O745" t="s">
        <v>18644</v>
      </c>
      <c r="P745" t="s">
        <v>18643</v>
      </c>
      <c r="Q745" t="s">
        <v>2388</v>
      </c>
      <c r="R745" s="7">
        <v>40483</v>
      </c>
      <c r="S745" s="8">
        <f t="shared" si="88"/>
        <v>2010</v>
      </c>
      <c r="T745" s="8">
        <v>2010</v>
      </c>
      <c r="U745" s="8">
        <f t="shared" si="89"/>
        <v>12</v>
      </c>
      <c r="V745" s="7">
        <v>40483</v>
      </c>
      <c r="W745" t="s">
        <v>1087</v>
      </c>
      <c r="X745" s="2">
        <v>0.33500000000000002</v>
      </c>
      <c r="Y745" s="6">
        <f t="shared" si="90"/>
        <v>8.94263367235258E-3</v>
      </c>
      <c r="AA745">
        <v>10964290</v>
      </c>
      <c r="AB745">
        <v>18201</v>
      </c>
      <c r="AC745" t="s">
        <v>1086</v>
      </c>
      <c r="AD745" t="s">
        <v>1</v>
      </c>
      <c r="AE745">
        <v>20</v>
      </c>
      <c r="AF745">
        <v>6</v>
      </c>
      <c r="AH745" t="s">
        <v>18642</v>
      </c>
      <c r="AI745" t="s">
        <v>18641</v>
      </c>
      <c r="AJ745" t="s">
        <v>18640</v>
      </c>
      <c r="AK745" t="s">
        <v>18639</v>
      </c>
      <c r="AL745">
        <v>3</v>
      </c>
      <c r="AM745" s="5">
        <f t="shared" si="91"/>
        <v>0.25</v>
      </c>
      <c r="AN745" s="4">
        <f t="shared" si="92"/>
        <v>3.786444528587656E-4</v>
      </c>
      <c r="AO745" s="3"/>
      <c r="AP745">
        <v>0</v>
      </c>
      <c r="AR745" t="s">
        <v>0</v>
      </c>
      <c r="AT745" s="2">
        <v>1.694</v>
      </c>
      <c r="AU745" s="1">
        <f t="shared" si="93"/>
        <v>0.6373436906504435</v>
      </c>
      <c r="AV745" s="1">
        <f t="shared" si="94"/>
        <v>0.46606390626056726</v>
      </c>
      <c r="AW745" s="1">
        <f t="shared" si="95"/>
        <v>0.29478412187069097</v>
      </c>
    </row>
    <row r="746" spans="1:49" x14ac:dyDescent="0.2">
      <c r="A746">
        <v>744</v>
      </c>
      <c r="B746" t="s">
        <v>18638</v>
      </c>
      <c r="C746" t="s">
        <v>18637</v>
      </c>
      <c r="F746" t="s">
        <v>18636</v>
      </c>
      <c r="G746" t="s">
        <v>7</v>
      </c>
      <c r="H746" t="s">
        <v>6</v>
      </c>
      <c r="I746" t="s">
        <v>858</v>
      </c>
      <c r="J746" t="s">
        <v>18635</v>
      </c>
      <c r="K746" t="s">
        <v>12143</v>
      </c>
      <c r="L746" t="s">
        <v>12142</v>
      </c>
      <c r="M746" t="s">
        <v>1491</v>
      </c>
      <c r="N746">
        <v>3</v>
      </c>
      <c r="O746" t="s">
        <v>18634</v>
      </c>
      <c r="P746" t="s">
        <v>18633</v>
      </c>
      <c r="Q746" t="s">
        <v>18632</v>
      </c>
      <c r="R746" s="7">
        <v>40483</v>
      </c>
      <c r="S746" s="8">
        <f t="shared" si="88"/>
        <v>2010</v>
      </c>
      <c r="T746" s="8">
        <v>2010</v>
      </c>
      <c r="U746" s="8">
        <f t="shared" si="89"/>
        <v>12</v>
      </c>
      <c r="V746" s="7">
        <v>40483</v>
      </c>
      <c r="W746" t="s">
        <v>1136</v>
      </c>
      <c r="X746" s="2">
        <v>0.35499999999999998</v>
      </c>
      <c r="Y746" s="6">
        <f t="shared" si="90"/>
        <v>9.4765222498064648E-3</v>
      </c>
      <c r="AA746">
        <v>17518628</v>
      </c>
      <c r="AB746">
        <v>5300152202</v>
      </c>
      <c r="AD746" t="s">
        <v>1</v>
      </c>
      <c r="AE746">
        <v>4</v>
      </c>
      <c r="AF746">
        <v>16</v>
      </c>
      <c r="AH746" t="s">
        <v>18631</v>
      </c>
      <c r="AI746" t="s">
        <v>18630</v>
      </c>
      <c r="AK746" t="s">
        <v>18629</v>
      </c>
      <c r="AL746">
        <v>25</v>
      </c>
      <c r="AM746" s="5">
        <f t="shared" si="91"/>
        <v>2.0833333333333335</v>
      </c>
      <c r="AN746" s="4">
        <f t="shared" si="92"/>
        <v>3.1553704404897135E-3</v>
      </c>
      <c r="AO746" s="3"/>
      <c r="AP746">
        <v>0</v>
      </c>
      <c r="AR746" t="s">
        <v>0</v>
      </c>
      <c r="AT746" s="2">
        <v>1.542</v>
      </c>
      <c r="AU746" s="1">
        <f t="shared" si="93"/>
        <v>0.7580176707011439</v>
      </c>
      <c r="AV746" s="1">
        <f t="shared" si="94"/>
        <v>0.63159463451480891</v>
      </c>
      <c r="AW746" s="1">
        <f t="shared" si="95"/>
        <v>0.5051715983284738</v>
      </c>
    </row>
    <row r="747" spans="1:49" x14ac:dyDescent="0.2">
      <c r="A747">
        <v>745</v>
      </c>
      <c r="B747" t="s">
        <v>18628</v>
      </c>
      <c r="C747" t="s">
        <v>18627</v>
      </c>
      <c r="F747" t="s">
        <v>18626</v>
      </c>
      <c r="G747" t="s">
        <v>7</v>
      </c>
      <c r="H747" t="s">
        <v>6</v>
      </c>
      <c r="I747" t="s">
        <v>908</v>
      </c>
      <c r="J747" t="s">
        <v>1647</v>
      </c>
      <c r="K747" t="s">
        <v>1646</v>
      </c>
      <c r="L747" t="s">
        <v>1645</v>
      </c>
      <c r="M747" t="s">
        <v>557</v>
      </c>
      <c r="N747">
        <v>5</v>
      </c>
      <c r="O747" t="s">
        <v>1869</v>
      </c>
      <c r="P747" t="s">
        <v>1868</v>
      </c>
      <c r="Q747" t="s">
        <v>1644</v>
      </c>
      <c r="R747" s="7">
        <v>40483</v>
      </c>
      <c r="S747" s="8">
        <f t="shared" si="88"/>
        <v>2010</v>
      </c>
      <c r="T747" s="8">
        <v>2010</v>
      </c>
      <c r="U747" s="8">
        <f t="shared" si="89"/>
        <v>12</v>
      </c>
      <c r="V747" s="7">
        <v>40483</v>
      </c>
      <c r="W747" t="s">
        <v>202</v>
      </c>
      <c r="X747" s="2">
        <v>1.6519999999999999</v>
      </c>
      <c r="Y747" s="6">
        <f t="shared" si="90"/>
        <v>4.409919649769093E-2</v>
      </c>
      <c r="AA747" t="s">
        <v>201</v>
      </c>
      <c r="AB747">
        <v>17337</v>
      </c>
      <c r="AD747" t="s">
        <v>1</v>
      </c>
      <c r="AE747">
        <v>58</v>
      </c>
      <c r="AF747">
        <v>11</v>
      </c>
      <c r="AG747">
        <v>5560750</v>
      </c>
      <c r="AH747" t="s">
        <v>18625</v>
      </c>
      <c r="AI747" t="s">
        <v>18624</v>
      </c>
      <c r="AJ747" t="s">
        <v>18623</v>
      </c>
      <c r="AK747" t="s">
        <v>18622</v>
      </c>
      <c r="AL747">
        <v>30</v>
      </c>
      <c r="AM747" s="5">
        <f t="shared" si="91"/>
        <v>2.5</v>
      </c>
      <c r="AN747" s="4">
        <f t="shared" si="92"/>
        <v>3.7864445285876562E-3</v>
      </c>
      <c r="AO747" s="3"/>
      <c r="AP747">
        <v>0</v>
      </c>
      <c r="AQ747" t="s">
        <v>24</v>
      </c>
      <c r="AR747">
        <v>60771009</v>
      </c>
      <c r="AS747" t="s">
        <v>23</v>
      </c>
      <c r="AT747" s="2" t="s">
        <v>16</v>
      </c>
      <c r="AU747" s="1">
        <f t="shared" si="93"/>
        <v>3.2005370906959949</v>
      </c>
      <c r="AV747" s="1">
        <f t="shared" si="94"/>
        <v>2.3942820513139291</v>
      </c>
      <c r="AW747" s="1">
        <f t="shared" si="95"/>
        <v>1.5880270119318636</v>
      </c>
    </row>
    <row r="748" spans="1:49" x14ac:dyDescent="0.2">
      <c r="A748">
        <v>746</v>
      </c>
      <c r="B748" t="s">
        <v>18621</v>
      </c>
      <c r="C748" t="s">
        <v>18620</v>
      </c>
      <c r="F748" t="s">
        <v>18619</v>
      </c>
      <c r="G748" t="s">
        <v>7</v>
      </c>
      <c r="H748" t="s">
        <v>6</v>
      </c>
      <c r="I748" t="s">
        <v>1469</v>
      </c>
      <c r="J748" t="s">
        <v>1468</v>
      </c>
      <c r="K748" t="s">
        <v>1467</v>
      </c>
      <c r="L748" t="s">
        <v>1466</v>
      </c>
      <c r="M748" t="s">
        <v>19</v>
      </c>
      <c r="N748">
        <v>2</v>
      </c>
      <c r="O748" t="s">
        <v>1465</v>
      </c>
      <c r="P748" t="s">
        <v>1464</v>
      </c>
      <c r="Q748" t="s">
        <v>1463</v>
      </c>
      <c r="R748" s="7">
        <v>40483</v>
      </c>
      <c r="S748" s="8">
        <f t="shared" si="88"/>
        <v>2010</v>
      </c>
      <c r="T748" s="8">
        <v>2010</v>
      </c>
      <c r="U748" s="8">
        <f t="shared" si="89"/>
        <v>12</v>
      </c>
      <c r="V748" s="7">
        <v>40483</v>
      </c>
      <c r="W748" t="s">
        <v>202</v>
      </c>
      <c r="X748" s="2">
        <v>1.6519999999999999</v>
      </c>
      <c r="Y748" s="6">
        <f t="shared" si="90"/>
        <v>4.409919649769093E-2</v>
      </c>
      <c r="AA748" t="s">
        <v>201</v>
      </c>
      <c r="AB748">
        <v>17337</v>
      </c>
      <c r="AD748" t="s">
        <v>1</v>
      </c>
      <c r="AE748">
        <v>58</v>
      </c>
      <c r="AF748">
        <v>11</v>
      </c>
      <c r="AG748">
        <v>5560760</v>
      </c>
      <c r="AH748" t="s">
        <v>18618</v>
      </c>
      <c r="AI748" t="s">
        <v>18617</v>
      </c>
      <c r="AJ748" t="s">
        <v>18616</v>
      </c>
      <c r="AK748" t="s">
        <v>18615</v>
      </c>
      <c r="AL748">
        <v>45</v>
      </c>
      <c r="AM748" s="5">
        <f t="shared" si="91"/>
        <v>3.75</v>
      </c>
      <c r="AN748" s="4">
        <f t="shared" si="92"/>
        <v>5.6796667928814843E-3</v>
      </c>
      <c r="AO748" s="3"/>
      <c r="AP748">
        <v>0</v>
      </c>
      <c r="AQ748" t="s">
        <v>1453</v>
      </c>
      <c r="AR748" t="s">
        <v>0</v>
      </c>
      <c r="AS748" t="s">
        <v>1452</v>
      </c>
      <c r="AT748" s="2" t="s">
        <v>16</v>
      </c>
      <c r="AU748" s="1">
        <f t="shared" si="93"/>
        <v>3.2573337586248092</v>
      </c>
      <c r="AV748" s="1">
        <f t="shared" si="94"/>
        <v>2.4889431645286209</v>
      </c>
      <c r="AW748" s="1">
        <f t="shared" si="95"/>
        <v>1.7205525704324316</v>
      </c>
    </row>
    <row r="749" spans="1:49" x14ac:dyDescent="0.2">
      <c r="A749">
        <v>747</v>
      </c>
      <c r="B749" t="s">
        <v>18614</v>
      </c>
      <c r="C749" t="s">
        <v>18613</v>
      </c>
      <c r="F749" t="s">
        <v>18612</v>
      </c>
      <c r="G749" t="s">
        <v>7</v>
      </c>
      <c r="H749" t="s">
        <v>6</v>
      </c>
      <c r="I749" t="s">
        <v>18611</v>
      </c>
      <c r="J749" t="s">
        <v>18610</v>
      </c>
      <c r="K749" t="s">
        <v>18609</v>
      </c>
      <c r="L749" t="s">
        <v>18608</v>
      </c>
      <c r="M749" t="s">
        <v>679</v>
      </c>
      <c r="N749">
        <v>4</v>
      </c>
      <c r="O749" t="s">
        <v>18607</v>
      </c>
      <c r="P749" t="s">
        <v>18606</v>
      </c>
      <c r="Q749" t="s">
        <v>18605</v>
      </c>
      <c r="R749" s="7">
        <v>40483</v>
      </c>
      <c r="S749" s="8">
        <f t="shared" si="88"/>
        <v>2010</v>
      </c>
      <c r="T749" s="8">
        <v>2010</v>
      </c>
      <c r="U749" s="8">
        <f t="shared" si="89"/>
        <v>12</v>
      </c>
      <c r="V749" s="7">
        <v>40483</v>
      </c>
      <c r="W749" t="s">
        <v>347</v>
      </c>
      <c r="X749" s="2">
        <v>1.365</v>
      </c>
      <c r="Y749" s="6">
        <f t="shared" si="90"/>
        <v>3.6437895411227675E-2</v>
      </c>
      <c r="AA749">
        <v>189545</v>
      </c>
      <c r="AB749">
        <v>17393</v>
      </c>
      <c r="AD749" t="s">
        <v>1</v>
      </c>
      <c r="AE749">
        <v>59</v>
      </c>
      <c r="AF749">
        <v>9</v>
      </c>
      <c r="AG749">
        <v>5571041</v>
      </c>
      <c r="AH749" t="s">
        <v>18604</v>
      </c>
      <c r="AI749" t="s">
        <v>18603</v>
      </c>
      <c r="AJ749" t="s">
        <v>18602</v>
      </c>
      <c r="AK749" t="s">
        <v>18601</v>
      </c>
      <c r="AL749">
        <v>19</v>
      </c>
      <c r="AM749" s="5">
        <f t="shared" si="91"/>
        <v>1.5833333333333333</v>
      </c>
      <c r="AN749" s="4">
        <f t="shared" si="92"/>
        <v>2.3980815347721821E-3</v>
      </c>
      <c r="AO749" s="3"/>
      <c r="AP749">
        <v>0</v>
      </c>
      <c r="AR749" t="s">
        <v>0</v>
      </c>
      <c r="AT749" s="2" t="s">
        <v>16</v>
      </c>
      <c r="AU749" s="1">
        <f t="shared" si="93"/>
        <v>2.6225951248291022</v>
      </c>
      <c r="AV749" s="1">
        <f t="shared" si="94"/>
        <v>1.9417988472999927</v>
      </c>
      <c r="AW749" s="1">
        <f t="shared" si="95"/>
        <v>1.2610025697708829</v>
      </c>
    </row>
    <row r="750" spans="1:49" x14ac:dyDescent="0.2">
      <c r="A750">
        <v>748</v>
      </c>
      <c r="B750" t="s">
        <v>18600</v>
      </c>
      <c r="C750" t="s">
        <v>18599</v>
      </c>
      <c r="F750" t="s">
        <v>18598</v>
      </c>
      <c r="G750" t="s">
        <v>7</v>
      </c>
      <c r="H750" t="s">
        <v>6</v>
      </c>
      <c r="I750" t="s">
        <v>18597</v>
      </c>
      <c r="J750">
        <v>60019656</v>
      </c>
      <c r="K750" t="s">
        <v>1241</v>
      </c>
      <c r="L750" t="s">
        <v>874</v>
      </c>
      <c r="M750" t="s">
        <v>198</v>
      </c>
      <c r="N750">
        <v>3</v>
      </c>
      <c r="O750" t="s">
        <v>18596</v>
      </c>
      <c r="P750" t="s">
        <v>18595</v>
      </c>
      <c r="Q750" t="s">
        <v>18594</v>
      </c>
      <c r="R750" s="7">
        <v>40483</v>
      </c>
      <c r="S750" s="8">
        <f t="shared" si="88"/>
        <v>2010</v>
      </c>
      <c r="T750" s="8">
        <v>2010</v>
      </c>
      <c r="U750" s="8">
        <f t="shared" si="89"/>
        <v>12</v>
      </c>
      <c r="V750" s="7">
        <v>40483</v>
      </c>
      <c r="W750" t="s">
        <v>202</v>
      </c>
      <c r="X750" s="2">
        <v>1.6519999999999999</v>
      </c>
      <c r="Y750" s="6">
        <f t="shared" si="90"/>
        <v>4.409919649769093E-2</v>
      </c>
      <c r="AA750" t="s">
        <v>201</v>
      </c>
      <c r="AB750">
        <v>17337</v>
      </c>
      <c r="AD750" t="s">
        <v>1</v>
      </c>
      <c r="AE750">
        <v>58</v>
      </c>
      <c r="AF750">
        <v>11</v>
      </c>
      <c r="AG750">
        <v>5559354</v>
      </c>
      <c r="AH750" t="s">
        <v>18593</v>
      </c>
      <c r="AI750" t="s">
        <v>18592</v>
      </c>
      <c r="AJ750" t="s">
        <v>18591</v>
      </c>
      <c r="AK750" t="s">
        <v>18590</v>
      </c>
      <c r="AL750">
        <v>30</v>
      </c>
      <c r="AM750" s="5">
        <f t="shared" si="91"/>
        <v>2.5</v>
      </c>
      <c r="AN750" s="4">
        <f t="shared" si="92"/>
        <v>3.7864445285876562E-3</v>
      </c>
      <c r="AO750" s="3"/>
      <c r="AP750">
        <v>0</v>
      </c>
      <c r="AR750" t="s">
        <v>0</v>
      </c>
      <c r="AT750" s="2" t="s">
        <v>16</v>
      </c>
      <c r="AU750" s="1">
        <f t="shared" si="93"/>
        <v>3.2005370906959949</v>
      </c>
      <c r="AV750" s="1">
        <f t="shared" si="94"/>
        <v>2.3942820513139291</v>
      </c>
      <c r="AW750" s="1">
        <f t="shared" si="95"/>
        <v>1.5880270119318636</v>
      </c>
    </row>
    <row r="751" spans="1:49" x14ac:dyDescent="0.2">
      <c r="A751">
        <v>749</v>
      </c>
      <c r="B751" t="s">
        <v>18589</v>
      </c>
      <c r="C751" t="s">
        <v>18588</v>
      </c>
      <c r="F751" t="s">
        <v>18587</v>
      </c>
      <c r="G751" t="s">
        <v>7</v>
      </c>
      <c r="H751" t="s">
        <v>6</v>
      </c>
      <c r="I751" t="s">
        <v>18586</v>
      </c>
      <c r="J751">
        <v>60014313</v>
      </c>
      <c r="K751" t="s">
        <v>2257</v>
      </c>
      <c r="L751" t="s">
        <v>2256</v>
      </c>
      <c r="M751" t="s">
        <v>9</v>
      </c>
      <c r="N751">
        <v>3</v>
      </c>
      <c r="O751" t="s">
        <v>18585</v>
      </c>
      <c r="P751" t="s">
        <v>18584</v>
      </c>
      <c r="Q751" t="s">
        <v>18583</v>
      </c>
      <c r="R751" s="7">
        <v>40483</v>
      </c>
      <c r="S751" s="8">
        <f t="shared" si="88"/>
        <v>2010</v>
      </c>
      <c r="T751" s="8">
        <v>2010</v>
      </c>
      <c r="U751" s="8">
        <f t="shared" si="89"/>
        <v>12</v>
      </c>
      <c r="V751" s="7">
        <v>40483</v>
      </c>
      <c r="W751" t="s">
        <v>202</v>
      </c>
      <c r="X751" s="2">
        <v>1.6519999999999999</v>
      </c>
      <c r="Y751" s="6">
        <f t="shared" si="90"/>
        <v>4.409919649769093E-2</v>
      </c>
      <c r="AA751" t="s">
        <v>201</v>
      </c>
      <c r="AB751">
        <v>17337</v>
      </c>
      <c r="AD751" t="s">
        <v>1</v>
      </c>
      <c r="AE751">
        <v>58</v>
      </c>
      <c r="AF751">
        <v>11</v>
      </c>
      <c r="AG751">
        <v>5560751</v>
      </c>
      <c r="AH751" t="s">
        <v>18582</v>
      </c>
      <c r="AI751" t="s">
        <v>18581</v>
      </c>
      <c r="AJ751" t="s">
        <v>18580</v>
      </c>
      <c r="AK751" t="s">
        <v>18579</v>
      </c>
      <c r="AL751">
        <v>5</v>
      </c>
      <c r="AM751" s="5">
        <f t="shared" si="91"/>
        <v>0.41666666666666669</v>
      </c>
      <c r="AN751" s="4">
        <f t="shared" si="92"/>
        <v>6.310740880979427E-4</v>
      </c>
      <c r="AO751" s="3"/>
      <c r="AP751">
        <v>0</v>
      </c>
      <c r="AR751" t="s">
        <v>0</v>
      </c>
      <c r="AT751" s="2" t="s">
        <v>16</v>
      </c>
      <c r="AU751" s="1">
        <f t="shared" si="93"/>
        <v>3.1058759774813036</v>
      </c>
      <c r="AV751" s="1">
        <f t="shared" si="94"/>
        <v>2.2365135292894434</v>
      </c>
      <c r="AW751" s="1">
        <f t="shared" si="95"/>
        <v>1.3671510810975838</v>
      </c>
    </row>
    <row r="752" spans="1:49" x14ac:dyDescent="0.2">
      <c r="A752">
        <v>750</v>
      </c>
      <c r="B752" t="s">
        <v>18578</v>
      </c>
      <c r="C752" t="s">
        <v>18577</v>
      </c>
      <c r="F752" t="s">
        <v>18576</v>
      </c>
      <c r="G752" t="s">
        <v>7</v>
      </c>
      <c r="H752" t="s">
        <v>6</v>
      </c>
      <c r="I752" t="s">
        <v>18575</v>
      </c>
      <c r="J752" t="s">
        <v>18574</v>
      </c>
      <c r="K752" t="s">
        <v>18573</v>
      </c>
      <c r="L752" t="s">
        <v>2527</v>
      </c>
      <c r="M752" t="s">
        <v>22</v>
      </c>
      <c r="N752">
        <v>4</v>
      </c>
      <c r="O752" t="s">
        <v>18572</v>
      </c>
      <c r="P752" t="s">
        <v>18571</v>
      </c>
      <c r="Q752" t="s">
        <v>18570</v>
      </c>
      <c r="R752" s="7">
        <v>40483</v>
      </c>
      <c r="S752" s="8">
        <f t="shared" si="88"/>
        <v>2010</v>
      </c>
      <c r="T752" s="8">
        <v>2010</v>
      </c>
      <c r="U752" s="8">
        <f t="shared" si="89"/>
        <v>12</v>
      </c>
      <c r="V752" s="7">
        <v>40483</v>
      </c>
      <c r="W752" t="s">
        <v>18569</v>
      </c>
      <c r="X752" s="2">
        <v>0.67100000000000004</v>
      </c>
      <c r="Y752" s="6">
        <f t="shared" si="90"/>
        <v>1.7911961773577855E-2</v>
      </c>
      <c r="AA752">
        <v>14637154</v>
      </c>
      <c r="AB752">
        <v>145291</v>
      </c>
      <c r="AD752" t="s">
        <v>1</v>
      </c>
      <c r="AE752">
        <v>16</v>
      </c>
      <c r="AF752">
        <v>6</v>
      </c>
      <c r="AH752" t="s">
        <v>18568</v>
      </c>
      <c r="AI752" t="s">
        <v>18567</v>
      </c>
      <c r="AJ752" t="s">
        <v>18566</v>
      </c>
      <c r="AK752" t="s">
        <v>18565</v>
      </c>
      <c r="AL752">
        <v>5</v>
      </c>
      <c r="AM752" s="5">
        <f t="shared" si="91"/>
        <v>0.41666666666666669</v>
      </c>
      <c r="AN752" s="4">
        <f t="shared" si="92"/>
        <v>6.310740880979427E-4</v>
      </c>
      <c r="AO752" s="3"/>
      <c r="AP752">
        <v>0</v>
      </c>
      <c r="AR752" t="s">
        <v>0</v>
      </c>
      <c r="AT752" s="2">
        <v>3.464</v>
      </c>
      <c r="AU752" s="1">
        <f t="shared" si="93"/>
        <v>1.2727695467933879</v>
      </c>
      <c r="AV752" s="1">
        <f t="shared" si="94"/>
        <v>0.92715179308379003</v>
      </c>
      <c r="AW752" s="1">
        <f t="shared" si="95"/>
        <v>0.58153403937419168</v>
      </c>
    </row>
    <row r="753" spans="1:49" x14ac:dyDescent="0.2">
      <c r="A753">
        <v>751</v>
      </c>
      <c r="B753" t="s">
        <v>18564</v>
      </c>
      <c r="C753" t="s">
        <v>18563</v>
      </c>
      <c r="F753" t="s">
        <v>18562</v>
      </c>
      <c r="G753" t="s">
        <v>7</v>
      </c>
      <c r="H753" t="s">
        <v>6</v>
      </c>
      <c r="I753" t="s">
        <v>18561</v>
      </c>
      <c r="J753">
        <v>60025997</v>
      </c>
      <c r="K753" t="s">
        <v>18560</v>
      </c>
      <c r="L753" t="s">
        <v>520</v>
      </c>
      <c r="M753" t="s">
        <v>35</v>
      </c>
      <c r="N753">
        <v>4</v>
      </c>
      <c r="O753" t="s">
        <v>18559</v>
      </c>
      <c r="P753" t="s">
        <v>18558</v>
      </c>
      <c r="Q753" t="s">
        <v>18557</v>
      </c>
      <c r="R753" s="7">
        <v>40483</v>
      </c>
      <c r="S753" s="8">
        <f t="shared" si="88"/>
        <v>2010</v>
      </c>
      <c r="T753" s="8">
        <v>2010</v>
      </c>
      <c r="U753" s="8">
        <f t="shared" si="89"/>
        <v>12</v>
      </c>
      <c r="V753" s="7">
        <v>40483</v>
      </c>
      <c r="W753" t="s">
        <v>1136</v>
      </c>
      <c r="X753" s="2">
        <v>0.35499999999999998</v>
      </c>
      <c r="Y753" s="6">
        <f t="shared" si="90"/>
        <v>9.4765222498064648E-3</v>
      </c>
      <c r="AA753">
        <v>17518628</v>
      </c>
      <c r="AB753">
        <v>5300152202</v>
      </c>
      <c r="AD753" t="s">
        <v>1</v>
      </c>
      <c r="AE753">
        <v>4</v>
      </c>
      <c r="AF753">
        <v>16</v>
      </c>
      <c r="AH753" t="s">
        <v>18556</v>
      </c>
      <c r="AI753" t="s">
        <v>18555</v>
      </c>
      <c r="AK753" t="s">
        <v>18554</v>
      </c>
      <c r="AL753">
        <v>4</v>
      </c>
      <c r="AM753" s="5">
        <f t="shared" si="91"/>
        <v>0.33333333333333331</v>
      </c>
      <c r="AN753" s="4">
        <f t="shared" si="92"/>
        <v>5.048592704783541E-4</v>
      </c>
      <c r="AO753" s="3"/>
      <c r="AP753">
        <v>0</v>
      </c>
      <c r="AR753" t="s">
        <v>0</v>
      </c>
      <c r="AT753" s="2">
        <v>1.542</v>
      </c>
      <c r="AU753" s="1">
        <f t="shared" si="93"/>
        <v>0.6785023356008032</v>
      </c>
      <c r="AV753" s="1">
        <f t="shared" si="94"/>
        <v>0.499069076014241</v>
      </c>
      <c r="AW753" s="1">
        <f t="shared" si="95"/>
        <v>0.31963581642767874</v>
      </c>
    </row>
    <row r="754" spans="1:49" x14ac:dyDescent="0.2">
      <c r="A754">
        <v>752</v>
      </c>
      <c r="B754" t="s">
        <v>18553</v>
      </c>
      <c r="C754" t="s">
        <v>18552</v>
      </c>
      <c r="F754" t="s">
        <v>18551</v>
      </c>
      <c r="G754" t="s">
        <v>7</v>
      </c>
      <c r="H754" t="s">
        <v>6</v>
      </c>
      <c r="I754" t="s">
        <v>18550</v>
      </c>
      <c r="J754" t="s">
        <v>18549</v>
      </c>
      <c r="K754" t="s">
        <v>18548</v>
      </c>
      <c r="L754" t="s">
        <v>18547</v>
      </c>
      <c r="M754" t="s">
        <v>309</v>
      </c>
      <c r="N754">
        <v>3</v>
      </c>
      <c r="O754" t="s">
        <v>18546</v>
      </c>
      <c r="P754" t="s">
        <v>18545</v>
      </c>
      <c r="Q754" t="s">
        <v>18544</v>
      </c>
      <c r="R754" s="7">
        <v>40483</v>
      </c>
      <c r="S754" s="8">
        <f t="shared" si="88"/>
        <v>2010</v>
      </c>
      <c r="T754" s="8">
        <v>2010</v>
      </c>
      <c r="U754" s="8">
        <f t="shared" si="89"/>
        <v>12</v>
      </c>
      <c r="V754" s="7">
        <v>40483</v>
      </c>
      <c r="W754" t="s">
        <v>202</v>
      </c>
      <c r="X754" s="2">
        <v>1.6519999999999999</v>
      </c>
      <c r="Y754" s="6">
        <f t="shared" si="90"/>
        <v>4.409919649769093E-2</v>
      </c>
      <c r="AA754" t="s">
        <v>201</v>
      </c>
      <c r="AB754">
        <v>17337</v>
      </c>
      <c r="AD754" t="s">
        <v>1</v>
      </c>
      <c r="AE754">
        <v>58</v>
      </c>
      <c r="AF754">
        <v>11</v>
      </c>
      <c r="AG754">
        <v>5559360</v>
      </c>
      <c r="AH754" t="s">
        <v>18543</v>
      </c>
      <c r="AI754" t="s">
        <v>18542</v>
      </c>
      <c r="AJ754" t="s">
        <v>18541</v>
      </c>
      <c r="AK754" t="s">
        <v>18540</v>
      </c>
      <c r="AL754">
        <v>16</v>
      </c>
      <c r="AM754" s="5">
        <f t="shared" si="91"/>
        <v>1.3333333333333333</v>
      </c>
      <c r="AN754" s="4">
        <f t="shared" si="92"/>
        <v>2.0194370819134164E-3</v>
      </c>
      <c r="AO754" s="3"/>
      <c r="AP754">
        <v>0</v>
      </c>
      <c r="AR754" t="s">
        <v>0</v>
      </c>
      <c r="AT754" s="2" t="s">
        <v>16</v>
      </c>
      <c r="AU754" s="1">
        <f t="shared" si="93"/>
        <v>3.1475268672957677</v>
      </c>
      <c r="AV754" s="1">
        <f t="shared" si="94"/>
        <v>2.3059316789802176</v>
      </c>
      <c r="AW754" s="1">
        <f t="shared" si="95"/>
        <v>1.464336490664667</v>
      </c>
    </row>
    <row r="755" spans="1:49" x14ac:dyDescent="0.2">
      <c r="A755">
        <v>753</v>
      </c>
      <c r="B755" t="s">
        <v>18539</v>
      </c>
      <c r="C755" t="s">
        <v>18538</v>
      </c>
      <c r="F755" t="s">
        <v>18537</v>
      </c>
      <c r="G755" t="s">
        <v>7</v>
      </c>
      <c r="H755" t="s">
        <v>6</v>
      </c>
      <c r="I755" t="s">
        <v>18536</v>
      </c>
      <c r="J755" t="s">
        <v>2179</v>
      </c>
      <c r="K755" t="s">
        <v>2178</v>
      </c>
      <c r="L755" t="s">
        <v>2177</v>
      </c>
      <c r="M755" t="s">
        <v>72</v>
      </c>
      <c r="N755">
        <v>3</v>
      </c>
      <c r="O755" t="s">
        <v>18535</v>
      </c>
      <c r="P755" t="s">
        <v>18534</v>
      </c>
      <c r="Q755" t="s">
        <v>18533</v>
      </c>
      <c r="R755" s="7">
        <v>40483</v>
      </c>
      <c r="S755" s="8">
        <f t="shared" si="88"/>
        <v>2010</v>
      </c>
      <c r="T755" s="8">
        <v>2010</v>
      </c>
      <c r="U755" s="8">
        <f t="shared" si="89"/>
        <v>12</v>
      </c>
      <c r="V755" s="7">
        <v>40483</v>
      </c>
      <c r="W755" t="s">
        <v>202</v>
      </c>
      <c r="X755" s="2">
        <v>1.6519999999999999</v>
      </c>
      <c r="Y755" s="6">
        <f t="shared" si="90"/>
        <v>4.409919649769093E-2</v>
      </c>
      <c r="AA755" t="s">
        <v>201</v>
      </c>
      <c r="AB755">
        <v>17337</v>
      </c>
      <c r="AD755" t="s">
        <v>1</v>
      </c>
      <c r="AE755">
        <v>58</v>
      </c>
      <c r="AF755">
        <v>11</v>
      </c>
      <c r="AG755">
        <v>5559357</v>
      </c>
      <c r="AH755" t="s">
        <v>18532</v>
      </c>
      <c r="AI755" t="s">
        <v>18531</v>
      </c>
      <c r="AJ755" t="s">
        <v>18530</v>
      </c>
      <c r="AK755" t="s">
        <v>18529</v>
      </c>
      <c r="AL755">
        <v>5</v>
      </c>
      <c r="AM755" s="5">
        <f t="shared" si="91"/>
        <v>0.41666666666666669</v>
      </c>
      <c r="AN755" s="4">
        <f t="shared" si="92"/>
        <v>6.310740880979427E-4</v>
      </c>
      <c r="AO755" s="3"/>
      <c r="AP755">
        <v>0</v>
      </c>
      <c r="AR755" t="s">
        <v>0</v>
      </c>
      <c r="AT755" s="2" t="s">
        <v>16</v>
      </c>
      <c r="AU755" s="1">
        <f t="shared" si="93"/>
        <v>3.1058759774813036</v>
      </c>
      <c r="AV755" s="1">
        <f t="shared" si="94"/>
        <v>2.2365135292894434</v>
      </c>
      <c r="AW755" s="1">
        <f t="shared" si="95"/>
        <v>1.3671510810975838</v>
      </c>
    </row>
    <row r="756" spans="1:49" x14ac:dyDescent="0.2">
      <c r="A756">
        <v>754</v>
      </c>
      <c r="B756" t="s">
        <v>18528</v>
      </c>
      <c r="C756" t="s">
        <v>18527</v>
      </c>
      <c r="F756" t="s">
        <v>18526</v>
      </c>
      <c r="G756" t="s">
        <v>7</v>
      </c>
      <c r="H756" t="s">
        <v>6</v>
      </c>
      <c r="I756" t="s">
        <v>18525</v>
      </c>
      <c r="J756" t="s">
        <v>18524</v>
      </c>
      <c r="K756" t="s">
        <v>18523</v>
      </c>
      <c r="L756" t="s">
        <v>18522</v>
      </c>
      <c r="M756" t="s">
        <v>19</v>
      </c>
      <c r="N756">
        <v>3</v>
      </c>
      <c r="O756" t="s">
        <v>18521</v>
      </c>
      <c r="P756" t="s">
        <v>18520</v>
      </c>
      <c r="Q756" t="s">
        <v>18519</v>
      </c>
      <c r="R756" s="7">
        <v>40483</v>
      </c>
      <c r="S756" s="8">
        <f t="shared" si="88"/>
        <v>2010</v>
      </c>
      <c r="T756" s="8">
        <v>2010</v>
      </c>
      <c r="U756" s="8">
        <f t="shared" si="89"/>
        <v>12</v>
      </c>
      <c r="V756" s="7">
        <v>40483</v>
      </c>
      <c r="W756" t="s">
        <v>202</v>
      </c>
      <c r="X756" s="2">
        <v>1.6519999999999999</v>
      </c>
      <c r="Y756" s="6">
        <f t="shared" si="90"/>
        <v>4.409919649769093E-2</v>
      </c>
      <c r="AA756" t="s">
        <v>201</v>
      </c>
      <c r="AB756">
        <v>17337</v>
      </c>
      <c r="AD756" t="s">
        <v>1</v>
      </c>
      <c r="AE756">
        <v>58</v>
      </c>
      <c r="AF756">
        <v>11</v>
      </c>
      <c r="AG756">
        <v>5559365</v>
      </c>
      <c r="AH756" t="s">
        <v>18518</v>
      </c>
      <c r="AI756" t="s">
        <v>18517</v>
      </c>
      <c r="AJ756" t="s">
        <v>18516</v>
      </c>
      <c r="AK756" t="s">
        <v>18515</v>
      </c>
      <c r="AL756">
        <v>30</v>
      </c>
      <c r="AM756" s="5">
        <f t="shared" si="91"/>
        <v>2.5</v>
      </c>
      <c r="AN756" s="4">
        <f t="shared" si="92"/>
        <v>3.7864445285876562E-3</v>
      </c>
      <c r="AO756" s="3"/>
      <c r="AP756">
        <v>0</v>
      </c>
      <c r="AQ756" t="s">
        <v>31</v>
      </c>
      <c r="AR756" t="s">
        <v>0</v>
      </c>
      <c r="AS756" t="s">
        <v>30</v>
      </c>
      <c r="AT756" s="2" t="s">
        <v>16</v>
      </c>
      <c r="AU756" s="1">
        <f t="shared" si="93"/>
        <v>3.2005370906959949</v>
      </c>
      <c r="AV756" s="1">
        <f t="shared" si="94"/>
        <v>2.3942820513139291</v>
      </c>
      <c r="AW756" s="1">
        <f t="shared" si="95"/>
        <v>1.5880270119318636</v>
      </c>
    </row>
    <row r="757" spans="1:49" x14ac:dyDescent="0.2">
      <c r="A757">
        <v>755</v>
      </c>
      <c r="B757" t="s">
        <v>18514</v>
      </c>
      <c r="C757" t="s">
        <v>18513</v>
      </c>
      <c r="F757" t="s">
        <v>18512</v>
      </c>
      <c r="G757" t="s">
        <v>7</v>
      </c>
      <c r="H757" t="s">
        <v>6</v>
      </c>
      <c r="I757" t="s">
        <v>18511</v>
      </c>
      <c r="J757">
        <v>60022132</v>
      </c>
      <c r="K757" t="s">
        <v>793</v>
      </c>
      <c r="L757" t="s">
        <v>792</v>
      </c>
      <c r="M757" t="s">
        <v>198</v>
      </c>
      <c r="N757">
        <v>3</v>
      </c>
      <c r="O757" t="s">
        <v>18510</v>
      </c>
      <c r="P757" t="s">
        <v>18509</v>
      </c>
      <c r="Q757" t="s">
        <v>18508</v>
      </c>
      <c r="R757" s="7">
        <v>40483</v>
      </c>
      <c r="S757" s="8">
        <f t="shared" si="88"/>
        <v>2010</v>
      </c>
      <c r="T757" s="8">
        <v>2010</v>
      </c>
      <c r="U757" s="8">
        <f t="shared" si="89"/>
        <v>12</v>
      </c>
      <c r="V757" s="7">
        <v>40483</v>
      </c>
      <c r="W757" t="s">
        <v>2083</v>
      </c>
      <c r="X757" s="2">
        <v>1.5840000000000001</v>
      </c>
      <c r="Y757" s="6">
        <f t="shared" si="90"/>
        <v>4.2283975334347725E-2</v>
      </c>
      <c r="AA757">
        <v>13672630</v>
      </c>
      <c r="AB757">
        <v>29047</v>
      </c>
      <c r="AD757" t="s">
        <v>1</v>
      </c>
      <c r="AE757">
        <v>12</v>
      </c>
      <c r="AG757">
        <v>113006</v>
      </c>
      <c r="AI757" t="s">
        <v>18507</v>
      </c>
      <c r="AK757" t="s">
        <v>18506</v>
      </c>
      <c r="AL757">
        <v>79</v>
      </c>
      <c r="AM757" s="5">
        <f t="shared" si="91"/>
        <v>6.583333333333333</v>
      </c>
      <c r="AN757" s="4">
        <f t="shared" si="92"/>
        <v>9.9709705919474936E-3</v>
      </c>
      <c r="AO757" s="3"/>
      <c r="AP757">
        <v>1</v>
      </c>
      <c r="AQ757" t="s">
        <v>223</v>
      </c>
      <c r="AR757" t="s">
        <v>18505</v>
      </c>
      <c r="AS757" t="s">
        <v>222</v>
      </c>
      <c r="AT757" s="2">
        <v>3.7290000000000001</v>
      </c>
      <c r="AU757" s="1">
        <f t="shared" si="93"/>
        <v>3.2590073911627653</v>
      </c>
      <c r="AV757" s="1">
        <f t="shared" si="94"/>
        <v>2.6127472963147609</v>
      </c>
      <c r="AW757" s="1">
        <f t="shared" si="95"/>
        <v>1.9664872014667563</v>
      </c>
    </row>
    <row r="758" spans="1:49" x14ac:dyDescent="0.2">
      <c r="A758">
        <v>756</v>
      </c>
      <c r="B758" t="s">
        <v>18504</v>
      </c>
      <c r="C758" t="s">
        <v>18503</v>
      </c>
      <c r="F758" t="s">
        <v>18502</v>
      </c>
      <c r="G758" t="s">
        <v>7</v>
      </c>
      <c r="H758" t="s">
        <v>6</v>
      </c>
      <c r="I758" t="s">
        <v>11961</v>
      </c>
      <c r="J758">
        <v>60103653</v>
      </c>
      <c r="K758" t="s">
        <v>1231</v>
      </c>
      <c r="L758" t="s">
        <v>1230</v>
      </c>
      <c r="M758" t="s">
        <v>3</v>
      </c>
      <c r="N758">
        <v>3</v>
      </c>
      <c r="O758" t="s">
        <v>18501</v>
      </c>
      <c r="P758" t="s">
        <v>18500</v>
      </c>
      <c r="Q758" t="s">
        <v>18499</v>
      </c>
      <c r="R758" s="7">
        <v>40483</v>
      </c>
      <c r="S758" s="8">
        <f t="shared" si="88"/>
        <v>2010</v>
      </c>
      <c r="T758" s="8">
        <v>2010</v>
      </c>
      <c r="U758" s="8">
        <f t="shared" si="89"/>
        <v>12</v>
      </c>
      <c r="V758" s="7">
        <v>40483</v>
      </c>
      <c r="W758" t="s">
        <v>202</v>
      </c>
      <c r="X758" s="2">
        <v>1.6519999999999999</v>
      </c>
      <c r="Y758" s="6">
        <f t="shared" si="90"/>
        <v>4.409919649769093E-2</v>
      </c>
      <c r="AA758" t="s">
        <v>201</v>
      </c>
      <c r="AB758">
        <v>17337</v>
      </c>
      <c r="AD758" t="s">
        <v>1</v>
      </c>
      <c r="AE758">
        <v>58</v>
      </c>
      <c r="AF758">
        <v>11</v>
      </c>
      <c r="AG758">
        <v>5559362</v>
      </c>
      <c r="AH758" t="s">
        <v>18498</v>
      </c>
      <c r="AI758" t="s">
        <v>18497</v>
      </c>
      <c r="AJ758" t="s">
        <v>18496</v>
      </c>
      <c r="AK758" t="s">
        <v>18495</v>
      </c>
      <c r="AL758">
        <v>12</v>
      </c>
      <c r="AM758" s="5">
        <f t="shared" si="91"/>
        <v>1</v>
      </c>
      <c r="AN758" s="4">
        <f t="shared" si="92"/>
        <v>1.5145778114350624E-3</v>
      </c>
      <c r="AO758" s="3"/>
      <c r="AP758">
        <v>0</v>
      </c>
      <c r="AR758" t="s">
        <v>0</v>
      </c>
      <c r="AS758" t="s">
        <v>1229</v>
      </c>
      <c r="AT758" s="2" t="s">
        <v>16</v>
      </c>
      <c r="AU758" s="1">
        <f t="shared" si="93"/>
        <v>3.132381089181417</v>
      </c>
      <c r="AV758" s="1">
        <f t="shared" si="94"/>
        <v>2.2806887154562996</v>
      </c>
      <c r="AW758" s="1">
        <f t="shared" si="95"/>
        <v>1.4289963417311822</v>
      </c>
    </row>
    <row r="759" spans="1:49" x14ac:dyDescent="0.2">
      <c r="A759">
        <v>757</v>
      </c>
      <c r="B759" t="s">
        <v>18494</v>
      </c>
      <c r="C759" t="s">
        <v>18493</v>
      </c>
      <c r="F759" t="s">
        <v>18492</v>
      </c>
      <c r="G759" t="s">
        <v>7</v>
      </c>
      <c r="H759" t="s">
        <v>6</v>
      </c>
      <c r="I759" t="s">
        <v>476</v>
      </c>
      <c r="J759">
        <v>60001558</v>
      </c>
      <c r="K759" t="s">
        <v>1318</v>
      </c>
      <c r="L759" t="s">
        <v>287</v>
      </c>
      <c r="M759" t="s">
        <v>115</v>
      </c>
      <c r="N759">
        <v>3</v>
      </c>
      <c r="O759" t="s">
        <v>1991</v>
      </c>
      <c r="P759" t="s">
        <v>1990</v>
      </c>
      <c r="Q759" t="s">
        <v>1935</v>
      </c>
      <c r="R759" s="7">
        <v>40483</v>
      </c>
      <c r="S759" s="8">
        <f t="shared" si="88"/>
        <v>2010</v>
      </c>
      <c r="T759" s="8">
        <v>2010</v>
      </c>
      <c r="U759" s="8">
        <f t="shared" si="89"/>
        <v>12</v>
      </c>
      <c r="V759" s="7">
        <v>40483</v>
      </c>
      <c r="W759" t="s">
        <v>347</v>
      </c>
      <c r="X759" s="2">
        <v>1.365</v>
      </c>
      <c r="Y759" s="6">
        <f t="shared" si="90"/>
        <v>3.6437895411227675E-2</v>
      </c>
      <c r="AA759">
        <v>189545</v>
      </c>
      <c r="AB759">
        <v>17393</v>
      </c>
      <c r="AD759" t="s">
        <v>1</v>
      </c>
      <c r="AE759">
        <v>59</v>
      </c>
      <c r="AF759">
        <v>9</v>
      </c>
      <c r="AG759">
        <v>5571042</v>
      </c>
      <c r="AH759" t="s">
        <v>18491</v>
      </c>
      <c r="AI759" t="s">
        <v>18490</v>
      </c>
      <c r="AJ759" t="s">
        <v>18489</v>
      </c>
      <c r="AK759" t="s">
        <v>18488</v>
      </c>
      <c r="AL759">
        <v>16</v>
      </c>
      <c r="AM759" s="5">
        <f t="shared" si="91"/>
        <v>1.3333333333333333</v>
      </c>
      <c r="AN759" s="4">
        <f t="shared" si="92"/>
        <v>2.0194370819134164E-3</v>
      </c>
      <c r="AO759" s="3"/>
      <c r="AP759">
        <v>0</v>
      </c>
      <c r="AR759" t="s">
        <v>18487</v>
      </c>
      <c r="AT759" s="2" t="s">
        <v>16</v>
      </c>
      <c r="AU759" s="1">
        <f t="shared" si="93"/>
        <v>2.6112357912433395</v>
      </c>
      <c r="AV759" s="1">
        <f t="shared" si="94"/>
        <v>1.9228666246570547</v>
      </c>
      <c r="AW759" s="1">
        <f t="shared" si="95"/>
        <v>1.2344974580707693</v>
      </c>
    </row>
    <row r="760" spans="1:49" x14ac:dyDescent="0.2">
      <c r="A760">
        <v>758</v>
      </c>
      <c r="B760" t="s">
        <v>18486</v>
      </c>
      <c r="C760" t="s">
        <v>18485</v>
      </c>
      <c r="F760" t="s">
        <v>18484</v>
      </c>
      <c r="G760" t="s">
        <v>7</v>
      </c>
      <c r="H760" t="s">
        <v>6</v>
      </c>
      <c r="I760" t="s">
        <v>18483</v>
      </c>
      <c r="J760" t="s">
        <v>18482</v>
      </c>
      <c r="K760" t="s">
        <v>18481</v>
      </c>
      <c r="L760" t="s">
        <v>18480</v>
      </c>
      <c r="M760" t="s">
        <v>955</v>
      </c>
      <c r="N760">
        <v>3</v>
      </c>
      <c r="O760" t="s">
        <v>18479</v>
      </c>
      <c r="P760" t="s">
        <v>18478</v>
      </c>
      <c r="Q760" t="s">
        <v>18477</v>
      </c>
      <c r="R760" s="7">
        <v>40483</v>
      </c>
      <c r="S760" s="8">
        <f t="shared" si="88"/>
        <v>2010</v>
      </c>
      <c r="T760" s="8">
        <v>2010</v>
      </c>
      <c r="U760" s="8">
        <f t="shared" si="89"/>
        <v>12</v>
      </c>
      <c r="V760" s="7">
        <v>40483</v>
      </c>
      <c r="W760" t="s">
        <v>1136</v>
      </c>
      <c r="X760" s="2">
        <v>0.35499999999999998</v>
      </c>
      <c r="Y760" s="6">
        <f t="shared" si="90"/>
        <v>9.4765222498064648E-3</v>
      </c>
      <c r="AA760">
        <v>17518628</v>
      </c>
      <c r="AB760">
        <v>5300152202</v>
      </c>
      <c r="AD760" t="s">
        <v>1</v>
      </c>
      <c r="AE760">
        <v>4</v>
      </c>
      <c r="AF760">
        <v>16</v>
      </c>
      <c r="AH760" t="s">
        <v>18476</v>
      </c>
      <c r="AI760" t="s">
        <v>18475</v>
      </c>
      <c r="AK760" t="s">
        <v>18474</v>
      </c>
      <c r="AL760">
        <v>1</v>
      </c>
      <c r="AM760" s="5">
        <f t="shared" si="91"/>
        <v>8.3333333333333329E-2</v>
      </c>
      <c r="AN760" s="4">
        <f t="shared" si="92"/>
        <v>1.2621481761958852E-4</v>
      </c>
      <c r="AO760" s="3"/>
      <c r="AP760">
        <v>0</v>
      </c>
      <c r="AR760" t="s">
        <v>0</v>
      </c>
      <c r="AT760" s="2">
        <v>1.542</v>
      </c>
      <c r="AU760" s="1">
        <f t="shared" si="93"/>
        <v>0.66714300201504018</v>
      </c>
      <c r="AV760" s="1">
        <f t="shared" si="94"/>
        <v>0.48013685337130263</v>
      </c>
      <c r="AW760" s="1">
        <f t="shared" si="95"/>
        <v>0.29313070472756514</v>
      </c>
    </row>
    <row r="761" spans="1:49" x14ac:dyDescent="0.2">
      <c r="A761">
        <v>759</v>
      </c>
      <c r="B761" t="s">
        <v>18473</v>
      </c>
      <c r="C761" t="s">
        <v>18472</v>
      </c>
      <c r="F761" t="s">
        <v>18471</v>
      </c>
      <c r="G761" t="s">
        <v>7</v>
      </c>
      <c r="H761" t="s">
        <v>6</v>
      </c>
      <c r="I761" t="s">
        <v>576</v>
      </c>
      <c r="J761">
        <v>60031126</v>
      </c>
      <c r="K761" t="s">
        <v>575</v>
      </c>
      <c r="L761" t="s">
        <v>520</v>
      </c>
      <c r="M761" t="s">
        <v>35</v>
      </c>
      <c r="N761">
        <v>3</v>
      </c>
      <c r="O761" t="s">
        <v>574</v>
      </c>
      <c r="P761" t="s">
        <v>573</v>
      </c>
      <c r="Q761" t="s">
        <v>572</v>
      </c>
      <c r="R761" s="7">
        <v>40483</v>
      </c>
      <c r="S761" s="8">
        <f t="shared" si="88"/>
        <v>2010</v>
      </c>
      <c r="T761" s="8">
        <v>2010</v>
      </c>
      <c r="U761" s="8">
        <f t="shared" si="89"/>
        <v>12</v>
      </c>
      <c r="V761" s="7">
        <v>40483</v>
      </c>
      <c r="W761" t="s">
        <v>202</v>
      </c>
      <c r="X761" s="2">
        <v>1.6519999999999999</v>
      </c>
      <c r="Y761" s="6">
        <f t="shared" si="90"/>
        <v>4.409919649769093E-2</v>
      </c>
      <c r="AA761" t="s">
        <v>201</v>
      </c>
      <c r="AB761">
        <v>17337</v>
      </c>
      <c r="AD761" t="s">
        <v>1</v>
      </c>
      <c r="AE761">
        <v>58</v>
      </c>
      <c r="AF761">
        <v>11</v>
      </c>
      <c r="AG761">
        <v>5559379</v>
      </c>
      <c r="AH761" t="s">
        <v>18470</v>
      </c>
      <c r="AI761" t="s">
        <v>18469</v>
      </c>
      <c r="AJ761" t="s">
        <v>18468</v>
      </c>
      <c r="AK761" t="s">
        <v>18467</v>
      </c>
      <c r="AL761">
        <v>47</v>
      </c>
      <c r="AM761" s="5">
        <f t="shared" si="91"/>
        <v>3.9166666666666665</v>
      </c>
      <c r="AN761" s="4">
        <f t="shared" si="92"/>
        <v>5.9320964281206609E-3</v>
      </c>
      <c r="AO761" s="3"/>
      <c r="AP761">
        <v>0</v>
      </c>
      <c r="AR761" t="s">
        <v>0</v>
      </c>
      <c r="AT761" s="2" t="s">
        <v>16</v>
      </c>
      <c r="AU761" s="1">
        <f t="shared" si="93"/>
        <v>3.2649066476819852</v>
      </c>
      <c r="AV761" s="1">
        <f t="shared" si="94"/>
        <v>2.5015646462905794</v>
      </c>
      <c r="AW761" s="1">
        <f t="shared" si="95"/>
        <v>1.738222644899174</v>
      </c>
    </row>
    <row r="762" spans="1:49" x14ac:dyDescent="0.2">
      <c r="A762">
        <v>760</v>
      </c>
      <c r="B762" t="s">
        <v>18466</v>
      </c>
      <c r="C762" t="s">
        <v>18465</v>
      </c>
      <c r="F762" t="s">
        <v>18464</v>
      </c>
      <c r="G762" t="s">
        <v>7</v>
      </c>
      <c r="H762" t="s">
        <v>6</v>
      </c>
      <c r="I762" t="s">
        <v>18463</v>
      </c>
      <c r="J762">
        <v>60005686</v>
      </c>
      <c r="K762" t="s">
        <v>18462</v>
      </c>
      <c r="L762" t="s">
        <v>18461</v>
      </c>
      <c r="M762" t="s">
        <v>1490</v>
      </c>
      <c r="N762">
        <v>1</v>
      </c>
      <c r="O762" t="s">
        <v>18460</v>
      </c>
      <c r="P762">
        <v>36620988200</v>
      </c>
      <c r="Q762">
        <v>60005686</v>
      </c>
      <c r="R762" s="7">
        <v>40483</v>
      </c>
      <c r="S762" s="8">
        <f t="shared" si="88"/>
        <v>2010</v>
      </c>
      <c r="T762" s="8">
        <v>2010</v>
      </c>
      <c r="U762" s="8">
        <f t="shared" si="89"/>
        <v>12</v>
      </c>
      <c r="V762" s="7">
        <v>40483</v>
      </c>
      <c r="W762" t="s">
        <v>18459</v>
      </c>
      <c r="X762" s="2">
        <v>0.94</v>
      </c>
      <c r="Y762" s="6">
        <f t="shared" si="90"/>
        <v>2.5092763140332611E-2</v>
      </c>
      <c r="AA762" t="s">
        <v>18458</v>
      </c>
      <c r="AB762">
        <v>18609</v>
      </c>
      <c r="AD762" t="s">
        <v>1</v>
      </c>
      <c r="AE762">
        <v>74</v>
      </c>
      <c r="AF762">
        <v>8</v>
      </c>
      <c r="AH762" t="s">
        <v>18457</v>
      </c>
      <c r="AI762" t="s">
        <v>18456</v>
      </c>
      <c r="AJ762" t="s">
        <v>18455</v>
      </c>
      <c r="AK762" t="s">
        <v>18454</v>
      </c>
      <c r="AL762">
        <v>22</v>
      </c>
      <c r="AM762" s="5">
        <f t="shared" si="91"/>
        <v>1.8333333333333333</v>
      </c>
      <c r="AN762" s="4">
        <f t="shared" si="92"/>
        <v>2.7767259876309478E-3</v>
      </c>
      <c r="AO762" s="3"/>
      <c r="AP762">
        <v>0</v>
      </c>
      <c r="AR762" t="s">
        <v>0</v>
      </c>
      <c r="AT762" s="2">
        <v>2.4689999999999999</v>
      </c>
      <c r="AU762" s="1">
        <f t="shared" si="93"/>
        <v>1.839795199452211</v>
      </c>
      <c r="AV762" s="1">
        <f t="shared" si="94"/>
        <v>1.3934744563981778</v>
      </c>
      <c r="AW762" s="1">
        <f t="shared" si="95"/>
        <v>0.94715371334414455</v>
      </c>
    </row>
    <row r="763" spans="1:49" x14ac:dyDescent="0.2">
      <c r="A763">
        <v>761</v>
      </c>
      <c r="B763" t="s">
        <v>18453</v>
      </c>
      <c r="C763" t="s">
        <v>18452</v>
      </c>
      <c r="F763" t="s">
        <v>18451</v>
      </c>
      <c r="G763" t="s">
        <v>7</v>
      </c>
      <c r="H763" t="s">
        <v>6</v>
      </c>
      <c r="I763" t="s">
        <v>908</v>
      </c>
      <c r="J763" t="s">
        <v>703</v>
      </c>
      <c r="K763" t="s">
        <v>702</v>
      </c>
      <c r="L763" t="s">
        <v>701</v>
      </c>
      <c r="M763" t="s">
        <v>700</v>
      </c>
      <c r="N763">
        <v>4</v>
      </c>
      <c r="O763" t="s">
        <v>1455</v>
      </c>
      <c r="P763" t="s">
        <v>1454</v>
      </c>
      <c r="Q763" t="s">
        <v>18450</v>
      </c>
      <c r="R763" s="7">
        <v>40483</v>
      </c>
      <c r="S763" s="8">
        <f t="shared" si="88"/>
        <v>2010</v>
      </c>
      <c r="T763" s="8">
        <v>2010</v>
      </c>
      <c r="U763" s="8">
        <f t="shared" si="89"/>
        <v>12</v>
      </c>
      <c r="V763" s="7">
        <v>40483</v>
      </c>
      <c r="W763" t="s">
        <v>202</v>
      </c>
      <c r="X763" s="2">
        <v>1.6519999999999999</v>
      </c>
      <c r="Y763" s="6">
        <f t="shared" si="90"/>
        <v>4.409919649769093E-2</v>
      </c>
      <c r="AA763" t="s">
        <v>201</v>
      </c>
      <c r="AB763">
        <v>17337</v>
      </c>
      <c r="AD763" t="s">
        <v>1</v>
      </c>
      <c r="AE763">
        <v>58</v>
      </c>
      <c r="AF763">
        <v>11</v>
      </c>
      <c r="AG763">
        <v>5559352</v>
      </c>
      <c r="AH763" t="s">
        <v>18449</v>
      </c>
      <c r="AI763" t="s">
        <v>18448</v>
      </c>
      <c r="AJ763" t="s">
        <v>18447</v>
      </c>
      <c r="AK763" t="s">
        <v>18446</v>
      </c>
      <c r="AL763">
        <v>17</v>
      </c>
      <c r="AM763" s="5">
        <f t="shared" si="91"/>
        <v>1.4166666666666667</v>
      </c>
      <c r="AN763" s="4">
        <f t="shared" si="92"/>
        <v>2.1456518995330051E-3</v>
      </c>
      <c r="AO763" s="3"/>
      <c r="AP763">
        <v>0</v>
      </c>
      <c r="AQ763" t="s">
        <v>24</v>
      </c>
      <c r="AR763" t="s">
        <v>18445</v>
      </c>
      <c r="AS763" t="s">
        <v>23</v>
      </c>
      <c r="AT763" s="2" t="s">
        <v>16</v>
      </c>
      <c r="AU763" s="1">
        <f t="shared" si="93"/>
        <v>3.1513133118243553</v>
      </c>
      <c r="AV763" s="1">
        <f t="shared" si="94"/>
        <v>2.3122424198611968</v>
      </c>
      <c r="AW763" s="1">
        <f t="shared" si="95"/>
        <v>1.4731715278980382</v>
      </c>
    </row>
    <row r="764" spans="1:49" x14ac:dyDescent="0.2">
      <c r="A764">
        <v>762</v>
      </c>
      <c r="B764" t="s">
        <v>18444</v>
      </c>
      <c r="C764" t="s">
        <v>18443</v>
      </c>
      <c r="F764" t="s">
        <v>18442</v>
      </c>
      <c r="G764" t="s">
        <v>7</v>
      </c>
      <c r="H764" t="s">
        <v>6</v>
      </c>
      <c r="I764" t="s">
        <v>18441</v>
      </c>
      <c r="J764">
        <v>60003771</v>
      </c>
      <c r="K764" t="s">
        <v>630</v>
      </c>
      <c r="L764" t="s">
        <v>629</v>
      </c>
      <c r="M764" t="s">
        <v>198</v>
      </c>
      <c r="N764">
        <v>2</v>
      </c>
      <c r="O764" t="s">
        <v>18440</v>
      </c>
      <c r="P764" t="s">
        <v>18439</v>
      </c>
      <c r="Q764" t="s">
        <v>18438</v>
      </c>
      <c r="R764" s="7">
        <v>40483</v>
      </c>
      <c r="S764" s="8">
        <f t="shared" si="88"/>
        <v>2010</v>
      </c>
      <c r="T764" s="8">
        <v>2010</v>
      </c>
      <c r="U764" s="8">
        <f t="shared" si="89"/>
        <v>12</v>
      </c>
      <c r="V764" s="7">
        <v>40483</v>
      </c>
      <c r="W764" t="s">
        <v>202</v>
      </c>
      <c r="X764" s="2">
        <v>1.6519999999999999</v>
      </c>
      <c r="Y764" s="6">
        <f t="shared" si="90"/>
        <v>4.409919649769093E-2</v>
      </c>
      <c r="AA764" t="s">
        <v>201</v>
      </c>
      <c r="AB764">
        <v>17337</v>
      </c>
      <c r="AD764" t="s">
        <v>1</v>
      </c>
      <c r="AE764">
        <v>58</v>
      </c>
      <c r="AF764">
        <v>11</v>
      </c>
      <c r="AG764">
        <v>5560761</v>
      </c>
      <c r="AH764" t="s">
        <v>18437</v>
      </c>
      <c r="AI764" t="s">
        <v>18436</v>
      </c>
      <c r="AJ764" t="s">
        <v>18435</v>
      </c>
      <c r="AK764" t="s">
        <v>18434</v>
      </c>
      <c r="AL764">
        <v>60</v>
      </c>
      <c r="AM764" s="5">
        <f t="shared" si="91"/>
        <v>5</v>
      </c>
      <c r="AN764" s="4">
        <f t="shared" si="92"/>
        <v>7.5728890571753124E-3</v>
      </c>
      <c r="AO764" s="3"/>
      <c r="AP764">
        <v>0</v>
      </c>
      <c r="AR764" t="s">
        <v>0</v>
      </c>
      <c r="AT764" s="2" t="s">
        <v>16</v>
      </c>
      <c r="AU764" s="1">
        <f t="shared" si="93"/>
        <v>3.314130426553624</v>
      </c>
      <c r="AV764" s="1">
        <f t="shared" si="94"/>
        <v>2.5836042777433121</v>
      </c>
      <c r="AW764" s="1">
        <f t="shared" si="95"/>
        <v>1.8530781289329996</v>
      </c>
    </row>
    <row r="765" spans="1:49" x14ac:dyDescent="0.2">
      <c r="A765">
        <v>763</v>
      </c>
      <c r="B765" t="s">
        <v>18433</v>
      </c>
      <c r="C765" t="s">
        <v>18432</v>
      </c>
      <c r="F765" t="s">
        <v>18431</v>
      </c>
      <c r="G765" t="s">
        <v>7</v>
      </c>
      <c r="H765" t="s">
        <v>6</v>
      </c>
      <c r="I765" t="s">
        <v>18430</v>
      </c>
      <c r="J765">
        <v>60004862</v>
      </c>
      <c r="K765" t="s">
        <v>205</v>
      </c>
      <c r="L765" t="s">
        <v>204</v>
      </c>
      <c r="M765" t="s">
        <v>9</v>
      </c>
      <c r="N765">
        <v>2</v>
      </c>
      <c r="O765" t="s">
        <v>18429</v>
      </c>
      <c r="P765" t="s">
        <v>18428</v>
      </c>
      <c r="Q765" t="s">
        <v>18427</v>
      </c>
      <c r="R765" s="7">
        <v>40483</v>
      </c>
      <c r="S765" s="8">
        <f t="shared" si="88"/>
        <v>2010</v>
      </c>
      <c r="T765" s="8">
        <v>2010</v>
      </c>
      <c r="U765" s="8">
        <f t="shared" si="89"/>
        <v>12</v>
      </c>
      <c r="V765" s="7">
        <v>40483</v>
      </c>
      <c r="W765" t="s">
        <v>202</v>
      </c>
      <c r="X765" s="2">
        <v>1.6519999999999999</v>
      </c>
      <c r="Y765" s="6">
        <f t="shared" si="90"/>
        <v>4.409919649769093E-2</v>
      </c>
      <c r="AA765" t="s">
        <v>201</v>
      </c>
      <c r="AB765">
        <v>17337</v>
      </c>
      <c r="AD765" t="s">
        <v>1</v>
      </c>
      <c r="AE765">
        <v>58</v>
      </c>
      <c r="AF765">
        <v>11</v>
      </c>
      <c r="AG765">
        <v>5559364</v>
      </c>
      <c r="AH765" t="s">
        <v>18426</v>
      </c>
      <c r="AI765" t="s">
        <v>18425</v>
      </c>
      <c r="AJ765" t="s">
        <v>18424</v>
      </c>
      <c r="AK765" t="s">
        <v>18423</v>
      </c>
      <c r="AL765">
        <v>44</v>
      </c>
      <c r="AM765" s="5">
        <f t="shared" si="91"/>
        <v>3.6666666666666665</v>
      </c>
      <c r="AN765" s="4">
        <f t="shared" si="92"/>
        <v>5.5534519752618956E-3</v>
      </c>
      <c r="AO765" s="3"/>
      <c r="AP765">
        <v>0</v>
      </c>
      <c r="AR765" t="s">
        <v>0</v>
      </c>
      <c r="AT765" s="2" t="s">
        <v>16</v>
      </c>
      <c r="AU765" s="1">
        <f t="shared" si="93"/>
        <v>3.2535473140962217</v>
      </c>
      <c r="AV765" s="1">
        <f t="shared" si="94"/>
        <v>2.4826324236476411</v>
      </c>
      <c r="AW765" s="1">
        <f t="shared" si="95"/>
        <v>1.7117175331990604</v>
      </c>
    </row>
    <row r="766" spans="1:49" x14ac:dyDescent="0.2">
      <c r="A766">
        <v>764</v>
      </c>
      <c r="B766" t="s">
        <v>18422</v>
      </c>
      <c r="C766" t="s">
        <v>18421</v>
      </c>
      <c r="F766" t="s">
        <v>18420</v>
      </c>
      <c r="G766" t="s">
        <v>7</v>
      </c>
      <c r="H766" t="s">
        <v>6</v>
      </c>
      <c r="I766" t="s">
        <v>18419</v>
      </c>
      <c r="J766">
        <v>60013372</v>
      </c>
      <c r="K766" t="s">
        <v>907</v>
      </c>
      <c r="L766" t="s">
        <v>311</v>
      </c>
      <c r="M766" t="s">
        <v>9</v>
      </c>
      <c r="N766">
        <v>2</v>
      </c>
      <c r="O766" t="s">
        <v>18418</v>
      </c>
      <c r="P766" t="s">
        <v>18417</v>
      </c>
      <c r="Q766" t="s">
        <v>906</v>
      </c>
      <c r="R766" s="7">
        <v>40483</v>
      </c>
      <c r="S766" s="8">
        <f t="shared" si="88"/>
        <v>2010</v>
      </c>
      <c r="T766" s="8">
        <v>2010</v>
      </c>
      <c r="U766" s="8">
        <f t="shared" si="89"/>
        <v>12</v>
      </c>
      <c r="V766" s="7">
        <v>40483</v>
      </c>
      <c r="W766" t="s">
        <v>347</v>
      </c>
      <c r="X766" s="2">
        <v>1.365</v>
      </c>
      <c r="Y766" s="6">
        <f t="shared" si="90"/>
        <v>3.6437895411227675E-2</v>
      </c>
      <c r="AA766">
        <v>189545</v>
      </c>
      <c r="AB766">
        <v>17393</v>
      </c>
      <c r="AD766" t="s">
        <v>1</v>
      </c>
      <c r="AE766">
        <v>59</v>
      </c>
      <c r="AF766">
        <v>9</v>
      </c>
      <c r="AG766">
        <v>5557835</v>
      </c>
      <c r="AH766" t="s">
        <v>18416</v>
      </c>
      <c r="AI766" t="s">
        <v>18415</v>
      </c>
      <c r="AJ766" t="s">
        <v>18414</v>
      </c>
      <c r="AK766" t="s">
        <v>18413</v>
      </c>
      <c r="AL766">
        <v>41</v>
      </c>
      <c r="AM766" s="5">
        <f t="shared" si="91"/>
        <v>3.4166666666666665</v>
      </c>
      <c r="AN766" s="4">
        <f t="shared" si="92"/>
        <v>5.1748075224031303E-3</v>
      </c>
      <c r="AO766" s="3"/>
      <c r="AP766">
        <v>0</v>
      </c>
      <c r="AR766" t="s">
        <v>0</v>
      </c>
      <c r="AT766" s="2" t="s">
        <v>16</v>
      </c>
      <c r="AU766" s="1">
        <f t="shared" si="93"/>
        <v>2.7058969044580308</v>
      </c>
      <c r="AV766" s="1">
        <f t="shared" si="94"/>
        <v>2.0806351466815403</v>
      </c>
      <c r="AW766" s="1">
        <f t="shared" si="95"/>
        <v>1.4553733889050493</v>
      </c>
    </row>
    <row r="767" spans="1:49" x14ac:dyDescent="0.2">
      <c r="A767">
        <v>765</v>
      </c>
      <c r="B767" t="s">
        <v>18412</v>
      </c>
      <c r="C767" t="s">
        <v>18411</v>
      </c>
      <c r="F767" t="s">
        <v>18410</v>
      </c>
      <c r="G767" t="s">
        <v>7</v>
      </c>
      <c r="H767" t="s">
        <v>6</v>
      </c>
      <c r="I767" t="s">
        <v>542</v>
      </c>
      <c r="J767">
        <v>60028478</v>
      </c>
      <c r="K767" t="s">
        <v>7778</v>
      </c>
      <c r="L767" t="s">
        <v>7777</v>
      </c>
      <c r="M767" t="s">
        <v>156</v>
      </c>
      <c r="N767">
        <v>2</v>
      </c>
      <c r="O767" t="s">
        <v>18409</v>
      </c>
      <c r="P767" t="s">
        <v>18408</v>
      </c>
      <c r="Q767" t="s">
        <v>18407</v>
      </c>
      <c r="R767" s="7">
        <v>40483</v>
      </c>
      <c r="S767" s="8">
        <f t="shared" si="88"/>
        <v>2010</v>
      </c>
      <c r="T767" s="8">
        <v>2010</v>
      </c>
      <c r="U767" s="8">
        <f t="shared" si="89"/>
        <v>12</v>
      </c>
      <c r="V767" s="7">
        <v>40483</v>
      </c>
      <c r="W767" t="s">
        <v>202</v>
      </c>
      <c r="X767" s="2">
        <v>1.6519999999999999</v>
      </c>
      <c r="Y767" s="6">
        <f t="shared" si="90"/>
        <v>4.409919649769093E-2</v>
      </c>
      <c r="AA767" t="s">
        <v>201</v>
      </c>
      <c r="AB767">
        <v>17337</v>
      </c>
      <c r="AD767" t="s">
        <v>1</v>
      </c>
      <c r="AE767">
        <v>58</v>
      </c>
      <c r="AF767">
        <v>11</v>
      </c>
      <c r="AG767">
        <v>5559343</v>
      </c>
      <c r="AH767" t="s">
        <v>18406</v>
      </c>
      <c r="AI767" t="s">
        <v>18405</v>
      </c>
      <c r="AJ767" t="s">
        <v>18404</v>
      </c>
      <c r="AK767" t="s">
        <v>18403</v>
      </c>
      <c r="AL767">
        <v>10</v>
      </c>
      <c r="AM767" s="5">
        <f t="shared" si="91"/>
        <v>0.83333333333333337</v>
      </c>
      <c r="AN767" s="4">
        <f t="shared" si="92"/>
        <v>1.2621481761958854E-3</v>
      </c>
      <c r="AO767" s="3"/>
      <c r="AP767">
        <v>0</v>
      </c>
      <c r="AR767" t="s">
        <v>18402</v>
      </c>
      <c r="AT767" s="2" t="s">
        <v>16</v>
      </c>
      <c r="AU767" s="1">
        <f t="shared" si="93"/>
        <v>3.1248082001242414</v>
      </c>
      <c r="AV767" s="1">
        <f t="shared" si="94"/>
        <v>2.268067233694341</v>
      </c>
      <c r="AW767" s="1">
        <f t="shared" si="95"/>
        <v>1.4113262672644398</v>
      </c>
    </row>
    <row r="768" spans="1:49" x14ac:dyDescent="0.2">
      <c r="A768">
        <v>766</v>
      </c>
      <c r="B768" t="s">
        <v>18401</v>
      </c>
      <c r="C768" t="s">
        <v>18400</v>
      </c>
      <c r="F768" t="s">
        <v>18399</v>
      </c>
      <c r="G768" t="s">
        <v>7</v>
      </c>
      <c r="H768" t="s">
        <v>6</v>
      </c>
      <c r="I768" t="s">
        <v>7527</v>
      </c>
      <c r="J768" t="s">
        <v>18398</v>
      </c>
      <c r="K768" t="s">
        <v>18397</v>
      </c>
      <c r="L768" t="s">
        <v>18396</v>
      </c>
      <c r="M768" t="s">
        <v>18395</v>
      </c>
      <c r="N768">
        <v>4</v>
      </c>
      <c r="O768" t="s">
        <v>18394</v>
      </c>
      <c r="P768" t="s">
        <v>18393</v>
      </c>
      <c r="Q768" t="s">
        <v>18392</v>
      </c>
      <c r="R768" s="7">
        <v>40483</v>
      </c>
      <c r="S768" s="8">
        <f t="shared" si="88"/>
        <v>2010</v>
      </c>
      <c r="T768" s="8">
        <v>2010</v>
      </c>
      <c r="U768" s="8">
        <f t="shared" si="89"/>
        <v>12</v>
      </c>
      <c r="V768" s="7">
        <v>40483</v>
      </c>
      <c r="W768" t="s">
        <v>202</v>
      </c>
      <c r="X768" s="2">
        <v>1.6519999999999999</v>
      </c>
      <c r="Y768" s="6">
        <f t="shared" si="90"/>
        <v>4.409919649769093E-2</v>
      </c>
      <c r="AA768" t="s">
        <v>201</v>
      </c>
      <c r="AB768">
        <v>17337</v>
      </c>
      <c r="AD768" t="s">
        <v>1</v>
      </c>
      <c r="AE768">
        <v>58</v>
      </c>
      <c r="AF768">
        <v>11</v>
      </c>
      <c r="AG768">
        <v>5559375</v>
      </c>
      <c r="AH768" t="s">
        <v>18391</v>
      </c>
      <c r="AI768" t="s">
        <v>18390</v>
      </c>
      <c r="AJ768" t="s">
        <v>18389</v>
      </c>
      <c r="AK768" t="s">
        <v>18388</v>
      </c>
      <c r="AL768">
        <v>8</v>
      </c>
      <c r="AM768" s="5">
        <f t="shared" si="91"/>
        <v>0.66666666666666663</v>
      </c>
      <c r="AN768" s="4">
        <f t="shared" si="92"/>
        <v>1.0097185409567082E-3</v>
      </c>
      <c r="AO768" s="3"/>
      <c r="AP768">
        <v>0</v>
      </c>
      <c r="AR768" t="s">
        <v>0</v>
      </c>
      <c r="AS768" t="s">
        <v>18387</v>
      </c>
      <c r="AT768" s="2" t="s">
        <v>16</v>
      </c>
      <c r="AU768" s="1">
        <f t="shared" si="93"/>
        <v>3.1172353110670663</v>
      </c>
      <c r="AV768" s="1">
        <f t="shared" si="94"/>
        <v>2.2554457519323821</v>
      </c>
      <c r="AW768" s="1">
        <f t="shared" si="95"/>
        <v>1.3936561927976974</v>
      </c>
    </row>
    <row r="769" spans="1:49" x14ac:dyDescent="0.2">
      <c r="A769">
        <v>767</v>
      </c>
      <c r="B769" t="s">
        <v>18386</v>
      </c>
      <c r="C769" t="s">
        <v>18385</v>
      </c>
      <c r="F769" t="s">
        <v>18384</v>
      </c>
      <c r="G769" t="s">
        <v>7</v>
      </c>
      <c r="H769" t="s">
        <v>6</v>
      </c>
      <c r="I769" t="s">
        <v>18383</v>
      </c>
      <c r="J769">
        <v>60002787</v>
      </c>
      <c r="K769" t="s">
        <v>504</v>
      </c>
      <c r="L769" t="s">
        <v>503</v>
      </c>
      <c r="M769" t="s">
        <v>35</v>
      </c>
      <c r="N769">
        <v>4</v>
      </c>
      <c r="O769" t="s">
        <v>18382</v>
      </c>
      <c r="P769" t="s">
        <v>18381</v>
      </c>
      <c r="Q769" t="s">
        <v>7040</v>
      </c>
      <c r="R769" s="7">
        <v>40483</v>
      </c>
      <c r="S769" s="8">
        <f t="shared" si="88"/>
        <v>2010</v>
      </c>
      <c r="T769" s="8">
        <v>2010</v>
      </c>
      <c r="U769" s="8">
        <f t="shared" si="89"/>
        <v>12</v>
      </c>
      <c r="V769" s="7">
        <v>40483</v>
      </c>
      <c r="W769" t="s">
        <v>347</v>
      </c>
      <c r="X769" s="2">
        <v>1.365</v>
      </c>
      <c r="Y769" s="6">
        <f t="shared" si="90"/>
        <v>3.6437895411227675E-2</v>
      </c>
      <c r="AA769">
        <v>189545</v>
      </c>
      <c r="AB769">
        <v>17393</v>
      </c>
      <c r="AD769" t="s">
        <v>1</v>
      </c>
      <c r="AE769">
        <v>59</v>
      </c>
      <c r="AF769">
        <v>9</v>
      </c>
      <c r="AG769">
        <v>5549942</v>
      </c>
      <c r="AH769" t="s">
        <v>18380</v>
      </c>
      <c r="AI769" t="s">
        <v>18379</v>
      </c>
      <c r="AJ769" t="s">
        <v>18378</v>
      </c>
      <c r="AK769" t="s">
        <v>18377</v>
      </c>
      <c r="AL769">
        <v>10</v>
      </c>
      <c r="AM769" s="5">
        <f t="shared" si="91"/>
        <v>0.83333333333333337</v>
      </c>
      <c r="AN769" s="4">
        <f t="shared" si="92"/>
        <v>1.2621481761958854E-3</v>
      </c>
      <c r="AO769" s="3"/>
      <c r="AP769">
        <v>0</v>
      </c>
      <c r="AR769" t="s">
        <v>0</v>
      </c>
      <c r="AT769" s="2" t="s">
        <v>16</v>
      </c>
      <c r="AU769" s="1">
        <f t="shared" si="93"/>
        <v>2.5885171240718137</v>
      </c>
      <c r="AV769" s="1">
        <f t="shared" si="94"/>
        <v>1.8850021793711778</v>
      </c>
      <c r="AW769" s="1">
        <f t="shared" si="95"/>
        <v>1.1814872346705423</v>
      </c>
    </row>
    <row r="770" spans="1:49" x14ac:dyDescent="0.2">
      <c r="A770">
        <v>768</v>
      </c>
      <c r="B770" t="s">
        <v>18376</v>
      </c>
      <c r="C770" t="s">
        <v>18375</v>
      </c>
      <c r="F770" t="s">
        <v>18374</v>
      </c>
      <c r="G770" t="s">
        <v>7</v>
      </c>
      <c r="H770" t="s">
        <v>6</v>
      </c>
      <c r="I770" t="s">
        <v>18373</v>
      </c>
      <c r="J770">
        <v>60007903</v>
      </c>
      <c r="K770" t="s">
        <v>18372</v>
      </c>
      <c r="L770" t="s">
        <v>18371</v>
      </c>
      <c r="M770" t="s">
        <v>809</v>
      </c>
      <c r="N770">
        <v>2</v>
      </c>
      <c r="O770" t="s">
        <v>18370</v>
      </c>
      <c r="P770" t="s">
        <v>18369</v>
      </c>
      <c r="Q770" t="s">
        <v>18368</v>
      </c>
      <c r="R770" s="7">
        <v>40483</v>
      </c>
      <c r="S770" s="8">
        <f t="shared" ref="S770:S833" si="96">YEAR(R770)</f>
        <v>2010</v>
      </c>
      <c r="T770" s="8">
        <v>2010</v>
      </c>
      <c r="U770" s="8">
        <f t="shared" ref="U770:U833" si="97">2022-T770</f>
        <v>12</v>
      </c>
      <c r="V770" s="7">
        <v>40483</v>
      </c>
      <c r="W770" t="s">
        <v>202</v>
      </c>
      <c r="X770" s="2">
        <v>1.6519999999999999</v>
      </c>
      <c r="Y770" s="6">
        <f t="shared" ref="Y770:Y833" si="98">(X770-$Z$4)/($Z$3-$Z$4)</f>
        <v>4.409919649769093E-2</v>
      </c>
      <c r="AA770" t="s">
        <v>201</v>
      </c>
      <c r="AB770">
        <v>17337</v>
      </c>
      <c r="AD770" t="s">
        <v>1</v>
      </c>
      <c r="AE770">
        <v>58</v>
      </c>
      <c r="AF770">
        <v>11</v>
      </c>
      <c r="AG770">
        <v>5559353</v>
      </c>
      <c r="AH770" t="s">
        <v>18367</v>
      </c>
      <c r="AI770" t="s">
        <v>18366</v>
      </c>
      <c r="AJ770" t="s">
        <v>18365</v>
      </c>
      <c r="AK770" t="s">
        <v>18364</v>
      </c>
      <c r="AL770">
        <v>9</v>
      </c>
      <c r="AM770" s="5">
        <f t="shared" ref="AM770:AM833" si="99">AL770/U770</f>
        <v>0.75</v>
      </c>
      <c r="AN770" s="4">
        <f t="shared" ref="AN770:AN833" si="100">(AM770-$AO$4)/($AO$3-$AO$4)</f>
        <v>1.1359333585762969E-3</v>
      </c>
      <c r="AO770" s="3"/>
      <c r="AP770">
        <v>0</v>
      </c>
      <c r="AQ770" t="s">
        <v>18363</v>
      </c>
      <c r="AR770" t="s">
        <v>18362</v>
      </c>
      <c r="AS770" t="s">
        <v>18361</v>
      </c>
      <c r="AT770" s="2" t="s">
        <v>16</v>
      </c>
      <c r="AU770" s="1">
        <f t="shared" ref="AU770:AU833" si="101">(Y770*0.7+AN770*0.3)*100</f>
        <v>3.1210217555956539</v>
      </c>
      <c r="AV770" s="1">
        <f t="shared" ref="AV770:AV833" si="102">(Y770*0.5+AN770*0.5)*100</f>
        <v>2.2617564928133613</v>
      </c>
      <c r="AW770" s="1">
        <f t="shared" ref="AW770:AW833" si="103">(Y770*0.3+AN770*0.7)*100</f>
        <v>1.4024912300310686</v>
      </c>
    </row>
    <row r="771" spans="1:49" x14ac:dyDescent="0.2">
      <c r="A771">
        <v>769</v>
      </c>
      <c r="B771" t="s">
        <v>18360</v>
      </c>
      <c r="C771" t="s">
        <v>18359</v>
      </c>
      <c r="F771" t="s">
        <v>18358</v>
      </c>
      <c r="G771" t="s">
        <v>7</v>
      </c>
      <c r="H771" t="s">
        <v>6</v>
      </c>
      <c r="I771" t="s">
        <v>18357</v>
      </c>
      <c r="J771">
        <v>60017080</v>
      </c>
      <c r="K771" t="s">
        <v>2566</v>
      </c>
      <c r="L771" t="s">
        <v>662</v>
      </c>
      <c r="M771" t="s">
        <v>13</v>
      </c>
      <c r="N771">
        <v>5</v>
      </c>
      <c r="O771" t="s">
        <v>18356</v>
      </c>
      <c r="P771" t="s">
        <v>18355</v>
      </c>
      <c r="Q771" t="s">
        <v>18354</v>
      </c>
      <c r="R771" s="7">
        <v>40483</v>
      </c>
      <c r="S771" s="8">
        <f t="shared" si="96"/>
        <v>2010</v>
      </c>
      <c r="T771" s="8">
        <v>2010</v>
      </c>
      <c r="U771" s="8">
        <f t="shared" si="97"/>
        <v>12</v>
      </c>
      <c r="V771" s="7">
        <v>40483</v>
      </c>
      <c r="W771" t="s">
        <v>1136</v>
      </c>
      <c r="X771" s="2">
        <v>0.35499999999999998</v>
      </c>
      <c r="Y771" s="6">
        <f t="shared" si="98"/>
        <v>9.4765222498064648E-3</v>
      </c>
      <c r="AA771">
        <v>17518628</v>
      </c>
      <c r="AB771">
        <v>5300152202</v>
      </c>
      <c r="AD771" t="s">
        <v>1</v>
      </c>
      <c r="AE771">
        <v>4</v>
      </c>
      <c r="AF771">
        <v>16</v>
      </c>
      <c r="AH771" t="s">
        <v>18353</v>
      </c>
      <c r="AI771" t="s">
        <v>18352</v>
      </c>
      <c r="AK771" t="s">
        <v>18351</v>
      </c>
      <c r="AL771">
        <v>7</v>
      </c>
      <c r="AM771" s="5">
        <f t="shared" si="99"/>
        <v>0.58333333333333337</v>
      </c>
      <c r="AN771" s="4">
        <f t="shared" si="100"/>
        <v>8.835037233371198E-4</v>
      </c>
      <c r="AO771" s="3"/>
      <c r="AP771">
        <v>0</v>
      </c>
      <c r="AQ771" t="s">
        <v>223</v>
      </c>
      <c r="AR771" t="s">
        <v>18350</v>
      </c>
      <c r="AS771" t="s">
        <v>222</v>
      </c>
      <c r="AT771" s="2">
        <v>1.542</v>
      </c>
      <c r="AU771" s="1">
        <f t="shared" si="101"/>
        <v>0.68986166918656611</v>
      </c>
      <c r="AV771" s="1">
        <f t="shared" si="102"/>
        <v>0.51800129865717925</v>
      </c>
      <c r="AW771" s="1">
        <f t="shared" si="103"/>
        <v>0.34614092812779229</v>
      </c>
    </row>
    <row r="772" spans="1:49" x14ac:dyDescent="0.2">
      <c r="A772">
        <v>770</v>
      </c>
      <c r="B772" t="s">
        <v>18349</v>
      </c>
      <c r="C772" t="s">
        <v>18348</v>
      </c>
      <c r="F772" t="s">
        <v>18347</v>
      </c>
      <c r="G772" t="s">
        <v>7</v>
      </c>
      <c r="H772" t="s">
        <v>6</v>
      </c>
      <c r="I772" t="s">
        <v>18346</v>
      </c>
      <c r="J772" t="s">
        <v>18345</v>
      </c>
      <c r="K772" t="s">
        <v>18344</v>
      </c>
      <c r="L772" t="s">
        <v>18343</v>
      </c>
      <c r="M772" t="s">
        <v>18342</v>
      </c>
      <c r="N772">
        <v>3</v>
      </c>
      <c r="O772" t="s">
        <v>18341</v>
      </c>
      <c r="P772" t="s">
        <v>18340</v>
      </c>
      <c r="Q772" t="s">
        <v>18339</v>
      </c>
      <c r="R772" s="7">
        <v>40483</v>
      </c>
      <c r="S772" s="8">
        <f t="shared" si="96"/>
        <v>2010</v>
      </c>
      <c r="T772" s="8">
        <v>2010</v>
      </c>
      <c r="U772" s="8">
        <f t="shared" si="97"/>
        <v>12</v>
      </c>
      <c r="V772" s="7">
        <v>40483</v>
      </c>
      <c r="W772" t="s">
        <v>202</v>
      </c>
      <c r="X772" s="2">
        <v>1.6519999999999999</v>
      </c>
      <c r="Y772" s="6">
        <f t="shared" si="98"/>
        <v>4.409919649769093E-2</v>
      </c>
      <c r="AA772" t="s">
        <v>201</v>
      </c>
      <c r="AB772">
        <v>17337</v>
      </c>
      <c r="AD772" t="s">
        <v>1</v>
      </c>
      <c r="AE772">
        <v>58</v>
      </c>
      <c r="AF772">
        <v>11</v>
      </c>
      <c r="AG772">
        <v>5559359</v>
      </c>
      <c r="AH772" t="s">
        <v>18338</v>
      </c>
      <c r="AI772" t="s">
        <v>18337</v>
      </c>
      <c r="AJ772" t="s">
        <v>18336</v>
      </c>
      <c r="AK772" t="s">
        <v>18335</v>
      </c>
      <c r="AL772">
        <v>53</v>
      </c>
      <c r="AM772" s="5">
        <f t="shared" si="99"/>
        <v>4.416666666666667</v>
      </c>
      <c r="AN772" s="4">
        <f t="shared" si="100"/>
        <v>6.6893853338381931E-3</v>
      </c>
      <c r="AO772" s="3"/>
      <c r="AP772">
        <v>0</v>
      </c>
      <c r="AR772" t="s">
        <v>0</v>
      </c>
      <c r="AT772" s="2" t="s">
        <v>16</v>
      </c>
      <c r="AU772" s="1">
        <f t="shared" si="101"/>
        <v>3.2876253148535111</v>
      </c>
      <c r="AV772" s="1">
        <f t="shared" si="102"/>
        <v>2.5394290915764559</v>
      </c>
      <c r="AW772" s="1">
        <f t="shared" si="103"/>
        <v>1.7912328682994014</v>
      </c>
    </row>
    <row r="773" spans="1:49" x14ac:dyDescent="0.2">
      <c r="A773">
        <v>771</v>
      </c>
      <c r="B773" t="s">
        <v>18334</v>
      </c>
      <c r="C773" t="s">
        <v>18333</v>
      </c>
      <c r="F773" t="s">
        <v>18332</v>
      </c>
      <c r="G773" t="s">
        <v>7</v>
      </c>
      <c r="H773" t="s">
        <v>6</v>
      </c>
      <c r="I773" t="s">
        <v>18331</v>
      </c>
      <c r="J773">
        <v>60003467</v>
      </c>
      <c r="K773" t="s">
        <v>295</v>
      </c>
      <c r="L773" t="s">
        <v>294</v>
      </c>
      <c r="M773" t="s">
        <v>9</v>
      </c>
      <c r="N773">
        <v>4</v>
      </c>
      <c r="O773" t="s">
        <v>18330</v>
      </c>
      <c r="P773" t="s">
        <v>18329</v>
      </c>
      <c r="Q773" t="s">
        <v>2053</v>
      </c>
      <c r="R773" s="7">
        <v>40483</v>
      </c>
      <c r="S773" s="8">
        <f t="shared" si="96"/>
        <v>2010</v>
      </c>
      <c r="T773" s="8">
        <v>2010</v>
      </c>
      <c r="U773" s="8">
        <f t="shared" si="97"/>
        <v>12</v>
      </c>
      <c r="V773" s="7">
        <v>40483</v>
      </c>
      <c r="W773" t="s">
        <v>202</v>
      </c>
      <c r="X773" s="2">
        <v>1.6519999999999999</v>
      </c>
      <c r="Y773" s="6">
        <f t="shared" si="98"/>
        <v>4.409919649769093E-2</v>
      </c>
      <c r="AA773" t="s">
        <v>201</v>
      </c>
      <c r="AB773">
        <v>17337</v>
      </c>
      <c r="AD773" t="s">
        <v>1</v>
      </c>
      <c r="AE773">
        <v>58</v>
      </c>
      <c r="AF773">
        <v>11</v>
      </c>
      <c r="AG773">
        <v>5560755</v>
      </c>
      <c r="AH773" t="s">
        <v>18328</v>
      </c>
      <c r="AI773" t="s">
        <v>18327</v>
      </c>
      <c r="AJ773" t="s">
        <v>18326</v>
      </c>
      <c r="AK773" t="s">
        <v>18325</v>
      </c>
      <c r="AL773">
        <v>11</v>
      </c>
      <c r="AM773" s="5">
        <f t="shared" si="99"/>
        <v>0.91666666666666663</v>
      </c>
      <c r="AN773" s="4">
        <f t="shared" si="100"/>
        <v>1.3883629938154739E-3</v>
      </c>
      <c r="AO773" s="3"/>
      <c r="AP773">
        <v>0</v>
      </c>
      <c r="AQ773" t="s">
        <v>1794</v>
      </c>
      <c r="AR773" t="s">
        <v>18324</v>
      </c>
      <c r="AS773" t="s">
        <v>1793</v>
      </c>
      <c r="AT773" s="2" t="s">
        <v>16</v>
      </c>
      <c r="AU773" s="1">
        <f t="shared" si="101"/>
        <v>3.1285946446528294</v>
      </c>
      <c r="AV773" s="1">
        <f t="shared" si="102"/>
        <v>2.2743779745753203</v>
      </c>
      <c r="AW773" s="1">
        <f t="shared" si="103"/>
        <v>1.420161304497811</v>
      </c>
    </row>
    <row r="774" spans="1:49" x14ac:dyDescent="0.2">
      <c r="A774">
        <v>772</v>
      </c>
      <c r="B774" t="s">
        <v>18323</v>
      </c>
      <c r="C774" t="s">
        <v>18322</v>
      </c>
      <c r="F774" t="s">
        <v>18321</v>
      </c>
      <c r="G774" t="s">
        <v>7</v>
      </c>
      <c r="H774" t="s">
        <v>6</v>
      </c>
      <c r="I774" t="s">
        <v>18320</v>
      </c>
      <c r="J774" t="s">
        <v>18319</v>
      </c>
      <c r="K774" t="s">
        <v>18318</v>
      </c>
      <c r="L774" t="s">
        <v>18317</v>
      </c>
      <c r="M774" t="s">
        <v>19</v>
      </c>
      <c r="N774">
        <v>2</v>
      </c>
      <c r="O774" t="s">
        <v>18316</v>
      </c>
      <c r="P774" t="s">
        <v>18315</v>
      </c>
      <c r="Q774" t="s">
        <v>18314</v>
      </c>
      <c r="R774" s="7">
        <v>40483</v>
      </c>
      <c r="S774" s="8">
        <f t="shared" si="96"/>
        <v>2010</v>
      </c>
      <c r="T774" s="8">
        <v>2010</v>
      </c>
      <c r="U774" s="8">
        <f t="shared" si="97"/>
        <v>12</v>
      </c>
      <c r="V774" s="7">
        <v>40483</v>
      </c>
      <c r="W774" t="s">
        <v>202</v>
      </c>
      <c r="X774" s="2">
        <v>1.6519999999999999</v>
      </c>
      <c r="Y774" s="6">
        <f t="shared" si="98"/>
        <v>4.409919649769093E-2</v>
      </c>
      <c r="AA774" t="s">
        <v>201</v>
      </c>
      <c r="AB774">
        <v>17337</v>
      </c>
      <c r="AD774" t="s">
        <v>1</v>
      </c>
      <c r="AE774">
        <v>58</v>
      </c>
      <c r="AF774">
        <v>11</v>
      </c>
      <c r="AG774">
        <v>5559377</v>
      </c>
      <c r="AH774" t="s">
        <v>18313</v>
      </c>
      <c r="AI774" t="s">
        <v>18312</v>
      </c>
      <c r="AJ774" t="s">
        <v>18311</v>
      </c>
      <c r="AK774" t="s">
        <v>18310</v>
      </c>
      <c r="AL774">
        <v>50</v>
      </c>
      <c r="AM774" s="5">
        <f t="shared" si="99"/>
        <v>4.166666666666667</v>
      </c>
      <c r="AN774" s="4">
        <f t="shared" si="100"/>
        <v>6.310740880979427E-3</v>
      </c>
      <c r="AO774" s="3"/>
      <c r="AP774">
        <v>0</v>
      </c>
      <c r="AQ774" t="s">
        <v>31</v>
      </c>
      <c r="AR774">
        <v>546955</v>
      </c>
      <c r="AS774" t="s">
        <v>30</v>
      </c>
      <c r="AT774" s="2" t="s">
        <v>16</v>
      </c>
      <c r="AU774" s="1">
        <f t="shared" si="101"/>
        <v>3.2762659812677479</v>
      </c>
      <c r="AV774" s="1">
        <f t="shared" si="102"/>
        <v>2.5204968689335181</v>
      </c>
      <c r="AW774" s="1">
        <f t="shared" si="103"/>
        <v>1.7647277565992876</v>
      </c>
    </row>
    <row r="775" spans="1:49" x14ac:dyDescent="0.2">
      <c r="A775">
        <v>773</v>
      </c>
      <c r="B775" t="s">
        <v>18309</v>
      </c>
      <c r="C775" t="s">
        <v>18308</v>
      </c>
      <c r="F775" t="s">
        <v>18307</v>
      </c>
      <c r="G775" t="s">
        <v>7</v>
      </c>
      <c r="H775" t="s">
        <v>6</v>
      </c>
      <c r="I775" t="s">
        <v>18306</v>
      </c>
      <c r="J775" t="s">
        <v>18305</v>
      </c>
      <c r="K775" t="s">
        <v>18304</v>
      </c>
      <c r="L775" t="s">
        <v>18303</v>
      </c>
      <c r="M775" t="s">
        <v>19</v>
      </c>
      <c r="N775">
        <v>3</v>
      </c>
      <c r="O775" t="s">
        <v>18302</v>
      </c>
      <c r="P775" t="s">
        <v>18301</v>
      </c>
      <c r="Q775" t="s">
        <v>18300</v>
      </c>
      <c r="R775" s="7">
        <v>40483</v>
      </c>
      <c r="S775" s="8">
        <f t="shared" si="96"/>
        <v>2010</v>
      </c>
      <c r="T775" s="8">
        <v>2010</v>
      </c>
      <c r="U775" s="8">
        <f t="shared" si="97"/>
        <v>12</v>
      </c>
      <c r="V775" s="7">
        <v>40483</v>
      </c>
      <c r="W775" t="s">
        <v>202</v>
      </c>
      <c r="X775" s="2">
        <v>1.6519999999999999</v>
      </c>
      <c r="Y775" s="6">
        <f t="shared" si="98"/>
        <v>4.409919649769093E-2</v>
      </c>
      <c r="AA775" t="s">
        <v>201</v>
      </c>
      <c r="AB775">
        <v>17337</v>
      </c>
      <c r="AD775" t="s">
        <v>1</v>
      </c>
      <c r="AE775">
        <v>58</v>
      </c>
      <c r="AF775">
        <v>11</v>
      </c>
      <c r="AG775">
        <v>5560752</v>
      </c>
      <c r="AH775" t="s">
        <v>18299</v>
      </c>
      <c r="AI775" t="s">
        <v>18298</v>
      </c>
      <c r="AJ775" t="s">
        <v>18297</v>
      </c>
      <c r="AK775" t="s">
        <v>18296</v>
      </c>
      <c r="AL775">
        <v>9</v>
      </c>
      <c r="AM775" s="5">
        <f t="shared" si="99"/>
        <v>0.75</v>
      </c>
      <c r="AN775" s="4">
        <f t="shared" si="100"/>
        <v>1.1359333585762969E-3</v>
      </c>
      <c r="AO775" s="3"/>
      <c r="AP775">
        <v>0</v>
      </c>
      <c r="AQ775" t="s">
        <v>58</v>
      </c>
      <c r="AR775" t="s">
        <v>3334</v>
      </c>
      <c r="AS775" t="s">
        <v>57</v>
      </c>
      <c r="AT775" s="2" t="s">
        <v>16</v>
      </c>
      <c r="AU775" s="1">
        <f t="shared" si="101"/>
        <v>3.1210217555956539</v>
      </c>
      <c r="AV775" s="1">
        <f t="shared" si="102"/>
        <v>2.2617564928133613</v>
      </c>
      <c r="AW775" s="1">
        <f t="shared" si="103"/>
        <v>1.4024912300310686</v>
      </c>
    </row>
    <row r="776" spans="1:49" x14ac:dyDescent="0.2">
      <c r="A776">
        <v>774</v>
      </c>
      <c r="B776" t="s">
        <v>18295</v>
      </c>
      <c r="C776" t="s">
        <v>18294</v>
      </c>
      <c r="F776" t="s">
        <v>18293</v>
      </c>
      <c r="G776" t="s">
        <v>7</v>
      </c>
      <c r="H776" t="s">
        <v>6</v>
      </c>
      <c r="I776" t="s">
        <v>18292</v>
      </c>
      <c r="J776" t="s">
        <v>18291</v>
      </c>
      <c r="K776" t="s">
        <v>18290</v>
      </c>
      <c r="L776" t="s">
        <v>18289</v>
      </c>
      <c r="M776" t="s">
        <v>103</v>
      </c>
      <c r="N776">
        <v>4</v>
      </c>
      <c r="O776" t="s">
        <v>18288</v>
      </c>
      <c r="P776" t="s">
        <v>18287</v>
      </c>
      <c r="Q776" t="s">
        <v>18286</v>
      </c>
      <c r="R776" s="7">
        <v>40483</v>
      </c>
      <c r="S776" s="8">
        <f t="shared" si="96"/>
        <v>2010</v>
      </c>
      <c r="T776" s="8">
        <v>2010</v>
      </c>
      <c r="U776" s="8">
        <f t="shared" si="97"/>
        <v>12</v>
      </c>
      <c r="V776" s="7">
        <v>40483</v>
      </c>
      <c r="W776" t="s">
        <v>347</v>
      </c>
      <c r="X776" s="2">
        <v>1.365</v>
      </c>
      <c r="Y776" s="6">
        <f t="shared" si="98"/>
        <v>3.6437895411227675E-2</v>
      </c>
      <c r="AA776">
        <v>189545</v>
      </c>
      <c r="AB776">
        <v>17393</v>
      </c>
      <c r="AD776" t="s">
        <v>1</v>
      </c>
      <c r="AE776">
        <v>59</v>
      </c>
      <c r="AF776">
        <v>9</v>
      </c>
      <c r="AG776">
        <v>5551247</v>
      </c>
      <c r="AH776" t="s">
        <v>18285</v>
      </c>
      <c r="AI776" t="s">
        <v>18284</v>
      </c>
      <c r="AJ776" t="s">
        <v>18283</v>
      </c>
      <c r="AK776" t="s">
        <v>18282</v>
      </c>
      <c r="AL776">
        <v>34</v>
      </c>
      <c r="AM776" s="5">
        <f t="shared" si="99"/>
        <v>2.8333333333333335</v>
      </c>
      <c r="AN776" s="4">
        <f t="shared" si="100"/>
        <v>4.2913037990660102E-3</v>
      </c>
      <c r="AO776" s="3"/>
      <c r="AP776">
        <v>0</v>
      </c>
      <c r="AQ776" t="s">
        <v>273</v>
      </c>
      <c r="AR776" t="s">
        <v>18281</v>
      </c>
      <c r="AS776" t="s">
        <v>272</v>
      </c>
      <c r="AT776" s="2" t="s">
        <v>16</v>
      </c>
      <c r="AU776" s="1">
        <f t="shared" si="101"/>
        <v>2.6793917927579174</v>
      </c>
      <c r="AV776" s="1">
        <f t="shared" si="102"/>
        <v>2.0364599605146845</v>
      </c>
      <c r="AW776" s="1">
        <f t="shared" si="103"/>
        <v>1.3935281282714509</v>
      </c>
    </row>
    <row r="777" spans="1:49" x14ac:dyDescent="0.2">
      <c r="A777">
        <v>775</v>
      </c>
      <c r="B777" t="s">
        <v>18280</v>
      </c>
      <c r="C777" t="s">
        <v>18279</v>
      </c>
      <c r="F777" t="s">
        <v>18278</v>
      </c>
      <c r="G777" t="s">
        <v>7</v>
      </c>
      <c r="H777" t="s">
        <v>6</v>
      </c>
      <c r="I777" t="s">
        <v>18277</v>
      </c>
      <c r="J777">
        <v>60013372</v>
      </c>
      <c r="K777" t="s">
        <v>907</v>
      </c>
      <c r="L777" t="s">
        <v>311</v>
      </c>
      <c r="M777" t="s">
        <v>9</v>
      </c>
      <c r="N777">
        <v>3</v>
      </c>
      <c r="O777" t="s">
        <v>18276</v>
      </c>
      <c r="P777" t="s">
        <v>18275</v>
      </c>
      <c r="Q777" t="s">
        <v>1844</v>
      </c>
      <c r="R777" s="7">
        <v>40483</v>
      </c>
      <c r="S777" s="8">
        <f t="shared" si="96"/>
        <v>2010</v>
      </c>
      <c r="T777" s="8">
        <v>2010</v>
      </c>
      <c r="U777" s="8">
        <f t="shared" si="97"/>
        <v>12</v>
      </c>
      <c r="V777" s="7">
        <v>40483</v>
      </c>
      <c r="W777" t="s">
        <v>347</v>
      </c>
      <c r="X777" s="2">
        <v>1.365</v>
      </c>
      <c r="Y777" s="6">
        <f t="shared" si="98"/>
        <v>3.6437895411227675E-2</v>
      </c>
      <c r="AA777">
        <v>189545</v>
      </c>
      <c r="AB777">
        <v>17393</v>
      </c>
      <c r="AD777" t="s">
        <v>1</v>
      </c>
      <c r="AE777">
        <v>59</v>
      </c>
      <c r="AF777">
        <v>9</v>
      </c>
      <c r="AG777">
        <v>5590311</v>
      </c>
      <c r="AH777" t="s">
        <v>18274</v>
      </c>
      <c r="AI777" t="s">
        <v>18273</v>
      </c>
      <c r="AJ777" t="s">
        <v>18272</v>
      </c>
      <c r="AK777" t="s">
        <v>18271</v>
      </c>
      <c r="AL777">
        <v>101</v>
      </c>
      <c r="AM777" s="5">
        <f t="shared" si="99"/>
        <v>8.4166666666666661</v>
      </c>
      <c r="AN777" s="4">
        <f t="shared" si="100"/>
        <v>1.2747696579578442E-2</v>
      </c>
      <c r="AO777" s="3"/>
      <c r="AP777">
        <v>0</v>
      </c>
      <c r="AQ777" t="s">
        <v>58</v>
      </c>
      <c r="AR777" t="s">
        <v>18270</v>
      </c>
      <c r="AS777" t="s">
        <v>57</v>
      </c>
      <c r="AT777" s="2" t="s">
        <v>16</v>
      </c>
      <c r="AU777" s="1">
        <f t="shared" si="101"/>
        <v>2.9330835761732903</v>
      </c>
      <c r="AV777" s="1">
        <f t="shared" si="102"/>
        <v>2.4592795995403058</v>
      </c>
      <c r="AW777" s="1">
        <f t="shared" si="103"/>
        <v>1.9854756229073214</v>
      </c>
    </row>
    <row r="778" spans="1:49" x14ac:dyDescent="0.2">
      <c r="A778">
        <v>776</v>
      </c>
      <c r="B778" t="s">
        <v>18269</v>
      </c>
      <c r="C778" t="s">
        <v>18268</v>
      </c>
      <c r="F778" t="s">
        <v>18267</v>
      </c>
      <c r="G778" t="s">
        <v>7</v>
      </c>
      <c r="H778" t="s">
        <v>6</v>
      </c>
      <c r="I778" t="s">
        <v>18266</v>
      </c>
      <c r="J778" t="s">
        <v>18265</v>
      </c>
      <c r="K778" t="s">
        <v>18264</v>
      </c>
      <c r="L778" t="s">
        <v>18263</v>
      </c>
      <c r="M778" t="s">
        <v>130</v>
      </c>
      <c r="N778">
        <v>2</v>
      </c>
      <c r="O778" t="s">
        <v>18262</v>
      </c>
      <c r="P778" t="s">
        <v>18261</v>
      </c>
      <c r="Q778" t="s">
        <v>18260</v>
      </c>
      <c r="R778" s="7">
        <v>40483</v>
      </c>
      <c r="S778" s="8">
        <f t="shared" si="96"/>
        <v>2010</v>
      </c>
      <c r="T778" s="8">
        <v>2010</v>
      </c>
      <c r="U778" s="8">
        <f t="shared" si="97"/>
        <v>12</v>
      </c>
      <c r="V778" s="7">
        <v>40483</v>
      </c>
      <c r="W778" t="s">
        <v>347</v>
      </c>
      <c r="X778" s="2">
        <v>1.365</v>
      </c>
      <c r="Y778" s="6">
        <f t="shared" si="98"/>
        <v>3.6437895411227675E-2</v>
      </c>
      <c r="AA778">
        <v>189545</v>
      </c>
      <c r="AB778">
        <v>17393</v>
      </c>
      <c r="AD778" t="s">
        <v>1</v>
      </c>
      <c r="AE778">
        <v>59</v>
      </c>
      <c r="AF778">
        <v>9</v>
      </c>
      <c r="AG778">
        <v>5551248</v>
      </c>
      <c r="AH778" t="s">
        <v>18259</v>
      </c>
      <c r="AI778" t="s">
        <v>18258</v>
      </c>
      <c r="AJ778" t="s">
        <v>18257</v>
      </c>
      <c r="AK778" t="s">
        <v>18256</v>
      </c>
      <c r="AL778">
        <v>12</v>
      </c>
      <c r="AM778" s="5">
        <f t="shared" si="99"/>
        <v>1</v>
      </c>
      <c r="AN778" s="4">
        <f t="shared" si="100"/>
        <v>1.5145778114350624E-3</v>
      </c>
      <c r="AO778" s="3"/>
      <c r="AP778">
        <v>0</v>
      </c>
      <c r="AR778" t="s">
        <v>0</v>
      </c>
      <c r="AT778" s="2" t="s">
        <v>16</v>
      </c>
      <c r="AU778" s="1">
        <f t="shared" si="101"/>
        <v>2.5960900131289888</v>
      </c>
      <c r="AV778" s="1">
        <f t="shared" si="102"/>
        <v>1.8976236611331367</v>
      </c>
      <c r="AW778" s="1">
        <f t="shared" si="103"/>
        <v>1.1991573091372845</v>
      </c>
    </row>
    <row r="779" spans="1:49" x14ac:dyDescent="0.2">
      <c r="A779">
        <v>777</v>
      </c>
      <c r="B779" t="s">
        <v>18255</v>
      </c>
      <c r="C779" t="s">
        <v>18254</v>
      </c>
      <c r="F779" t="s">
        <v>18253</v>
      </c>
      <c r="G779" t="s">
        <v>7</v>
      </c>
      <c r="H779" t="s">
        <v>6</v>
      </c>
      <c r="I779" t="s">
        <v>561</v>
      </c>
      <c r="J779">
        <v>60007029</v>
      </c>
      <c r="K779" t="s">
        <v>18252</v>
      </c>
      <c r="L779" t="s">
        <v>1728</v>
      </c>
      <c r="M779" t="s">
        <v>13</v>
      </c>
      <c r="N779">
        <v>2</v>
      </c>
      <c r="O779" t="s">
        <v>18251</v>
      </c>
      <c r="P779" t="s">
        <v>18250</v>
      </c>
      <c r="Q779" t="s">
        <v>18249</v>
      </c>
      <c r="R779" s="7">
        <v>40483</v>
      </c>
      <c r="S779" s="8">
        <f t="shared" si="96"/>
        <v>2010</v>
      </c>
      <c r="T779" s="8">
        <v>2010</v>
      </c>
      <c r="U779" s="8">
        <f t="shared" si="97"/>
        <v>12</v>
      </c>
      <c r="V779" s="7">
        <v>40483</v>
      </c>
      <c r="W779" t="s">
        <v>18248</v>
      </c>
      <c r="X779" s="2">
        <v>0.371</v>
      </c>
      <c r="Y779" s="6">
        <f t="shared" si="98"/>
        <v>9.9036331117695747E-3</v>
      </c>
      <c r="AA779">
        <v>1932691</v>
      </c>
      <c r="AB779">
        <v>26952</v>
      </c>
      <c r="AC779">
        <v>15322351</v>
      </c>
      <c r="AD779" t="s">
        <v>1</v>
      </c>
      <c r="AE779">
        <v>31</v>
      </c>
      <c r="AF779">
        <v>11</v>
      </c>
      <c r="AH779" t="s">
        <v>18247</v>
      </c>
      <c r="AI779" t="s">
        <v>18246</v>
      </c>
      <c r="AJ779" t="s">
        <v>18245</v>
      </c>
      <c r="AK779" t="s">
        <v>18244</v>
      </c>
      <c r="AL779">
        <v>1</v>
      </c>
      <c r="AM779" s="5">
        <f t="shared" si="99"/>
        <v>8.3333333333333329E-2</v>
      </c>
      <c r="AN779" s="4">
        <f t="shared" si="100"/>
        <v>1.2621481761958852E-4</v>
      </c>
      <c r="AO779" s="3"/>
      <c r="AP779">
        <v>0</v>
      </c>
      <c r="AR779" t="s">
        <v>0</v>
      </c>
      <c r="AT779" s="2" t="s">
        <v>16</v>
      </c>
      <c r="AU779" s="1">
        <f t="shared" si="101"/>
        <v>0.69704076235245782</v>
      </c>
      <c r="AV779" s="1">
        <f t="shared" si="102"/>
        <v>0.50149239646945809</v>
      </c>
      <c r="AW779" s="1">
        <f t="shared" si="103"/>
        <v>0.30594403058645847</v>
      </c>
    </row>
    <row r="780" spans="1:49" x14ac:dyDescent="0.2">
      <c r="A780">
        <v>778</v>
      </c>
      <c r="B780" t="s">
        <v>18243</v>
      </c>
      <c r="C780" t="s">
        <v>18242</v>
      </c>
      <c r="F780" t="s">
        <v>18241</v>
      </c>
      <c r="G780" t="s">
        <v>7</v>
      </c>
      <c r="H780" t="s">
        <v>6</v>
      </c>
      <c r="I780" t="s">
        <v>18240</v>
      </c>
      <c r="J780" t="s">
        <v>18239</v>
      </c>
      <c r="K780" t="s">
        <v>18238</v>
      </c>
      <c r="L780" t="s">
        <v>18237</v>
      </c>
      <c r="M780" t="s">
        <v>18236</v>
      </c>
      <c r="N780">
        <v>5</v>
      </c>
      <c r="O780" t="s">
        <v>18235</v>
      </c>
      <c r="P780" t="s">
        <v>18234</v>
      </c>
      <c r="Q780" t="s">
        <v>18233</v>
      </c>
      <c r="R780" s="7">
        <v>40483</v>
      </c>
      <c r="S780" s="8">
        <f t="shared" si="96"/>
        <v>2010</v>
      </c>
      <c r="T780" s="8">
        <v>2010</v>
      </c>
      <c r="U780" s="8">
        <f t="shared" si="97"/>
        <v>12</v>
      </c>
      <c r="V780" s="7">
        <v>40483</v>
      </c>
      <c r="W780" t="s">
        <v>79</v>
      </c>
      <c r="X780" s="2">
        <v>2.0579999999999998</v>
      </c>
      <c r="Y780" s="6">
        <f t="shared" si="98"/>
        <v>5.4937134620004803E-2</v>
      </c>
      <c r="AA780">
        <v>358711</v>
      </c>
      <c r="AB780">
        <v>28218</v>
      </c>
      <c r="AC780">
        <v>13652966</v>
      </c>
      <c r="AD780" t="s">
        <v>1</v>
      </c>
      <c r="AE780">
        <v>409</v>
      </c>
      <c r="AF780">
        <v>1</v>
      </c>
      <c r="AH780" t="s">
        <v>18232</v>
      </c>
      <c r="AI780" t="s">
        <v>18231</v>
      </c>
      <c r="AJ780" t="s">
        <v>18230</v>
      </c>
      <c r="AK780" t="s">
        <v>18229</v>
      </c>
      <c r="AL780">
        <v>12</v>
      </c>
      <c r="AM780" s="5">
        <f t="shared" si="99"/>
        <v>1</v>
      </c>
      <c r="AN780" s="4">
        <f t="shared" si="100"/>
        <v>1.5145778114350624E-3</v>
      </c>
      <c r="AO780" s="3"/>
      <c r="AP780">
        <v>1</v>
      </c>
      <c r="AR780" t="s">
        <v>0</v>
      </c>
      <c r="AT780" s="2" t="s">
        <v>16</v>
      </c>
      <c r="AU780" s="1">
        <f t="shared" si="101"/>
        <v>3.8910367577433878</v>
      </c>
      <c r="AV780" s="1">
        <f t="shared" si="102"/>
        <v>2.8225856215719931</v>
      </c>
      <c r="AW780" s="1">
        <f t="shared" si="103"/>
        <v>1.7541344854005985</v>
      </c>
    </row>
    <row r="781" spans="1:49" x14ac:dyDescent="0.2">
      <c r="A781">
        <v>779</v>
      </c>
      <c r="B781" t="s">
        <v>18228</v>
      </c>
      <c r="C781" t="s">
        <v>18227</v>
      </c>
      <c r="E781">
        <v>20952610</v>
      </c>
      <c r="F781" t="s">
        <v>18226</v>
      </c>
      <c r="G781" t="s">
        <v>7</v>
      </c>
      <c r="H781" t="s">
        <v>6</v>
      </c>
      <c r="I781" t="s">
        <v>18225</v>
      </c>
      <c r="J781" t="s">
        <v>18224</v>
      </c>
      <c r="K781" t="s">
        <v>18223</v>
      </c>
      <c r="L781" t="s">
        <v>18222</v>
      </c>
      <c r="M781" t="s">
        <v>203</v>
      </c>
      <c r="N781">
        <v>4</v>
      </c>
      <c r="O781" t="s">
        <v>18221</v>
      </c>
      <c r="P781" t="s">
        <v>18220</v>
      </c>
      <c r="Q781" t="s">
        <v>18219</v>
      </c>
      <c r="R781" s="7">
        <v>40483</v>
      </c>
      <c r="S781" s="8">
        <f t="shared" si="96"/>
        <v>2010</v>
      </c>
      <c r="T781" s="8">
        <v>2010</v>
      </c>
      <c r="U781" s="8">
        <f t="shared" si="97"/>
        <v>12</v>
      </c>
      <c r="V781" s="7">
        <v>40483</v>
      </c>
      <c r="W781" t="s">
        <v>1120</v>
      </c>
      <c r="X781" s="2">
        <v>1.367</v>
      </c>
      <c r="Y781" s="6">
        <f t="shared" si="98"/>
        <v>3.6491284268973065E-2</v>
      </c>
      <c r="AA781">
        <v>220949</v>
      </c>
      <c r="AB781">
        <v>29605</v>
      </c>
      <c r="AD781" t="s">
        <v>1</v>
      </c>
      <c r="AE781">
        <v>213</v>
      </c>
      <c r="AF781">
        <v>21</v>
      </c>
      <c r="AH781" t="s">
        <v>18218</v>
      </c>
      <c r="AI781" t="s">
        <v>18217</v>
      </c>
      <c r="AJ781" t="s">
        <v>18216</v>
      </c>
      <c r="AK781" t="s">
        <v>18215</v>
      </c>
      <c r="AL781">
        <v>49</v>
      </c>
      <c r="AM781" s="5">
        <f t="shared" si="99"/>
        <v>4.083333333333333</v>
      </c>
      <c r="AN781" s="4">
        <f t="shared" si="100"/>
        <v>6.1845260633598383E-3</v>
      </c>
      <c r="AO781" s="3"/>
      <c r="AP781">
        <v>1</v>
      </c>
      <c r="AQ781" t="s">
        <v>1109</v>
      </c>
      <c r="AR781" t="s">
        <v>1785</v>
      </c>
      <c r="AS781" t="s">
        <v>1108</v>
      </c>
      <c r="AT781" s="2">
        <v>3.3119999999999998</v>
      </c>
      <c r="AU781" s="1">
        <f t="shared" si="101"/>
        <v>2.7399256807289092</v>
      </c>
      <c r="AV781" s="1">
        <f t="shared" si="102"/>
        <v>2.1337905166166453</v>
      </c>
      <c r="AW781" s="1">
        <f t="shared" si="103"/>
        <v>1.5276553525043806</v>
      </c>
    </row>
    <row r="782" spans="1:49" x14ac:dyDescent="0.2">
      <c r="A782">
        <v>780</v>
      </c>
      <c r="B782" t="s">
        <v>18214</v>
      </c>
      <c r="C782" t="s">
        <v>18213</v>
      </c>
      <c r="F782" t="s">
        <v>18212</v>
      </c>
      <c r="G782" t="s">
        <v>7</v>
      </c>
      <c r="H782" t="s">
        <v>6</v>
      </c>
      <c r="I782" t="s">
        <v>685</v>
      </c>
      <c r="J782" t="s">
        <v>18211</v>
      </c>
      <c r="K782" t="s">
        <v>18210</v>
      </c>
      <c r="L782" t="s">
        <v>18209</v>
      </c>
      <c r="M782" t="s">
        <v>174</v>
      </c>
      <c r="N782">
        <v>5</v>
      </c>
      <c r="O782" t="s">
        <v>18208</v>
      </c>
      <c r="P782" t="s">
        <v>18207</v>
      </c>
      <c r="Q782" t="s">
        <v>18206</v>
      </c>
      <c r="R782" s="7">
        <v>40483</v>
      </c>
      <c r="S782" s="8">
        <f t="shared" si="96"/>
        <v>2010</v>
      </c>
      <c r="T782" s="8">
        <v>2010</v>
      </c>
      <c r="U782" s="8">
        <f t="shared" si="97"/>
        <v>12</v>
      </c>
      <c r="V782" s="7">
        <v>40483</v>
      </c>
      <c r="W782" t="s">
        <v>1929</v>
      </c>
      <c r="X782" s="2">
        <v>0.91600000000000004</v>
      </c>
      <c r="Y782" s="6">
        <f t="shared" si="98"/>
        <v>2.4452096847387951E-2</v>
      </c>
      <c r="AA782">
        <v>189359</v>
      </c>
      <c r="AB782">
        <v>17344</v>
      </c>
      <c r="AD782" t="s">
        <v>1</v>
      </c>
      <c r="AE782">
        <v>53</v>
      </c>
      <c r="AF782">
        <v>4</v>
      </c>
      <c r="AG782">
        <v>5378465</v>
      </c>
      <c r="AH782" t="s">
        <v>18205</v>
      </c>
      <c r="AI782" t="s">
        <v>18204</v>
      </c>
      <c r="AJ782" t="s">
        <v>18203</v>
      </c>
      <c r="AK782" t="s">
        <v>18202</v>
      </c>
      <c r="AL782">
        <v>5</v>
      </c>
      <c r="AM782" s="5">
        <f t="shared" si="99"/>
        <v>0.41666666666666669</v>
      </c>
      <c r="AN782" s="4">
        <f t="shared" si="100"/>
        <v>6.310740880979427E-4</v>
      </c>
      <c r="AO782" s="3"/>
      <c r="AP782">
        <v>0</v>
      </c>
      <c r="AQ782" t="s">
        <v>230</v>
      </c>
      <c r="AR782" t="s">
        <v>18201</v>
      </c>
      <c r="AS782" t="s">
        <v>229</v>
      </c>
      <c r="AT782" s="2">
        <v>2.1160000000000001</v>
      </c>
      <c r="AU782" s="1">
        <f t="shared" si="101"/>
        <v>1.7305790019600948</v>
      </c>
      <c r="AV782" s="1">
        <f t="shared" si="102"/>
        <v>1.2541585467742946</v>
      </c>
      <c r="AW782" s="1">
        <f t="shared" si="103"/>
        <v>0.7777380915884945</v>
      </c>
    </row>
    <row r="783" spans="1:49" x14ac:dyDescent="0.2">
      <c r="A783">
        <v>781</v>
      </c>
      <c r="B783" t="s">
        <v>18200</v>
      </c>
      <c r="C783" t="s">
        <v>18199</v>
      </c>
      <c r="E783">
        <v>21041146</v>
      </c>
      <c r="F783" t="s">
        <v>18198</v>
      </c>
      <c r="G783" t="s">
        <v>7</v>
      </c>
      <c r="H783" t="s">
        <v>6</v>
      </c>
      <c r="I783" t="s">
        <v>18197</v>
      </c>
      <c r="J783">
        <v>60015913</v>
      </c>
      <c r="K783" t="s">
        <v>18196</v>
      </c>
      <c r="L783" t="s">
        <v>18195</v>
      </c>
      <c r="M783" t="s">
        <v>89</v>
      </c>
      <c r="N783">
        <v>4</v>
      </c>
      <c r="O783" t="s">
        <v>18194</v>
      </c>
      <c r="P783" t="s">
        <v>18193</v>
      </c>
      <c r="Q783" t="s">
        <v>18192</v>
      </c>
      <c r="R783" s="7">
        <v>40483</v>
      </c>
      <c r="S783" s="8">
        <f t="shared" si="96"/>
        <v>2010</v>
      </c>
      <c r="T783" s="8">
        <v>2010</v>
      </c>
      <c r="U783" s="8">
        <f t="shared" si="97"/>
        <v>12</v>
      </c>
      <c r="V783" s="7">
        <v>40483</v>
      </c>
      <c r="W783" t="s">
        <v>2201</v>
      </c>
      <c r="X783" s="2">
        <v>1.159</v>
      </c>
      <c r="Y783" s="6">
        <f t="shared" si="98"/>
        <v>3.093884306345266E-2</v>
      </c>
      <c r="AA783">
        <v>8853010</v>
      </c>
      <c r="AB783">
        <v>12998</v>
      </c>
      <c r="AD783" t="s">
        <v>1</v>
      </c>
      <c r="AE783">
        <v>57</v>
      </c>
      <c r="AF783">
        <v>11</v>
      </c>
      <c r="AG783">
        <v>5611706</v>
      </c>
      <c r="AH783" t="s">
        <v>18191</v>
      </c>
      <c r="AI783" t="s">
        <v>18190</v>
      </c>
      <c r="AK783" t="s">
        <v>18189</v>
      </c>
      <c r="AL783">
        <v>24</v>
      </c>
      <c r="AM783" s="5">
        <f t="shared" si="99"/>
        <v>2</v>
      </c>
      <c r="AN783" s="4">
        <f t="shared" si="100"/>
        <v>3.0291556228701248E-3</v>
      </c>
      <c r="AO783" s="3"/>
      <c r="AP783">
        <v>0</v>
      </c>
      <c r="AR783" t="s">
        <v>0</v>
      </c>
      <c r="AT783" s="2" t="s">
        <v>16</v>
      </c>
      <c r="AU783" s="1">
        <f t="shared" si="101"/>
        <v>2.25659368312779</v>
      </c>
      <c r="AV783" s="1">
        <f t="shared" si="102"/>
        <v>1.6983999343161391</v>
      </c>
      <c r="AW783" s="1">
        <f t="shared" si="103"/>
        <v>1.1402061855044885</v>
      </c>
    </row>
    <row r="784" spans="1:49" x14ac:dyDescent="0.2">
      <c r="A784">
        <v>782</v>
      </c>
      <c r="B784" t="s">
        <v>18188</v>
      </c>
      <c r="C784" t="s">
        <v>18187</v>
      </c>
      <c r="F784" t="s">
        <v>18186</v>
      </c>
      <c r="G784" t="s">
        <v>7</v>
      </c>
      <c r="H784" t="s">
        <v>6</v>
      </c>
      <c r="I784" t="s">
        <v>18185</v>
      </c>
      <c r="J784">
        <v>60073625</v>
      </c>
      <c r="K784" t="s">
        <v>18184</v>
      </c>
      <c r="L784" t="s">
        <v>14</v>
      </c>
      <c r="M784" t="s">
        <v>13</v>
      </c>
      <c r="N784">
        <v>7</v>
      </c>
      <c r="O784" t="s">
        <v>18183</v>
      </c>
      <c r="P784" t="s">
        <v>18182</v>
      </c>
      <c r="Q784" t="s">
        <v>18181</v>
      </c>
      <c r="R784" s="7">
        <v>40483</v>
      </c>
      <c r="S784" s="8">
        <f t="shared" si="96"/>
        <v>2010</v>
      </c>
      <c r="T784" s="8">
        <v>2010</v>
      </c>
      <c r="U784" s="8">
        <f t="shared" si="97"/>
        <v>12</v>
      </c>
      <c r="V784" s="7">
        <v>40483</v>
      </c>
      <c r="W784" t="s">
        <v>1378</v>
      </c>
      <c r="X784" s="2">
        <v>14.486000000000001</v>
      </c>
      <c r="Y784" s="6">
        <f t="shared" si="98"/>
        <v>0.3866954966498492</v>
      </c>
      <c r="AA784">
        <v>17545692</v>
      </c>
      <c r="AB784">
        <v>17500155114</v>
      </c>
      <c r="AC784">
        <v>17545706</v>
      </c>
      <c r="AD784" t="s">
        <v>1</v>
      </c>
      <c r="AE784">
        <v>3</v>
      </c>
      <c r="AF784">
        <v>11</v>
      </c>
      <c r="AH784" t="s">
        <v>18180</v>
      </c>
      <c r="AI784" t="s">
        <v>18179</v>
      </c>
      <c r="AK784" t="s">
        <v>18178</v>
      </c>
      <c r="AL784">
        <v>185</v>
      </c>
      <c r="AM784" s="5">
        <f t="shared" si="99"/>
        <v>15.416666666666666</v>
      </c>
      <c r="AN784" s="4">
        <f t="shared" si="100"/>
        <v>2.3349741259623878E-2</v>
      </c>
      <c r="AO784" s="3"/>
      <c r="AP784">
        <v>0</v>
      </c>
      <c r="AR784" t="s">
        <v>0</v>
      </c>
      <c r="AT784" s="2" t="s">
        <v>16</v>
      </c>
      <c r="AU784" s="1">
        <f t="shared" si="101"/>
        <v>27.769177003278163</v>
      </c>
      <c r="AV784" s="1">
        <f t="shared" si="102"/>
        <v>20.502261895473652</v>
      </c>
      <c r="AW784" s="1">
        <f t="shared" si="103"/>
        <v>13.235346787669148</v>
      </c>
    </row>
    <row r="785" spans="1:49" x14ac:dyDescent="0.2">
      <c r="A785">
        <v>783</v>
      </c>
      <c r="B785" t="s">
        <v>18177</v>
      </c>
      <c r="C785" t="s">
        <v>18176</v>
      </c>
      <c r="F785" t="s">
        <v>18175</v>
      </c>
      <c r="G785" t="s">
        <v>7</v>
      </c>
      <c r="H785" t="s">
        <v>6</v>
      </c>
      <c r="I785" t="s">
        <v>1153</v>
      </c>
      <c r="J785">
        <v>60019118</v>
      </c>
      <c r="K785" t="s">
        <v>10481</v>
      </c>
      <c r="L785" t="s">
        <v>1609</v>
      </c>
      <c r="M785" t="s">
        <v>13</v>
      </c>
      <c r="N785">
        <v>5</v>
      </c>
      <c r="O785" t="s">
        <v>18174</v>
      </c>
      <c r="P785" t="s">
        <v>18173</v>
      </c>
      <c r="Q785" t="s">
        <v>18172</v>
      </c>
      <c r="R785" s="7">
        <v>40483</v>
      </c>
      <c r="S785" s="8">
        <f t="shared" si="96"/>
        <v>2010</v>
      </c>
      <c r="T785" s="8">
        <v>2010</v>
      </c>
      <c r="U785" s="8">
        <f t="shared" si="97"/>
        <v>12</v>
      </c>
      <c r="V785" s="7">
        <v>40483</v>
      </c>
      <c r="W785" t="s">
        <v>1009</v>
      </c>
      <c r="X785" s="2">
        <v>0.41699999999999998</v>
      </c>
      <c r="Y785" s="6">
        <f t="shared" si="98"/>
        <v>1.1131576839913509E-2</v>
      </c>
      <c r="AA785">
        <v>10220038</v>
      </c>
      <c r="AB785">
        <v>17569</v>
      </c>
      <c r="AD785" t="s">
        <v>1</v>
      </c>
      <c r="AE785">
        <v>16</v>
      </c>
      <c r="AF785">
        <v>8</v>
      </c>
      <c r="AH785" t="s">
        <v>18171</v>
      </c>
      <c r="AI785" t="s">
        <v>18170</v>
      </c>
      <c r="AJ785" t="s">
        <v>18169</v>
      </c>
      <c r="AK785" t="s">
        <v>18168</v>
      </c>
      <c r="AL785">
        <v>23</v>
      </c>
      <c r="AM785" s="5">
        <f t="shared" si="99"/>
        <v>1.9166666666666667</v>
      </c>
      <c r="AN785" s="4">
        <f t="shared" si="100"/>
        <v>2.9029408052505365E-3</v>
      </c>
      <c r="AO785" s="3"/>
      <c r="AP785">
        <v>0</v>
      </c>
      <c r="AQ785" t="s">
        <v>24</v>
      </c>
      <c r="AR785" t="s">
        <v>10472</v>
      </c>
      <c r="AS785" t="s">
        <v>23</v>
      </c>
      <c r="AT785" s="2">
        <v>2.6019999999999999</v>
      </c>
      <c r="AU785" s="1">
        <f t="shared" si="101"/>
        <v>0.86629860295146177</v>
      </c>
      <c r="AV785" s="1">
        <f t="shared" si="102"/>
        <v>0.70172588225820232</v>
      </c>
      <c r="AW785" s="1">
        <f t="shared" si="103"/>
        <v>0.53715316156494275</v>
      </c>
    </row>
    <row r="786" spans="1:49" x14ac:dyDescent="0.2">
      <c r="A786">
        <v>784</v>
      </c>
      <c r="B786" t="s">
        <v>18167</v>
      </c>
      <c r="C786" t="s">
        <v>18166</v>
      </c>
      <c r="F786" t="s">
        <v>18165</v>
      </c>
      <c r="G786" t="s">
        <v>7</v>
      </c>
      <c r="H786" t="s">
        <v>6</v>
      </c>
      <c r="I786" t="s">
        <v>465</v>
      </c>
      <c r="J786" t="s">
        <v>18164</v>
      </c>
      <c r="K786" t="s">
        <v>18163</v>
      </c>
      <c r="L786" t="s">
        <v>18162</v>
      </c>
      <c r="M786" t="s">
        <v>325</v>
      </c>
      <c r="N786">
        <v>4</v>
      </c>
      <c r="O786" t="s">
        <v>18161</v>
      </c>
      <c r="P786" t="s">
        <v>18160</v>
      </c>
      <c r="Q786" t="s">
        <v>18159</v>
      </c>
      <c r="R786" s="7">
        <v>40483</v>
      </c>
      <c r="S786" s="8">
        <f t="shared" si="96"/>
        <v>2010</v>
      </c>
      <c r="T786" s="8">
        <v>2010</v>
      </c>
      <c r="U786" s="8">
        <f t="shared" si="97"/>
        <v>12</v>
      </c>
      <c r="V786" s="7">
        <v>40483</v>
      </c>
      <c r="W786" t="s">
        <v>1009</v>
      </c>
      <c r="X786" s="2">
        <v>0.41699999999999998</v>
      </c>
      <c r="Y786" s="6">
        <f t="shared" si="98"/>
        <v>1.1131576839913509E-2</v>
      </c>
      <c r="AA786">
        <v>10220038</v>
      </c>
      <c r="AB786">
        <v>17569</v>
      </c>
      <c r="AD786" t="s">
        <v>1</v>
      </c>
      <c r="AE786">
        <v>16</v>
      </c>
      <c r="AF786">
        <v>8</v>
      </c>
      <c r="AH786" t="s">
        <v>18158</v>
      </c>
      <c r="AI786" t="s">
        <v>18157</v>
      </c>
      <c r="AJ786" t="s">
        <v>18156</v>
      </c>
      <c r="AK786" t="s">
        <v>18155</v>
      </c>
      <c r="AL786">
        <v>21</v>
      </c>
      <c r="AM786" s="5">
        <f t="shared" si="99"/>
        <v>1.75</v>
      </c>
      <c r="AN786" s="4">
        <f t="shared" si="100"/>
        <v>2.6505111700113595E-3</v>
      </c>
      <c r="AO786" s="3"/>
      <c r="AP786">
        <v>0</v>
      </c>
      <c r="AQ786" t="s">
        <v>230</v>
      </c>
      <c r="AR786" t="s">
        <v>18154</v>
      </c>
      <c r="AS786" t="s">
        <v>229</v>
      </c>
      <c r="AT786" s="2">
        <v>2.6019999999999999</v>
      </c>
      <c r="AU786" s="1">
        <f t="shared" si="101"/>
        <v>0.85872571389428631</v>
      </c>
      <c r="AV786" s="1">
        <f t="shared" si="102"/>
        <v>0.68910440049624344</v>
      </c>
      <c r="AW786" s="1">
        <f t="shared" si="103"/>
        <v>0.51948308709820046</v>
      </c>
    </row>
    <row r="787" spans="1:49" x14ac:dyDescent="0.2">
      <c r="A787">
        <v>785</v>
      </c>
      <c r="B787" t="s">
        <v>18153</v>
      </c>
      <c r="C787" t="s">
        <v>18152</v>
      </c>
      <c r="D787" t="s">
        <v>18151</v>
      </c>
      <c r="F787" t="s">
        <v>18150</v>
      </c>
      <c r="G787" t="s">
        <v>7</v>
      </c>
      <c r="H787" t="s">
        <v>6</v>
      </c>
      <c r="I787" t="s">
        <v>18149</v>
      </c>
      <c r="J787" t="s">
        <v>18148</v>
      </c>
      <c r="K787" t="s">
        <v>18147</v>
      </c>
      <c r="L787" t="s">
        <v>18146</v>
      </c>
      <c r="M787" t="s">
        <v>18145</v>
      </c>
      <c r="N787">
        <v>4</v>
      </c>
      <c r="O787" t="s">
        <v>18144</v>
      </c>
      <c r="P787" t="s">
        <v>18143</v>
      </c>
      <c r="Q787" t="s">
        <v>18142</v>
      </c>
      <c r="R787" s="7">
        <v>40483</v>
      </c>
      <c r="S787" s="8">
        <f t="shared" si="96"/>
        <v>2010</v>
      </c>
      <c r="T787" s="8">
        <v>2010</v>
      </c>
      <c r="U787" s="8">
        <f t="shared" si="97"/>
        <v>12</v>
      </c>
      <c r="V787" s="7">
        <v>40483</v>
      </c>
      <c r="W787" t="s">
        <v>14767</v>
      </c>
      <c r="X787" s="2">
        <v>0.67200000000000004</v>
      </c>
      <c r="Y787" s="6">
        <f t="shared" si="98"/>
        <v>1.793865620245055E-2</v>
      </c>
      <c r="AA787">
        <v>3796779</v>
      </c>
      <c r="AB787">
        <v>18375</v>
      </c>
      <c r="AD787" t="s">
        <v>1</v>
      </c>
      <c r="AE787">
        <v>160</v>
      </c>
      <c r="AF787" t="s">
        <v>18141</v>
      </c>
      <c r="AH787" t="s">
        <v>18140</v>
      </c>
      <c r="AI787" t="s">
        <v>18139</v>
      </c>
      <c r="AJ787" t="s">
        <v>18138</v>
      </c>
      <c r="AK787" t="s">
        <v>18137</v>
      </c>
      <c r="AL787">
        <v>7</v>
      </c>
      <c r="AM787" s="5">
        <f t="shared" si="99"/>
        <v>0.58333333333333337</v>
      </c>
      <c r="AN787" s="4">
        <f t="shared" si="100"/>
        <v>8.835037233371198E-4</v>
      </c>
      <c r="AO787" s="3"/>
      <c r="AP787">
        <v>0</v>
      </c>
      <c r="AQ787" t="s">
        <v>379</v>
      </c>
      <c r="AR787">
        <v>215399</v>
      </c>
      <c r="AS787" t="s">
        <v>378</v>
      </c>
      <c r="AT787" s="2">
        <v>3.266</v>
      </c>
      <c r="AU787" s="1">
        <f t="shared" si="101"/>
        <v>1.282211045871652</v>
      </c>
      <c r="AV787" s="1">
        <f t="shared" si="102"/>
        <v>0.94110799628938346</v>
      </c>
      <c r="AW787" s="1">
        <f t="shared" si="103"/>
        <v>0.60000494670711491</v>
      </c>
    </row>
    <row r="788" spans="1:49" x14ac:dyDescent="0.2">
      <c r="A788">
        <v>786</v>
      </c>
      <c r="B788" t="s">
        <v>18136</v>
      </c>
      <c r="C788" t="s">
        <v>18135</v>
      </c>
      <c r="E788">
        <v>20833804</v>
      </c>
      <c r="F788" t="s">
        <v>18134</v>
      </c>
      <c r="G788" t="s">
        <v>7</v>
      </c>
      <c r="H788" t="s">
        <v>6</v>
      </c>
      <c r="I788" t="s">
        <v>18133</v>
      </c>
      <c r="J788">
        <v>60021121</v>
      </c>
      <c r="K788" t="s">
        <v>1084</v>
      </c>
      <c r="L788" t="s">
        <v>1083</v>
      </c>
      <c r="M788" t="s">
        <v>9</v>
      </c>
      <c r="N788">
        <v>2</v>
      </c>
      <c r="O788" t="s">
        <v>18132</v>
      </c>
      <c r="P788" t="s">
        <v>18131</v>
      </c>
      <c r="Q788" t="s">
        <v>1082</v>
      </c>
      <c r="R788" s="7">
        <v>40483</v>
      </c>
      <c r="S788" s="8">
        <f t="shared" si="96"/>
        <v>2010</v>
      </c>
      <c r="T788" s="8">
        <v>2010</v>
      </c>
      <c r="U788" s="8">
        <f t="shared" si="97"/>
        <v>12</v>
      </c>
      <c r="V788" s="7">
        <v>40483</v>
      </c>
      <c r="W788" t="s">
        <v>1449</v>
      </c>
      <c r="X788" s="2">
        <v>1.6519999999999999</v>
      </c>
      <c r="Y788" s="6">
        <f t="shared" si="98"/>
        <v>4.409919649769093E-2</v>
      </c>
      <c r="AA788">
        <v>219193</v>
      </c>
      <c r="AB788">
        <v>20220</v>
      </c>
      <c r="AC788">
        <v>10985530</v>
      </c>
      <c r="AD788" t="s">
        <v>1</v>
      </c>
      <c r="AE788">
        <v>192</v>
      </c>
      <c r="AF788">
        <v>22</v>
      </c>
      <c r="AH788" t="s">
        <v>18130</v>
      </c>
      <c r="AI788" t="s">
        <v>18129</v>
      </c>
      <c r="AK788" t="s">
        <v>18128</v>
      </c>
      <c r="AL788">
        <v>11</v>
      </c>
      <c r="AM788" s="5">
        <f t="shared" si="99"/>
        <v>0.91666666666666663</v>
      </c>
      <c r="AN788" s="4">
        <f t="shared" si="100"/>
        <v>1.3883629938154739E-3</v>
      </c>
      <c r="AO788" s="3"/>
      <c r="AP788">
        <v>1</v>
      </c>
      <c r="AR788" t="s">
        <v>0</v>
      </c>
      <c r="AT788" s="2">
        <v>3.49</v>
      </c>
      <c r="AU788" s="1">
        <f t="shared" si="101"/>
        <v>3.1285946446528294</v>
      </c>
      <c r="AV788" s="1">
        <f t="shared" si="102"/>
        <v>2.2743779745753203</v>
      </c>
      <c r="AW788" s="1">
        <f t="shared" si="103"/>
        <v>1.420161304497811</v>
      </c>
    </row>
    <row r="789" spans="1:49" x14ac:dyDescent="0.2">
      <c r="A789">
        <v>787</v>
      </c>
      <c r="B789" t="s">
        <v>18127</v>
      </c>
      <c r="C789" t="s">
        <v>18126</v>
      </c>
      <c r="F789" t="s">
        <v>18125</v>
      </c>
      <c r="G789" t="s">
        <v>7</v>
      </c>
      <c r="H789" t="s">
        <v>6</v>
      </c>
      <c r="I789" t="s">
        <v>18124</v>
      </c>
      <c r="J789" t="s">
        <v>18123</v>
      </c>
      <c r="K789" t="s">
        <v>18122</v>
      </c>
      <c r="L789" t="s">
        <v>18121</v>
      </c>
      <c r="M789" t="s">
        <v>18120</v>
      </c>
      <c r="N789">
        <v>4</v>
      </c>
      <c r="O789" t="s">
        <v>18119</v>
      </c>
      <c r="P789" t="s">
        <v>18118</v>
      </c>
      <c r="Q789" t="s">
        <v>18117</v>
      </c>
      <c r="R789" s="7">
        <v>40483</v>
      </c>
      <c r="S789" s="8">
        <f t="shared" si="96"/>
        <v>2010</v>
      </c>
      <c r="T789" s="8">
        <v>2010</v>
      </c>
      <c r="U789" s="8">
        <f t="shared" si="97"/>
        <v>12</v>
      </c>
      <c r="V789" s="7">
        <v>40483</v>
      </c>
      <c r="W789" t="s">
        <v>1400</v>
      </c>
      <c r="X789" s="2">
        <v>2.61</v>
      </c>
      <c r="Y789" s="6">
        <f t="shared" si="98"/>
        <v>6.9672459357732044E-2</v>
      </c>
      <c r="AA789">
        <v>46256</v>
      </c>
      <c r="AB789">
        <v>26704</v>
      </c>
      <c r="AD789" t="s">
        <v>1</v>
      </c>
      <c r="AE789">
        <v>140</v>
      </c>
      <c r="AF789">
        <v>5</v>
      </c>
      <c r="AH789" t="s">
        <v>18116</v>
      </c>
      <c r="AI789" t="s">
        <v>18115</v>
      </c>
      <c r="AJ789" t="s">
        <v>18114</v>
      </c>
      <c r="AK789" t="s">
        <v>18113</v>
      </c>
      <c r="AL789">
        <v>16</v>
      </c>
      <c r="AM789" s="5">
        <f t="shared" si="99"/>
        <v>1.3333333333333333</v>
      </c>
      <c r="AN789" s="4">
        <f t="shared" si="100"/>
        <v>2.0194370819134164E-3</v>
      </c>
      <c r="AO789" s="3"/>
      <c r="AP789">
        <v>0</v>
      </c>
      <c r="AR789" t="s">
        <v>0</v>
      </c>
      <c r="AT789" s="2">
        <v>6.2629999999999999</v>
      </c>
      <c r="AU789" s="1">
        <f t="shared" si="101"/>
        <v>4.9376552674986449</v>
      </c>
      <c r="AV789" s="1">
        <f t="shared" si="102"/>
        <v>3.5845948219822734</v>
      </c>
      <c r="AW789" s="1">
        <f t="shared" si="103"/>
        <v>2.2315343764659006</v>
      </c>
    </row>
    <row r="790" spans="1:49" x14ac:dyDescent="0.2">
      <c r="A790">
        <v>788</v>
      </c>
      <c r="B790" t="s">
        <v>18112</v>
      </c>
      <c r="C790" t="s">
        <v>18111</v>
      </c>
      <c r="F790" t="s">
        <v>18110</v>
      </c>
      <c r="G790" t="s">
        <v>7</v>
      </c>
      <c r="H790" t="s">
        <v>6</v>
      </c>
      <c r="I790" t="s">
        <v>18109</v>
      </c>
      <c r="J790" t="s">
        <v>18108</v>
      </c>
      <c r="K790" t="s">
        <v>18107</v>
      </c>
      <c r="L790" t="s">
        <v>18106</v>
      </c>
      <c r="M790" t="s">
        <v>18105</v>
      </c>
      <c r="N790">
        <v>26</v>
      </c>
      <c r="O790" t="s">
        <v>18104</v>
      </c>
      <c r="P790" t="s">
        <v>18103</v>
      </c>
      <c r="Q790" t="s">
        <v>18102</v>
      </c>
      <c r="R790" s="7">
        <v>40483</v>
      </c>
      <c r="S790" s="8">
        <f t="shared" si="96"/>
        <v>2010</v>
      </c>
      <c r="T790" s="8">
        <v>2010</v>
      </c>
      <c r="U790" s="8">
        <f t="shared" si="97"/>
        <v>12</v>
      </c>
      <c r="V790" s="7">
        <v>40483</v>
      </c>
      <c r="W790" t="s">
        <v>1400</v>
      </c>
      <c r="X790" s="2">
        <v>2.61</v>
      </c>
      <c r="Y790" s="6">
        <f t="shared" si="98"/>
        <v>6.9672459357732044E-2</v>
      </c>
      <c r="AA790">
        <v>46256</v>
      </c>
      <c r="AB790">
        <v>26704</v>
      </c>
      <c r="AD790" t="s">
        <v>1</v>
      </c>
      <c r="AE790">
        <v>140</v>
      </c>
      <c r="AF790">
        <v>5</v>
      </c>
      <c r="AH790" t="s">
        <v>18101</v>
      </c>
      <c r="AI790" t="s">
        <v>18100</v>
      </c>
      <c r="AJ790" t="s">
        <v>18099</v>
      </c>
      <c r="AK790" t="s">
        <v>18098</v>
      </c>
      <c r="AL790">
        <v>13</v>
      </c>
      <c r="AM790" s="5">
        <f t="shared" si="99"/>
        <v>1.0833333333333333</v>
      </c>
      <c r="AN790" s="4">
        <f t="shared" si="100"/>
        <v>1.6407926290546509E-3</v>
      </c>
      <c r="AO790" s="3"/>
      <c r="AP790">
        <v>1</v>
      </c>
      <c r="AR790" t="s">
        <v>0</v>
      </c>
      <c r="AT790" s="2">
        <v>6.2629999999999999</v>
      </c>
      <c r="AU790" s="1">
        <f t="shared" si="101"/>
        <v>4.9262959339128827</v>
      </c>
      <c r="AV790" s="1">
        <f t="shared" si="102"/>
        <v>3.5656625993393352</v>
      </c>
      <c r="AW790" s="1">
        <f t="shared" si="103"/>
        <v>2.2050292647657872</v>
      </c>
    </row>
    <row r="791" spans="1:49" x14ac:dyDescent="0.2">
      <c r="A791">
        <v>789</v>
      </c>
      <c r="B791" t="s">
        <v>18097</v>
      </c>
      <c r="C791" t="s">
        <v>18096</v>
      </c>
      <c r="E791">
        <v>20940227</v>
      </c>
      <c r="F791" t="s">
        <v>18095</v>
      </c>
      <c r="G791" t="s">
        <v>7</v>
      </c>
      <c r="H791" t="s">
        <v>6</v>
      </c>
      <c r="I791" t="s">
        <v>18094</v>
      </c>
      <c r="J791" t="s">
        <v>18093</v>
      </c>
      <c r="K791" t="s">
        <v>18092</v>
      </c>
      <c r="L791" t="s">
        <v>18091</v>
      </c>
      <c r="M791" t="s">
        <v>18090</v>
      </c>
      <c r="N791">
        <v>4</v>
      </c>
      <c r="O791" t="s">
        <v>18089</v>
      </c>
      <c r="P791" t="s">
        <v>18088</v>
      </c>
      <c r="Q791" t="s">
        <v>18087</v>
      </c>
      <c r="R791" s="7">
        <v>40483</v>
      </c>
      <c r="S791" s="8">
        <f t="shared" si="96"/>
        <v>2010</v>
      </c>
      <c r="T791" s="8">
        <v>2010</v>
      </c>
      <c r="U791" s="8">
        <f t="shared" si="97"/>
        <v>12</v>
      </c>
      <c r="V791" s="7">
        <v>40483</v>
      </c>
      <c r="W791" t="s">
        <v>1119</v>
      </c>
      <c r="X791" s="2">
        <v>0.15</v>
      </c>
      <c r="Y791" s="6">
        <f t="shared" si="98"/>
        <v>4.0041643309041402E-3</v>
      </c>
      <c r="AA791">
        <v>9501991</v>
      </c>
      <c r="AB791">
        <v>14531</v>
      </c>
      <c r="AC791">
        <v>14779129</v>
      </c>
      <c r="AD791" t="s">
        <v>1</v>
      </c>
      <c r="AE791">
        <v>137</v>
      </c>
      <c r="AF791">
        <v>21</v>
      </c>
      <c r="AH791" t="s">
        <v>18086</v>
      </c>
      <c r="AI791" t="s">
        <v>18085</v>
      </c>
      <c r="AJ791" t="s">
        <v>18084</v>
      </c>
      <c r="AK791" t="s">
        <v>18083</v>
      </c>
      <c r="AL791">
        <v>9</v>
      </c>
      <c r="AM791" s="5">
        <f t="shared" si="99"/>
        <v>0.75</v>
      </c>
      <c r="AN791" s="4">
        <f t="shared" si="100"/>
        <v>1.1359333585762969E-3</v>
      </c>
      <c r="AO791" s="3"/>
      <c r="AP791">
        <v>1</v>
      </c>
      <c r="AR791" t="s">
        <v>0</v>
      </c>
      <c r="AT791" s="2">
        <v>6.8680000000000003</v>
      </c>
      <c r="AU791" s="1">
        <f t="shared" si="101"/>
        <v>0.31436950392057872</v>
      </c>
      <c r="AV791" s="1">
        <f t="shared" si="102"/>
        <v>0.25700488447402187</v>
      </c>
      <c r="AW791" s="1">
        <f t="shared" si="103"/>
        <v>0.19964026502746496</v>
      </c>
    </row>
    <row r="792" spans="1:49" x14ac:dyDescent="0.2">
      <c r="A792">
        <v>790</v>
      </c>
      <c r="B792" t="s">
        <v>18082</v>
      </c>
      <c r="C792" t="s">
        <v>18081</v>
      </c>
      <c r="F792" t="s">
        <v>18080</v>
      </c>
      <c r="G792" t="s">
        <v>7</v>
      </c>
      <c r="H792" t="s">
        <v>6</v>
      </c>
      <c r="I792" t="s">
        <v>18079</v>
      </c>
      <c r="J792" t="s">
        <v>18078</v>
      </c>
      <c r="K792" t="s">
        <v>18077</v>
      </c>
      <c r="L792" t="s">
        <v>18076</v>
      </c>
      <c r="M792" t="s">
        <v>18075</v>
      </c>
      <c r="N792">
        <v>6</v>
      </c>
      <c r="O792" t="s">
        <v>18074</v>
      </c>
      <c r="P792" t="s">
        <v>18073</v>
      </c>
      <c r="Q792" t="s">
        <v>18072</v>
      </c>
      <c r="R792" s="7">
        <v>40483</v>
      </c>
      <c r="S792" s="8">
        <f t="shared" si="96"/>
        <v>2010</v>
      </c>
      <c r="T792" s="8">
        <v>2010</v>
      </c>
      <c r="U792" s="8">
        <f t="shared" si="97"/>
        <v>12</v>
      </c>
      <c r="V792" s="7">
        <v>40483</v>
      </c>
      <c r="W792" t="s">
        <v>1400</v>
      </c>
      <c r="X792" s="2">
        <v>2.61</v>
      </c>
      <c r="Y792" s="6">
        <f t="shared" si="98"/>
        <v>6.9672459357732044E-2</v>
      </c>
      <c r="AA792">
        <v>46256</v>
      </c>
      <c r="AB792">
        <v>26704</v>
      </c>
      <c r="AD792" t="s">
        <v>1</v>
      </c>
      <c r="AE792">
        <v>140</v>
      </c>
      <c r="AF792">
        <v>5</v>
      </c>
      <c r="AH792" t="s">
        <v>18071</v>
      </c>
      <c r="AI792" t="s">
        <v>18070</v>
      </c>
      <c r="AJ792" t="s">
        <v>18069</v>
      </c>
      <c r="AK792" t="s">
        <v>18068</v>
      </c>
      <c r="AL792">
        <v>13</v>
      </c>
      <c r="AM792" s="5">
        <f t="shared" si="99"/>
        <v>1.0833333333333333</v>
      </c>
      <c r="AN792" s="4">
        <f t="shared" si="100"/>
        <v>1.6407926290546509E-3</v>
      </c>
      <c r="AO792" s="3"/>
      <c r="AP792">
        <v>0</v>
      </c>
      <c r="AQ792" t="s">
        <v>31</v>
      </c>
      <c r="AR792">
        <v>9981546</v>
      </c>
      <c r="AS792" t="s">
        <v>30</v>
      </c>
      <c r="AT792" s="2">
        <v>6.2629999999999999</v>
      </c>
      <c r="AU792" s="1">
        <f t="shared" si="101"/>
        <v>4.9262959339128827</v>
      </c>
      <c r="AV792" s="1">
        <f t="shared" si="102"/>
        <v>3.5656625993393352</v>
      </c>
      <c r="AW792" s="1">
        <f t="shared" si="103"/>
        <v>2.2050292647657872</v>
      </c>
    </row>
    <row r="793" spans="1:49" x14ac:dyDescent="0.2">
      <c r="A793">
        <v>791</v>
      </c>
      <c r="B793" t="s">
        <v>18067</v>
      </c>
      <c r="C793" t="s">
        <v>18066</v>
      </c>
      <c r="D793" t="s">
        <v>18065</v>
      </c>
      <c r="F793" t="s">
        <v>18064</v>
      </c>
      <c r="G793" t="s">
        <v>7</v>
      </c>
      <c r="H793" t="s">
        <v>6</v>
      </c>
      <c r="I793" t="s">
        <v>18063</v>
      </c>
      <c r="J793">
        <v>60021859</v>
      </c>
      <c r="K793" t="s">
        <v>661</v>
      </c>
      <c r="L793" t="s">
        <v>660</v>
      </c>
      <c r="M793" t="s">
        <v>39</v>
      </c>
      <c r="N793">
        <v>1</v>
      </c>
      <c r="O793" t="s">
        <v>18062</v>
      </c>
      <c r="P793">
        <v>6603033855</v>
      </c>
      <c r="Q793">
        <v>60021859</v>
      </c>
      <c r="R793" s="7">
        <v>40483</v>
      </c>
      <c r="S793" s="8">
        <f t="shared" si="96"/>
        <v>2010</v>
      </c>
      <c r="T793" s="8">
        <v>2010</v>
      </c>
      <c r="U793" s="8">
        <f t="shared" si="97"/>
        <v>12</v>
      </c>
      <c r="V793" s="7">
        <v>40483</v>
      </c>
      <c r="W793" t="s">
        <v>6815</v>
      </c>
      <c r="X793" s="2">
        <v>0.253</v>
      </c>
      <c r="Y793" s="6">
        <f t="shared" si="98"/>
        <v>6.75369050479165E-3</v>
      </c>
      <c r="AA793">
        <v>2181266</v>
      </c>
      <c r="AB793">
        <v>26046</v>
      </c>
      <c r="AD793" t="s">
        <v>1</v>
      </c>
      <c r="AE793">
        <v>19</v>
      </c>
      <c r="AF793">
        <v>7</v>
      </c>
      <c r="AH793" t="s">
        <v>18061</v>
      </c>
      <c r="AI793" t="s">
        <v>18060</v>
      </c>
      <c r="AJ793" t="s">
        <v>18059</v>
      </c>
      <c r="AK793" t="s">
        <v>18058</v>
      </c>
      <c r="AL793">
        <v>0</v>
      </c>
      <c r="AM793" s="5">
        <f t="shared" si="99"/>
        <v>0</v>
      </c>
      <c r="AN793" s="4">
        <f t="shared" si="100"/>
        <v>0</v>
      </c>
      <c r="AO793" s="3"/>
      <c r="AP793">
        <v>0</v>
      </c>
      <c r="AR793" t="s">
        <v>0</v>
      </c>
      <c r="AT793" s="2" t="s">
        <v>16</v>
      </c>
      <c r="AU793" s="1">
        <f t="shared" si="101"/>
        <v>0.47275833533541545</v>
      </c>
      <c r="AV793" s="1">
        <f t="shared" si="102"/>
        <v>0.33768452523958248</v>
      </c>
      <c r="AW793" s="1">
        <f t="shared" si="103"/>
        <v>0.20261071514374951</v>
      </c>
    </row>
    <row r="794" spans="1:49" x14ac:dyDescent="0.2">
      <c r="A794">
        <v>792</v>
      </c>
      <c r="B794" t="s">
        <v>18057</v>
      </c>
      <c r="C794" t="s">
        <v>18056</v>
      </c>
      <c r="F794" t="s">
        <v>18055</v>
      </c>
      <c r="G794" t="s">
        <v>7</v>
      </c>
      <c r="H794" t="s">
        <v>6</v>
      </c>
      <c r="I794" t="s">
        <v>18054</v>
      </c>
      <c r="J794">
        <v>60068535</v>
      </c>
      <c r="K794" t="s">
        <v>1788</v>
      </c>
      <c r="L794" t="s">
        <v>716</v>
      </c>
      <c r="M794" t="s">
        <v>715</v>
      </c>
      <c r="N794">
        <v>2</v>
      </c>
      <c r="O794" t="s">
        <v>18053</v>
      </c>
      <c r="P794" t="s">
        <v>18052</v>
      </c>
      <c r="Q794" t="s">
        <v>1826</v>
      </c>
      <c r="R794" s="7">
        <v>40483</v>
      </c>
      <c r="S794" s="8">
        <f t="shared" si="96"/>
        <v>2010</v>
      </c>
      <c r="T794" s="8">
        <v>2010</v>
      </c>
      <c r="U794" s="8">
        <f t="shared" si="97"/>
        <v>12</v>
      </c>
      <c r="V794" s="7">
        <v>2010</v>
      </c>
      <c r="W794" t="s">
        <v>3005</v>
      </c>
      <c r="X794" s="2">
        <v>0.14099999999999999</v>
      </c>
      <c r="Y794" s="6">
        <f t="shared" si="98"/>
        <v>3.7639144710498915E-3</v>
      </c>
      <c r="AA794">
        <v>402508</v>
      </c>
      <c r="AB794">
        <v>20868</v>
      </c>
      <c r="AD794" t="s">
        <v>1</v>
      </c>
      <c r="AE794">
        <v>69</v>
      </c>
      <c r="AF794">
        <v>11</v>
      </c>
      <c r="AH794" t="s">
        <v>18051</v>
      </c>
      <c r="AI794" t="s">
        <v>18050</v>
      </c>
      <c r="AJ794" t="s">
        <v>18049</v>
      </c>
      <c r="AK794" t="s">
        <v>18048</v>
      </c>
      <c r="AL794">
        <v>0</v>
      </c>
      <c r="AM794" s="5">
        <f t="shared" si="99"/>
        <v>0</v>
      </c>
      <c r="AN794" s="4">
        <f t="shared" si="100"/>
        <v>0</v>
      </c>
      <c r="AO794" s="3"/>
      <c r="AP794">
        <v>0</v>
      </c>
      <c r="AR794" t="s">
        <v>0</v>
      </c>
      <c r="AT794" s="2" t="s">
        <v>16</v>
      </c>
      <c r="AU794" s="1">
        <f t="shared" si="101"/>
        <v>0.26347401297349238</v>
      </c>
      <c r="AV794" s="1">
        <f t="shared" si="102"/>
        <v>0.18819572355249459</v>
      </c>
      <c r="AW794" s="1">
        <f t="shared" si="103"/>
        <v>0.11291743413149673</v>
      </c>
    </row>
    <row r="795" spans="1:49" x14ac:dyDescent="0.2">
      <c r="A795">
        <v>793</v>
      </c>
      <c r="B795" t="s">
        <v>18047</v>
      </c>
      <c r="C795" t="s">
        <v>18046</v>
      </c>
      <c r="F795" t="s">
        <v>18045</v>
      </c>
      <c r="G795" t="s">
        <v>7</v>
      </c>
      <c r="H795" t="s">
        <v>6</v>
      </c>
      <c r="I795" t="s">
        <v>18044</v>
      </c>
      <c r="J795">
        <v>60002306</v>
      </c>
      <c r="K795" t="s">
        <v>852</v>
      </c>
      <c r="L795" t="s">
        <v>851</v>
      </c>
      <c r="M795" t="s">
        <v>89</v>
      </c>
      <c r="N795">
        <v>3</v>
      </c>
      <c r="O795" t="s">
        <v>18043</v>
      </c>
      <c r="P795" t="s">
        <v>18042</v>
      </c>
      <c r="Q795" t="s">
        <v>1450</v>
      </c>
      <c r="R795" s="7">
        <v>40483</v>
      </c>
      <c r="S795" s="8">
        <f t="shared" si="96"/>
        <v>2010</v>
      </c>
      <c r="T795" s="8">
        <v>2010</v>
      </c>
      <c r="U795" s="8">
        <f t="shared" si="97"/>
        <v>12</v>
      </c>
      <c r="V795" s="7">
        <v>2010</v>
      </c>
      <c r="W795" t="s">
        <v>456</v>
      </c>
      <c r="X795" s="2">
        <v>1.3280000000000001</v>
      </c>
      <c r="Y795" s="6">
        <f t="shared" si="98"/>
        <v>3.5450201542937994E-2</v>
      </c>
      <c r="AA795">
        <v>15361225</v>
      </c>
      <c r="AB795">
        <v>18894</v>
      </c>
      <c r="AD795" t="s">
        <v>1</v>
      </c>
      <c r="AE795">
        <v>9</v>
      </c>
      <c r="AG795">
        <v>5593187</v>
      </c>
      <c r="AH795" t="s">
        <v>18041</v>
      </c>
      <c r="AI795" t="s">
        <v>18040</v>
      </c>
      <c r="AJ795" t="s">
        <v>18039</v>
      </c>
      <c r="AK795" t="s">
        <v>18038</v>
      </c>
      <c r="AL795">
        <v>8</v>
      </c>
      <c r="AM795" s="5">
        <f t="shared" si="99"/>
        <v>0.66666666666666663</v>
      </c>
      <c r="AN795" s="4">
        <f t="shared" si="100"/>
        <v>1.0097185409567082E-3</v>
      </c>
      <c r="AO795" s="3"/>
      <c r="AP795">
        <v>0</v>
      </c>
      <c r="AR795" t="s">
        <v>0</v>
      </c>
      <c r="AT795" s="2">
        <v>3.8340000000000001</v>
      </c>
      <c r="AU795" s="1">
        <f t="shared" si="101"/>
        <v>2.5118056642343607</v>
      </c>
      <c r="AV795" s="1">
        <f t="shared" si="102"/>
        <v>1.8229960041947351</v>
      </c>
      <c r="AW795" s="1">
        <f t="shared" si="103"/>
        <v>1.1341863441551092</v>
      </c>
    </row>
    <row r="796" spans="1:49" x14ac:dyDescent="0.2">
      <c r="A796">
        <v>794</v>
      </c>
      <c r="B796" t="s">
        <v>18037</v>
      </c>
      <c r="C796" t="s">
        <v>18036</v>
      </c>
      <c r="F796" t="s">
        <v>18035</v>
      </c>
      <c r="G796" t="s">
        <v>7</v>
      </c>
      <c r="H796" t="s">
        <v>6</v>
      </c>
      <c r="I796" t="s">
        <v>18034</v>
      </c>
      <c r="J796" t="s">
        <v>18033</v>
      </c>
      <c r="K796" t="s">
        <v>18032</v>
      </c>
      <c r="L796" t="s">
        <v>18031</v>
      </c>
      <c r="M796" t="s">
        <v>18030</v>
      </c>
      <c r="N796">
        <v>3</v>
      </c>
      <c r="O796" t="s">
        <v>18029</v>
      </c>
      <c r="P796" t="s">
        <v>18028</v>
      </c>
      <c r="Q796" t="s">
        <v>18027</v>
      </c>
      <c r="R796" s="7">
        <v>40483</v>
      </c>
      <c r="S796" s="8">
        <f t="shared" si="96"/>
        <v>2010</v>
      </c>
      <c r="T796" s="8">
        <v>2010</v>
      </c>
      <c r="U796" s="8">
        <f t="shared" si="97"/>
        <v>12</v>
      </c>
      <c r="V796" s="7">
        <v>40483</v>
      </c>
      <c r="W796" t="s">
        <v>192</v>
      </c>
      <c r="X796" s="2">
        <v>1.218</v>
      </c>
      <c r="Y796" s="6">
        <f t="shared" si="98"/>
        <v>3.2513814366941618E-2</v>
      </c>
      <c r="AA796">
        <v>189448</v>
      </c>
      <c r="AB796">
        <v>15107</v>
      </c>
      <c r="AD796" t="s">
        <v>1</v>
      </c>
      <c r="AE796">
        <v>56</v>
      </c>
      <c r="AF796">
        <v>11</v>
      </c>
      <c r="AG796">
        <v>5605346</v>
      </c>
      <c r="AH796" t="s">
        <v>18026</v>
      </c>
      <c r="AI796" t="s">
        <v>18025</v>
      </c>
      <c r="AJ796" t="s">
        <v>18024</v>
      </c>
      <c r="AK796" t="s">
        <v>18023</v>
      </c>
      <c r="AL796">
        <v>7</v>
      </c>
      <c r="AM796" s="5">
        <f t="shared" si="99"/>
        <v>0.58333333333333337</v>
      </c>
      <c r="AN796" s="4">
        <f t="shared" si="100"/>
        <v>8.835037233371198E-4</v>
      </c>
      <c r="AO796" s="3"/>
      <c r="AP796">
        <v>0</v>
      </c>
      <c r="AQ796" t="s">
        <v>31</v>
      </c>
      <c r="AR796" t="s">
        <v>18022</v>
      </c>
      <c r="AS796" t="s">
        <v>30</v>
      </c>
      <c r="AT796" s="2" t="s">
        <v>16</v>
      </c>
      <c r="AU796" s="1">
        <f t="shared" si="101"/>
        <v>2.302472117386027</v>
      </c>
      <c r="AV796" s="1">
        <f t="shared" si="102"/>
        <v>1.6698659045139368</v>
      </c>
      <c r="AW796" s="1">
        <f t="shared" si="103"/>
        <v>1.0372596916418468</v>
      </c>
    </row>
    <row r="797" spans="1:49" x14ac:dyDescent="0.2">
      <c r="A797">
        <v>795</v>
      </c>
      <c r="B797" t="s">
        <v>18021</v>
      </c>
      <c r="C797" t="s">
        <v>18020</v>
      </c>
      <c r="F797" t="s">
        <v>18019</v>
      </c>
      <c r="G797" t="s">
        <v>7</v>
      </c>
      <c r="H797" t="s">
        <v>6</v>
      </c>
      <c r="I797" t="s">
        <v>17901</v>
      </c>
      <c r="J797">
        <v>60027251</v>
      </c>
      <c r="K797" t="s">
        <v>717</v>
      </c>
      <c r="L797" t="s">
        <v>716</v>
      </c>
      <c r="M797" t="s">
        <v>715</v>
      </c>
      <c r="N797">
        <v>2</v>
      </c>
      <c r="O797" t="s">
        <v>18018</v>
      </c>
      <c r="P797" t="s">
        <v>18017</v>
      </c>
      <c r="Q797" t="s">
        <v>714</v>
      </c>
      <c r="R797" s="7">
        <v>40483</v>
      </c>
      <c r="S797" s="8">
        <f t="shared" si="96"/>
        <v>2010</v>
      </c>
      <c r="T797" s="8">
        <v>2010</v>
      </c>
      <c r="U797" s="8">
        <f t="shared" si="97"/>
        <v>12</v>
      </c>
      <c r="V797" s="7">
        <v>2010</v>
      </c>
      <c r="W797" t="s">
        <v>3005</v>
      </c>
      <c r="X797" s="2">
        <v>0.14099999999999999</v>
      </c>
      <c r="Y797" s="6">
        <f t="shared" si="98"/>
        <v>3.7639144710498915E-3</v>
      </c>
      <c r="AA797">
        <v>402508</v>
      </c>
      <c r="AB797">
        <v>20868</v>
      </c>
      <c r="AD797" t="s">
        <v>1</v>
      </c>
      <c r="AE797">
        <v>69</v>
      </c>
      <c r="AF797">
        <v>11</v>
      </c>
      <c r="AH797" t="s">
        <v>18016</v>
      </c>
      <c r="AI797" t="s">
        <v>18015</v>
      </c>
      <c r="AJ797" t="s">
        <v>18014</v>
      </c>
      <c r="AK797" t="s">
        <v>18013</v>
      </c>
      <c r="AL797">
        <v>1</v>
      </c>
      <c r="AM797" s="5">
        <f t="shared" si="99"/>
        <v>8.3333333333333329E-2</v>
      </c>
      <c r="AN797" s="4">
        <f t="shared" si="100"/>
        <v>1.2621481761958852E-4</v>
      </c>
      <c r="AO797" s="3"/>
      <c r="AP797">
        <v>0</v>
      </c>
      <c r="AR797" t="s">
        <v>0</v>
      </c>
      <c r="AT797" s="2" t="s">
        <v>16</v>
      </c>
      <c r="AU797" s="1">
        <f t="shared" si="101"/>
        <v>0.26726045750208005</v>
      </c>
      <c r="AV797" s="1">
        <f t="shared" si="102"/>
        <v>0.19450646443347402</v>
      </c>
      <c r="AW797" s="1">
        <f t="shared" si="103"/>
        <v>0.12175247136486791</v>
      </c>
    </row>
    <row r="798" spans="1:49" x14ac:dyDescent="0.2">
      <c r="A798">
        <v>796</v>
      </c>
      <c r="B798" t="s">
        <v>18012</v>
      </c>
      <c r="C798" t="s">
        <v>18011</v>
      </c>
      <c r="F798" t="s">
        <v>18010</v>
      </c>
      <c r="G798" t="s">
        <v>7</v>
      </c>
      <c r="H798" t="s">
        <v>6</v>
      </c>
      <c r="I798" t="s">
        <v>18009</v>
      </c>
      <c r="J798" t="s">
        <v>2041</v>
      </c>
      <c r="K798" t="s">
        <v>2040</v>
      </c>
      <c r="L798" t="s">
        <v>2039</v>
      </c>
      <c r="M798" t="s">
        <v>297</v>
      </c>
      <c r="N798">
        <v>3</v>
      </c>
      <c r="O798" t="s">
        <v>18008</v>
      </c>
      <c r="P798" t="s">
        <v>18007</v>
      </c>
      <c r="Q798" t="s">
        <v>18006</v>
      </c>
      <c r="R798" s="7">
        <v>40483</v>
      </c>
      <c r="S798" s="8">
        <f t="shared" si="96"/>
        <v>2010</v>
      </c>
      <c r="T798" s="8">
        <v>2010</v>
      </c>
      <c r="U798" s="8">
        <f t="shared" si="97"/>
        <v>12</v>
      </c>
      <c r="V798" s="7">
        <v>2010</v>
      </c>
      <c r="W798" t="s">
        <v>14663</v>
      </c>
      <c r="X798" s="2">
        <v>0.33300000000000002</v>
      </c>
      <c r="Y798" s="6">
        <f t="shared" si="98"/>
        <v>8.8892448146071917E-3</v>
      </c>
      <c r="AA798" t="s">
        <v>14662</v>
      </c>
      <c r="AB798">
        <v>29252</v>
      </c>
      <c r="AD798" t="s">
        <v>1</v>
      </c>
      <c r="AE798">
        <v>36</v>
      </c>
      <c r="AF798">
        <v>10</v>
      </c>
      <c r="AH798" t="s">
        <v>18005</v>
      </c>
      <c r="AI798" t="s">
        <v>18004</v>
      </c>
      <c r="AK798" t="s">
        <v>18003</v>
      </c>
      <c r="AL798">
        <v>8</v>
      </c>
      <c r="AM798" s="5">
        <f t="shared" si="99"/>
        <v>0.66666666666666663</v>
      </c>
      <c r="AN798" s="4">
        <f t="shared" si="100"/>
        <v>1.0097185409567082E-3</v>
      </c>
      <c r="AO798" s="3"/>
      <c r="AP798">
        <v>0</v>
      </c>
      <c r="AR798" t="s">
        <v>0</v>
      </c>
      <c r="AT798" s="2">
        <v>0.97699999999999998</v>
      </c>
      <c r="AU798" s="1">
        <f t="shared" si="101"/>
        <v>0.65253869325120462</v>
      </c>
      <c r="AV798" s="1">
        <f t="shared" si="102"/>
        <v>0.494948167778195</v>
      </c>
      <c r="AW798" s="1">
        <f t="shared" si="103"/>
        <v>0.33735764230518528</v>
      </c>
    </row>
    <row r="799" spans="1:49" x14ac:dyDescent="0.2">
      <c r="A799">
        <v>797</v>
      </c>
      <c r="B799" t="s">
        <v>18002</v>
      </c>
      <c r="C799" t="s">
        <v>18001</v>
      </c>
      <c r="F799" t="s">
        <v>18000</v>
      </c>
      <c r="G799" t="s">
        <v>7</v>
      </c>
      <c r="H799" t="s">
        <v>6</v>
      </c>
      <c r="I799" t="s">
        <v>17999</v>
      </c>
      <c r="J799">
        <v>60027251</v>
      </c>
      <c r="K799" t="s">
        <v>717</v>
      </c>
      <c r="L799" t="s">
        <v>716</v>
      </c>
      <c r="M799" t="s">
        <v>715</v>
      </c>
      <c r="N799">
        <v>1</v>
      </c>
      <c r="O799" t="s">
        <v>17998</v>
      </c>
      <c r="P799">
        <v>8342564200</v>
      </c>
      <c r="Q799">
        <v>60027251</v>
      </c>
      <c r="R799" s="7">
        <v>40483</v>
      </c>
      <c r="S799" s="8">
        <f t="shared" si="96"/>
        <v>2010</v>
      </c>
      <c r="T799" s="8">
        <v>2010</v>
      </c>
      <c r="U799" s="8">
        <f t="shared" si="97"/>
        <v>12</v>
      </c>
      <c r="V799" s="7">
        <v>2010</v>
      </c>
      <c r="W799" t="s">
        <v>3005</v>
      </c>
      <c r="X799" s="2">
        <v>0.14099999999999999</v>
      </c>
      <c r="Y799" s="6">
        <f t="shared" si="98"/>
        <v>3.7639144710498915E-3</v>
      </c>
      <c r="AA799">
        <v>402508</v>
      </c>
      <c r="AB799">
        <v>20868</v>
      </c>
      <c r="AD799" t="s">
        <v>1</v>
      </c>
      <c r="AE799">
        <v>69</v>
      </c>
      <c r="AF799">
        <v>9</v>
      </c>
      <c r="AH799" t="s">
        <v>17997</v>
      </c>
      <c r="AI799" t="s">
        <v>17996</v>
      </c>
      <c r="AJ799" t="s">
        <v>17995</v>
      </c>
      <c r="AK799" t="s">
        <v>17994</v>
      </c>
      <c r="AL799">
        <v>0</v>
      </c>
      <c r="AM799" s="5">
        <f t="shared" si="99"/>
        <v>0</v>
      </c>
      <c r="AN799" s="4">
        <f t="shared" si="100"/>
        <v>0</v>
      </c>
      <c r="AO799" s="3"/>
      <c r="AP799">
        <v>0</v>
      </c>
      <c r="AR799" t="s">
        <v>0</v>
      </c>
      <c r="AT799" s="2" t="s">
        <v>16</v>
      </c>
      <c r="AU799" s="1">
        <f t="shared" si="101"/>
        <v>0.26347401297349238</v>
      </c>
      <c r="AV799" s="1">
        <f t="shared" si="102"/>
        <v>0.18819572355249459</v>
      </c>
      <c r="AW799" s="1">
        <f t="shared" si="103"/>
        <v>0.11291743413149673</v>
      </c>
    </row>
    <row r="800" spans="1:49" x14ac:dyDescent="0.2">
      <c r="A800">
        <v>798</v>
      </c>
      <c r="B800" t="s">
        <v>17993</v>
      </c>
      <c r="C800" t="s">
        <v>17992</v>
      </c>
      <c r="F800" t="s">
        <v>17991</v>
      </c>
      <c r="G800" t="s">
        <v>7</v>
      </c>
      <c r="H800" t="s">
        <v>6</v>
      </c>
      <c r="I800" t="s">
        <v>17990</v>
      </c>
      <c r="J800" t="s">
        <v>17989</v>
      </c>
      <c r="K800" t="s">
        <v>17988</v>
      </c>
      <c r="L800" t="s">
        <v>17987</v>
      </c>
      <c r="M800" t="s">
        <v>19</v>
      </c>
      <c r="N800">
        <v>2</v>
      </c>
      <c r="O800" t="s">
        <v>17986</v>
      </c>
      <c r="P800" t="s">
        <v>17985</v>
      </c>
      <c r="Q800" t="s">
        <v>17984</v>
      </c>
      <c r="R800" s="7">
        <v>40483</v>
      </c>
      <c r="S800" s="8">
        <f t="shared" si="96"/>
        <v>2010</v>
      </c>
      <c r="T800" s="8">
        <v>2010</v>
      </c>
      <c r="U800" s="8">
        <f t="shared" si="97"/>
        <v>12</v>
      </c>
      <c r="V800" s="7">
        <v>40483</v>
      </c>
      <c r="W800" t="s">
        <v>192</v>
      </c>
      <c r="X800" s="2">
        <v>1.218</v>
      </c>
      <c r="Y800" s="6">
        <f t="shared" si="98"/>
        <v>3.2513814366941618E-2</v>
      </c>
      <c r="AA800">
        <v>189448</v>
      </c>
      <c r="AB800">
        <v>15107</v>
      </c>
      <c r="AD800" t="s">
        <v>1</v>
      </c>
      <c r="AE800">
        <v>56</v>
      </c>
      <c r="AF800">
        <v>11</v>
      </c>
      <c r="AG800">
        <v>5605351</v>
      </c>
      <c r="AH800" t="s">
        <v>17983</v>
      </c>
      <c r="AI800" t="s">
        <v>17982</v>
      </c>
      <c r="AJ800" t="s">
        <v>17981</v>
      </c>
      <c r="AK800" t="s">
        <v>17980</v>
      </c>
      <c r="AL800">
        <v>0</v>
      </c>
      <c r="AM800" s="5">
        <f t="shared" si="99"/>
        <v>0</v>
      </c>
      <c r="AN800" s="4">
        <f t="shared" si="100"/>
        <v>0</v>
      </c>
      <c r="AO800" s="3"/>
      <c r="AP800">
        <v>0</v>
      </c>
      <c r="AQ800" t="s">
        <v>31</v>
      </c>
      <c r="AR800" t="s">
        <v>5865</v>
      </c>
      <c r="AS800" t="s">
        <v>30</v>
      </c>
      <c r="AT800" s="2" t="s">
        <v>16</v>
      </c>
      <c r="AU800" s="1">
        <f t="shared" si="101"/>
        <v>2.2759670056859131</v>
      </c>
      <c r="AV800" s="1">
        <f t="shared" si="102"/>
        <v>1.625690718347081</v>
      </c>
      <c r="AW800" s="1">
        <f t="shared" si="103"/>
        <v>0.97541443100824854</v>
      </c>
    </row>
    <row r="801" spans="1:49" x14ac:dyDescent="0.2">
      <c r="A801">
        <v>799</v>
      </c>
      <c r="B801" t="s">
        <v>17979</v>
      </c>
      <c r="C801" t="s">
        <v>17978</v>
      </c>
      <c r="E801">
        <v>20958284</v>
      </c>
      <c r="F801" t="s">
        <v>17977</v>
      </c>
      <c r="G801" t="s">
        <v>7</v>
      </c>
      <c r="H801" t="s">
        <v>6</v>
      </c>
      <c r="I801" t="s">
        <v>17976</v>
      </c>
      <c r="J801" t="s">
        <v>17975</v>
      </c>
      <c r="K801" t="s">
        <v>17974</v>
      </c>
      <c r="L801" t="s">
        <v>17973</v>
      </c>
      <c r="M801" t="s">
        <v>371</v>
      </c>
      <c r="N801">
        <v>4</v>
      </c>
      <c r="O801" t="s">
        <v>17972</v>
      </c>
      <c r="P801" t="s">
        <v>17971</v>
      </c>
      <c r="Q801" t="s">
        <v>17970</v>
      </c>
      <c r="R801" s="7">
        <v>40483</v>
      </c>
      <c r="S801" s="8">
        <f t="shared" si="96"/>
        <v>2010</v>
      </c>
      <c r="T801" s="8">
        <v>2010</v>
      </c>
      <c r="U801" s="8">
        <f t="shared" si="97"/>
        <v>12</v>
      </c>
      <c r="V801" s="7">
        <v>40483</v>
      </c>
      <c r="W801" t="s">
        <v>17969</v>
      </c>
      <c r="X801" s="2">
        <v>0.38200000000000001</v>
      </c>
      <c r="Y801" s="6">
        <f t="shared" si="98"/>
        <v>1.0197271829369211E-2</v>
      </c>
      <c r="AA801">
        <v>50423</v>
      </c>
      <c r="AB801">
        <v>17676</v>
      </c>
      <c r="AC801">
        <v>17510813</v>
      </c>
      <c r="AD801" t="s">
        <v>1</v>
      </c>
      <c r="AE801">
        <v>88</v>
      </c>
      <c r="AF801">
        <v>11</v>
      </c>
      <c r="AH801" t="s">
        <v>17968</v>
      </c>
      <c r="AI801" t="s">
        <v>17967</v>
      </c>
      <c r="AJ801" t="s">
        <v>17966</v>
      </c>
      <c r="AK801" t="s">
        <v>17965</v>
      </c>
      <c r="AL801">
        <v>12</v>
      </c>
      <c r="AM801" s="5">
        <f t="shared" si="99"/>
        <v>1</v>
      </c>
      <c r="AN801" s="4">
        <f t="shared" si="100"/>
        <v>1.5145778114350624E-3</v>
      </c>
      <c r="AO801" s="3"/>
      <c r="AP801">
        <v>0</v>
      </c>
      <c r="AR801" t="s">
        <v>0</v>
      </c>
      <c r="AT801" s="2">
        <v>1.2809999999999999</v>
      </c>
      <c r="AU801" s="1">
        <f t="shared" si="101"/>
        <v>0.75924636239889665</v>
      </c>
      <c r="AV801" s="1">
        <f t="shared" si="102"/>
        <v>0.58559248204021375</v>
      </c>
      <c r="AW801" s="1">
        <f t="shared" si="103"/>
        <v>0.41193860168153068</v>
      </c>
    </row>
    <row r="802" spans="1:49" x14ac:dyDescent="0.2">
      <c r="A802">
        <v>800</v>
      </c>
      <c r="B802" t="s">
        <v>17964</v>
      </c>
      <c r="C802" t="s">
        <v>17963</v>
      </c>
      <c r="F802" t="s">
        <v>17962</v>
      </c>
      <c r="G802" t="s">
        <v>7</v>
      </c>
      <c r="H802" t="s">
        <v>6</v>
      </c>
      <c r="I802" t="s">
        <v>17961</v>
      </c>
      <c r="J802" t="s">
        <v>17956</v>
      </c>
      <c r="K802" t="s">
        <v>17960</v>
      </c>
      <c r="L802" t="s">
        <v>17959</v>
      </c>
      <c r="M802" t="s">
        <v>19</v>
      </c>
      <c r="N802">
        <v>2</v>
      </c>
      <c r="O802" t="s">
        <v>17958</v>
      </c>
      <c r="P802" t="s">
        <v>17957</v>
      </c>
      <c r="Q802" t="s">
        <v>17956</v>
      </c>
      <c r="R802" s="7">
        <v>40483</v>
      </c>
      <c r="S802" s="8">
        <f t="shared" si="96"/>
        <v>2010</v>
      </c>
      <c r="T802" s="8">
        <v>2010</v>
      </c>
      <c r="U802" s="8">
        <f t="shared" si="97"/>
        <v>12</v>
      </c>
      <c r="V802" s="7">
        <v>40483</v>
      </c>
      <c r="W802" t="s">
        <v>192</v>
      </c>
      <c r="X802" s="2">
        <v>1.218</v>
      </c>
      <c r="Y802" s="6">
        <f t="shared" si="98"/>
        <v>3.2513814366941618E-2</v>
      </c>
      <c r="AA802">
        <v>189448</v>
      </c>
      <c r="AB802">
        <v>15107</v>
      </c>
      <c r="AD802" t="s">
        <v>1</v>
      </c>
      <c r="AE802">
        <v>56</v>
      </c>
      <c r="AF802">
        <v>11</v>
      </c>
      <c r="AG802">
        <v>5605381</v>
      </c>
      <c r="AH802" t="s">
        <v>17955</v>
      </c>
      <c r="AI802" t="s">
        <v>17954</v>
      </c>
      <c r="AJ802" t="s">
        <v>17953</v>
      </c>
      <c r="AK802" t="s">
        <v>17952</v>
      </c>
      <c r="AL802">
        <v>19</v>
      </c>
      <c r="AM802" s="5">
        <f t="shared" si="99"/>
        <v>1.5833333333333333</v>
      </c>
      <c r="AN802" s="4">
        <f t="shared" si="100"/>
        <v>2.3980815347721821E-3</v>
      </c>
      <c r="AO802" s="3"/>
      <c r="AP802">
        <v>0</v>
      </c>
      <c r="AR802" t="s">
        <v>0</v>
      </c>
      <c r="AT802" s="2" t="s">
        <v>16</v>
      </c>
      <c r="AU802" s="1">
        <f t="shared" si="101"/>
        <v>2.3479094517290786</v>
      </c>
      <c r="AV802" s="1">
        <f t="shared" si="102"/>
        <v>1.74559479508569</v>
      </c>
      <c r="AW802" s="1">
        <f t="shared" si="103"/>
        <v>1.1432801384423013</v>
      </c>
    </row>
    <row r="803" spans="1:49" x14ac:dyDescent="0.2">
      <c r="A803">
        <v>801</v>
      </c>
      <c r="B803" t="s">
        <v>17951</v>
      </c>
      <c r="C803" t="s">
        <v>17950</v>
      </c>
      <c r="F803" t="s">
        <v>17949</v>
      </c>
      <c r="G803" t="s">
        <v>7</v>
      </c>
      <c r="H803" t="s">
        <v>6</v>
      </c>
      <c r="I803" t="s">
        <v>2966</v>
      </c>
      <c r="J803" t="s">
        <v>2965</v>
      </c>
      <c r="K803" t="s">
        <v>2964</v>
      </c>
      <c r="L803" t="s">
        <v>2963</v>
      </c>
      <c r="M803" t="s">
        <v>1000</v>
      </c>
      <c r="N803">
        <v>2</v>
      </c>
      <c r="O803" t="s">
        <v>2962</v>
      </c>
      <c r="P803" t="s">
        <v>2961</v>
      </c>
      <c r="Q803" t="s">
        <v>2960</v>
      </c>
      <c r="R803" s="7">
        <v>40483</v>
      </c>
      <c r="S803" s="8">
        <f t="shared" si="96"/>
        <v>2010</v>
      </c>
      <c r="T803" s="8">
        <v>2010</v>
      </c>
      <c r="U803" s="8">
        <f t="shared" si="97"/>
        <v>12</v>
      </c>
      <c r="V803" s="7">
        <v>40483</v>
      </c>
      <c r="W803" t="s">
        <v>192</v>
      </c>
      <c r="X803" s="2">
        <v>1.218</v>
      </c>
      <c r="Y803" s="6">
        <f t="shared" si="98"/>
        <v>3.2513814366941618E-2</v>
      </c>
      <c r="AA803">
        <v>189448</v>
      </c>
      <c r="AB803">
        <v>15107</v>
      </c>
      <c r="AD803" t="s">
        <v>1</v>
      </c>
      <c r="AE803">
        <v>56</v>
      </c>
      <c r="AF803">
        <v>11</v>
      </c>
      <c r="AG803">
        <v>5605343</v>
      </c>
      <c r="AH803" t="s">
        <v>17948</v>
      </c>
      <c r="AI803" t="s">
        <v>17947</v>
      </c>
      <c r="AJ803" t="s">
        <v>17946</v>
      </c>
      <c r="AK803" t="s">
        <v>17945</v>
      </c>
      <c r="AL803">
        <v>714</v>
      </c>
      <c r="AM803" s="5">
        <f t="shared" si="99"/>
        <v>59.5</v>
      </c>
      <c r="AN803" s="4">
        <f t="shared" si="100"/>
        <v>9.0117379780386211E-2</v>
      </c>
      <c r="AO803" s="3"/>
      <c r="AP803">
        <v>0</v>
      </c>
      <c r="AQ803" t="s">
        <v>31</v>
      </c>
      <c r="AR803">
        <v>515109</v>
      </c>
      <c r="AS803" t="s">
        <v>30</v>
      </c>
      <c r="AT803" s="2" t="s">
        <v>16</v>
      </c>
      <c r="AU803" s="1">
        <f t="shared" si="101"/>
        <v>4.9794883990974999</v>
      </c>
      <c r="AV803" s="1">
        <f t="shared" si="102"/>
        <v>6.1315597073663914</v>
      </c>
      <c r="AW803" s="1">
        <f t="shared" si="103"/>
        <v>7.2836310156352821</v>
      </c>
    </row>
    <row r="804" spans="1:49" x14ac:dyDescent="0.2">
      <c r="A804">
        <v>802</v>
      </c>
      <c r="B804" t="s">
        <v>17944</v>
      </c>
      <c r="C804" t="s">
        <v>17943</v>
      </c>
      <c r="F804" t="s">
        <v>17942</v>
      </c>
      <c r="G804" t="s">
        <v>7</v>
      </c>
      <c r="H804" t="s">
        <v>6</v>
      </c>
      <c r="I804" t="s">
        <v>17941</v>
      </c>
      <c r="J804" t="s">
        <v>17940</v>
      </c>
      <c r="K804" t="s">
        <v>17939</v>
      </c>
      <c r="L804" t="s">
        <v>17938</v>
      </c>
      <c r="M804" t="s">
        <v>17937</v>
      </c>
      <c r="N804">
        <v>4</v>
      </c>
      <c r="O804" t="s">
        <v>17936</v>
      </c>
      <c r="P804" t="s">
        <v>17935</v>
      </c>
      <c r="Q804" t="s">
        <v>17934</v>
      </c>
      <c r="R804" s="7">
        <v>40483</v>
      </c>
      <c r="S804" s="8">
        <f t="shared" si="96"/>
        <v>2010</v>
      </c>
      <c r="T804" s="8">
        <v>2010</v>
      </c>
      <c r="U804" s="8">
        <f t="shared" si="97"/>
        <v>12</v>
      </c>
      <c r="V804" s="7">
        <v>40483</v>
      </c>
      <c r="W804" t="s">
        <v>192</v>
      </c>
      <c r="X804" s="2">
        <v>1.218</v>
      </c>
      <c r="Y804" s="6">
        <f t="shared" si="98"/>
        <v>3.2513814366941618E-2</v>
      </c>
      <c r="AA804">
        <v>189448</v>
      </c>
      <c r="AB804">
        <v>15107</v>
      </c>
      <c r="AD804" t="s">
        <v>1</v>
      </c>
      <c r="AE804">
        <v>56</v>
      </c>
      <c r="AF804">
        <v>11</v>
      </c>
      <c r="AG804">
        <v>5605365</v>
      </c>
      <c r="AH804" t="s">
        <v>17933</v>
      </c>
      <c r="AI804" t="s">
        <v>17932</v>
      </c>
      <c r="AJ804" t="s">
        <v>17931</v>
      </c>
      <c r="AK804" t="s">
        <v>17930</v>
      </c>
      <c r="AL804">
        <v>34</v>
      </c>
      <c r="AM804" s="5">
        <f t="shared" si="99"/>
        <v>2.8333333333333335</v>
      </c>
      <c r="AN804" s="4">
        <f t="shared" si="100"/>
        <v>4.2913037990660102E-3</v>
      </c>
      <c r="AO804" s="3"/>
      <c r="AP804">
        <v>0</v>
      </c>
      <c r="AR804" t="s">
        <v>0</v>
      </c>
      <c r="AT804" s="2" t="s">
        <v>16</v>
      </c>
      <c r="AU804" s="1">
        <f t="shared" si="101"/>
        <v>2.4047061196578934</v>
      </c>
      <c r="AV804" s="1">
        <f t="shared" si="102"/>
        <v>1.8402559083003815</v>
      </c>
      <c r="AW804" s="1">
        <f t="shared" si="103"/>
        <v>1.2758056969428693</v>
      </c>
    </row>
    <row r="805" spans="1:49" x14ac:dyDescent="0.2">
      <c r="A805">
        <v>803</v>
      </c>
      <c r="B805" t="s">
        <v>17929</v>
      </c>
      <c r="C805" t="s">
        <v>17928</v>
      </c>
      <c r="E805">
        <v>20936641</v>
      </c>
      <c r="F805" t="s">
        <v>17927</v>
      </c>
      <c r="G805" t="s">
        <v>7</v>
      </c>
      <c r="H805" t="s">
        <v>6</v>
      </c>
      <c r="I805" t="s">
        <v>17926</v>
      </c>
      <c r="J805">
        <v>60032203</v>
      </c>
      <c r="K805" t="s">
        <v>6986</v>
      </c>
      <c r="L805" t="s">
        <v>917</v>
      </c>
      <c r="M805" t="s">
        <v>13</v>
      </c>
      <c r="N805">
        <v>5</v>
      </c>
      <c r="O805" t="s">
        <v>17925</v>
      </c>
      <c r="P805" t="s">
        <v>17924</v>
      </c>
      <c r="Q805" t="s">
        <v>6983</v>
      </c>
      <c r="R805" s="7">
        <v>40483</v>
      </c>
      <c r="S805" s="8">
        <f t="shared" si="96"/>
        <v>2010</v>
      </c>
      <c r="T805" s="8">
        <v>2010</v>
      </c>
      <c r="U805" s="8">
        <f t="shared" si="97"/>
        <v>12</v>
      </c>
      <c r="V805" s="7">
        <v>40483</v>
      </c>
      <c r="W805" t="s">
        <v>2004</v>
      </c>
      <c r="X805" s="2">
        <v>0.57599999999999996</v>
      </c>
      <c r="Y805" s="6">
        <f t="shared" si="98"/>
        <v>1.5375991030671898E-2</v>
      </c>
      <c r="AA805">
        <v>7394462</v>
      </c>
      <c r="AB805">
        <v>19155</v>
      </c>
      <c r="AC805">
        <v>15206327</v>
      </c>
      <c r="AD805" t="s">
        <v>1</v>
      </c>
      <c r="AE805">
        <v>75</v>
      </c>
      <c r="AF805">
        <v>3</v>
      </c>
      <c r="AH805" t="s">
        <v>17923</v>
      </c>
      <c r="AI805" t="s">
        <v>17922</v>
      </c>
      <c r="AJ805" t="s">
        <v>17921</v>
      </c>
      <c r="AK805" t="s">
        <v>17920</v>
      </c>
      <c r="AL805">
        <v>2</v>
      </c>
      <c r="AM805" s="5">
        <f t="shared" si="99"/>
        <v>0.16666666666666666</v>
      </c>
      <c r="AN805" s="4">
        <f t="shared" si="100"/>
        <v>2.5242963523917705E-4</v>
      </c>
      <c r="AO805" s="3"/>
      <c r="AP805">
        <v>0</v>
      </c>
      <c r="AR805" t="s">
        <v>0</v>
      </c>
      <c r="AT805" s="2" t="s">
        <v>16</v>
      </c>
      <c r="AU805" s="1">
        <f t="shared" si="101"/>
        <v>1.0838922612042079</v>
      </c>
      <c r="AV805" s="1">
        <f t="shared" si="102"/>
        <v>0.78142103329555368</v>
      </c>
      <c r="AW805" s="1">
        <f t="shared" si="103"/>
        <v>0.4789498053868993</v>
      </c>
    </row>
    <row r="806" spans="1:49" x14ac:dyDescent="0.2">
      <c r="A806">
        <v>804</v>
      </c>
      <c r="B806" t="s">
        <v>17919</v>
      </c>
      <c r="C806" t="s">
        <v>17918</v>
      </c>
      <c r="F806" t="s">
        <v>17917</v>
      </c>
      <c r="G806" t="s">
        <v>7</v>
      </c>
      <c r="H806" t="s">
        <v>6</v>
      </c>
      <c r="I806" t="s">
        <v>17916</v>
      </c>
      <c r="J806" t="s">
        <v>17915</v>
      </c>
      <c r="K806" t="s">
        <v>17914</v>
      </c>
      <c r="L806" t="s">
        <v>17913</v>
      </c>
      <c r="M806" t="s">
        <v>589</v>
      </c>
      <c r="N806">
        <v>3</v>
      </c>
      <c r="O806" t="s">
        <v>17912</v>
      </c>
      <c r="P806" t="s">
        <v>17911</v>
      </c>
      <c r="Q806" t="s">
        <v>17910</v>
      </c>
      <c r="R806" s="7">
        <v>40483</v>
      </c>
      <c r="S806" s="8">
        <f t="shared" si="96"/>
        <v>2010</v>
      </c>
      <c r="T806" s="8">
        <v>2010</v>
      </c>
      <c r="U806" s="8">
        <f t="shared" si="97"/>
        <v>12</v>
      </c>
      <c r="V806" s="7">
        <v>40483</v>
      </c>
      <c r="W806" t="s">
        <v>192</v>
      </c>
      <c r="X806" s="2">
        <v>1.218</v>
      </c>
      <c r="Y806" s="6">
        <f t="shared" si="98"/>
        <v>3.2513814366941618E-2</v>
      </c>
      <c r="AA806">
        <v>189448</v>
      </c>
      <c r="AB806">
        <v>15107</v>
      </c>
      <c r="AD806" t="s">
        <v>1</v>
      </c>
      <c r="AE806">
        <v>56</v>
      </c>
      <c r="AF806">
        <v>11</v>
      </c>
      <c r="AG806">
        <v>5605379</v>
      </c>
      <c r="AH806" t="s">
        <v>17909</v>
      </c>
      <c r="AI806" t="s">
        <v>17908</v>
      </c>
      <c r="AJ806" t="s">
        <v>17907</v>
      </c>
      <c r="AK806" t="s">
        <v>17906</v>
      </c>
      <c r="AL806">
        <v>23</v>
      </c>
      <c r="AM806" s="5">
        <f t="shared" si="99"/>
        <v>1.9166666666666667</v>
      </c>
      <c r="AN806" s="4">
        <f t="shared" si="100"/>
        <v>2.9029408052505365E-3</v>
      </c>
      <c r="AO806" s="3"/>
      <c r="AP806">
        <v>0</v>
      </c>
      <c r="AR806" t="s">
        <v>0</v>
      </c>
      <c r="AS806" t="s">
        <v>17905</v>
      </c>
      <c r="AT806" s="2" t="s">
        <v>16</v>
      </c>
      <c r="AU806" s="1">
        <f t="shared" si="101"/>
        <v>2.3630552298434293</v>
      </c>
      <c r="AV806" s="1">
        <f t="shared" si="102"/>
        <v>1.7708377586096078</v>
      </c>
      <c r="AW806" s="1">
        <f t="shared" si="103"/>
        <v>1.1786202873757861</v>
      </c>
    </row>
    <row r="807" spans="1:49" x14ac:dyDescent="0.2">
      <c r="A807">
        <v>805</v>
      </c>
      <c r="B807" t="s">
        <v>17904</v>
      </c>
      <c r="C807" t="s">
        <v>17903</v>
      </c>
      <c r="F807" t="s">
        <v>17902</v>
      </c>
      <c r="G807" t="s">
        <v>7</v>
      </c>
      <c r="H807" t="s">
        <v>6</v>
      </c>
      <c r="I807" t="s">
        <v>17901</v>
      </c>
      <c r="J807">
        <v>60027251</v>
      </c>
      <c r="K807" t="s">
        <v>717</v>
      </c>
      <c r="L807" t="s">
        <v>716</v>
      </c>
      <c r="M807" t="s">
        <v>715</v>
      </c>
      <c r="N807">
        <v>2</v>
      </c>
      <c r="O807" t="s">
        <v>17900</v>
      </c>
      <c r="P807" t="s">
        <v>17899</v>
      </c>
      <c r="Q807" t="s">
        <v>714</v>
      </c>
      <c r="R807" s="7">
        <v>40483</v>
      </c>
      <c r="S807" s="8">
        <f t="shared" si="96"/>
        <v>2010</v>
      </c>
      <c r="T807" s="8">
        <v>2010</v>
      </c>
      <c r="U807" s="8">
        <f t="shared" si="97"/>
        <v>12</v>
      </c>
      <c r="V807" s="7">
        <v>2010</v>
      </c>
      <c r="W807" t="s">
        <v>3005</v>
      </c>
      <c r="X807" s="2">
        <v>0.14099999999999999</v>
      </c>
      <c r="Y807" s="6">
        <f t="shared" si="98"/>
        <v>3.7639144710498915E-3</v>
      </c>
      <c r="AA807">
        <v>402508</v>
      </c>
      <c r="AB807">
        <v>20868</v>
      </c>
      <c r="AD807" t="s">
        <v>1</v>
      </c>
      <c r="AE807">
        <v>69</v>
      </c>
      <c r="AF807">
        <v>11</v>
      </c>
      <c r="AH807" t="s">
        <v>17898</v>
      </c>
      <c r="AI807" t="s">
        <v>17897</v>
      </c>
      <c r="AJ807" t="s">
        <v>17896</v>
      </c>
      <c r="AK807" t="s">
        <v>17895</v>
      </c>
      <c r="AL807">
        <v>4</v>
      </c>
      <c r="AM807" s="5">
        <f t="shared" si="99"/>
        <v>0.33333333333333331</v>
      </c>
      <c r="AN807" s="4">
        <f t="shared" si="100"/>
        <v>5.048592704783541E-4</v>
      </c>
      <c r="AO807" s="3"/>
      <c r="AP807">
        <v>0</v>
      </c>
      <c r="AR807" t="s">
        <v>0</v>
      </c>
      <c r="AT807" s="2" t="s">
        <v>16</v>
      </c>
      <c r="AU807" s="1">
        <f t="shared" si="101"/>
        <v>0.27861979108784296</v>
      </c>
      <c r="AV807" s="1">
        <f t="shared" si="102"/>
        <v>0.21343868707641231</v>
      </c>
      <c r="AW807" s="1">
        <f t="shared" si="103"/>
        <v>0.14825758306498152</v>
      </c>
    </row>
    <row r="808" spans="1:49" x14ac:dyDescent="0.2">
      <c r="A808">
        <v>806</v>
      </c>
      <c r="B808" t="s">
        <v>17894</v>
      </c>
      <c r="C808" t="s">
        <v>17893</v>
      </c>
      <c r="F808" t="s">
        <v>17892</v>
      </c>
      <c r="G808" t="s">
        <v>7</v>
      </c>
      <c r="H808" t="s">
        <v>6</v>
      </c>
      <c r="I808" t="s">
        <v>17891</v>
      </c>
      <c r="J808">
        <v>60025990</v>
      </c>
      <c r="K808" t="s">
        <v>17890</v>
      </c>
      <c r="L808" t="s">
        <v>291</v>
      </c>
      <c r="M808" t="s">
        <v>198</v>
      </c>
      <c r="N808">
        <v>3</v>
      </c>
      <c r="O808" t="s">
        <v>17889</v>
      </c>
      <c r="P808" t="s">
        <v>17888</v>
      </c>
      <c r="Q808" t="s">
        <v>17887</v>
      </c>
      <c r="R808" s="7">
        <v>40483</v>
      </c>
      <c r="S808" s="8">
        <f t="shared" si="96"/>
        <v>2010</v>
      </c>
      <c r="T808" s="8">
        <v>2010</v>
      </c>
      <c r="U808" s="8">
        <f t="shared" si="97"/>
        <v>12</v>
      </c>
      <c r="V808" s="7">
        <v>2010</v>
      </c>
      <c r="W808" t="s">
        <v>1552</v>
      </c>
      <c r="X808" s="2">
        <v>0.371</v>
      </c>
      <c r="Y808" s="6">
        <f t="shared" si="98"/>
        <v>9.9036331117695747E-3</v>
      </c>
      <c r="AA808">
        <v>486604</v>
      </c>
      <c r="AB808">
        <v>28580</v>
      </c>
      <c r="AD808" t="s">
        <v>1</v>
      </c>
      <c r="AE808">
        <v>45</v>
      </c>
      <c r="AF808">
        <v>5</v>
      </c>
      <c r="AG808" t="s">
        <v>17886</v>
      </c>
      <c r="AI808" t="s">
        <v>17885</v>
      </c>
      <c r="AK808" t="s">
        <v>17884</v>
      </c>
      <c r="AL808">
        <v>0</v>
      </c>
      <c r="AM808" s="5">
        <f t="shared" si="99"/>
        <v>0</v>
      </c>
      <c r="AN808" s="4">
        <f t="shared" si="100"/>
        <v>0</v>
      </c>
      <c r="AO808" s="3"/>
      <c r="AP808">
        <v>0</v>
      </c>
      <c r="AQ808" t="s">
        <v>488</v>
      </c>
      <c r="AR808" t="s">
        <v>17883</v>
      </c>
      <c r="AS808" t="s">
        <v>487</v>
      </c>
      <c r="AT808" s="2">
        <v>1.431</v>
      </c>
      <c r="AU808" s="1">
        <f t="shared" si="101"/>
        <v>0.69325431782387015</v>
      </c>
      <c r="AV808" s="1">
        <f t="shared" si="102"/>
        <v>0.49518165558847871</v>
      </c>
      <c r="AW808" s="1">
        <f t="shared" si="103"/>
        <v>0.29710899335308727</v>
      </c>
    </row>
    <row r="809" spans="1:49" x14ac:dyDescent="0.2">
      <c r="A809">
        <v>807</v>
      </c>
      <c r="B809" t="s">
        <v>17882</v>
      </c>
      <c r="C809" t="s">
        <v>17881</v>
      </c>
      <c r="D809">
        <v>4.032201011E+17</v>
      </c>
      <c r="E809">
        <v>20938239</v>
      </c>
      <c r="F809" t="s">
        <v>17880</v>
      </c>
      <c r="G809" t="s">
        <v>7</v>
      </c>
      <c r="H809" t="s">
        <v>6</v>
      </c>
      <c r="I809" t="s">
        <v>17879</v>
      </c>
      <c r="J809" t="s">
        <v>17878</v>
      </c>
      <c r="K809" t="s">
        <v>17877</v>
      </c>
      <c r="L809" t="s">
        <v>17876</v>
      </c>
      <c r="M809" t="s">
        <v>17875</v>
      </c>
      <c r="N809">
        <v>10</v>
      </c>
      <c r="O809" t="s">
        <v>17874</v>
      </c>
      <c r="P809" t="s">
        <v>17873</v>
      </c>
      <c r="Q809" t="s">
        <v>17872</v>
      </c>
      <c r="R809" s="7">
        <v>40483</v>
      </c>
      <c r="S809" s="8">
        <f t="shared" si="96"/>
        <v>2010</v>
      </c>
      <c r="T809" s="8">
        <v>2010</v>
      </c>
      <c r="U809" s="8">
        <f t="shared" si="97"/>
        <v>12</v>
      </c>
      <c r="V809" s="7">
        <v>40483</v>
      </c>
      <c r="W809" t="s">
        <v>17871</v>
      </c>
      <c r="X809" s="2">
        <v>0.35699999999999998</v>
      </c>
      <c r="Y809" s="6">
        <f t="shared" si="98"/>
        <v>9.5299111075518531E-3</v>
      </c>
      <c r="AA809">
        <v>179078</v>
      </c>
      <c r="AB809">
        <v>13374</v>
      </c>
      <c r="AD809" t="s">
        <v>1</v>
      </c>
      <c r="AE809">
        <v>99</v>
      </c>
      <c r="AF809">
        <v>5</v>
      </c>
      <c r="AH809" t="s">
        <v>17870</v>
      </c>
      <c r="AI809" t="s">
        <v>17869</v>
      </c>
      <c r="AJ809" t="s">
        <v>17868</v>
      </c>
      <c r="AK809" t="s">
        <v>17867</v>
      </c>
      <c r="AL809">
        <v>0</v>
      </c>
      <c r="AM809" s="5">
        <f t="shared" si="99"/>
        <v>0</v>
      </c>
      <c r="AN809" s="4">
        <f t="shared" si="100"/>
        <v>0</v>
      </c>
      <c r="AO809" s="3"/>
      <c r="AP809">
        <v>0</v>
      </c>
      <c r="AR809" t="s">
        <v>0</v>
      </c>
      <c r="AT809" s="2">
        <v>1.3160000000000001</v>
      </c>
      <c r="AU809" s="1">
        <f t="shared" si="101"/>
        <v>0.66709377752862975</v>
      </c>
      <c r="AV809" s="1">
        <f t="shared" si="102"/>
        <v>0.47649555537759264</v>
      </c>
      <c r="AW809" s="1">
        <f t="shared" si="103"/>
        <v>0.28589733322655558</v>
      </c>
    </row>
    <row r="810" spans="1:49" x14ac:dyDescent="0.2">
      <c r="A810">
        <v>808</v>
      </c>
      <c r="B810" t="s">
        <v>17866</v>
      </c>
      <c r="C810" t="s">
        <v>17865</v>
      </c>
      <c r="D810" t="s">
        <v>17864</v>
      </c>
      <c r="F810" t="s">
        <v>17863</v>
      </c>
      <c r="G810" t="s">
        <v>7</v>
      </c>
      <c r="H810" t="s">
        <v>6</v>
      </c>
      <c r="I810" t="s">
        <v>17862</v>
      </c>
      <c r="J810" t="s">
        <v>17861</v>
      </c>
      <c r="K810" t="s">
        <v>17860</v>
      </c>
      <c r="L810" t="s">
        <v>17859</v>
      </c>
      <c r="M810" t="s">
        <v>17858</v>
      </c>
      <c r="N810">
        <v>5</v>
      </c>
      <c r="O810" t="s">
        <v>17857</v>
      </c>
      <c r="P810" t="s">
        <v>17856</v>
      </c>
      <c r="Q810" t="s">
        <v>17855</v>
      </c>
      <c r="R810" s="7">
        <v>40483</v>
      </c>
      <c r="S810" s="8">
        <f t="shared" si="96"/>
        <v>2010</v>
      </c>
      <c r="T810" s="8">
        <v>2010</v>
      </c>
      <c r="U810" s="8">
        <f t="shared" si="97"/>
        <v>12</v>
      </c>
      <c r="V810" s="7">
        <v>40483</v>
      </c>
      <c r="W810" t="s">
        <v>76</v>
      </c>
      <c r="X810" s="2">
        <v>0.63</v>
      </c>
      <c r="Y810" s="6">
        <f t="shared" si="98"/>
        <v>1.6817490189797391E-2</v>
      </c>
      <c r="AA810">
        <v>457906</v>
      </c>
      <c r="AB810">
        <v>18159</v>
      </c>
      <c r="AD810" t="s">
        <v>1</v>
      </c>
      <c r="AE810">
        <v>36</v>
      </c>
      <c r="AF810">
        <v>6</v>
      </c>
      <c r="AH810" t="s">
        <v>17854</v>
      </c>
      <c r="AI810" t="s">
        <v>17853</v>
      </c>
      <c r="AJ810" t="s">
        <v>17852</v>
      </c>
      <c r="AK810" t="s">
        <v>17851</v>
      </c>
      <c r="AL810">
        <v>151</v>
      </c>
      <c r="AM810" s="5">
        <f t="shared" si="99"/>
        <v>12.583333333333334</v>
      </c>
      <c r="AN810" s="4">
        <f t="shared" si="100"/>
        <v>1.9058437460557871E-2</v>
      </c>
      <c r="AO810" s="3"/>
      <c r="AP810">
        <v>0</v>
      </c>
      <c r="AR810" t="s">
        <v>0</v>
      </c>
      <c r="AS810" t="s">
        <v>2128</v>
      </c>
      <c r="AT810" s="2" t="s">
        <v>16</v>
      </c>
      <c r="AU810" s="1">
        <f t="shared" si="101"/>
        <v>1.7489774371025533</v>
      </c>
      <c r="AV810" s="1">
        <f t="shared" si="102"/>
        <v>1.793796382517763</v>
      </c>
      <c r="AW810" s="1">
        <f t="shared" si="103"/>
        <v>1.8386153279329724</v>
      </c>
    </row>
    <row r="811" spans="1:49" x14ac:dyDescent="0.2">
      <c r="A811">
        <v>809</v>
      </c>
      <c r="B811" t="s">
        <v>17850</v>
      </c>
      <c r="C811" t="s">
        <v>17849</v>
      </c>
      <c r="D811" t="s">
        <v>17848</v>
      </c>
      <c r="F811" t="s">
        <v>17847</v>
      </c>
      <c r="G811" t="s">
        <v>7</v>
      </c>
      <c r="H811" t="s">
        <v>6</v>
      </c>
      <c r="I811" t="s">
        <v>17846</v>
      </c>
      <c r="J811">
        <v>60000627</v>
      </c>
      <c r="K811" t="s">
        <v>112</v>
      </c>
      <c r="L811" t="s">
        <v>111</v>
      </c>
      <c r="M811" t="s">
        <v>110</v>
      </c>
      <c r="N811">
        <v>3</v>
      </c>
      <c r="O811" t="s">
        <v>17845</v>
      </c>
      <c r="P811" t="s">
        <v>17844</v>
      </c>
      <c r="Q811" t="s">
        <v>17843</v>
      </c>
      <c r="R811" s="7">
        <v>40483</v>
      </c>
      <c r="S811" s="8">
        <f t="shared" si="96"/>
        <v>2010</v>
      </c>
      <c r="T811" s="8">
        <v>2010</v>
      </c>
      <c r="U811" s="8">
        <f t="shared" si="97"/>
        <v>12</v>
      </c>
      <c r="V811" s="7">
        <v>40483</v>
      </c>
      <c r="W811" t="s">
        <v>76</v>
      </c>
      <c r="X811" s="2">
        <v>0.63</v>
      </c>
      <c r="Y811" s="6">
        <f t="shared" si="98"/>
        <v>1.6817490189797391E-2</v>
      </c>
      <c r="AA811">
        <v>457906</v>
      </c>
      <c r="AB811">
        <v>18159</v>
      </c>
      <c r="AD811" t="s">
        <v>1</v>
      </c>
      <c r="AE811">
        <v>36</v>
      </c>
      <c r="AF811">
        <v>6</v>
      </c>
      <c r="AH811" t="s">
        <v>17842</v>
      </c>
      <c r="AI811" t="s">
        <v>17841</v>
      </c>
      <c r="AJ811" t="s">
        <v>17840</v>
      </c>
      <c r="AK811" t="s">
        <v>17839</v>
      </c>
      <c r="AL811">
        <v>4</v>
      </c>
      <c r="AM811" s="5">
        <f t="shared" si="99"/>
        <v>0.33333333333333331</v>
      </c>
      <c r="AN811" s="4">
        <f t="shared" si="100"/>
        <v>5.048592704783541E-4</v>
      </c>
      <c r="AO811" s="3"/>
      <c r="AP811">
        <v>0</v>
      </c>
      <c r="AR811" t="s">
        <v>0</v>
      </c>
      <c r="AT811" s="2" t="s">
        <v>16</v>
      </c>
      <c r="AU811" s="1">
        <f t="shared" si="101"/>
        <v>1.1923700914001678</v>
      </c>
      <c r="AV811" s="1">
        <f t="shared" si="102"/>
        <v>0.86611747301378728</v>
      </c>
      <c r="AW811" s="1">
        <f t="shared" si="103"/>
        <v>0.53986485462740652</v>
      </c>
    </row>
    <row r="812" spans="1:49" x14ac:dyDescent="0.2">
      <c r="A812">
        <v>810</v>
      </c>
      <c r="B812" t="s">
        <v>17838</v>
      </c>
      <c r="C812" t="s">
        <v>17837</v>
      </c>
      <c r="D812" t="s">
        <v>17836</v>
      </c>
      <c r="F812" t="s">
        <v>17835</v>
      </c>
      <c r="G812" t="s">
        <v>7</v>
      </c>
      <c r="H812" t="s">
        <v>6</v>
      </c>
      <c r="I812" t="s">
        <v>17834</v>
      </c>
      <c r="J812">
        <v>60030718</v>
      </c>
      <c r="K812" t="s">
        <v>17833</v>
      </c>
      <c r="L812" t="s">
        <v>348</v>
      </c>
      <c r="M812" t="s">
        <v>44</v>
      </c>
      <c r="N812">
        <v>2</v>
      </c>
      <c r="O812" t="s">
        <v>17832</v>
      </c>
      <c r="P812" t="s">
        <v>17831</v>
      </c>
      <c r="Q812" t="s">
        <v>17830</v>
      </c>
      <c r="R812" s="7">
        <v>40483</v>
      </c>
      <c r="S812" s="8">
        <f t="shared" si="96"/>
        <v>2010</v>
      </c>
      <c r="T812" s="8">
        <v>2010</v>
      </c>
      <c r="U812" s="8">
        <f t="shared" si="97"/>
        <v>12</v>
      </c>
      <c r="V812" s="7">
        <v>40483</v>
      </c>
      <c r="W812" t="s">
        <v>1695</v>
      </c>
      <c r="X812" s="2">
        <v>1.2609999999999999</v>
      </c>
      <c r="Y812" s="6">
        <f t="shared" si="98"/>
        <v>3.3661674808467469E-2</v>
      </c>
      <c r="AA812">
        <v>33472</v>
      </c>
      <c r="AB812">
        <v>24580</v>
      </c>
      <c r="AD812" t="s">
        <v>1</v>
      </c>
      <c r="AE812">
        <v>80</v>
      </c>
      <c r="AF812">
        <v>5</v>
      </c>
      <c r="AH812" t="s">
        <v>17829</v>
      </c>
      <c r="AI812" t="s">
        <v>17828</v>
      </c>
      <c r="AJ812" t="s">
        <v>17827</v>
      </c>
      <c r="AK812" t="s">
        <v>17826</v>
      </c>
      <c r="AL812">
        <v>11</v>
      </c>
      <c r="AM812" s="5">
        <f t="shared" si="99"/>
        <v>0.91666666666666663</v>
      </c>
      <c r="AN812" s="4">
        <f t="shared" si="100"/>
        <v>1.3883629938154739E-3</v>
      </c>
      <c r="AO812" s="3"/>
      <c r="AP812">
        <v>0</v>
      </c>
      <c r="AR812" t="s">
        <v>0</v>
      </c>
      <c r="AT812" s="2">
        <v>2.8439999999999999</v>
      </c>
      <c r="AU812" s="1">
        <f t="shared" si="101"/>
        <v>2.3979681264071866</v>
      </c>
      <c r="AV812" s="1">
        <f t="shared" si="102"/>
        <v>1.7525018901141469</v>
      </c>
      <c r="AW812" s="1">
        <f t="shared" si="103"/>
        <v>1.1070356538211072</v>
      </c>
    </row>
    <row r="813" spans="1:49" x14ac:dyDescent="0.2">
      <c r="A813">
        <v>811</v>
      </c>
      <c r="B813" t="s">
        <v>17825</v>
      </c>
      <c r="C813" t="s">
        <v>17824</v>
      </c>
      <c r="D813" t="s">
        <v>17823</v>
      </c>
      <c r="F813" t="s">
        <v>17822</v>
      </c>
      <c r="G813" t="s">
        <v>7</v>
      </c>
      <c r="H813" t="s">
        <v>6</v>
      </c>
      <c r="I813" t="s">
        <v>17821</v>
      </c>
      <c r="J813">
        <v>60007592</v>
      </c>
      <c r="K813" t="s">
        <v>791</v>
      </c>
      <c r="L813" t="s">
        <v>790</v>
      </c>
      <c r="M813" t="s">
        <v>438</v>
      </c>
      <c r="N813">
        <v>6</v>
      </c>
      <c r="O813" t="s">
        <v>17820</v>
      </c>
      <c r="P813" t="s">
        <v>17819</v>
      </c>
      <c r="Q813" t="s">
        <v>17818</v>
      </c>
      <c r="R813" s="7">
        <v>40483</v>
      </c>
      <c r="S813" s="8">
        <f t="shared" si="96"/>
        <v>2010</v>
      </c>
      <c r="T813" s="8">
        <v>2010</v>
      </c>
      <c r="U813" s="8">
        <f t="shared" si="97"/>
        <v>12</v>
      </c>
      <c r="V813" s="7">
        <v>40483</v>
      </c>
      <c r="W813" t="s">
        <v>18</v>
      </c>
      <c r="X813" s="2">
        <v>1.23</v>
      </c>
      <c r="Y813" s="6">
        <f t="shared" si="98"/>
        <v>3.2834147513413951E-2</v>
      </c>
      <c r="AA813">
        <v>9638695</v>
      </c>
      <c r="AB813">
        <v>17852</v>
      </c>
      <c r="AD813" t="s">
        <v>1</v>
      </c>
      <c r="AE813">
        <v>43</v>
      </c>
      <c r="AF813">
        <v>8</v>
      </c>
      <c r="AH813" t="s">
        <v>17817</v>
      </c>
      <c r="AI813" t="s">
        <v>17816</v>
      </c>
      <c r="AJ813" t="s">
        <v>17815</v>
      </c>
      <c r="AK813" t="s">
        <v>17814</v>
      </c>
      <c r="AL813">
        <v>34</v>
      </c>
      <c r="AM813" s="5">
        <f t="shared" si="99"/>
        <v>2.8333333333333335</v>
      </c>
      <c r="AN813" s="4">
        <f t="shared" si="100"/>
        <v>4.2913037990660102E-3</v>
      </c>
      <c r="AO813" s="3"/>
      <c r="AP813">
        <v>0</v>
      </c>
      <c r="AQ813" t="s">
        <v>17813</v>
      </c>
      <c r="AR813" t="s">
        <v>0</v>
      </c>
      <c r="AS813" t="s">
        <v>17812</v>
      </c>
      <c r="AT813" s="2" t="s">
        <v>16</v>
      </c>
      <c r="AU813" s="1">
        <f t="shared" si="101"/>
        <v>2.4271294399109569</v>
      </c>
      <c r="AV813" s="1">
        <f t="shared" si="102"/>
        <v>1.856272565623998</v>
      </c>
      <c r="AW813" s="1">
        <f t="shared" si="103"/>
        <v>1.2854156913370391</v>
      </c>
    </row>
    <row r="814" spans="1:49" x14ac:dyDescent="0.2">
      <c r="A814">
        <v>812</v>
      </c>
      <c r="B814" t="s">
        <v>17811</v>
      </c>
      <c r="C814" t="s">
        <v>17810</v>
      </c>
      <c r="D814" t="s">
        <v>17809</v>
      </c>
      <c r="E814">
        <v>20727877</v>
      </c>
      <c r="F814" t="s">
        <v>17808</v>
      </c>
      <c r="G814" t="s">
        <v>7</v>
      </c>
      <c r="H814" t="s">
        <v>6</v>
      </c>
      <c r="I814" t="s">
        <v>17807</v>
      </c>
      <c r="J814">
        <v>60010261</v>
      </c>
      <c r="K814" t="s">
        <v>1380</v>
      </c>
      <c r="L814" t="s">
        <v>1379</v>
      </c>
      <c r="M814" t="s">
        <v>9</v>
      </c>
      <c r="N814">
        <v>3</v>
      </c>
      <c r="O814" t="s">
        <v>17806</v>
      </c>
      <c r="P814" t="s">
        <v>17805</v>
      </c>
      <c r="Q814" t="s">
        <v>17804</v>
      </c>
      <c r="R814" s="7">
        <v>40483</v>
      </c>
      <c r="S814" s="8">
        <f t="shared" si="96"/>
        <v>2010</v>
      </c>
      <c r="T814" s="8">
        <v>2010</v>
      </c>
      <c r="U814" s="8">
        <f t="shared" si="97"/>
        <v>12</v>
      </c>
      <c r="V814" s="7">
        <v>40483</v>
      </c>
      <c r="W814" t="s">
        <v>603</v>
      </c>
      <c r="X814" s="2">
        <v>1.77</v>
      </c>
      <c r="Y814" s="6">
        <f t="shared" si="98"/>
        <v>4.7249139104668859E-2</v>
      </c>
      <c r="AA814">
        <v>121606</v>
      </c>
      <c r="AB814">
        <v>14536</v>
      </c>
      <c r="AC814" t="s">
        <v>602</v>
      </c>
      <c r="AD814" t="s">
        <v>1</v>
      </c>
      <c r="AE814">
        <v>347</v>
      </c>
      <c r="AF814">
        <v>1</v>
      </c>
      <c r="AH814" t="s">
        <v>17803</v>
      </c>
      <c r="AI814" t="s">
        <v>17802</v>
      </c>
      <c r="AJ814" t="s">
        <v>17801</v>
      </c>
      <c r="AK814" t="s">
        <v>17800</v>
      </c>
      <c r="AL814">
        <v>19</v>
      </c>
      <c r="AM814" s="5">
        <f t="shared" si="99"/>
        <v>1.5833333333333333</v>
      </c>
      <c r="AN814" s="4">
        <f t="shared" si="100"/>
        <v>2.3980815347721821E-3</v>
      </c>
      <c r="AO814" s="3"/>
      <c r="AP814">
        <v>1</v>
      </c>
      <c r="AQ814" t="s">
        <v>313</v>
      </c>
      <c r="AR814" t="s">
        <v>17799</v>
      </c>
      <c r="AS814" t="s">
        <v>312</v>
      </c>
      <c r="AT814" s="2">
        <v>3.5819999999999999</v>
      </c>
      <c r="AU814" s="1">
        <f t="shared" si="101"/>
        <v>3.3793821833699855</v>
      </c>
      <c r="AV814" s="1">
        <f t="shared" si="102"/>
        <v>2.4823610319720522</v>
      </c>
      <c r="AW814" s="1">
        <f t="shared" si="103"/>
        <v>1.5853398805741183</v>
      </c>
    </row>
    <row r="815" spans="1:49" x14ac:dyDescent="0.2">
      <c r="A815">
        <v>813</v>
      </c>
      <c r="B815" t="s">
        <v>17798</v>
      </c>
      <c r="C815" t="s">
        <v>17797</v>
      </c>
      <c r="D815" t="s">
        <v>17796</v>
      </c>
      <c r="F815" t="s">
        <v>17795</v>
      </c>
      <c r="G815" t="s">
        <v>7</v>
      </c>
      <c r="H815" t="s">
        <v>6</v>
      </c>
      <c r="I815" t="s">
        <v>17794</v>
      </c>
      <c r="J815">
        <v>60016248</v>
      </c>
      <c r="K815" t="s">
        <v>987</v>
      </c>
      <c r="L815" t="s">
        <v>190</v>
      </c>
      <c r="M815" t="s">
        <v>110</v>
      </c>
      <c r="N815">
        <v>2</v>
      </c>
      <c r="O815" t="s">
        <v>17793</v>
      </c>
      <c r="P815" t="s">
        <v>17792</v>
      </c>
      <c r="Q815" t="s">
        <v>1415</v>
      </c>
      <c r="R815" s="7">
        <v>40483</v>
      </c>
      <c r="S815" s="8">
        <f t="shared" si="96"/>
        <v>2010</v>
      </c>
      <c r="T815" s="8">
        <v>2010</v>
      </c>
      <c r="U815" s="8">
        <f t="shared" si="97"/>
        <v>12</v>
      </c>
      <c r="V815" s="7">
        <v>40483</v>
      </c>
      <c r="W815" t="s">
        <v>62</v>
      </c>
      <c r="X815" s="2">
        <v>0.54700000000000004</v>
      </c>
      <c r="Y815" s="6">
        <f t="shared" si="98"/>
        <v>1.4601852593363766E-2</v>
      </c>
      <c r="AA815">
        <v>14348411</v>
      </c>
      <c r="AB815">
        <v>17683</v>
      </c>
      <c r="AC815">
        <v>16180399</v>
      </c>
      <c r="AD815" t="s">
        <v>1</v>
      </c>
      <c r="AE815">
        <v>64</v>
      </c>
      <c r="AF815">
        <v>11</v>
      </c>
      <c r="AH815" t="s">
        <v>17791</v>
      </c>
      <c r="AI815" t="s">
        <v>17790</v>
      </c>
      <c r="AJ815" t="s">
        <v>17789</v>
      </c>
      <c r="AK815" t="s">
        <v>17788</v>
      </c>
      <c r="AL815">
        <v>7</v>
      </c>
      <c r="AM815" s="5">
        <f t="shared" si="99"/>
        <v>0.58333333333333337</v>
      </c>
      <c r="AN815" s="4">
        <f t="shared" si="100"/>
        <v>8.835037233371198E-4</v>
      </c>
      <c r="AO815" s="3"/>
      <c r="AP815">
        <v>0</v>
      </c>
      <c r="AR815" t="s">
        <v>0</v>
      </c>
      <c r="AT815" s="2" t="s">
        <v>16</v>
      </c>
      <c r="AU815" s="1">
        <f t="shared" si="101"/>
        <v>1.0486347932355773</v>
      </c>
      <c r="AV815" s="1">
        <f t="shared" si="102"/>
        <v>0.77426781583504434</v>
      </c>
      <c r="AW815" s="1">
        <f t="shared" si="103"/>
        <v>0.49990083843451139</v>
      </c>
    </row>
    <row r="816" spans="1:49" x14ac:dyDescent="0.2">
      <c r="A816">
        <v>814</v>
      </c>
      <c r="B816" t="s">
        <v>17787</v>
      </c>
      <c r="C816" t="s">
        <v>17786</v>
      </c>
      <c r="D816" t="s">
        <v>17785</v>
      </c>
      <c r="F816" t="s">
        <v>17784</v>
      </c>
      <c r="G816" t="s">
        <v>7</v>
      </c>
      <c r="H816" t="s">
        <v>6</v>
      </c>
      <c r="I816" t="s">
        <v>17783</v>
      </c>
      <c r="J816">
        <v>60016972</v>
      </c>
      <c r="K816" t="s">
        <v>555</v>
      </c>
      <c r="L816" t="s">
        <v>190</v>
      </c>
      <c r="M816" t="s">
        <v>110</v>
      </c>
      <c r="N816">
        <v>2</v>
      </c>
      <c r="O816" t="s">
        <v>17782</v>
      </c>
      <c r="P816" t="s">
        <v>17781</v>
      </c>
      <c r="Q816" t="s">
        <v>554</v>
      </c>
      <c r="R816" s="7">
        <v>40483</v>
      </c>
      <c r="S816" s="8">
        <f t="shared" si="96"/>
        <v>2010</v>
      </c>
      <c r="T816" s="8">
        <v>2010</v>
      </c>
      <c r="U816" s="8">
        <f t="shared" si="97"/>
        <v>12</v>
      </c>
      <c r="V816" s="7">
        <v>40483</v>
      </c>
      <c r="W816" t="s">
        <v>1397</v>
      </c>
      <c r="X816" s="2">
        <v>0.627</v>
      </c>
      <c r="Y816" s="6">
        <f t="shared" si="98"/>
        <v>1.6737406903179305E-2</v>
      </c>
      <c r="AA816">
        <v>1403664</v>
      </c>
      <c r="AB816">
        <v>13681</v>
      </c>
      <c r="AD816" t="s">
        <v>1</v>
      </c>
      <c r="AE816">
        <v>33</v>
      </c>
      <c r="AF816">
        <v>17</v>
      </c>
      <c r="AH816" t="s">
        <v>17780</v>
      </c>
      <c r="AI816" t="s">
        <v>17779</v>
      </c>
      <c r="AJ816" t="s">
        <v>17778</v>
      </c>
      <c r="AK816" t="s">
        <v>17777</v>
      </c>
      <c r="AL816">
        <v>3</v>
      </c>
      <c r="AM816" s="5">
        <f t="shared" si="99"/>
        <v>0.25</v>
      </c>
      <c r="AN816" s="4">
        <f t="shared" si="100"/>
        <v>3.786444528587656E-4</v>
      </c>
      <c r="AO816" s="3"/>
      <c r="AP816">
        <v>0</v>
      </c>
      <c r="AR816" t="s">
        <v>0</v>
      </c>
      <c r="AT816" s="2">
        <v>3.1669999999999998</v>
      </c>
      <c r="AU816" s="1">
        <f t="shared" si="101"/>
        <v>1.1829778168083145</v>
      </c>
      <c r="AV816" s="1">
        <f t="shared" si="102"/>
        <v>0.85580256780190356</v>
      </c>
      <c r="AW816" s="1">
        <f t="shared" si="103"/>
        <v>0.52862731879549274</v>
      </c>
    </row>
    <row r="817" spans="1:49" x14ac:dyDescent="0.2">
      <c r="A817">
        <v>815</v>
      </c>
      <c r="B817" t="s">
        <v>17776</v>
      </c>
      <c r="C817" t="s">
        <v>17775</v>
      </c>
      <c r="D817" t="s">
        <v>17774</v>
      </c>
      <c r="F817" t="s">
        <v>17773</v>
      </c>
      <c r="G817" t="s">
        <v>7</v>
      </c>
      <c r="H817" t="s">
        <v>6</v>
      </c>
      <c r="I817" t="s">
        <v>17772</v>
      </c>
      <c r="J817">
        <v>60005465</v>
      </c>
      <c r="K817" t="s">
        <v>334</v>
      </c>
      <c r="L817" t="s">
        <v>144</v>
      </c>
      <c r="M817" t="s">
        <v>13</v>
      </c>
      <c r="N817">
        <v>4</v>
      </c>
      <c r="O817" t="s">
        <v>17771</v>
      </c>
      <c r="P817" t="s">
        <v>17770</v>
      </c>
      <c r="Q817" t="s">
        <v>395</v>
      </c>
      <c r="R817" s="7">
        <v>40483</v>
      </c>
      <c r="S817" s="8">
        <f t="shared" si="96"/>
        <v>2010</v>
      </c>
      <c r="T817" s="8">
        <v>2010</v>
      </c>
      <c r="U817" s="8">
        <f t="shared" si="97"/>
        <v>12</v>
      </c>
      <c r="V817" s="7">
        <v>40483</v>
      </c>
      <c r="W817" t="s">
        <v>1397</v>
      </c>
      <c r="X817" s="2">
        <v>0.627</v>
      </c>
      <c r="Y817" s="6">
        <f t="shared" si="98"/>
        <v>1.6737406903179305E-2</v>
      </c>
      <c r="AA817">
        <v>1403664</v>
      </c>
      <c r="AB817">
        <v>13681</v>
      </c>
      <c r="AD817" t="s">
        <v>1</v>
      </c>
      <c r="AE817">
        <v>33</v>
      </c>
      <c r="AF817">
        <v>17</v>
      </c>
      <c r="AH817" t="s">
        <v>17769</v>
      </c>
      <c r="AI817" t="s">
        <v>17768</v>
      </c>
      <c r="AJ817" t="s">
        <v>17767</v>
      </c>
      <c r="AK817" t="s">
        <v>17766</v>
      </c>
      <c r="AL817">
        <v>13</v>
      </c>
      <c r="AM817" s="5">
        <f t="shared" si="99"/>
        <v>1.0833333333333333</v>
      </c>
      <c r="AN817" s="4">
        <f t="shared" si="100"/>
        <v>1.6407926290546509E-3</v>
      </c>
      <c r="AO817" s="3"/>
      <c r="AP817">
        <v>0</v>
      </c>
      <c r="AQ817" t="s">
        <v>24</v>
      </c>
      <c r="AR817" t="s">
        <v>17765</v>
      </c>
      <c r="AS817" t="s">
        <v>23</v>
      </c>
      <c r="AT817" s="2">
        <v>3.1669999999999998</v>
      </c>
      <c r="AU817" s="1">
        <f t="shared" si="101"/>
        <v>1.220842262094191</v>
      </c>
      <c r="AV817" s="1">
        <f t="shared" si="102"/>
        <v>0.91890997661169782</v>
      </c>
      <c r="AW817" s="1">
        <f t="shared" si="103"/>
        <v>0.61697769112920475</v>
      </c>
    </row>
    <row r="818" spans="1:49" x14ac:dyDescent="0.2">
      <c r="A818">
        <v>816</v>
      </c>
      <c r="B818" t="s">
        <v>17764</v>
      </c>
      <c r="C818" t="s">
        <v>17763</v>
      </c>
      <c r="F818" t="s">
        <v>17762</v>
      </c>
      <c r="G818" t="s">
        <v>7</v>
      </c>
      <c r="H818" t="s">
        <v>6</v>
      </c>
      <c r="I818" t="s">
        <v>417</v>
      </c>
      <c r="J818" t="s">
        <v>17761</v>
      </c>
      <c r="K818" t="s">
        <v>17760</v>
      </c>
      <c r="L818" t="s">
        <v>353</v>
      </c>
      <c r="M818" t="s">
        <v>105</v>
      </c>
      <c r="N818">
        <v>2</v>
      </c>
      <c r="O818" t="s">
        <v>17759</v>
      </c>
      <c r="P818" t="s">
        <v>17758</v>
      </c>
      <c r="Q818" t="s">
        <v>17757</v>
      </c>
      <c r="R818" s="7">
        <v>40483</v>
      </c>
      <c r="S818" s="8">
        <f t="shared" si="96"/>
        <v>2010</v>
      </c>
      <c r="T818" s="8">
        <v>2010</v>
      </c>
      <c r="U818" s="8">
        <f t="shared" si="97"/>
        <v>12</v>
      </c>
      <c r="V818" s="7">
        <v>40483</v>
      </c>
      <c r="W818" t="s">
        <v>202</v>
      </c>
      <c r="X818" s="2">
        <v>1.6519999999999999</v>
      </c>
      <c r="Y818" s="6">
        <f t="shared" si="98"/>
        <v>4.409919649769093E-2</v>
      </c>
      <c r="AA818" t="s">
        <v>201</v>
      </c>
      <c r="AB818">
        <v>17337</v>
      </c>
      <c r="AD818" t="s">
        <v>1</v>
      </c>
      <c r="AE818">
        <v>58</v>
      </c>
      <c r="AF818">
        <v>11</v>
      </c>
      <c r="AG818">
        <v>5559351</v>
      </c>
      <c r="AH818" t="s">
        <v>17756</v>
      </c>
      <c r="AI818" t="s">
        <v>17755</v>
      </c>
      <c r="AJ818" t="s">
        <v>17754</v>
      </c>
      <c r="AK818" t="s">
        <v>17753</v>
      </c>
      <c r="AL818">
        <v>112</v>
      </c>
      <c r="AM818" s="5">
        <f t="shared" si="99"/>
        <v>9.3333333333333339</v>
      </c>
      <c r="AN818" s="4">
        <f t="shared" si="100"/>
        <v>1.4136059573393917E-2</v>
      </c>
      <c r="AO818" s="3"/>
      <c r="AP818">
        <v>0</v>
      </c>
      <c r="AQ818" t="s">
        <v>285</v>
      </c>
      <c r="AR818" t="s">
        <v>0</v>
      </c>
      <c r="AS818" t="s">
        <v>284</v>
      </c>
      <c r="AT818" s="2" t="s">
        <v>16</v>
      </c>
      <c r="AU818" s="1">
        <f t="shared" si="101"/>
        <v>3.5110255420401826</v>
      </c>
      <c r="AV818" s="1">
        <f t="shared" si="102"/>
        <v>2.9117628035542422</v>
      </c>
      <c r="AW818" s="1">
        <f t="shared" si="103"/>
        <v>2.3125000650683023</v>
      </c>
    </row>
    <row r="819" spans="1:49" x14ac:dyDescent="0.2">
      <c r="A819">
        <v>817</v>
      </c>
      <c r="B819" t="s">
        <v>17752</v>
      </c>
      <c r="C819" t="s">
        <v>17751</v>
      </c>
      <c r="D819" t="s">
        <v>17750</v>
      </c>
      <c r="E819">
        <v>20719403</v>
      </c>
      <c r="F819" t="s">
        <v>17749</v>
      </c>
      <c r="G819" t="s">
        <v>7</v>
      </c>
      <c r="H819" t="s">
        <v>6</v>
      </c>
      <c r="I819" t="s">
        <v>908</v>
      </c>
      <c r="J819" t="s">
        <v>17748</v>
      </c>
      <c r="K819" t="s">
        <v>17747</v>
      </c>
      <c r="L819" t="s">
        <v>17746</v>
      </c>
      <c r="M819" t="s">
        <v>26</v>
      </c>
      <c r="N819">
        <v>7</v>
      </c>
      <c r="O819" t="s">
        <v>17745</v>
      </c>
      <c r="P819" t="s">
        <v>17744</v>
      </c>
      <c r="Q819" t="s">
        <v>17743</v>
      </c>
      <c r="R819" s="7">
        <v>40483</v>
      </c>
      <c r="S819" s="8">
        <f t="shared" si="96"/>
        <v>2010</v>
      </c>
      <c r="T819" s="8">
        <v>2010</v>
      </c>
      <c r="U819" s="8">
        <f t="shared" si="97"/>
        <v>12</v>
      </c>
      <c r="V819" s="7">
        <v>40483</v>
      </c>
      <c r="W819" t="s">
        <v>38</v>
      </c>
      <c r="X819" s="2">
        <v>1.032</v>
      </c>
      <c r="Y819" s="6">
        <f t="shared" si="98"/>
        <v>2.7548650596620487E-2</v>
      </c>
      <c r="AA819">
        <v>1761617</v>
      </c>
      <c r="AB819">
        <v>19257</v>
      </c>
      <c r="AD819" t="s">
        <v>1</v>
      </c>
      <c r="AE819">
        <v>167</v>
      </c>
      <c r="AF819">
        <v>16</v>
      </c>
      <c r="AH819" t="s">
        <v>17742</v>
      </c>
      <c r="AI819" t="s">
        <v>17741</v>
      </c>
      <c r="AJ819" t="s">
        <v>17740</v>
      </c>
      <c r="AK819" t="s">
        <v>17739</v>
      </c>
      <c r="AL819">
        <v>14</v>
      </c>
      <c r="AM819" s="5">
        <f t="shared" si="99"/>
        <v>1.1666666666666667</v>
      </c>
      <c r="AN819" s="4">
        <f t="shared" si="100"/>
        <v>1.7670074466742396E-3</v>
      </c>
      <c r="AO819" s="3"/>
      <c r="AP819">
        <v>0</v>
      </c>
      <c r="AQ819" t="s">
        <v>502</v>
      </c>
      <c r="AR819">
        <v>30670498</v>
      </c>
      <c r="AS819" t="s">
        <v>501</v>
      </c>
      <c r="AT819" s="2">
        <v>3.5489999999999999</v>
      </c>
      <c r="AU819" s="1">
        <f t="shared" si="101"/>
        <v>1.9814157651636612</v>
      </c>
      <c r="AV819" s="1">
        <f t="shared" si="102"/>
        <v>1.4657829021647364</v>
      </c>
      <c r="AW819" s="1">
        <f t="shared" si="103"/>
        <v>0.9501500391658112</v>
      </c>
    </row>
    <row r="820" spans="1:49" x14ac:dyDescent="0.2">
      <c r="A820">
        <v>818</v>
      </c>
      <c r="B820" t="s">
        <v>17738</v>
      </c>
      <c r="C820" t="s">
        <v>17737</v>
      </c>
      <c r="D820" t="s">
        <v>17736</v>
      </c>
      <c r="E820">
        <v>20646993</v>
      </c>
      <c r="F820" t="s">
        <v>17735</v>
      </c>
      <c r="G820" t="s">
        <v>7</v>
      </c>
      <c r="H820" t="s">
        <v>6</v>
      </c>
      <c r="I820" t="s">
        <v>17734</v>
      </c>
      <c r="J820">
        <v>60020650</v>
      </c>
      <c r="K820" t="s">
        <v>1482</v>
      </c>
      <c r="L820" t="s">
        <v>1481</v>
      </c>
      <c r="M820" t="s">
        <v>198</v>
      </c>
      <c r="N820">
        <v>3</v>
      </c>
      <c r="O820" t="s">
        <v>17733</v>
      </c>
      <c r="P820" t="s">
        <v>17732</v>
      </c>
      <c r="Q820" t="s">
        <v>17731</v>
      </c>
      <c r="R820" s="7">
        <v>40483</v>
      </c>
      <c r="S820" s="8">
        <f t="shared" si="96"/>
        <v>2010</v>
      </c>
      <c r="T820" s="8">
        <v>2010</v>
      </c>
      <c r="U820" s="8">
        <f t="shared" si="97"/>
        <v>12</v>
      </c>
      <c r="V820" s="7">
        <v>40483</v>
      </c>
      <c r="W820" t="s">
        <v>65</v>
      </c>
      <c r="X820" s="2">
        <v>1.59</v>
      </c>
      <c r="Y820" s="6">
        <f t="shared" si="98"/>
        <v>4.2444141907583888E-2</v>
      </c>
      <c r="AA820">
        <v>52728</v>
      </c>
      <c r="AB820">
        <v>16791</v>
      </c>
      <c r="AD820" t="s">
        <v>1</v>
      </c>
      <c r="AE820">
        <v>1797</v>
      </c>
      <c r="AF820">
        <v>11</v>
      </c>
      <c r="AH820" t="s">
        <v>17730</v>
      </c>
      <c r="AI820" t="s">
        <v>17729</v>
      </c>
      <c r="AJ820" t="s">
        <v>17728</v>
      </c>
      <c r="AK820" t="s">
        <v>17727</v>
      </c>
      <c r="AL820">
        <v>13</v>
      </c>
      <c r="AM820" s="5">
        <f t="shared" si="99"/>
        <v>1.0833333333333333</v>
      </c>
      <c r="AN820" s="4">
        <f t="shared" si="100"/>
        <v>1.6407926290546509E-3</v>
      </c>
      <c r="AO820" s="3"/>
      <c r="AP820">
        <v>1</v>
      </c>
      <c r="AQ820" t="s">
        <v>1848</v>
      </c>
      <c r="AR820" t="s">
        <v>0</v>
      </c>
      <c r="AS820" t="s">
        <v>1846</v>
      </c>
      <c r="AT820" s="2" t="s">
        <v>16</v>
      </c>
      <c r="AU820" s="1">
        <f t="shared" si="101"/>
        <v>3.0203137124025115</v>
      </c>
      <c r="AV820" s="1">
        <f t="shared" si="102"/>
        <v>2.204246726831927</v>
      </c>
      <c r="AW820" s="1">
        <f t="shared" si="103"/>
        <v>1.3881797412613421</v>
      </c>
    </row>
    <row r="821" spans="1:49" x14ac:dyDescent="0.2">
      <c r="A821">
        <v>819</v>
      </c>
      <c r="B821" t="s">
        <v>17726</v>
      </c>
      <c r="C821" t="s">
        <v>17725</v>
      </c>
      <c r="D821" t="s">
        <v>17724</v>
      </c>
      <c r="F821" t="s">
        <v>17723</v>
      </c>
      <c r="G821" t="s">
        <v>7</v>
      </c>
      <c r="H821" t="s">
        <v>6</v>
      </c>
      <c r="I821" t="s">
        <v>17722</v>
      </c>
      <c r="J821" t="s">
        <v>17721</v>
      </c>
      <c r="K821" t="s">
        <v>17720</v>
      </c>
      <c r="L821" t="s">
        <v>17719</v>
      </c>
      <c r="M821" t="s">
        <v>17718</v>
      </c>
      <c r="N821">
        <v>5</v>
      </c>
      <c r="O821" t="s">
        <v>17717</v>
      </c>
      <c r="P821" t="s">
        <v>17716</v>
      </c>
      <c r="Q821" t="s">
        <v>17715</v>
      </c>
      <c r="R821" s="7">
        <v>40483</v>
      </c>
      <c r="S821" s="8">
        <f t="shared" si="96"/>
        <v>2010</v>
      </c>
      <c r="T821" s="8">
        <v>2010</v>
      </c>
      <c r="U821" s="8">
        <f t="shared" si="97"/>
        <v>12</v>
      </c>
      <c r="V821" s="7">
        <v>40483</v>
      </c>
      <c r="W821" t="s">
        <v>1368</v>
      </c>
      <c r="X821" s="2">
        <v>3.6110000000000002</v>
      </c>
      <c r="Y821" s="6">
        <f t="shared" si="98"/>
        <v>9.639358265929901E-2</v>
      </c>
      <c r="AA821">
        <v>344257</v>
      </c>
      <c r="AB821">
        <v>12503</v>
      </c>
      <c r="AD821" t="s">
        <v>1</v>
      </c>
      <c r="AE821">
        <v>114</v>
      </c>
      <c r="AF821">
        <v>11</v>
      </c>
      <c r="AH821" t="s">
        <v>17714</v>
      </c>
      <c r="AI821" t="s">
        <v>17713</v>
      </c>
      <c r="AJ821" t="s">
        <v>17712</v>
      </c>
      <c r="AK821" t="s">
        <v>17711</v>
      </c>
      <c r="AL821">
        <v>82</v>
      </c>
      <c r="AM821" s="5">
        <f t="shared" si="99"/>
        <v>6.833333333333333</v>
      </c>
      <c r="AN821" s="4">
        <f t="shared" si="100"/>
        <v>1.0349615044806261E-2</v>
      </c>
      <c r="AO821" s="3"/>
      <c r="AP821">
        <v>0</v>
      </c>
      <c r="AR821" t="s">
        <v>0</v>
      </c>
      <c r="AT821" s="2">
        <v>10.164</v>
      </c>
      <c r="AU821" s="1">
        <f t="shared" si="101"/>
        <v>7.0580392374951177</v>
      </c>
      <c r="AV821" s="1">
        <f t="shared" si="102"/>
        <v>5.3371598852052635</v>
      </c>
      <c r="AW821" s="1">
        <f t="shared" si="103"/>
        <v>3.6162805329154084</v>
      </c>
    </row>
    <row r="822" spans="1:49" x14ac:dyDescent="0.2">
      <c r="A822">
        <v>820</v>
      </c>
      <c r="B822" t="s">
        <v>17710</v>
      </c>
      <c r="C822" t="s">
        <v>17709</v>
      </c>
      <c r="F822" t="s">
        <v>17708</v>
      </c>
      <c r="G822" t="s">
        <v>7</v>
      </c>
      <c r="H822" t="s">
        <v>6</v>
      </c>
      <c r="I822" t="s">
        <v>17707</v>
      </c>
      <c r="J822">
        <v>60018163</v>
      </c>
      <c r="K822" t="s">
        <v>1770</v>
      </c>
      <c r="L822" t="s">
        <v>1769</v>
      </c>
      <c r="M822" t="s">
        <v>799</v>
      </c>
      <c r="N822">
        <v>3</v>
      </c>
      <c r="O822" t="s">
        <v>17706</v>
      </c>
      <c r="P822" t="s">
        <v>17705</v>
      </c>
      <c r="Q822" t="s">
        <v>1768</v>
      </c>
      <c r="R822" s="7">
        <v>40483</v>
      </c>
      <c r="S822" s="8">
        <f t="shared" si="96"/>
        <v>2010</v>
      </c>
      <c r="T822" s="8">
        <v>2010</v>
      </c>
      <c r="U822" s="8">
        <f t="shared" si="97"/>
        <v>12</v>
      </c>
      <c r="V822" s="7">
        <v>40483</v>
      </c>
      <c r="W822" t="s">
        <v>347</v>
      </c>
      <c r="X822" s="2">
        <v>1.365</v>
      </c>
      <c r="Y822" s="6">
        <f t="shared" si="98"/>
        <v>3.6437895411227675E-2</v>
      </c>
      <c r="AA822">
        <v>189545</v>
      </c>
      <c r="AB822">
        <v>17393</v>
      </c>
      <c r="AD822" t="s">
        <v>1</v>
      </c>
      <c r="AE822">
        <v>59</v>
      </c>
      <c r="AF822">
        <v>9</v>
      </c>
      <c r="AG822">
        <v>5549944</v>
      </c>
      <c r="AH822" t="s">
        <v>17704</v>
      </c>
      <c r="AI822" t="s">
        <v>17703</v>
      </c>
      <c r="AJ822" t="s">
        <v>17702</v>
      </c>
      <c r="AK822" t="s">
        <v>17701</v>
      </c>
      <c r="AL822">
        <v>19</v>
      </c>
      <c r="AM822" s="5">
        <f t="shared" si="99"/>
        <v>1.5833333333333333</v>
      </c>
      <c r="AN822" s="4">
        <f t="shared" si="100"/>
        <v>2.3980815347721821E-3</v>
      </c>
      <c r="AO822" s="3"/>
      <c r="AP822">
        <v>0</v>
      </c>
      <c r="AQ822" t="s">
        <v>17700</v>
      </c>
      <c r="AR822" t="s">
        <v>0</v>
      </c>
      <c r="AS822" t="s">
        <v>17699</v>
      </c>
      <c r="AT822" s="2" t="s">
        <v>16</v>
      </c>
      <c r="AU822" s="1">
        <f t="shared" si="101"/>
        <v>2.6225951248291022</v>
      </c>
      <c r="AV822" s="1">
        <f t="shared" si="102"/>
        <v>1.9417988472999927</v>
      </c>
      <c r="AW822" s="1">
        <f t="shared" si="103"/>
        <v>1.2610025697708829</v>
      </c>
    </row>
    <row r="823" spans="1:49" x14ac:dyDescent="0.2">
      <c r="A823">
        <v>821</v>
      </c>
      <c r="B823" t="s">
        <v>17698</v>
      </c>
      <c r="C823" t="s">
        <v>17697</v>
      </c>
      <c r="D823" t="s">
        <v>17696</v>
      </c>
      <c r="F823" t="s">
        <v>17695</v>
      </c>
      <c r="G823" t="s">
        <v>7</v>
      </c>
      <c r="H823" t="s">
        <v>6</v>
      </c>
      <c r="I823" t="s">
        <v>17694</v>
      </c>
      <c r="J823">
        <v>60028583</v>
      </c>
      <c r="K823" t="s">
        <v>183</v>
      </c>
      <c r="L823" t="s">
        <v>182</v>
      </c>
      <c r="M823" t="s">
        <v>181</v>
      </c>
      <c r="N823">
        <v>2</v>
      </c>
      <c r="O823" t="s">
        <v>17693</v>
      </c>
      <c r="P823" t="s">
        <v>17692</v>
      </c>
      <c r="Q823" t="s">
        <v>17691</v>
      </c>
      <c r="R823" s="7">
        <v>40483</v>
      </c>
      <c r="S823" s="8">
        <f t="shared" si="96"/>
        <v>2010</v>
      </c>
      <c r="T823" s="8">
        <v>2010</v>
      </c>
      <c r="U823" s="8">
        <f t="shared" si="97"/>
        <v>12</v>
      </c>
      <c r="V823" s="7">
        <v>40483</v>
      </c>
      <c r="W823" t="s">
        <v>17690</v>
      </c>
      <c r="X823" s="2">
        <v>0.78100000000000003</v>
      </c>
      <c r="Y823" s="6">
        <f t="shared" si="98"/>
        <v>2.0848348949574224E-2</v>
      </c>
      <c r="AA823">
        <v>15708705</v>
      </c>
      <c r="AB823">
        <v>26799</v>
      </c>
      <c r="AD823" t="s">
        <v>1</v>
      </c>
      <c r="AE823">
        <v>8</v>
      </c>
      <c r="AF823">
        <v>8</v>
      </c>
      <c r="AH823" t="s">
        <v>17689</v>
      </c>
      <c r="AI823" t="s">
        <v>17688</v>
      </c>
      <c r="AJ823" t="s">
        <v>17687</v>
      </c>
      <c r="AK823" t="s">
        <v>17686</v>
      </c>
      <c r="AL823">
        <v>16</v>
      </c>
      <c r="AM823" s="5">
        <f t="shared" si="99"/>
        <v>1.3333333333333333</v>
      </c>
      <c r="AN823" s="4">
        <f t="shared" si="100"/>
        <v>2.0194370819134164E-3</v>
      </c>
      <c r="AO823" s="3"/>
      <c r="AP823">
        <v>0</v>
      </c>
      <c r="AQ823" t="s">
        <v>1893</v>
      </c>
      <c r="AR823" s="11">
        <v>1.0899999999999999E+140</v>
      </c>
      <c r="AS823" t="s">
        <v>1892</v>
      </c>
      <c r="AT823" s="2">
        <v>4.1109999999999998</v>
      </c>
      <c r="AU823" s="1">
        <f t="shared" si="101"/>
        <v>1.5199675389275979</v>
      </c>
      <c r="AV823" s="1">
        <f t="shared" si="102"/>
        <v>1.1433893015743819</v>
      </c>
      <c r="AW823" s="1">
        <f t="shared" si="103"/>
        <v>0.76681106422116574</v>
      </c>
    </row>
    <row r="824" spans="1:49" x14ac:dyDescent="0.2">
      <c r="A824">
        <v>822</v>
      </c>
      <c r="B824" t="s">
        <v>17685</v>
      </c>
      <c r="C824" t="s">
        <v>17684</v>
      </c>
      <c r="F824" t="s">
        <v>17683</v>
      </c>
      <c r="G824" t="s">
        <v>7</v>
      </c>
      <c r="H824" t="s">
        <v>6</v>
      </c>
      <c r="I824" t="s">
        <v>17682</v>
      </c>
      <c r="J824" t="s">
        <v>17681</v>
      </c>
      <c r="K824" t="s">
        <v>17680</v>
      </c>
      <c r="L824" t="s">
        <v>17679</v>
      </c>
      <c r="M824" t="s">
        <v>203</v>
      </c>
      <c r="N824">
        <v>6</v>
      </c>
      <c r="O824" t="s">
        <v>17678</v>
      </c>
      <c r="P824" t="s">
        <v>17677</v>
      </c>
      <c r="Q824" t="s">
        <v>17676</v>
      </c>
      <c r="R824" s="7">
        <v>40483</v>
      </c>
      <c r="S824" s="8">
        <f t="shared" si="96"/>
        <v>2010</v>
      </c>
      <c r="T824" s="8">
        <v>2010</v>
      </c>
      <c r="U824" s="8">
        <f t="shared" si="97"/>
        <v>12</v>
      </c>
      <c r="V824" s="7">
        <v>40483</v>
      </c>
      <c r="W824" t="s">
        <v>271</v>
      </c>
      <c r="X824" s="2">
        <v>1.3720000000000001</v>
      </c>
      <c r="Y824" s="6">
        <f t="shared" si="98"/>
        <v>3.662475641333654E-2</v>
      </c>
      <c r="AA824">
        <v>189480</v>
      </c>
      <c r="AB824">
        <v>17366</v>
      </c>
      <c r="AD824" t="s">
        <v>1</v>
      </c>
      <c r="AE824">
        <v>58</v>
      </c>
      <c r="AF824" t="s">
        <v>838</v>
      </c>
      <c r="AG824">
        <v>5607331</v>
      </c>
      <c r="AH824" t="s">
        <v>17675</v>
      </c>
      <c r="AI824" t="s">
        <v>17674</v>
      </c>
      <c r="AJ824" t="s">
        <v>17673</v>
      </c>
      <c r="AK824" t="s">
        <v>17672</v>
      </c>
      <c r="AL824">
        <v>10</v>
      </c>
      <c r="AM824" s="5">
        <f t="shared" si="99"/>
        <v>0.83333333333333337</v>
      </c>
      <c r="AN824" s="4">
        <f t="shared" si="100"/>
        <v>1.2621481761958854E-3</v>
      </c>
      <c r="AO824" s="3"/>
      <c r="AP824">
        <v>0</v>
      </c>
      <c r="AQ824" t="s">
        <v>58</v>
      </c>
      <c r="AR824" t="s">
        <v>0</v>
      </c>
      <c r="AS824" t="s">
        <v>57</v>
      </c>
      <c r="AT824" s="2" t="s">
        <v>16</v>
      </c>
      <c r="AU824" s="1">
        <f t="shared" si="101"/>
        <v>2.6015973942194339</v>
      </c>
      <c r="AV824" s="1">
        <f t="shared" si="102"/>
        <v>1.8943452294766212</v>
      </c>
      <c r="AW824" s="1">
        <f t="shared" si="103"/>
        <v>1.1870930647338083</v>
      </c>
    </row>
    <row r="825" spans="1:49" x14ac:dyDescent="0.2">
      <c r="A825">
        <v>823</v>
      </c>
      <c r="B825" t="s">
        <v>17671</v>
      </c>
      <c r="C825" t="s">
        <v>17670</v>
      </c>
      <c r="F825" t="s">
        <v>17669</v>
      </c>
      <c r="G825" t="s">
        <v>7</v>
      </c>
      <c r="H825" t="s">
        <v>6</v>
      </c>
      <c r="I825" t="s">
        <v>17668</v>
      </c>
      <c r="J825" t="s">
        <v>17667</v>
      </c>
      <c r="K825" t="s">
        <v>17666</v>
      </c>
      <c r="L825" t="s">
        <v>17665</v>
      </c>
      <c r="M825" t="s">
        <v>1253</v>
      </c>
      <c r="N825">
        <v>3</v>
      </c>
      <c r="O825" t="s">
        <v>17664</v>
      </c>
      <c r="P825" t="s">
        <v>17663</v>
      </c>
      <c r="Q825" t="s">
        <v>17662</v>
      </c>
      <c r="R825" s="7">
        <v>40481</v>
      </c>
      <c r="S825" s="8">
        <f t="shared" si="96"/>
        <v>2010</v>
      </c>
      <c r="T825" s="8">
        <v>2010</v>
      </c>
      <c r="U825" s="8">
        <f t="shared" si="97"/>
        <v>12</v>
      </c>
      <c r="V825" s="7">
        <v>40481</v>
      </c>
      <c r="W825" t="s">
        <v>599</v>
      </c>
      <c r="X825" s="2">
        <v>1.222</v>
      </c>
      <c r="Y825" s="6">
        <f t="shared" si="98"/>
        <v>3.2620592082432398E-2</v>
      </c>
      <c r="AA825">
        <v>8856087</v>
      </c>
      <c r="AB825">
        <v>29467</v>
      </c>
      <c r="AC825">
        <v>10991085</v>
      </c>
      <c r="AD825" t="s">
        <v>1</v>
      </c>
      <c r="AE825">
        <v>24</v>
      </c>
      <c r="AF825">
        <v>22</v>
      </c>
      <c r="AH825" t="s">
        <v>17661</v>
      </c>
      <c r="AI825" t="s">
        <v>17660</v>
      </c>
      <c r="AJ825" t="s">
        <v>17659</v>
      </c>
      <c r="AK825" t="s">
        <v>17658</v>
      </c>
      <c r="AL825">
        <v>38</v>
      </c>
      <c r="AM825" s="5">
        <f t="shared" si="99"/>
        <v>3.1666666666666665</v>
      </c>
      <c r="AN825" s="4">
        <f t="shared" si="100"/>
        <v>4.7961630695443642E-3</v>
      </c>
      <c r="AO825" s="3"/>
      <c r="AP825">
        <v>0</v>
      </c>
      <c r="AR825" t="s">
        <v>0</v>
      </c>
      <c r="AT825" s="2">
        <v>3.5649999999999999</v>
      </c>
      <c r="AU825" s="1">
        <f t="shared" si="101"/>
        <v>2.4273263378565986</v>
      </c>
      <c r="AV825" s="1">
        <f t="shared" si="102"/>
        <v>1.870837757598838</v>
      </c>
      <c r="AW825" s="1">
        <f t="shared" si="103"/>
        <v>1.3143491773410774</v>
      </c>
    </row>
    <row r="826" spans="1:49" x14ac:dyDescent="0.2">
      <c r="A826">
        <v>824</v>
      </c>
      <c r="B826" t="s">
        <v>17657</v>
      </c>
      <c r="C826" t="s">
        <v>17656</v>
      </c>
      <c r="F826" t="s">
        <v>17655</v>
      </c>
      <c r="G826" t="s">
        <v>7</v>
      </c>
      <c r="H826" t="s">
        <v>6</v>
      </c>
      <c r="I826" t="s">
        <v>17654</v>
      </c>
      <c r="J826" t="s">
        <v>17653</v>
      </c>
      <c r="K826" t="s">
        <v>17652</v>
      </c>
      <c r="L826" t="s">
        <v>17651</v>
      </c>
      <c r="M826" t="s">
        <v>33</v>
      </c>
      <c r="N826">
        <v>5</v>
      </c>
      <c r="O826" t="s">
        <v>17650</v>
      </c>
      <c r="P826" t="s">
        <v>17649</v>
      </c>
      <c r="Q826" t="s">
        <v>17648</v>
      </c>
      <c r="R826" s="7">
        <v>40480</v>
      </c>
      <c r="S826" s="8">
        <f t="shared" si="96"/>
        <v>2010</v>
      </c>
      <c r="T826" s="8">
        <v>2010</v>
      </c>
      <c r="U826" s="8">
        <f t="shared" si="97"/>
        <v>12</v>
      </c>
      <c r="V826" s="7">
        <v>2010</v>
      </c>
      <c r="W826" t="s">
        <v>17647</v>
      </c>
      <c r="X826" s="2">
        <v>1.145</v>
      </c>
      <c r="Y826" s="6">
        <f t="shared" si="98"/>
        <v>3.0565121059234941E-2</v>
      </c>
      <c r="AA826">
        <v>92673</v>
      </c>
      <c r="AB826">
        <v>23345</v>
      </c>
      <c r="AC826">
        <v>13480634</v>
      </c>
      <c r="AD826" t="s">
        <v>1</v>
      </c>
      <c r="AE826">
        <v>83</v>
      </c>
      <c r="AF826">
        <v>10</v>
      </c>
      <c r="AH826" t="s">
        <v>17646</v>
      </c>
      <c r="AI826" t="s">
        <v>17645</v>
      </c>
      <c r="AK826" t="s">
        <v>17644</v>
      </c>
      <c r="AL826">
        <v>11</v>
      </c>
      <c r="AM826" s="5">
        <f t="shared" si="99"/>
        <v>0.91666666666666663</v>
      </c>
      <c r="AN826" s="4">
        <f t="shared" si="100"/>
        <v>1.3883629938154739E-3</v>
      </c>
      <c r="AO826" s="3"/>
      <c r="AP826">
        <v>0</v>
      </c>
      <c r="AQ826" t="s">
        <v>397</v>
      </c>
      <c r="AR826">
        <v>22350066</v>
      </c>
      <c r="AS826" t="s">
        <v>396</v>
      </c>
      <c r="AT826" s="2" t="s">
        <v>16</v>
      </c>
      <c r="AU826" s="1">
        <f t="shared" si="101"/>
        <v>2.1812093639609098</v>
      </c>
      <c r="AV826" s="1">
        <f t="shared" si="102"/>
        <v>1.5976742026525208</v>
      </c>
      <c r="AW826" s="1">
        <f t="shared" si="103"/>
        <v>1.0141390413441314</v>
      </c>
    </row>
    <row r="827" spans="1:49" x14ac:dyDescent="0.2">
      <c r="A827">
        <v>825</v>
      </c>
      <c r="B827" t="s">
        <v>17643</v>
      </c>
      <c r="F827" t="s">
        <v>17642</v>
      </c>
      <c r="G827" t="s">
        <v>7</v>
      </c>
      <c r="H827" t="s">
        <v>6</v>
      </c>
      <c r="I827" t="s">
        <v>17641</v>
      </c>
      <c r="J827" t="s">
        <v>17640</v>
      </c>
      <c r="K827" t="s">
        <v>17639</v>
      </c>
      <c r="L827" t="s">
        <v>17638</v>
      </c>
      <c r="M827" t="s">
        <v>339</v>
      </c>
      <c r="N827">
        <v>3</v>
      </c>
      <c r="O827" t="s">
        <v>17637</v>
      </c>
      <c r="P827" t="s">
        <v>17636</v>
      </c>
      <c r="Q827" t="s">
        <v>17635</v>
      </c>
      <c r="R827" s="7">
        <v>40480</v>
      </c>
      <c r="S827" s="8">
        <f t="shared" si="96"/>
        <v>2010</v>
      </c>
      <c r="T827" s="8">
        <v>2010</v>
      </c>
      <c r="U827" s="8">
        <f t="shared" si="97"/>
        <v>12</v>
      </c>
      <c r="V827" s="7">
        <v>2010</v>
      </c>
      <c r="W827" t="s">
        <v>17634</v>
      </c>
      <c r="X827" s="2" t="s">
        <v>16</v>
      </c>
      <c r="Y827" s="6" t="e">
        <f t="shared" si="98"/>
        <v>#VALUE!</v>
      </c>
      <c r="AA827">
        <v>17043</v>
      </c>
      <c r="AB827">
        <v>13884</v>
      </c>
      <c r="AD827" t="s">
        <v>1</v>
      </c>
      <c r="AE827">
        <v>55</v>
      </c>
      <c r="AF827">
        <v>2</v>
      </c>
      <c r="AH827" t="s">
        <v>17633</v>
      </c>
      <c r="AI827" t="s">
        <v>17632</v>
      </c>
      <c r="AJ827" t="s">
        <v>17631</v>
      </c>
      <c r="AK827" t="s">
        <v>17630</v>
      </c>
      <c r="AL827">
        <v>0</v>
      </c>
      <c r="AM827" s="5">
        <f t="shared" si="99"/>
        <v>0</v>
      </c>
      <c r="AN827" s="4">
        <f t="shared" si="100"/>
        <v>0</v>
      </c>
      <c r="AO827" s="3"/>
      <c r="AP827">
        <v>0</v>
      </c>
      <c r="AR827" t="s">
        <v>0</v>
      </c>
      <c r="AT827" s="2" t="s">
        <v>16</v>
      </c>
      <c r="AU827" s="1" t="e">
        <f t="shared" si="101"/>
        <v>#VALUE!</v>
      </c>
      <c r="AV827" s="1" t="e">
        <f t="shared" si="102"/>
        <v>#VALUE!</v>
      </c>
      <c r="AW827" s="1" t="e">
        <f t="shared" si="103"/>
        <v>#VALUE!</v>
      </c>
    </row>
    <row r="828" spans="1:49" x14ac:dyDescent="0.2">
      <c r="A828">
        <v>826</v>
      </c>
      <c r="B828" t="s">
        <v>17629</v>
      </c>
      <c r="C828" t="s">
        <v>17628</v>
      </c>
      <c r="F828" t="s">
        <v>17627</v>
      </c>
      <c r="G828" t="s">
        <v>7</v>
      </c>
      <c r="H828" t="s">
        <v>6</v>
      </c>
      <c r="I828" t="s">
        <v>12262</v>
      </c>
      <c r="J828">
        <v>60006020</v>
      </c>
      <c r="K828" t="s">
        <v>17626</v>
      </c>
      <c r="L828" t="s">
        <v>17625</v>
      </c>
      <c r="M828" t="s">
        <v>9</v>
      </c>
      <c r="N828">
        <v>3</v>
      </c>
      <c r="O828" t="s">
        <v>17624</v>
      </c>
      <c r="P828" t="s">
        <v>17623</v>
      </c>
      <c r="Q828" t="s">
        <v>17622</v>
      </c>
      <c r="R828" s="7">
        <v>40480</v>
      </c>
      <c r="S828" s="8">
        <f t="shared" si="96"/>
        <v>2010</v>
      </c>
      <c r="T828" s="8">
        <v>2010</v>
      </c>
      <c r="U828" s="8">
        <f t="shared" si="97"/>
        <v>12</v>
      </c>
      <c r="V828" s="7">
        <v>2010</v>
      </c>
      <c r="W828" t="s">
        <v>17621</v>
      </c>
      <c r="X828" s="2">
        <v>1.863</v>
      </c>
      <c r="Y828" s="6">
        <f t="shared" si="98"/>
        <v>4.9731720989829427E-2</v>
      </c>
      <c r="AA828">
        <v>431397</v>
      </c>
      <c r="AB828">
        <v>18854</v>
      </c>
      <c r="AD828" t="s">
        <v>1</v>
      </c>
      <c r="AE828">
        <v>46</v>
      </c>
      <c r="AF828">
        <v>10</v>
      </c>
      <c r="AG828" t="s">
        <v>17620</v>
      </c>
      <c r="AI828" t="s">
        <v>17619</v>
      </c>
      <c r="AK828" t="s">
        <v>17618</v>
      </c>
      <c r="AL828">
        <v>7</v>
      </c>
      <c r="AM828" s="5">
        <f t="shared" si="99"/>
        <v>0.58333333333333337</v>
      </c>
      <c r="AN828" s="4">
        <f t="shared" si="100"/>
        <v>8.835037233371198E-4</v>
      </c>
      <c r="AO828" s="3"/>
      <c r="AP828">
        <v>1</v>
      </c>
      <c r="AR828" t="s">
        <v>0</v>
      </c>
      <c r="AT828" s="2">
        <v>5.24</v>
      </c>
      <c r="AU828" s="1">
        <f t="shared" si="101"/>
        <v>3.5077255809881733</v>
      </c>
      <c r="AV828" s="1">
        <f t="shared" si="102"/>
        <v>2.5307612356583276</v>
      </c>
      <c r="AW828" s="1">
        <f t="shared" si="103"/>
        <v>1.5537968903284811</v>
      </c>
    </row>
    <row r="829" spans="1:49" x14ac:dyDescent="0.2">
      <c r="A829">
        <v>827</v>
      </c>
      <c r="B829" t="s">
        <v>17617</v>
      </c>
      <c r="C829" t="s">
        <v>17616</v>
      </c>
      <c r="E829">
        <v>20981477</v>
      </c>
      <c r="F829" t="s">
        <v>17615</v>
      </c>
      <c r="G829" t="s">
        <v>7</v>
      </c>
      <c r="H829" t="s">
        <v>6</v>
      </c>
      <c r="I829" t="s">
        <v>17614</v>
      </c>
      <c r="J829" t="s">
        <v>17613</v>
      </c>
      <c r="K829" t="s">
        <v>17612</v>
      </c>
      <c r="L829" t="s">
        <v>17611</v>
      </c>
      <c r="M829" t="s">
        <v>224</v>
      </c>
      <c r="N829">
        <v>7</v>
      </c>
      <c r="O829" t="s">
        <v>17610</v>
      </c>
      <c r="P829" t="s">
        <v>17609</v>
      </c>
      <c r="Q829" t="s">
        <v>17608</v>
      </c>
      <c r="R829" s="7">
        <v>40479</v>
      </c>
      <c r="S829" s="8">
        <f t="shared" si="96"/>
        <v>2010</v>
      </c>
      <c r="T829" s="8">
        <v>2010</v>
      </c>
      <c r="U829" s="8">
        <f t="shared" si="97"/>
        <v>12</v>
      </c>
      <c r="V829" s="7">
        <v>2010</v>
      </c>
      <c r="W829" t="s">
        <v>1315</v>
      </c>
      <c r="X829" s="2">
        <v>0.85499999999999998</v>
      </c>
      <c r="Y829" s="6">
        <f t="shared" si="98"/>
        <v>2.28237366861536E-2</v>
      </c>
      <c r="AA829">
        <v>980331</v>
      </c>
      <c r="AB829">
        <v>23342</v>
      </c>
      <c r="AC829">
        <v>15731561</v>
      </c>
      <c r="AD829" t="s">
        <v>1</v>
      </c>
      <c r="AE829">
        <v>36</v>
      </c>
      <c r="AF829">
        <v>12</v>
      </c>
      <c r="AH829" t="s">
        <v>17607</v>
      </c>
      <c r="AI829" t="s">
        <v>17606</v>
      </c>
      <c r="AJ829" t="s">
        <v>17605</v>
      </c>
      <c r="AK829" t="s">
        <v>17604</v>
      </c>
      <c r="AL829">
        <v>63</v>
      </c>
      <c r="AM829" s="5">
        <f t="shared" si="99"/>
        <v>5.25</v>
      </c>
      <c r="AN829" s="4">
        <f t="shared" si="100"/>
        <v>7.9515335100340777E-3</v>
      </c>
      <c r="AO829" s="3"/>
      <c r="AP829">
        <v>0</v>
      </c>
      <c r="AQ829" t="s">
        <v>1848</v>
      </c>
      <c r="AR829" t="s">
        <v>0</v>
      </c>
      <c r="AS829" t="s">
        <v>1846</v>
      </c>
      <c r="AT829" s="2">
        <v>2.6259999999999999</v>
      </c>
      <c r="AU829" s="1">
        <f t="shared" si="101"/>
        <v>1.8362075733317742</v>
      </c>
      <c r="AV829" s="1">
        <f t="shared" si="102"/>
        <v>1.5387635098093839</v>
      </c>
      <c r="AW829" s="1">
        <f t="shared" si="103"/>
        <v>1.2413194462869934</v>
      </c>
    </row>
    <row r="830" spans="1:49" x14ac:dyDescent="0.2">
      <c r="A830">
        <v>828</v>
      </c>
      <c r="B830" t="s">
        <v>17603</v>
      </c>
      <c r="C830" t="s">
        <v>17602</v>
      </c>
      <c r="F830" t="s">
        <v>17601</v>
      </c>
      <c r="G830" t="s">
        <v>7</v>
      </c>
      <c r="H830" t="s">
        <v>6</v>
      </c>
      <c r="I830" t="s">
        <v>17600</v>
      </c>
      <c r="J830" t="s">
        <v>17599</v>
      </c>
      <c r="K830" t="s">
        <v>17598</v>
      </c>
      <c r="L830" t="s">
        <v>17597</v>
      </c>
      <c r="M830" t="s">
        <v>33</v>
      </c>
      <c r="N830">
        <v>2</v>
      </c>
      <c r="O830" t="s">
        <v>17596</v>
      </c>
      <c r="P830" t="s">
        <v>17595</v>
      </c>
      <c r="Q830" t="s">
        <v>17594</v>
      </c>
      <c r="R830" s="7">
        <v>40479</v>
      </c>
      <c r="S830" s="8">
        <f t="shared" si="96"/>
        <v>2010</v>
      </c>
      <c r="T830" s="8">
        <v>2010</v>
      </c>
      <c r="U830" s="8">
        <f t="shared" si="97"/>
        <v>12</v>
      </c>
      <c r="V830" s="7">
        <v>40479</v>
      </c>
      <c r="W830" t="s">
        <v>5604</v>
      </c>
      <c r="X830" s="2">
        <v>1.071</v>
      </c>
      <c r="Y830" s="6">
        <f t="shared" si="98"/>
        <v>2.8589733322655561E-2</v>
      </c>
      <c r="AA830">
        <v>219606</v>
      </c>
      <c r="AB830">
        <v>28134</v>
      </c>
      <c r="AD830" t="s">
        <v>1</v>
      </c>
      <c r="AE830">
        <v>133</v>
      </c>
      <c r="AF830">
        <v>16</v>
      </c>
      <c r="AG830">
        <v>164508</v>
      </c>
      <c r="AI830" t="s">
        <v>17593</v>
      </c>
      <c r="AK830" t="s">
        <v>17592</v>
      </c>
      <c r="AL830">
        <v>19</v>
      </c>
      <c r="AM830" s="5">
        <f t="shared" si="99"/>
        <v>1.5833333333333333</v>
      </c>
      <c r="AN830" s="4">
        <f t="shared" si="100"/>
        <v>2.3980815347721821E-3</v>
      </c>
      <c r="AO830" s="3"/>
      <c r="AP830">
        <v>0</v>
      </c>
      <c r="AR830" t="s">
        <v>0</v>
      </c>
      <c r="AT830" s="2">
        <v>3.488</v>
      </c>
      <c r="AU830" s="1">
        <f t="shared" si="101"/>
        <v>2.0732237786290546</v>
      </c>
      <c r="AV830" s="1">
        <f t="shared" si="102"/>
        <v>1.5493907428713871</v>
      </c>
      <c r="AW830" s="1">
        <f t="shared" si="103"/>
        <v>1.0255577071137196</v>
      </c>
    </row>
    <row r="831" spans="1:49" x14ac:dyDescent="0.2">
      <c r="A831">
        <v>829</v>
      </c>
      <c r="B831" t="s">
        <v>17591</v>
      </c>
      <c r="C831" t="s">
        <v>17590</v>
      </c>
      <c r="F831" t="s">
        <v>17589</v>
      </c>
      <c r="G831" t="s">
        <v>7</v>
      </c>
      <c r="H831" t="s">
        <v>6</v>
      </c>
      <c r="I831" t="s">
        <v>1364</v>
      </c>
      <c r="J831">
        <v>60001881</v>
      </c>
      <c r="K831" t="s">
        <v>831</v>
      </c>
      <c r="L831" t="s">
        <v>830</v>
      </c>
      <c r="M831" t="s">
        <v>198</v>
      </c>
      <c r="N831">
        <v>3</v>
      </c>
      <c r="O831" t="s">
        <v>17588</v>
      </c>
      <c r="P831" t="s">
        <v>17587</v>
      </c>
      <c r="Q831" t="s">
        <v>832</v>
      </c>
      <c r="R831" s="7">
        <v>40479</v>
      </c>
      <c r="S831" s="8">
        <f t="shared" si="96"/>
        <v>2010</v>
      </c>
      <c r="T831" s="8">
        <v>2010</v>
      </c>
      <c r="U831" s="8">
        <f t="shared" si="97"/>
        <v>12</v>
      </c>
      <c r="V831" s="7">
        <v>40479</v>
      </c>
      <c r="W831" t="s">
        <v>1359</v>
      </c>
      <c r="X831" s="2">
        <v>0.375</v>
      </c>
      <c r="Y831" s="6">
        <f t="shared" si="98"/>
        <v>1.0010410827260351E-2</v>
      </c>
      <c r="AA831">
        <v>135194</v>
      </c>
      <c r="AB831">
        <v>24918</v>
      </c>
      <c r="AD831" t="s">
        <v>1</v>
      </c>
      <c r="AE831">
        <v>46</v>
      </c>
      <c r="AF831">
        <v>22</v>
      </c>
      <c r="AH831" t="s">
        <v>17586</v>
      </c>
      <c r="AI831" t="s">
        <v>17585</v>
      </c>
      <c r="AK831" t="s">
        <v>17584</v>
      </c>
      <c r="AL831">
        <v>8</v>
      </c>
      <c r="AM831" s="5">
        <f t="shared" si="99"/>
        <v>0.66666666666666663</v>
      </c>
      <c r="AN831" s="4">
        <f t="shared" si="100"/>
        <v>1.0097185409567082E-3</v>
      </c>
      <c r="AO831" s="3"/>
      <c r="AP831">
        <v>0</v>
      </c>
      <c r="AR831" t="s">
        <v>0</v>
      </c>
      <c r="AT831" s="2">
        <v>1.3140000000000001</v>
      </c>
      <c r="AU831" s="1">
        <f t="shared" si="101"/>
        <v>0.73102031413692581</v>
      </c>
      <c r="AV831" s="1">
        <f t="shared" si="102"/>
        <v>0.55100646841085299</v>
      </c>
      <c r="AW831" s="1">
        <f t="shared" si="103"/>
        <v>0.37099262268478006</v>
      </c>
    </row>
    <row r="832" spans="1:49" x14ac:dyDescent="0.2">
      <c r="A832">
        <v>830</v>
      </c>
      <c r="B832" t="s">
        <v>17583</v>
      </c>
      <c r="C832" t="s">
        <v>17582</v>
      </c>
      <c r="F832" t="s">
        <v>17581</v>
      </c>
      <c r="G832" t="s">
        <v>7</v>
      </c>
      <c r="H832" t="s">
        <v>6</v>
      </c>
      <c r="I832" t="s">
        <v>15041</v>
      </c>
      <c r="J832">
        <v>60004750</v>
      </c>
      <c r="K832" t="s">
        <v>1462</v>
      </c>
      <c r="L832" t="s">
        <v>1461</v>
      </c>
      <c r="M832" t="s">
        <v>50</v>
      </c>
      <c r="N832">
        <v>3</v>
      </c>
      <c r="O832" t="s">
        <v>17580</v>
      </c>
      <c r="P832" t="s">
        <v>17579</v>
      </c>
      <c r="Q832" t="s">
        <v>17578</v>
      </c>
      <c r="R832" s="7">
        <v>40479</v>
      </c>
      <c r="S832" s="8">
        <f t="shared" si="96"/>
        <v>2010</v>
      </c>
      <c r="T832" s="8">
        <v>2010</v>
      </c>
      <c r="U832" s="8">
        <f t="shared" si="97"/>
        <v>12</v>
      </c>
      <c r="V832" s="7">
        <v>40479</v>
      </c>
      <c r="W832" t="s">
        <v>1359</v>
      </c>
      <c r="X832" s="2">
        <v>0.375</v>
      </c>
      <c r="Y832" s="6">
        <f t="shared" si="98"/>
        <v>1.0010410827260351E-2</v>
      </c>
      <c r="AA832">
        <v>135194</v>
      </c>
      <c r="AB832">
        <v>24918</v>
      </c>
      <c r="AD832" t="s">
        <v>1</v>
      </c>
      <c r="AE832">
        <v>46</v>
      </c>
      <c r="AF832">
        <v>22</v>
      </c>
      <c r="AH832" t="s">
        <v>17577</v>
      </c>
      <c r="AI832" t="s">
        <v>17576</v>
      </c>
      <c r="AK832" t="s">
        <v>17575</v>
      </c>
      <c r="AL832">
        <v>9</v>
      </c>
      <c r="AM832" s="5">
        <f t="shared" si="99"/>
        <v>0.75</v>
      </c>
      <c r="AN832" s="4">
        <f t="shared" si="100"/>
        <v>1.1359333585762969E-3</v>
      </c>
      <c r="AO832" s="3"/>
      <c r="AP832">
        <v>0</v>
      </c>
      <c r="AR832" t="s">
        <v>0</v>
      </c>
      <c r="AT832" s="2">
        <v>1.3140000000000001</v>
      </c>
      <c r="AU832" s="1">
        <f t="shared" si="101"/>
        <v>0.73480675866551348</v>
      </c>
      <c r="AV832" s="1">
        <f t="shared" si="102"/>
        <v>0.55731720929183248</v>
      </c>
      <c r="AW832" s="1">
        <f t="shared" si="103"/>
        <v>0.37982765991815132</v>
      </c>
    </row>
    <row r="833" spans="1:49" x14ac:dyDescent="0.2">
      <c r="A833">
        <v>831</v>
      </c>
      <c r="B833" t="s">
        <v>17574</v>
      </c>
      <c r="C833" t="s">
        <v>17573</v>
      </c>
      <c r="F833" t="s">
        <v>17572</v>
      </c>
      <c r="G833" t="s">
        <v>7</v>
      </c>
      <c r="H833" t="s">
        <v>6</v>
      </c>
      <c r="I833" t="s">
        <v>2138</v>
      </c>
      <c r="J833" t="s">
        <v>17571</v>
      </c>
      <c r="K833" t="s">
        <v>17570</v>
      </c>
      <c r="L833" t="s">
        <v>1440</v>
      </c>
      <c r="M833" t="s">
        <v>103</v>
      </c>
      <c r="N833">
        <v>3</v>
      </c>
      <c r="O833" t="s">
        <v>17569</v>
      </c>
      <c r="P833" t="s">
        <v>17568</v>
      </c>
      <c r="Q833" t="s">
        <v>17567</v>
      </c>
      <c r="R833" s="7">
        <v>40479</v>
      </c>
      <c r="S833" s="8">
        <f t="shared" si="96"/>
        <v>2010</v>
      </c>
      <c r="T833" s="8">
        <v>2010</v>
      </c>
      <c r="U833" s="8">
        <f t="shared" si="97"/>
        <v>12</v>
      </c>
      <c r="V833" s="7">
        <v>40479</v>
      </c>
      <c r="W833" t="s">
        <v>1359</v>
      </c>
      <c r="X833" s="2">
        <v>0.375</v>
      </c>
      <c r="Y833" s="6">
        <f t="shared" si="98"/>
        <v>1.0010410827260351E-2</v>
      </c>
      <c r="AA833">
        <v>135194</v>
      </c>
      <c r="AB833">
        <v>24918</v>
      </c>
      <c r="AD833" t="s">
        <v>1</v>
      </c>
      <c r="AE833">
        <v>46</v>
      </c>
      <c r="AF833">
        <v>22</v>
      </c>
      <c r="AH833" t="s">
        <v>17566</v>
      </c>
      <c r="AI833" t="s">
        <v>17565</v>
      </c>
      <c r="AK833" t="s">
        <v>17564</v>
      </c>
      <c r="AL833">
        <v>2</v>
      </c>
      <c r="AM833" s="5">
        <f t="shared" si="99"/>
        <v>0.16666666666666666</v>
      </c>
      <c r="AN833" s="4">
        <f t="shared" si="100"/>
        <v>2.5242963523917705E-4</v>
      </c>
      <c r="AO833" s="3"/>
      <c r="AP833">
        <v>0</v>
      </c>
      <c r="AR833" t="s">
        <v>0</v>
      </c>
      <c r="AT833" s="2">
        <v>1.3140000000000001</v>
      </c>
      <c r="AU833" s="1">
        <f t="shared" si="101"/>
        <v>0.70830164696539988</v>
      </c>
      <c r="AV833" s="1">
        <f t="shared" si="102"/>
        <v>0.51314202312497648</v>
      </c>
      <c r="AW833" s="1">
        <f t="shared" si="103"/>
        <v>0.31798239928455291</v>
      </c>
    </row>
    <row r="834" spans="1:49" x14ac:dyDescent="0.2">
      <c r="A834">
        <v>832</v>
      </c>
      <c r="B834" t="s">
        <v>17563</v>
      </c>
      <c r="C834" t="s">
        <v>17562</v>
      </c>
      <c r="D834" t="s">
        <v>17561</v>
      </c>
      <c r="F834" t="s">
        <v>17560</v>
      </c>
      <c r="G834" t="s">
        <v>7</v>
      </c>
      <c r="H834" t="s">
        <v>6</v>
      </c>
      <c r="I834" t="s">
        <v>1409</v>
      </c>
      <c r="J834">
        <v>60022097</v>
      </c>
      <c r="K834" t="s">
        <v>1408</v>
      </c>
      <c r="L834" t="s">
        <v>1407</v>
      </c>
      <c r="M834" t="s">
        <v>1406</v>
      </c>
      <c r="N834">
        <v>3</v>
      </c>
      <c r="O834" t="s">
        <v>17559</v>
      </c>
      <c r="P834" t="s">
        <v>17558</v>
      </c>
      <c r="Q834" t="s">
        <v>17557</v>
      </c>
      <c r="R834" s="7">
        <v>40479</v>
      </c>
      <c r="S834" s="8">
        <f t="shared" ref="S834:S897" si="104">YEAR(R834)</f>
        <v>2010</v>
      </c>
      <c r="T834" s="8">
        <v>2010</v>
      </c>
      <c r="U834" s="8">
        <f t="shared" ref="U834:U897" si="105">2022-T834</f>
        <v>12</v>
      </c>
      <c r="V834" s="7">
        <v>40479</v>
      </c>
      <c r="W834" t="s">
        <v>17556</v>
      </c>
      <c r="X834" s="2">
        <v>1.601</v>
      </c>
      <c r="Y834" s="6">
        <f t="shared" ref="Y834:Y897" si="106">(X834-$Z$4)/($Z$3-$Z$4)</f>
        <v>4.2737780625183526E-2</v>
      </c>
      <c r="AA834">
        <v>9254005</v>
      </c>
      <c r="AB834">
        <v>25236</v>
      </c>
      <c r="AD834" t="s">
        <v>1</v>
      </c>
      <c r="AE834">
        <v>150</v>
      </c>
      <c r="AF834">
        <v>2</v>
      </c>
      <c r="AH834" t="s">
        <v>17555</v>
      </c>
      <c r="AI834" t="s">
        <v>17554</v>
      </c>
      <c r="AJ834" t="s">
        <v>17553</v>
      </c>
      <c r="AK834" t="s">
        <v>17552</v>
      </c>
      <c r="AL834">
        <v>47</v>
      </c>
      <c r="AM834" s="5">
        <f t="shared" ref="AM834:AM897" si="107">AL834/U834</f>
        <v>3.9166666666666665</v>
      </c>
      <c r="AN834" s="4">
        <f t="shared" ref="AN834:AN897" si="108">(AM834-$AO$4)/($AO$3-$AO$4)</f>
        <v>5.9320964281206609E-3</v>
      </c>
      <c r="AO834" s="3"/>
      <c r="AP834">
        <v>0</v>
      </c>
      <c r="AQ834" t="s">
        <v>1405</v>
      </c>
      <c r="AR834" t="s">
        <v>1404</v>
      </c>
      <c r="AS834" t="s">
        <v>1403</v>
      </c>
      <c r="AT834" s="2" t="s">
        <v>16</v>
      </c>
      <c r="AU834" s="1">
        <f t="shared" ref="AU834:AU897" si="109">(Y834*0.7+AN834*0.3)*100</f>
        <v>3.1696075366064669</v>
      </c>
      <c r="AV834" s="1">
        <f t="shared" ref="AV834:AV897" si="110">(Y834*0.5+AN834*0.5)*100</f>
        <v>2.4334938526652095</v>
      </c>
      <c r="AW834" s="1">
        <f t="shared" ref="AW834:AW897" si="111">(Y834*0.3+AN834*0.7)*100</f>
        <v>1.6973801687239518</v>
      </c>
    </row>
    <row r="835" spans="1:49" x14ac:dyDescent="0.2">
      <c r="A835">
        <v>833</v>
      </c>
      <c r="B835" t="s">
        <v>17551</v>
      </c>
      <c r="C835" t="s">
        <v>17550</v>
      </c>
      <c r="F835" t="s">
        <v>17549</v>
      </c>
      <c r="G835" t="s">
        <v>7</v>
      </c>
      <c r="H835" t="s">
        <v>6</v>
      </c>
      <c r="I835" t="s">
        <v>17548</v>
      </c>
      <c r="J835" t="s">
        <v>17547</v>
      </c>
      <c r="K835" t="s">
        <v>17546</v>
      </c>
      <c r="L835" t="s">
        <v>17545</v>
      </c>
      <c r="M835" t="s">
        <v>17544</v>
      </c>
      <c r="N835">
        <v>1</v>
      </c>
      <c r="O835" t="s">
        <v>17543</v>
      </c>
      <c r="P835">
        <v>7201956403</v>
      </c>
      <c r="Q835" t="s">
        <v>17542</v>
      </c>
      <c r="R835" s="7">
        <v>40477</v>
      </c>
      <c r="S835" s="8">
        <f t="shared" si="104"/>
        <v>2010</v>
      </c>
      <c r="T835" s="8">
        <v>2010</v>
      </c>
      <c r="U835" s="8">
        <f t="shared" si="105"/>
        <v>12</v>
      </c>
      <c r="V835" s="7">
        <v>40477</v>
      </c>
      <c r="W835" t="s">
        <v>1085</v>
      </c>
      <c r="X835" s="2">
        <v>1.887</v>
      </c>
      <c r="Y835" s="6">
        <f t="shared" si="106"/>
        <v>5.0372387282774087E-2</v>
      </c>
      <c r="AA835">
        <v>15507998</v>
      </c>
      <c r="AB835">
        <v>110157</v>
      </c>
      <c r="AC835">
        <v>15502368</v>
      </c>
      <c r="AD835" t="s">
        <v>1</v>
      </c>
      <c r="AE835">
        <v>82</v>
      </c>
      <c r="AF835">
        <v>8</v>
      </c>
      <c r="AG835">
        <v>83523</v>
      </c>
      <c r="AI835" t="s">
        <v>17541</v>
      </c>
      <c r="AK835" t="s">
        <v>17540</v>
      </c>
      <c r="AL835">
        <v>16</v>
      </c>
      <c r="AM835" s="5">
        <f t="shared" si="107"/>
        <v>1.3333333333333333</v>
      </c>
      <c r="AN835" s="4">
        <f t="shared" si="108"/>
        <v>2.0194370819134164E-3</v>
      </c>
      <c r="AO835" s="3"/>
      <c r="AP835">
        <v>0</v>
      </c>
      <c r="AR835" t="s">
        <v>0</v>
      </c>
      <c r="AT835" s="2" t="s">
        <v>16</v>
      </c>
      <c r="AU835" s="1">
        <f t="shared" si="109"/>
        <v>3.5866502222515884</v>
      </c>
      <c r="AV835" s="1">
        <f t="shared" si="110"/>
        <v>2.6195912182343752</v>
      </c>
      <c r="AW835" s="1">
        <f t="shared" si="111"/>
        <v>1.6525322142171617</v>
      </c>
    </row>
    <row r="836" spans="1:49" x14ac:dyDescent="0.2">
      <c r="A836">
        <v>834</v>
      </c>
      <c r="B836" t="s">
        <v>17539</v>
      </c>
      <c r="C836" t="s">
        <v>17538</v>
      </c>
      <c r="F836" t="s">
        <v>17537</v>
      </c>
      <c r="G836" t="s">
        <v>7</v>
      </c>
      <c r="H836" t="s">
        <v>6</v>
      </c>
      <c r="I836" t="s">
        <v>17536</v>
      </c>
      <c r="J836" t="s">
        <v>17535</v>
      </c>
      <c r="K836" t="s">
        <v>17534</v>
      </c>
      <c r="L836" t="s">
        <v>17533</v>
      </c>
      <c r="M836" t="s">
        <v>1550</v>
      </c>
      <c r="N836">
        <v>2</v>
      </c>
      <c r="O836" t="s">
        <v>17532</v>
      </c>
      <c r="P836" t="s">
        <v>17531</v>
      </c>
      <c r="Q836" t="s">
        <v>17530</v>
      </c>
      <c r="R836" s="7">
        <v>40477</v>
      </c>
      <c r="S836" s="8">
        <f t="shared" si="104"/>
        <v>2010</v>
      </c>
      <c r="T836" s="8">
        <v>2010</v>
      </c>
      <c r="U836" s="8">
        <f t="shared" si="105"/>
        <v>12</v>
      </c>
      <c r="V836" s="7">
        <v>40477</v>
      </c>
      <c r="W836" t="s">
        <v>1387</v>
      </c>
      <c r="X836" s="2">
        <v>0.621</v>
      </c>
      <c r="Y836" s="6">
        <f t="shared" si="106"/>
        <v>1.6577240329943142E-2</v>
      </c>
      <c r="AA836">
        <v>11755326</v>
      </c>
      <c r="AB836">
        <v>4700151916</v>
      </c>
      <c r="AC836">
        <v>11755334</v>
      </c>
      <c r="AD836" t="s">
        <v>1</v>
      </c>
      <c r="AF836">
        <v>2657</v>
      </c>
      <c r="AH836" t="s">
        <v>968</v>
      </c>
      <c r="AI836" t="s">
        <v>17529</v>
      </c>
      <c r="AJ836" t="s">
        <v>17528</v>
      </c>
      <c r="AK836" t="s">
        <v>17527</v>
      </c>
      <c r="AL836">
        <v>4</v>
      </c>
      <c r="AM836" s="5">
        <f t="shared" si="107"/>
        <v>0.33333333333333331</v>
      </c>
      <c r="AN836" s="4">
        <f t="shared" si="108"/>
        <v>5.048592704783541E-4</v>
      </c>
      <c r="AO836" s="3"/>
      <c r="AP836">
        <v>1</v>
      </c>
      <c r="AR836" t="s">
        <v>0</v>
      </c>
      <c r="AT836" s="2">
        <v>1.091</v>
      </c>
      <c r="AU836" s="1">
        <f t="shared" si="109"/>
        <v>1.1755526012103705</v>
      </c>
      <c r="AV836" s="1">
        <f t="shared" si="110"/>
        <v>0.85410498002107482</v>
      </c>
      <c r="AW836" s="1">
        <f t="shared" si="111"/>
        <v>0.532657358831779</v>
      </c>
    </row>
    <row r="837" spans="1:49" x14ac:dyDescent="0.2">
      <c r="A837">
        <v>835</v>
      </c>
      <c r="B837" t="s">
        <v>17526</v>
      </c>
      <c r="C837" t="s">
        <v>17525</v>
      </c>
      <c r="D837" t="s">
        <v>17524</v>
      </c>
      <c r="E837">
        <v>20933425</v>
      </c>
      <c r="F837" t="s">
        <v>17523</v>
      </c>
      <c r="G837" t="s">
        <v>7</v>
      </c>
      <c r="H837" t="s">
        <v>6</v>
      </c>
      <c r="I837" t="s">
        <v>17522</v>
      </c>
      <c r="J837" t="s">
        <v>17521</v>
      </c>
      <c r="K837" t="s">
        <v>17520</v>
      </c>
      <c r="L837" t="s">
        <v>17519</v>
      </c>
      <c r="M837" t="s">
        <v>17518</v>
      </c>
      <c r="N837">
        <v>9</v>
      </c>
      <c r="O837" t="s">
        <v>17517</v>
      </c>
      <c r="P837" t="s">
        <v>17516</v>
      </c>
      <c r="Q837" t="s">
        <v>17515</v>
      </c>
      <c r="R837" s="7">
        <v>40477</v>
      </c>
      <c r="S837" s="8">
        <f t="shared" si="104"/>
        <v>2010</v>
      </c>
      <c r="T837" s="8">
        <v>2010</v>
      </c>
      <c r="U837" s="8">
        <f t="shared" si="105"/>
        <v>12</v>
      </c>
      <c r="V837" s="7">
        <v>40477</v>
      </c>
      <c r="W837" t="s">
        <v>1102</v>
      </c>
      <c r="X837" s="2">
        <v>3.8220000000000001</v>
      </c>
      <c r="Y837" s="6">
        <f t="shared" si="106"/>
        <v>0.10202610715143751</v>
      </c>
      <c r="AA837">
        <v>9609822</v>
      </c>
      <c r="AB837">
        <v>15537</v>
      </c>
      <c r="AD837" t="s">
        <v>1</v>
      </c>
      <c r="AE837">
        <v>20</v>
      </c>
      <c r="AF837">
        <v>20</v>
      </c>
      <c r="AH837" t="s">
        <v>17514</v>
      </c>
      <c r="AI837" t="s">
        <v>17513</v>
      </c>
      <c r="AK837" t="s">
        <v>17512</v>
      </c>
      <c r="AL837">
        <v>117</v>
      </c>
      <c r="AM837" s="5">
        <f t="shared" si="107"/>
        <v>9.75</v>
      </c>
      <c r="AN837" s="4">
        <f t="shared" si="108"/>
        <v>1.476713366149186E-2</v>
      </c>
      <c r="AO837" s="3"/>
      <c r="AP837">
        <v>1</v>
      </c>
      <c r="AR837" t="s">
        <v>0</v>
      </c>
      <c r="AS837" t="s">
        <v>17511</v>
      </c>
      <c r="AT837" s="2">
        <v>10.834</v>
      </c>
      <c r="AU837" s="1">
        <f t="shared" si="109"/>
        <v>7.584841510445381</v>
      </c>
      <c r="AV837" s="1">
        <f t="shared" si="110"/>
        <v>5.8396620406464681</v>
      </c>
      <c r="AW837" s="1">
        <f t="shared" si="111"/>
        <v>4.0944825708475552</v>
      </c>
    </row>
    <row r="838" spans="1:49" x14ac:dyDescent="0.2">
      <c r="A838">
        <v>836</v>
      </c>
      <c r="B838" t="s">
        <v>17510</v>
      </c>
      <c r="C838" t="s">
        <v>17509</v>
      </c>
      <c r="F838" t="s">
        <v>17508</v>
      </c>
      <c r="G838" t="s">
        <v>7</v>
      </c>
      <c r="H838" t="s">
        <v>6</v>
      </c>
      <c r="I838" t="s">
        <v>17507</v>
      </c>
      <c r="J838">
        <v>60014012</v>
      </c>
      <c r="K838" t="s">
        <v>2124</v>
      </c>
      <c r="L838" t="s">
        <v>2123</v>
      </c>
      <c r="M838" t="s">
        <v>50</v>
      </c>
      <c r="N838">
        <v>2</v>
      </c>
      <c r="O838" t="s">
        <v>17506</v>
      </c>
      <c r="P838" t="s">
        <v>17505</v>
      </c>
      <c r="Q838" t="s">
        <v>2122</v>
      </c>
      <c r="R838" s="7">
        <v>40477</v>
      </c>
      <c r="S838" s="8">
        <f t="shared" si="104"/>
        <v>2010</v>
      </c>
      <c r="T838" s="8">
        <v>2010</v>
      </c>
      <c r="U838" s="8">
        <f t="shared" si="105"/>
        <v>12</v>
      </c>
      <c r="V838" s="7">
        <v>2010</v>
      </c>
      <c r="W838" t="s">
        <v>17504</v>
      </c>
      <c r="X838" s="2">
        <v>0.126</v>
      </c>
      <c r="Y838" s="6">
        <f t="shared" si="106"/>
        <v>3.3634980379594779E-3</v>
      </c>
      <c r="AA838">
        <v>19366612</v>
      </c>
      <c r="AB838">
        <v>19700181106</v>
      </c>
      <c r="AC838">
        <v>19367317</v>
      </c>
      <c r="AD838" t="s">
        <v>1</v>
      </c>
      <c r="AE838">
        <v>3</v>
      </c>
      <c r="AF838">
        <v>1</v>
      </c>
      <c r="AH838" t="s">
        <v>1519</v>
      </c>
      <c r="AI838" t="s">
        <v>17503</v>
      </c>
      <c r="AK838" t="s">
        <v>17502</v>
      </c>
      <c r="AL838">
        <v>0</v>
      </c>
      <c r="AM838" s="5">
        <f t="shared" si="107"/>
        <v>0</v>
      </c>
      <c r="AN838" s="4">
        <f t="shared" si="108"/>
        <v>0</v>
      </c>
      <c r="AO838" s="3"/>
      <c r="AP838">
        <v>0</v>
      </c>
      <c r="AR838" t="s">
        <v>0</v>
      </c>
      <c r="AT838" s="2" t="s">
        <v>16</v>
      </c>
      <c r="AU838" s="1">
        <f t="shared" si="109"/>
        <v>0.23544486265716344</v>
      </c>
      <c r="AV838" s="1">
        <f t="shared" si="110"/>
        <v>0.16817490189797391</v>
      </c>
      <c r="AW838" s="1">
        <f t="shared" si="111"/>
        <v>0.10090494113878434</v>
      </c>
    </row>
    <row r="839" spans="1:49" x14ac:dyDescent="0.2">
      <c r="A839">
        <v>837</v>
      </c>
      <c r="B839" t="s">
        <v>17501</v>
      </c>
      <c r="C839" t="s">
        <v>17500</v>
      </c>
      <c r="F839" t="s">
        <v>17499</v>
      </c>
      <c r="G839" t="s">
        <v>7</v>
      </c>
      <c r="H839" t="s">
        <v>6</v>
      </c>
      <c r="I839" t="s">
        <v>17498</v>
      </c>
      <c r="J839" t="s">
        <v>17497</v>
      </c>
      <c r="K839" t="s">
        <v>17496</v>
      </c>
      <c r="L839" t="s">
        <v>17495</v>
      </c>
      <c r="M839" t="s">
        <v>1669</v>
      </c>
      <c r="N839">
        <v>4</v>
      </c>
      <c r="O839" t="s">
        <v>17494</v>
      </c>
      <c r="P839" t="s">
        <v>17493</v>
      </c>
      <c r="Q839" t="s">
        <v>17492</v>
      </c>
      <c r="R839" s="7">
        <v>40476</v>
      </c>
      <c r="S839" s="8">
        <f t="shared" si="104"/>
        <v>2010</v>
      </c>
      <c r="T839" s="8">
        <v>2010</v>
      </c>
      <c r="U839" s="8">
        <f t="shared" si="105"/>
        <v>12</v>
      </c>
      <c r="V839" s="7">
        <v>40476</v>
      </c>
      <c r="W839" t="s">
        <v>1124</v>
      </c>
      <c r="X839" s="2">
        <v>1.3939999999999999</v>
      </c>
      <c r="Y839" s="6">
        <f t="shared" si="106"/>
        <v>3.721203384853581E-2</v>
      </c>
      <c r="AB839">
        <v>12862</v>
      </c>
      <c r="AC839">
        <v>10944087</v>
      </c>
      <c r="AD839" t="s">
        <v>1</v>
      </c>
      <c r="AE839">
        <v>18</v>
      </c>
      <c r="AF839">
        <v>22</v>
      </c>
      <c r="AH839" t="s">
        <v>17491</v>
      </c>
      <c r="AI839" t="s">
        <v>17490</v>
      </c>
      <c r="AK839" t="s">
        <v>17489</v>
      </c>
      <c r="AL839">
        <v>69</v>
      </c>
      <c r="AM839" s="5">
        <f t="shared" si="107"/>
        <v>5.75</v>
      </c>
      <c r="AN839" s="4">
        <f t="shared" si="108"/>
        <v>8.70882241575161E-3</v>
      </c>
      <c r="AO839" s="3"/>
      <c r="AP839">
        <v>1</v>
      </c>
      <c r="AQ839" t="s">
        <v>379</v>
      </c>
      <c r="AR839">
        <v>224189</v>
      </c>
      <c r="AS839" t="s">
        <v>378</v>
      </c>
      <c r="AT839" s="2">
        <v>3.8940000000000001</v>
      </c>
      <c r="AU839" s="1">
        <f t="shared" si="109"/>
        <v>2.8661070418700549</v>
      </c>
      <c r="AV839" s="1">
        <f t="shared" si="110"/>
        <v>2.2960428132143709</v>
      </c>
      <c r="AW839" s="1">
        <f t="shared" si="111"/>
        <v>1.7259785845586868</v>
      </c>
    </row>
    <row r="840" spans="1:49" x14ac:dyDescent="0.2">
      <c r="A840">
        <v>838</v>
      </c>
      <c r="B840" t="s">
        <v>17488</v>
      </c>
      <c r="C840" t="s">
        <v>17487</v>
      </c>
      <c r="F840" t="s">
        <v>17486</v>
      </c>
      <c r="G840" t="s">
        <v>7</v>
      </c>
      <c r="H840" t="s">
        <v>6</v>
      </c>
      <c r="I840" t="s">
        <v>17485</v>
      </c>
      <c r="J840">
        <v>60033019</v>
      </c>
      <c r="K840" t="s">
        <v>7571</v>
      </c>
      <c r="L840" t="s">
        <v>7570</v>
      </c>
      <c r="M840" t="s">
        <v>438</v>
      </c>
      <c r="N840">
        <v>2</v>
      </c>
      <c r="O840" t="s">
        <v>17484</v>
      </c>
      <c r="P840" t="s">
        <v>17483</v>
      </c>
      <c r="Q840" t="s">
        <v>17482</v>
      </c>
      <c r="R840" s="7">
        <v>40476</v>
      </c>
      <c r="S840" s="8">
        <f t="shared" si="104"/>
        <v>2010</v>
      </c>
      <c r="T840" s="8">
        <v>2010</v>
      </c>
      <c r="U840" s="8">
        <f t="shared" si="105"/>
        <v>12</v>
      </c>
      <c r="V840" s="7">
        <v>40476</v>
      </c>
      <c r="W840" t="s">
        <v>1124</v>
      </c>
      <c r="X840" s="2">
        <v>1.3939999999999999</v>
      </c>
      <c r="Y840" s="6">
        <f t="shared" si="106"/>
        <v>3.721203384853581E-2</v>
      </c>
      <c r="AB840">
        <v>12862</v>
      </c>
      <c r="AC840">
        <v>10944087</v>
      </c>
      <c r="AD840" t="s">
        <v>1</v>
      </c>
      <c r="AE840">
        <v>18</v>
      </c>
      <c r="AF840">
        <v>22</v>
      </c>
      <c r="AH840" t="s">
        <v>17481</v>
      </c>
      <c r="AI840" t="s">
        <v>17480</v>
      </c>
      <c r="AK840" t="s">
        <v>17479</v>
      </c>
      <c r="AL840">
        <v>39</v>
      </c>
      <c r="AM840" s="5">
        <f t="shared" si="107"/>
        <v>3.25</v>
      </c>
      <c r="AN840" s="4">
        <f t="shared" si="108"/>
        <v>4.9223778871639529E-3</v>
      </c>
      <c r="AO840" s="3"/>
      <c r="AP840">
        <v>1</v>
      </c>
      <c r="AR840" t="s">
        <v>0</v>
      </c>
      <c r="AT840" s="2">
        <v>3.8940000000000001</v>
      </c>
      <c r="AU840" s="1">
        <f t="shared" si="109"/>
        <v>2.752513706012425</v>
      </c>
      <c r="AV840" s="1">
        <f t="shared" si="110"/>
        <v>2.1067205867849879</v>
      </c>
      <c r="AW840" s="1">
        <f t="shared" si="111"/>
        <v>1.460927467557551</v>
      </c>
    </row>
    <row r="841" spans="1:49" x14ac:dyDescent="0.2">
      <c r="A841">
        <v>839</v>
      </c>
      <c r="B841" t="s">
        <v>17478</v>
      </c>
      <c r="C841" t="s">
        <v>17477</v>
      </c>
      <c r="F841" t="s">
        <v>17476</v>
      </c>
      <c r="G841" t="s">
        <v>7</v>
      </c>
      <c r="H841" t="s">
        <v>6</v>
      </c>
      <c r="I841" t="s">
        <v>17475</v>
      </c>
      <c r="J841">
        <v>60003970</v>
      </c>
      <c r="K841" t="s">
        <v>15756</v>
      </c>
      <c r="L841" t="s">
        <v>662</v>
      </c>
      <c r="M841" t="s">
        <v>13</v>
      </c>
      <c r="N841">
        <v>4</v>
      </c>
      <c r="O841" t="s">
        <v>17474</v>
      </c>
      <c r="P841" t="s">
        <v>17473</v>
      </c>
      <c r="Q841" t="s">
        <v>17472</v>
      </c>
      <c r="R841" s="7">
        <v>40476</v>
      </c>
      <c r="S841" s="8">
        <f t="shared" si="104"/>
        <v>2010</v>
      </c>
      <c r="T841" s="8">
        <v>2010</v>
      </c>
      <c r="U841" s="8">
        <f t="shared" si="105"/>
        <v>12</v>
      </c>
      <c r="V841" s="7">
        <v>40476</v>
      </c>
      <c r="W841" t="s">
        <v>1124</v>
      </c>
      <c r="X841" s="2">
        <v>1.3939999999999999</v>
      </c>
      <c r="Y841" s="6">
        <f t="shared" si="106"/>
        <v>3.721203384853581E-2</v>
      </c>
      <c r="AB841">
        <v>12862</v>
      </c>
      <c r="AC841">
        <v>10944087</v>
      </c>
      <c r="AD841" t="s">
        <v>1</v>
      </c>
      <c r="AE841">
        <v>18</v>
      </c>
      <c r="AF841">
        <v>22</v>
      </c>
      <c r="AH841" t="s">
        <v>17471</v>
      </c>
      <c r="AI841" t="s">
        <v>17470</v>
      </c>
      <c r="AK841" t="s">
        <v>17469</v>
      </c>
      <c r="AL841">
        <v>6</v>
      </c>
      <c r="AM841" s="5">
        <f t="shared" si="107"/>
        <v>0.5</v>
      </c>
      <c r="AN841" s="4">
        <f t="shared" si="108"/>
        <v>7.572889057175312E-4</v>
      </c>
      <c r="AO841" s="3"/>
      <c r="AP841">
        <v>1</v>
      </c>
      <c r="AR841" t="s">
        <v>0</v>
      </c>
      <c r="AT841" s="2">
        <v>3.8940000000000001</v>
      </c>
      <c r="AU841" s="1">
        <f t="shared" si="109"/>
        <v>2.6275610365690327</v>
      </c>
      <c r="AV841" s="1">
        <f t="shared" si="110"/>
        <v>1.898466137712667</v>
      </c>
      <c r="AW841" s="1">
        <f t="shared" si="111"/>
        <v>1.1693712388563013</v>
      </c>
    </row>
    <row r="842" spans="1:49" x14ac:dyDescent="0.2">
      <c r="A842">
        <v>840</v>
      </c>
      <c r="B842" t="s">
        <v>17468</v>
      </c>
      <c r="C842" t="s">
        <v>17467</v>
      </c>
      <c r="F842" t="s">
        <v>17466</v>
      </c>
      <c r="G842" t="s">
        <v>7</v>
      </c>
      <c r="H842" t="s">
        <v>6</v>
      </c>
      <c r="I842" t="s">
        <v>17465</v>
      </c>
      <c r="J842" t="s">
        <v>17464</v>
      </c>
      <c r="K842" t="s">
        <v>17463</v>
      </c>
      <c r="L842" t="s">
        <v>17462</v>
      </c>
      <c r="M842" t="s">
        <v>1816</v>
      </c>
      <c r="N842">
        <v>6</v>
      </c>
      <c r="O842" t="s">
        <v>17461</v>
      </c>
      <c r="P842" t="s">
        <v>17460</v>
      </c>
      <c r="Q842" t="s">
        <v>17459</v>
      </c>
      <c r="R842" s="7">
        <v>40476</v>
      </c>
      <c r="S842" s="8">
        <f t="shared" si="104"/>
        <v>2010</v>
      </c>
      <c r="T842" s="8">
        <v>2010</v>
      </c>
      <c r="U842" s="8">
        <f t="shared" si="105"/>
        <v>12</v>
      </c>
      <c r="V842" s="7">
        <v>2010</v>
      </c>
      <c r="W842" t="s">
        <v>17458</v>
      </c>
      <c r="X842" s="2">
        <v>0.755</v>
      </c>
      <c r="Y842" s="6">
        <f t="shared" si="106"/>
        <v>2.0154293798884174E-2</v>
      </c>
      <c r="AA842">
        <v>3003604</v>
      </c>
      <c r="AB842">
        <v>16515</v>
      </c>
      <c r="AD842" t="s">
        <v>1</v>
      </c>
      <c r="AE842">
        <v>48</v>
      </c>
      <c r="AF842">
        <v>3</v>
      </c>
      <c r="AH842" t="s">
        <v>17457</v>
      </c>
      <c r="AI842" t="s">
        <v>17456</v>
      </c>
      <c r="AJ842" t="s">
        <v>17455</v>
      </c>
      <c r="AK842" t="s">
        <v>17454</v>
      </c>
      <c r="AL842">
        <v>1</v>
      </c>
      <c r="AM842" s="5">
        <f t="shared" si="107"/>
        <v>8.3333333333333329E-2</v>
      </c>
      <c r="AN842" s="4">
        <f t="shared" si="108"/>
        <v>1.2621481761958852E-4</v>
      </c>
      <c r="AO842" s="3"/>
      <c r="AP842">
        <v>0</v>
      </c>
      <c r="AQ842" t="s">
        <v>17453</v>
      </c>
      <c r="AR842" t="s">
        <v>17452</v>
      </c>
      <c r="AS842" t="s">
        <v>17451</v>
      </c>
      <c r="AT842" s="2">
        <v>3.1890000000000001</v>
      </c>
      <c r="AU842" s="1">
        <f t="shared" si="109"/>
        <v>1.4145870104504796</v>
      </c>
      <c r="AV842" s="1">
        <f t="shared" si="110"/>
        <v>1.0140254308251881</v>
      </c>
      <c r="AW842" s="1">
        <f t="shared" si="111"/>
        <v>0.61346385119989633</v>
      </c>
    </row>
    <row r="843" spans="1:49" x14ac:dyDescent="0.2">
      <c r="A843">
        <v>841</v>
      </c>
      <c r="B843" t="s">
        <v>17450</v>
      </c>
      <c r="C843" t="s">
        <v>17449</v>
      </c>
      <c r="F843" t="s">
        <v>17448</v>
      </c>
      <c r="G843" t="s">
        <v>7</v>
      </c>
      <c r="H843" t="s">
        <v>6</v>
      </c>
      <c r="I843" t="s">
        <v>17447</v>
      </c>
      <c r="J843">
        <v>60015150</v>
      </c>
      <c r="K843" t="s">
        <v>4718</v>
      </c>
      <c r="L843" t="s">
        <v>199</v>
      </c>
      <c r="M843" t="s">
        <v>198</v>
      </c>
      <c r="N843">
        <v>2</v>
      </c>
      <c r="O843" t="s">
        <v>17446</v>
      </c>
      <c r="P843" t="s">
        <v>17445</v>
      </c>
      <c r="Q843" t="s">
        <v>17444</v>
      </c>
      <c r="R843" s="7">
        <v>40474</v>
      </c>
      <c r="S843" s="8">
        <f t="shared" si="104"/>
        <v>2010</v>
      </c>
      <c r="T843" s="8">
        <v>2010</v>
      </c>
      <c r="U843" s="8">
        <f t="shared" si="105"/>
        <v>12</v>
      </c>
      <c r="V843" s="7">
        <v>40474</v>
      </c>
      <c r="W843" t="s">
        <v>2313</v>
      </c>
      <c r="X843" s="2">
        <v>1.5960000000000001</v>
      </c>
      <c r="Y843" s="6">
        <f t="shared" si="106"/>
        <v>4.2604308480820058E-2</v>
      </c>
      <c r="AA843">
        <v>17449561</v>
      </c>
      <c r="AB843">
        <v>145678</v>
      </c>
      <c r="AC843" t="s">
        <v>2312</v>
      </c>
      <c r="AD843" t="s">
        <v>1</v>
      </c>
      <c r="AE843">
        <v>6</v>
      </c>
      <c r="AF843">
        <v>5</v>
      </c>
      <c r="AH843" t="s">
        <v>17443</v>
      </c>
      <c r="AI843" t="s">
        <v>17442</v>
      </c>
      <c r="AJ843" t="s">
        <v>17441</v>
      </c>
      <c r="AK843" t="s">
        <v>17440</v>
      </c>
      <c r="AL843">
        <v>33</v>
      </c>
      <c r="AM843" s="5">
        <f t="shared" si="107"/>
        <v>2.75</v>
      </c>
      <c r="AN843" s="4">
        <f t="shared" si="108"/>
        <v>4.1650889814464215E-3</v>
      </c>
      <c r="AO843" s="3"/>
      <c r="AP843">
        <v>0</v>
      </c>
      <c r="AR843" t="s">
        <v>0</v>
      </c>
      <c r="AT843" s="2">
        <v>3.7029999999999998</v>
      </c>
      <c r="AU843" s="1">
        <f t="shared" si="109"/>
        <v>3.1072542631007964</v>
      </c>
      <c r="AV843" s="1">
        <f t="shared" si="110"/>
        <v>2.3384698731133238</v>
      </c>
      <c r="AW843" s="1">
        <f t="shared" si="111"/>
        <v>1.5696854831258513</v>
      </c>
    </row>
    <row r="844" spans="1:49" x14ac:dyDescent="0.2">
      <c r="A844">
        <v>842</v>
      </c>
      <c r="B844" t="s">
        <v>17439</v>
      </c>
      <c r="C844" t="s">
        <v>17438</v>
      </c>
      <c r="F844" t="s">
        <v>17437</v>
      </c>
      <c r="G844" t="s">
        <v>7</v>
      </c>
      <c r="H844" t="s">
        <v>6</v>
      </c>
      <c r="I844" t="s">
        <v>17436</v>
      </c>
      <c r="J844">
        <v>60005681</v>
      </c>
      <c r="K844" t="s">
        <v>1412</v>
      </c>
      <c r="L844" t="s">
        <v>1411</v>
      </c>
      <c r="M844" t="s">
        <v>809</v>
      </c>
      <c r="N844">
        <v>3</v>
      </c>
      <c r="O844" t="s">
        <v>17435</v>
      </c>
      <c r="P844" t="s">
        <v>17434</v>
      </c>
      <c r="Q844" t="s">
        <v>1410</v>
      </c>
      <c r="R844" s="7">
        <v>40473</v>
      </c>
      <c r="S844" s="8">
        <f t="shared" si="104"/>
        <v>2010</v>
      </c>
      <c r="T844" s="8">
        <v>2010</v>
      </c>
      <c r="U844" s="8">
        <f t="shared" si="105"/>
        <v>12</v>
      </c>
      <c r="V844" s="7">
        <v>2010</v>
      </c>
      <c r="W844" t="s">
        <v>16487</v>
      </c>
      <c r="X844" s="2">
        <v>1.679</v>
      </c>
      <c r="Y844" s="6">
        <f t="shared" si="106"/>
        <v>4.4819946077253682E-2</v>
      </c>
      <c r="AA844">
        <v>18671381</v>
      </c>
      <c r="AB844">
        <v>21100197156</v>
      </c>
      <c r="AC844">
        <v>18678548</v>
      </c>
      <c r="AD844" t="s">
        <v>1</v>
      </c>
      <c r="AE844">
        <v>3</v>
      </c>
      <c r="AF844">
        <v>5</v>
      </c>
      <c r="AH844" t="s">
        <v>17433</v>
      </c>
      <c r="AI844" t="s">
        <v>17432</v>
      </c>
      <c r="AK844" t="s">
        <v>17431</v>
      </c>
      <c r="AL844">
        <v>64</v>
      </c>
      <c r="AM844" s="5">
        <f t="shared" si="107"/>
        <v>5.333333333333333</v>
      </c>
      <c r="AN844" s="4">
        <f t="shared" si="108"/>
        <v>8.0777483276536655E-3</v>
      </c>
      <c r="AO844" s="3"/>
      <c r="AP844">
        <v>1</v>
      </c>
      <c r="AR844" t="s">
        <v>0</v>
      </c>
      <c r="AT844" s="2">
        <v>4.1760000000000002</v>
      </c>
      <c r="AU844" s="1">
        <f t="shared" si="109"/>
        <v>3.3797286752373674</v>
      </c>
      <c r="AV844" s="1">
        <f t="shared" si="110"/>
        <v>2.6448847202453671</v>
      </c>
      <c r="AW844" s="1">
        <f t="shared" si="111"/>
        <v>1.9100407652533669</v>
      </c>
    </row>
    <row r="845" spans="1:49" x14ac:dyDescent="0.2">
      <c r="A845">
        <v>843</v>
      </c>
      <c r="B845" t="s">
        <v>17430</v>
      </c>
      <c r="C845" t="s">
        <v>17429</v>
      </c>
      <c r="F845" t="s">
        <v>17428</v>
      </c>
      <c r="G845" t="s">
        <v>7</v>
      </c>
      <c r="H845" t="s">
        <v>6</v>
      </c>
      <c r="I845" t="s">
        <v>17427</v>
      </c>
      <c r="J845" t="s">
        <v>17426</v>
      </c>
      <c r="K845" t="s">
        <v>17425</v>
      </c>
      <c r="L845" t="s">
        <v>17424</v>
      </c>
      <c r="M845" t="s">
        <v>297</v>
      </c>
      <c r="N845">
        <v>4</v>
      </c>
      <c r="O845" t="s">
        <v>17423</v>
      </c>
      <c r="P845" t="s">
        <v>17422</v>
      </c>
      <c r="Q845" t="s">
        <v>17421</v>
      </c>
      <c r="R845" s="7">
        <v>40473</v>
      </c>
      <c r="S845" s="8">
        <f t="shared" si="104"/>
        <v>2010</v>
      </c>
      <c r="T845" s="8">
        <v>2010</v>
      </c>
      <c r="U845" s="8">
        <f t="shared" si="105"/>
        <v>12</v>
      </c>
      <c r="V845" s="7">
        <v>2010</v>
      </c>
      <c r="W845" t="s">
        <v>17420</v>
      </c>
      <c r="X845" s="2">
        <v>0.34399999999999997</v>
      </c>
      <c r="Y845" s="6">
        <f t="shared" si="106"/>
        <v>9.1828835322068283E-3</v>
      </c>
      <c r="AA845">
        <v>167932</v>
      </c>
      <c r="AB845">
        <v>27943</v>
      </c>
      <c r="AC845" t="s">
        <v>17419</v>
      </c>
      <c r="AD845" t="s">
        <v>1</v>
      </c>
      <c r="AE845">
        <v>50</v>
      </c>
      <c r="AF845">
        <v>5</v>
      </c>
      <c r="AH845" t="s">
        <v>17418</v>
      </c>
      <c r="AI845" t="s">
        <v>17417</v>
      </c>
      <c r="AK845" t="s">
        <v>17416</v>
      </c>
      <c r="AL845">
        <v>2</v>
      </c>
      <c r="AM845" s="5">
        <f t="shared" si="107"/>
        <v>0.16666666666666666</v>
      </c>
      <c r="AN845" s="4">
        <f t="shared" si="108"/>
        <v>2.5242963523917705E-4</v>
      </c>
      <c r="AO845" s="3"/>
      <c r="AP845">
        <v>0</v>
      </c>
      <c r="AQ845" t="s">
        <v>236</v>
      </c>
      <c r="AR845" t="s">
        <v>17415</v>
      </c>
      <c r="AS845" t="s">
        <v>235</v>
      </c>
      <c r="AT845" s="2">
        <v>0.70099999999999996</v>
      </c>
      <c r="AU845" s="1">
        <f t="shared" si="109"/>
        <v>0.65037473631165321</v>
      </c>
      <c r="AV845" s="1">
        <f t="shared" si="110"/>
        <v>0.47176565837230028</v>
      </c>
      <c r="AW845" s="1">
        <f t="shared" si="111"/>
        <v>0.29315658043294723</v>
      </c>
    </row>
    <row r="846" spans="1:49" x14ac:dyDescent="0.2">
      <c r="A846">
        <v>844</v>
      </c>
      <c r="B846" t="s">
        <v>17414</v>
      </c>
      <c r="C846" t="s">
        <v>17413</v>
      </c>
      <c r="F846" t="s">
        <v>17412</v>
      </c>
      <c r="G846" t="s">
        <v>7</v>
      </c>
      <c r="H846" t="s">
        <v>6</v>
      </c>
      <c r="I846" t="s">
        <v>17411</v>
      </c>
      <c r="J846" t="s">
        <v>17410</v>
      </c>
      <c r="K846" t="s">
        <v>17409</v>
      </c>
      <c r="L846" t="s">
        <v>17408</v>
      </c>
      <c r="M846" t="s">
        <v>17407</v>
      </c>
      <c r="N846">
        <v>3</v>
      </c>
      <c r="O846" t="s">
        <v>17406</v>
      </c>
      <c r="P846" t="s">
        <v>17405</v>
      </c>
      <c r="Q846" t="s">
        <v>17404</v>
      </c>
      <c r="R846" s="7">
        <v>40473</v>
      </c>
      <c r="S846" s="8">
        <f t="shared" si="104"/>
        <v>2010</v>
      </c>
      <c r="T846" s="8">
        <v>2010</v>
      </c>
      <c r="U846" s="8">
        <f t="shared" si="105"/>
        <v>12</v>
      </c>
      <c r="V846" s="7">
        <v>2010</v>
      </c>
      <c r="W846" t="s">
        <v>456</v>
      </c>
      <c r="X846" s="2">
        <v>1.3280000000000001</v>
      </c>
      <c r="Y846" s="6">
        <f t="shared" si="106"/>
        <v>3.5450201542937994E-2</v>
      </c>
      <c r="AA846">
        <v>15361225</v>
      </c>
      <c r="AB846">
        <v>18894</v>
      </c>
      <c r="AD846" t="s">
        <v>1</v>
      </c>
      <c r="AE846">
        <v>9</v>
      </c>
      <c r="AG846">
        <v>5590280</v>
      </c>
      <c r="AH846" t="s">
        <v>17403</v>
      </c>
      <c r="AI846" t="s">
        <v>17402</v>
      </c>
      <c r="AJ846" t="s">
        <v>17401</v>
      </c>
      <c r="AK846" t="s">
        <v>17400</v>
      </c>
      <c r="AL846">
        <v>23</v>
      </c>
      <c r="AM846" s="5">
        <f t="shared" si="107"/>
        <v>1.9166666666666667</v>
      </c>
      <c r="AN846" s="4">
        <f t="shared" si="108"/>
        <v>2.9029408052505365E-3</v>
      </c>
      <c r="AO846" s="3"/>
      <c r="AP846">
        <v>0</v>
      </c>
      <c r="AQ846" t="s">
        <v>17399</v>
      </c>
      <c r="AR846" t="s">
        <v>0</v>
      </c>
      <c r="AS846" t="s">
        <v>17398</v>
      </c>
      <c r="AT846" s="2">
        <v>3.8340000000000001</v>
      </c>
      <c r="AU846" s="1">
        <f t="shared" si="109"/>
        <v>2.5686023321631759</v>
      </c>
      <c r="AV846" s="1">
        <f t="shared" si="110"/>
        <v>1.9176571174094266</v>
      </c>
      <c r="AW846" s="1">
        <f t="shared" si="111"/>
        <v>1.2667119026556772</v>
      </c>
    </row>
    <row r="847" spans="1:49" x14ac:dyDescent="0.2">
      <c r="A847">
        <v>845</v>
      </c>
      <c r="B847" t="s">
        <v>17397</v>
      </c>
      <c r="C847" t="s">
        <v>17396</v>
      </c>
      <c r="F847" t="s">
        <v>17395</v>
      </c>
      <c r="G847" t="s">
        <v>7</v>
      </c>
      <c r="H847" t="s">
        <v>6</v>
      </c>
      <c r="I847" t="s">
        <v>17394</v>
      </c>
      <c r="J847">
        <v>60026113</v>
      </c>
      <c r="K847" t="s">
        <v>17393</v>
      </c>
      <c r="L847" t="s">
        <v>17392</v>
      </c>
      <c r="M847" t="s">
        <v>148</v>
      </c>
      <c r="N847">
        <v>3</v>
      </c>
      <c r="O847" t="s">
        <v>17391</v>
      </c>
      <c r="P847" t="s">
        <v>17390</v>
      </c>
      <c r="Q847" t="s">
        <v>17389</v>
      </c>
      <c r="R847" s="7">
        <v>40473</v>
      </c>
      <c r="S847" s="8">
        <f t="shared" si="104"/>
        <v>2010</v>
      </c>
      <c r="T847" s="8">
        <v>2010</v>
      </c>
      <c r="U847" s="8">
        <f t="shared" si="105"/>
        <v>12</v>
      </c>
      <c r="V847" s="7">
        <v>2010</v>
      </c>
      <c r="W847" t="s">
        <v>456</v>
      </c>
      <c r="X847" s="2">
        <v>1.3280000000000001</v>
      </c>
      <c r="Y847" s="6">
        <f t="shared" si="106"/>
        <v>3.5450201542937994E-2</v>
      </c>
      <c r="AA847">
        <v>15361225</v>
      </c>
      <c r="AB847">
        <v>18894</v>
      </c>
      <c r="AD847" t="s">
        <v>1</v>
      </c>
      <c r="AE847">
        <v>9</v>
      </c>
      <c r="AG847">
        <v>5585693</v>
      </c>
      <c r="AH847" t="s">
        <v>8595</v>
      </c>
      <c r="AI847" t="s">
        <v>17388</v>
      </c>
      <c r="AJ847" t="s">
        <v>17387</v>
      </c>
      <c r="AK847" t="s">
        <v>17386</v>
      </c>
      <c r="AL847">
        <v>22</v>
      </c>
      <c r="AM847" s="5">
        <f t="shared" si="107"/>
        <v>1.8333333333333333</v>
      </c>
      <c r="AN847" s="4">
        <f t="shared" si="108"/>
        <v>2.7767259876309478E-3</v>
      </c>
      <c r="AO847" s="3"/>
      <c r="AP847">
        <v>0</v>
      </c>
      <c r="AR847" t="s">
        <v>0</v>
      </c>
      <c r="AT847" s="2">
        <v>3.8340000000000001</v>
      </c>
      <c r="AU847" s="1">
        <f t="shared" si="109"/>
        <v>2.5648158876345879</v>
      </c>
      <c r="AV847" s="1">
        <f t="shared" si="110"/>
        <v>1.9113463765284471</v>
      </c>
      <c r="AW847" s="1">
        <f t="shared" si="111"/>
        <v>1.2578768654223063</v>
      </c>
    </row>
    <row r="848" spans="1:49" x14ac:dyDescent="0.2">
      <c r="A848">
        <v>846</v>
      </c>
      <c r="B848" t="s">
        <v>17385</v>
      </c>
      <c r="C848" t="s">
        <v>17384</v>
      </c>
      <c r="F848" t="s">
        <v>17383</v>
      </c>
      <c r="G848" t="s">
        <v>7</v>
      </c>
      <c r="H848" t="s">
        <v>6</v>
      </c>
      <c r="I848" t="s">
        <v>17382</v>
      </c>
      <c r="J848">
        <v>60032330</v>
      </c>
      <c r="K848" t="s">
        <v>1719</v>
      </c>
      <c r="L848" t="s">
        <v>1718</v>
      </c>
      <c r="M848" t="s">
        <v>115</v>
      </c>
      <c r="N848">
        <v>1</v>
      </c>
      <c r="O848" t="s">
        <v>17381</v>
      </c>
      <c r="P848">
        <v>6507436337</v>
      </c>
      <c r="Q848">
        <v>60032330</v>
      </c>
      <c r="R848" s="7">
        <v>40473</v>
      </c>
      <c r="S848" s="8">
        <f t="shared" si="104"/>
        <v>2010</v>
      </c>
      <c r="T848" s="8">
        <v>2010</v>
      </c>
      <c r="U848" s="8">
        <f t="shared" si="105"/>
        <v>12</v>
      </c>
      <c r="V848" s="7">
        <v>2010</v>
      </c>
      <c r="W848" t="s">
        <v>237</v>
      </c>
      <c r="X848" s="2">
        <v>0.29699999999999999</v>
      </c>
      <c r="Y848" s="6">
        <f t="shared" si="106"/>
        <v>7.9282453751901971E-3</v>
      </c>
      <c r="AA848">
        <v>10637842</v>
      </c>
      <c r="AB848">
        <v>12310</v>
      </c>
      <c r="AD848" t="s">
        <v>1</v>
      </c>
      <c r="AE848">
        <v>55</v>
      </c>
      <c r="AF848">
        <v>10</v>
      </c>
      <c r="AH848" t="s">
        <v>17380</v>
      </c>
      <c r="AI848" t="s">
        <v>17379</v>
      </c>
      <c r="AK848" t="s">
        <v>17378</v>
      </c>
      <c r="AL848">
        <v>0</v>
      </c>
      <c r="AM848" s="5">
        <f t="shared" si="107"/>
        <v>0</v>
      </c>
      <c r="AN848" s="4">
        <f t="shared" si="108"/>
        <v>0</v>
      </c>
      <c r="AO848" s="3"/>
      <c r="AP848">
        <v>0</v>
      </c>
      <c r="AR848" t="s">
        <v>0</v>
      </c>
      <c r="AT848" s="2">
        <v>0.65400000000000003</v>
      </c>
      <c r="AU848" s="1">
        <f t="shared" si="109"/>
        <v>0.55497717626331378</v>
      </c>
      <c r="AV848" s="1">
        <f t="shared" si="110"/>
        <v>0.39641226875950986</v>
      </c>
      <c r="AW848" s="1">
        <f t="shared" si="111"/>
        <v>0.23784736125570591</v>
      </c>
    </row>
    <row r="849" spans="1:49" x14ac:dyDescent="0.2">
      <c r="A849">
        <v>847</v>
      </c>
      <c r="B849" t="s">
        <v>17377</v>
      </c>
      <c r="F849" t="s">
        <v>17376</v>
      </c>
      <c r="G849" t="s">
        <v>7</v>
      </c>
      <c r="H849" t="s">
        <v>6</v>
      </c>
      <c r="I849" t="s">
        <v>10243</v>
      </c>
      <c r="J849">
        <v>60010105</v>
      </c>
      <c r="K849" t="s">
        <v>580</v>
      </c>
      <c r="L849" t="s">
        <v>579</v>
      </c>
      <c r="M849" t="s">
        <v>578</v>
      </c>
      <c r="N849">
        <v>3</v>
      </c>
      <c r="O849" t="s">
        <v>17375</v>
      </c>
      <c r="P849" t="s">
        <v>17374</v>
      </c>
      <c r="Q849" t="s">
        <v>1340</v>
      </c>
      <c r="R849" s="7">
        <v>40472</v>
      </c>
      <c r="S849" s="8">
        <f t="shared" si="104"/>
        <v>2010</v>
      </c>
      <c r="T849" s="8">
        <v>2010</v>
      </c>
      <c r="U849" s="8">
        <f t="shared" si="105"/>
        <v>12</v>
      </c>
      <c r="V849" s="7">
        <v>2010</v>
      </c>
      <c r="W849" t="s">
        <v>1013</v>
      </c>
      <c r="X849" s="2" t="s">
        <v>16</v>
      </c>
      <c r="Y849" s="6" t="e">
        <f t="shared" si="106"/>
        <v>#VALUE!</v>
      </c>
      <c r="AA849" t="s">
        <v>1012</v>
      </c>
      <c r="AB849">
        <v>21100197994</v>
      </c>
      <c r="AC849">
        <v>20103778</v>
      </c>
      <c r="AD849" t="s">
        <v>1</v>
      </c>
      <c r="AE849">
        <v>64</v>
      </c>
      <c r="AH849" t="s">
        <v>16509</v>
      </c>
      <c r="AI849" t="s">
        <v>17373</v>
      </c>
      <c r="AJ849" t="s">
        <v>17372</v>
      </c>
      <c r="AK849" t="s">
        <v>17371</v>
      </c>
      <c r="AL849">
        <v>0</v>
      </c>
      <c r="AM849" s="5">
        <f t="shared" si="107"/>
        <v>0</v>
      </c>
      <c r="AN849" s="4">
        <f t="shared" si="108"/>
        <v>0</v>
      </c>
      <c r="AO849" s="3"/>
      <c r="AP849">
        <v>0</v>
      </c>
      <c r="AR849" t="s">
        <v>0</v>
      </c>
      <c r="AT849" s="2" t="s">
        <v>16</v>
      </c>
      <c r="AU849" s="1" t="e">
        <f t="shared" si="109"/>
        <v>#VALUE!</v>
      </c>
      <c r="AV849" s="1" t="e">
        <f t="shared" si="110"/>
        <v>#VALUE!</v>
      </c>
      <c r="AW849" s="1" t="e">
        <f t="shared" si="111"/>
        <v>#VALUE!</v>
      </c>
    </row>
    <row r="850" spans="1:49" x14ac:dyDescent="0.2">
      <c r="A850">
        <v>848</v>
      </c>
      <c r="B850" t="s">
        <v>17370</v>
      </c>
      <c r="C850" t="s">
        <v>17369</v>
      </c>
      <c r="F850" t="s">
        <v>17368</v>
      </c>
      <c r="G850" t="s">
        <v>7</v>
      </c>
      <c r="H850" t="s">
        <v>6</v>
      </c>
      <c r="I850" t="s">
        <v>807</v>
      </c>
      <c r="J850" t="s">
        <v>17367</v>
      </c>
      <c r="K850" t="s">
        <v>17366</v>
      </c>
      <c r="L850" t="s">
        <v>17365</v>
      </c>
      <c r="M850" t="s">
        <v>105</v>
      </c>
      <c r="N850">
        <v>3</v>
      </c>
      <c r="O850" t="s">
        <v>17364</v>
      </c>
      <c r="P850" t="s">
        <v>17363</v>
      </c>
      <c r="Q850" t="s">
        <v>17362</v>
      </c>
      <c r="R850" s="7">
        <v>40472</v>
      </c>
      <c r="S850" s="8">
        <f t="shared" si="104"/>
        <v>2010</v>
      </c>
      <c r="T850" s="8">
        <v>2010</v>
      </c>
      <c r="U850" s="8">
        <f t="shared" si="105"/>
        <v>12</v>
      </c>
      <c r="V850" s="7">
        <v>40472</v>
      </c>
      <c r="W850" t="s">
        <v>650</v>
      </c>
      <c r="X850" s="2">
        <v>1.0529999999999999</v>
      </c>
      <c r="Y850" s="6">
        <f t="shared" si="106"/>
        <v>2.8109233602947065E-2</v>
      </c>
      <c r="AA850">
        <v>14639076</v>
      </c>
      <c r="AB850">
        <v>27011</v>
      </c>
      <c r="AD850" t="s">
        <v>1</v>
      </c>
      <c r="AE850">
        <v>12</v>
      </c>
      <c r="AF850">
        <v>39</v>
      </c>
      <c r="AH850" t="s">
        <v>17361</v>
      </c>
      <c r="AI850" t="s">
        <v>17360</v>
      </c>
      <c r="AK850" t="s">
        <v>17359</v>
      </c>
      <c r="AL850">
        <v>53</v>
      </c>
      <c r="AM850" s="5">
        <f t="shared" si="107"/>
        <v>4.416666666666667</v>
      </c>
      <c r="AN850" s="4">
        <f t="shared" si="108"/>
        <v>6.6893853338381931E-3</v>
      </c>
      <c r="AO850" s="3"/>
      <c r="AP850">
        <v>0</v>
      </c>
      <c r="AR850" t="s">
        <v>0</v>
      </c>
      <c r="AT850" s="2">
        <v>3.6760000000000002</v>
      </c>
      <c r="AU850" s="1">
        <f t="shared" si="109"/>
        <v>2.1683279122214403</v>
      </c>
      <c r="AV850" s="1">
        <f t="shared" si="110"/>
        <v>1.7399309468392627</v>
      </c>
      <c r="AW850" s="1">
        <f t="shared" si="111"/>
        <v>1.3115339814570854</v>
      </c>
    </row>
    <row r="851" spans="1:49" x14ac:dyDescent="0.2">
      <c r="A851">
        <v>849</v>
      </c>
      <c r="B851" t="s">
        <v>17358</v>
      </c>
      <c r="C851" t="s">
        <v>17357</v>
      </c>
      <c r="F851" t="s">
        <v>17356</v>
      </c>
      <c r="G851" t="s">
        <v>7</v>
      </c>
      <c r="H851" t="s">
        <v>6</v>
      </c>
      <c r="I851" t="s">
        <v>17355</v>
      </c>
      <c r="J851">
        <v>60025084</v>
      </c>
      <c r="K851" t="s">
        <v>15</v>
      </c>
      <c r="L851" t="s">
        <v>14</v>
      </c>
      <c r="M851" t="s">
        <v>13</v>
      </c>
      <c r="N851">
        <v>2</v>
      </c>
      <c r="O851" t="s">
        <v>17354</v>
      </c>
      <c r="P851" t="s">
        <v>17353</v>
      </c>
      <c r="Q851" t="s">
        <v>12</v>
      </c>
      <c r="R851" s="7">
        <v>40471</v>
      </c>
      <c r="S851" s="8">
        <f t="shared" si="104"/>
        <v>2010</v>
      </c>
      <c r="T851" s="8">
        <v>2010</v>
      </c>
      <c r="U851" s="8">
        <f t="shared" si="105"/>
        <v>12</v>
      </c>
      <c r="V851" s="7">
        <v>40471</v>
      </c>
      <c r="W851" t="s">
        <v>1106</v>
      </c>
      <c r="X851" s="2">
        <v>0.85699999999999998</v>
      </c>
      <c r="Y851" s="6">
        <f t="shared" si="106"/>
        <v>2.287712554389899E-2</v>
      </c>
      <c r="AA851">
        <v>223727</v>
      </c>
      <c r="AB851">
        <v>28570</v>
      </c>
      <c r="AC851">
        <v>13616463</v>
      </c>
      <c r="AD851" t="s">
        <v>1</v>
      </c>
      <c r="AE851">
        <v>43</v>
      </c>
      <c r="AF851">
        <v>41</v>
      </c>
      <c r="AG851">
        <v>415503</v>
      </c>
      <c r="AI851" t="s">
        <v>17352</v>
      </c>
      <c r="AK851" t="s">
        <v>17351</v>
      </c>
      <c r="AL851">
        <v>1</v>
      </c>
      <c r="AM851" s="5">
        <f t="shared" si="107"/>
        <v>8.3333333333333329E-2</v>
      </c>
      <c r="AN851" s="4">
        <f t="shared" si="108"/>
        <v>1.2621481761958852E-4</v>
      </c>
      <c r="AO851" s="3"/>
      <c r="AP851">
        <v>0</v>
      </c>
      <c r="AR851" t="s">
        <v>0</v>
      </c>
      <c r="AT851" s="2" t="s">
        <v>16</v>
      </c>
      <c r="AU851" s="1">
        <f t="shared" si="109"/>
        <v>1.6051852326015168</v>
      </c>
      <c r="AV851" s="1">
        <f t="shared" si="110"/>
        <v>1.1501670180759289</v>
      </c>
      <c r="AW851" s="1">
        <f t="shared" si="111"/>
        <v>0.69514880355034092</v>
      </c>
    </row>
    <row r="852" spans="1:49" x14ac:dyDescent="0.2">
      <c r="A852">
        <v>850</v>
      </c>
      <c r="B852" t="s">
        <v>17350</v>
      </c>
      <c r="C852" t="s">
        <v>17349</v>
      </c>
      <c r="D852" t="s">
        <v>17348</v>
      </c>
      <c r="F852" t="s">
        <v>17347</v>
      </c>
      <c r="G852" t="s">
        <v>7</v>
      </c>
      <c r="H852" t="s">
        <v>6</v>
      </c>
      <c r="I852" t="s">
        <v>17346</v>
      </c>
      <c r="J852" t="s">
        <v>17345</v>
      </c>
      <c r="K852" t="s">
        <v>17344</v>
      </c>
      <c r="L852" t="s">
        <v>17343</v>
      </c>
      <c r="M852" t="s">
        <v>17342</v>
      </c>
      <c r="N852">
        <v>5</v>
      </c>
      <c r="O852" t="s">
        <v>17341</v>
      </c>
      <c r="P852" t="s">
        <v>17340</v>
      </c>
      <c r="Q852" t="s">
        <v>17339</v>
      </c>
      <c r="R852" s="7">
        <v>40471</v>
      </c>
      <c r="S852" s="8">
        <f t="shared" si="104"/>
        <v>2010</v>
      </c>
      <c r="T852" s="8">
        <v>2010</v>
      </c>
      <c r="U852" s="8">
        <f t="shared" si="105"/>
        <v>12</v>
      </c>
      <c r="V852" s="7">
        <v>40471</v>
      </c>
      <c r="W852" t="s">
        <v>1598</v>
      </c>
      <c r="X852" s="2">
        <v>1.7130000000000001</v>
      </c>
      <c r="Y852" s="6">
        <f t="shared" si="106"/>
        <v>4.5727556658925285E-2</v>
      </c>
      <c r="AA852">
        <v>63495</v>
      </c>
      <c r="AB852">
        <v>14859</v>
      </c>
      <c r="AC852">
        <v>15420086</v>
      </c>
      <c r="AD852" t="s">
        <v>1</v>
      </c>
      <c r="AE852">
        <v>99</v>
      </c>
      <c r="AF852">
        <v>8</v>
      </c>
      <c r="AH852" t="s">
        <v>17338</v>
      </c>
      <c r="AI852" t="s">
        <v>17337</v>
      </c>
      <c r="AK852" t="s">
        <v>17336</v>
      </c>
      <c r="AL852">
        <v>17</v>
      </c>
      <c r="AM852" s="5">
        <f t="shared" si="107"/>
        <v>1.4166666666666667</v>
      </c>
      <c r="AN852" s="4">
        <f t="shared" si="108"/>
        <v>2.1456518995330051E-3</v>
      </c>
      <c r="AO852" s="3"/>
      <c r="AP852">
        <v>1</v>
      </c>
      <c r="AQ852" t="s">
        <v>67</v>
      </c>
      <c r="AR852" t="s">
        <v>0</v>
      </c>
      <c r="AS852" t="s">
        <v>66</v>
      </c>
      <c r="AT852" s="2">
        <v>4.0330000000000004</v>
      </c>
      <c r="AU852" s="1">
        <f t="shared" si="109"/>
        <v>3.2652985231107601</v>
      </c>
      <c r="AV852" s="1">
        <f t="shared" si="110"/>
        <v>2.3936604279229146</v>
      </c>
      <c r="AW852" s="1">
        <f t="shared" si="111"/>
        <v>1.5220223327350688</v>
      </c>
    </row>
    <row r="853" spans="1:49" x14ac:dyDescent="0.2">
      <c r="A853">
        <v>851</v>
      </c>
      <c r="B853" t="s">
        <v>17335</v>
      </c>
      <c r="C853" t="s">
        <v>17334</v>
      </c>
      <c r="F853" t="s">
        <v>17333</v>
      </c>
      <c r="G853" t="s">
        <v>7</v>
      </c>
      <c r="H853" t="s">
        <v>6</v>
      </c>
      <c r="I853" t="s">
        <v>2038</v>
      </c>
      <c r="J853">
        <v>60031828</v>
      </c>
      <c r="K853" t="s">
        <v>2036</v>
      </c>
      <c r="L853" t="s">
        <v>2035</v>
      </c>
      <c r="M853" t="s">
        <v>89</v>
      </c>
      <c r="N853">
        <v>2</v>
      </c>
      <c r="O853" t="s">
        <v>17332</v>
      </c>
      <c r="P853" t="s">
        <v>17331</v>
      </c>
      <c r="Q853" t="s">
        <v>17330</v>
      </c>
      <c r="R853" s="7">
        <v>40471</v>
      </c>
      <c r="S853" s="8">
        <f t="shared" si="104"/>
        <v>2010</v>
      </c>
      <c r="T853" s="8">
        <v>2010</v>
      </c>
      <c r="U853" s="8">
        <f t="shared" si="105"/>
        <v>12</v>
      </c>
      <c r="V853" s="7">
        <v>2010</v>
      </c>
      <c r="W853" t="s">
        <v>1141</v>
      </c>
      <c r="X853" s="2">
        <v>0.81499999999999995</v>
      </c>
      <c r="Y853" s="6">
        <f t="shared" si="106"/>
        <v>2.1755959531245827E-2</v>
      </c>
      <c r="AA853">
        <v>10709908</v>
      </c>
      <c r="AB853">
        <v>17316</v>
      </c>
      <c r="AD853" t="s">
        <v>1</v>
      </c>
      <c r="AE853">
        <v>17</v>
      </c>
      <c r="AF853">
        <v>11</v>
      </c>
      <c r="AG853">
        <v>5590283</v>
      </c>
      <c r="AH853" t="s">
        <v>17329</v>
      </c>
      <c r="AI853" t="s">
        <v>17328</v>
      </c>
      <c r="AJ853" t="s">
        <v>17327</v>
      </c>
      <c r="AK853" t="s">
        <v>17326</v>
      </c>
      <c r="AL853">
        <v>5</v>
      </c>
      <c r="AM853" s="5">
        <f t="shared" si="107"/>
        <v>0.41666666666666669</v>
      </c>
      <c r="AN853" s="4">
        <f t="shared" si="108"/>
        <v>6.310740880979427E-4</v>
      </c>
      <c r="AO853" s="3"/>
      <c r="AP853">
        <v>0</v>
      </c>
      <c r="AQ853" t="s">
        <v>259</v>
      </c>
      <c r="AR853" t="s">
        <v>0</v>
      </c>
      <c r="AS853" t="s">
        <v>258</v>
      </c>
      <c r="AT853" s="2">
        <v>3.109</v>
      </c>
      <c r="AU853" s="1">
        <f t="shared" si="109"/>
        <v>1.5418493898301462</v>
      </c>
      <c r="AV853" s="1">
        <f t="shared" si="110"/>
        <v>1.1193516809671886</v>
      </c>
      <c r="AW853" s="1">
        <f t="shared" si="111"/>
        <v>0.69685397210423072</v>
      </c>
    </row>
    <row r="854" spans="1:49" x14ac:dyDescent="0.2">
      <c r="A854">
        <v>852</v>
      </c>
      <c r="B854" t="s">
        <v>17325</v>
      </c>
      <c r="C854" t="s">
        <v>17324</v>
      </c>
      <c r="F854" t="s">
        <v>17323</v>
      </c>
      <c r="G854" t="s">
        <v>7</v>
      </c>
      <c r="H854" t="s">
        <v>6</v>
      </c>
      <c r="I854" t="s">
        <v>17322</v>
      </c>
      <c r="J854" t="s">
        <v>17321</v>
      </c>
      <c r="K854" t="s">
        <v>17320</v>
      </c>
      <c r="L854" t="s">
        <v>353</v>
      </c>
      <c r="M854" t="s">
        <v>105</v>
      </c>
      <c r="N854">
        <v>4</v>
      </c>
      <c r="O854" t="s">
        <v>17319</v>
      </c>
      <c r="P854" t="s">
        <v>17318</v>
      </c>
      <c r="Q854" t="s">
        <v>17317</v>
      </c>
      <c r="R854" s="7">
        <v>40471</v>
      </c>
      <c r="S854" s="8">
        <f t="shared" si="104"/>
        <v>2010</v>
      </c>
      <c r="T854" s="8">
        <v>2010</v>
      </c>
      <c r="U854" s="8">
        <f t="shared" si="105"/>
        <v>12</v>
      </c>
      <c r="V854" s="7">
        <v>2010</v>
      </c>
      <c r="W854" t="s">
        <v>456</v>
      </c>
      <c r="X854" s="2">
        <v>1.3280000000000001</v>
      </c>
      <c r="Y854" s="6">
        <f t="shared" si="106"/>
        <v>3.5450201542937994E-2</v>
      </c>
      <c r="AA854">
        <v>15361225</v>
      </c>
      <c r="AB854">
        <v>18894</v>
      </c>
      <c r="AD854" t="s">
        <v>1</v>
      </c>
      <c r="AE854">
        <v>9</v>
      </c>
      <c r="AG854">
        <v>5580128</v>
      </c>
      <c r="AH854" t="s">
        <v>17316</v>
      </c>
      <c r="AI854" t="s">
        <v>17315</v>
      </c>
      <c r="AJ854" t="s">
        <v>17314</v>
      </c>
      <c r="AK854" t="s">
        <v>17313</v>
      </c>
      <c r="AL854">
        <v>8</v>
      </c>
      <c r="AM854" s="5">
        <f t="shared" si="107"/>
        <v>0.66666666666666663</v>
      </c>
      <c r="AN854" s="4">
        <f t="shared" si="108"/>
        <v>1.0097185409567082E-3</v>
      </c>
      <c r="AO854" s="3"/>
      <c r="AP854">
        <v>0</v>
      </c>
      <c r="AQ854" t="s">
        <v>17312</v>
      </c>
      <c r="AR854" t="s">
        <v>0</v>
      </c>
      <c r="AS854" t="s">
        <v>17311</v>
      </c>
      <c r="AT854" s="2">
        <v>3.8340000000000001</v>
      </c>
      <c r="AU854" s="1">
        <f t="shared" si="109"/>
        <v>2.5118056642343607</v>
      </c>
      <c r="AV854" s="1">
        <f t="shared" si="110"/>
        <v>1.8229960041947351</v>
      </c>
      <c r="AW854" s="1">
        <f t="shared" si="111"/>
        <v>1.1341863441551092</v>
      </c>
    </row>
    <row r="855" spans="1:49" x14ac:dyDescent="0.2">
      <c r="A855">
        <v>853</v>
      </c>
      <c r="B855" t="s">
        <v>17310</v>
      </c>
      <c r="C855" t="s">
        <v>17309</v>
      </c>
      <c r="F855" t="s">
        <v>17308</v>
      </c>
      <c r="G855" t="s">
        <v>7</v>
      </c>
      <c r="H855" t="s">
        <v>6</v>
      </c>
      <c r="I855" t="s">
        <v>9490</v>
      </c>
      <c r="J855">
        <v>60007363</v>
      </c>
      <c r="K855" t="s">
        <v>455</v>
      </c>
      <c r="L855" t="s">
        <v>454</v>
      </c>
      <c r="M855" t="s">
        <v>9</v>
      </c>
      <c r="N855">
        <v>5</v>
      </c>
      <c r="O855" t="s">
        <v>9489</v>
      </c>
      <c r="P855" t="s">
        <v>9488</v>
      </c>
      <c r="Q855" t="s">
        <v>9487</v>
      </c>
      <c r="R855" s="7">
        <v>40471</v>
      </c>
      <c r="S855" s="8">
        <f t="shared" si="104"/>
        <v>2010</v>
      </c>
      <c r="T855" s="8">
        <v>2010</v>
      </c>
      <c r="U855" s="8">
        <f t="shared" si="105"/>
        <v>12</v>
      </c>
      <c r="V855" s="7">
        <v>2010</v>
      </c>
      <c r="W855" t="s">
        <v>1121</v>
      </c>
      <c r="X855" s="2">
        <v>0.81</v>
      </c>
      <c r="Y855" s="6">
        <f t="shared" si="106"/>
        <v>2.1622487386882359E-2</v>
      </c>
      <c r="AA855">
        <v>10411135</v>
      </c>
      <c r="AB855">
        <v>12116</v>
      </c>
      <c r="AD855" t="s">
        <v>1</v>
      </c>
      <c r="AE855">
        <v>22</v>
      </c>
      <c r="AF855">
        <v>21</v>
      </c>
      <c r="AG855">
        <v>5565402</v>
      </c>
      <c r="AH855" t="s">
        <v>17307</v>
      </c>
      <c r="AI855" t="s">
        <v>17306</v>
      </c>
      <c r="AJ855" t="s">
        <v>17305</v>
      </c>
      <c r="AK855" t="s">
        <v>17304</v>
      </c>
      <c r="AL855">
        <v>26</v>
      </c>
      <c r="AM855" s="5">
        <f t="shared" si="107"/>
        <v>2.1666666666666665</v>
      </c>
      <c r="AN855" s="4">
        <f t="shared" si="108"/>
        <v>3.2815852581093018E-3</v>
      </c>
      <c r="AO855" s="3"/>
      <c r="AP855">
        <v>0</v>
      </c>
      <c r="AR855" t="s">
        <v>17303</v>
      </c>
      <c r="AS855" t="s">
        <v>30</v>
      </c>
      <c r="AT855" s="2">
        <v>2.468</v>
      </c>
      <c r="AU855" s="1">
        <f t="shared" si="109"/>
        <v>1.612021674825044</v>
      </c>
      <c r="AV855" s="1">
        <f t="shared" si="110"/>
        <v>1.245203632249583</v>
      </c>
      <c r="AW855" s="1">
        <f t="shared" si="111"/>
        <v>0.87838558967412195</v>
      </c>
    </row>
    <row r="856" spans="1:49" x14ac:dyDescent="0.2">
      <c r="A856">
        <v>854</v>
      </c>
      <c r="B856" t="s">
        <v>17302</v>
      </c>
      <c r="C856" t="s">
        <v>17301</v>
      </c>
      <c r="E856">
        <v>20808782</v>
      </c>
      <c r="F856" t="s">
        <v>17300</v>
      </c>
      <c r="G856" t="s">
        <v>7</v>
      </c>
      <c r="H856" t="s">
        <v>6</v>
      </c>
      <c r="I856" t="s">
        <v>17299</v>
      </c>
      <c r="J856" t="s">
        <v>17298</v>
      </c>
      <c r="K856" t="s">
        <v>17297</v>
      </c>
      <c r="L856" t="s">
        <v>17296</v>
      </c>
      <c r="M856" t="s">
        <v>17295</v>
      </c>
      <c r="N856">
        <v>4</v>
      </c>
      <c r="O856" t="s">
        <v>17294</v>
      </c>
      <c r="P856" t="s">
        <v>17293</v>
      </c>
      <c r="Q856" t="s">
        <v>17292</v>
      </c>
      <c r="R856" s="7">
        <v>40470</v>
      </c>
      <c r="S856" s="8">
        <f t="shared" si="104"/>
        <v>2010</v>
      </c>
      <c r="T856" s="8">
        <v>2010</v>
      </c>
      <c r="U856" s="8">
        <f t="shared" si="105"/>
        <v>12</v>
      </c>
      <c r="V856" s="7">
        <v>2010</v>
      </c>
      <c r="W856" t="s">
        <v>1081</v>
      </c>
      <c r="X856" s="2">
        <v>0.99</v>
      </c>
      <c r="Y856" s="6">
        <f t="shared" si="106"/>
        <v>2.6427484583967327E-2</v>
      </c>
      <c r="AB856">
        <v>10600153309</v>
      </c>
      <c r="AC856">
        <v>19326203</v>
      </c>
      <c r="AD856" t="s">
        <v>1</v>
      </c>
      <c r="AE856">
        <v>5</v>
      </c>
      <c r="AF856">
        <v>8</v>
      </c>
      <c r="AG856" t="s">
        <v>17291</v>
      </c>
      <c r="AI856" t="s">
        <v>17290</v>
      </c>
      <c r="AK856" t="s">
        <v>17289</v>
      </c>
      <c r="AL856">
        <v>29</v>
      </c>
      <c r="AM856" s="5">
        <f t="shared" si="107"/>
        <v>2.4166666666666665</v>
      </c>
      <c r="AN856" s="4">
        <f t="shared" si="108"/>
        <v>3.6602297109680675E-3</v>
      </c>
      <c r="AO856" s="3"/>
      <c r="AP856">
        <v>1</v>
      </c>
      <c r="AR856" t="s">
        <v>0</v>
      </c>
      <c r="AT856" s="2">
        <v>3.24</v>
      </c>
      <c r="AU856" s="1">
        <f t="shared" si="109"/>
        <v>1.9597308122067547</v>
      </c>
      <c r="AV856" s="1">
        <f t="shared" si="110"/>
        <v>1.5043857147467696</v>
      </c>
      <c r="AW856" s="1">
        <f t="shared" si="111"/>
        <v>1.0490406172867843</v>
      </c>
    </row>
    <row r="857" spans="1:49" x14ac:dyDescent="0.2">
      <c r="A857">
        <v>855</v>
      </c>
      <c r="B857" t="s">
        <v>17288</v>
      </c>
      <c r="C857" t="s">
        <v>17287</v>
      </c>
      <c r="F857" t="s">
        <v>17286</v>
      </c>
      <c r="G857" t="s">
        <v>7</v>
      </c>
      <c r="H857" t="s">
        <v>6</v>
      </c>
      <c r="I857" t="s">
        <v>17285</v>
      </c>
      <c r="J857">
        <v>60021120</v>
      </c>
      <c r="K857" t="s">
        <v>14207</v>
      </c>
      <c r="L857" t="s">
        <v>14206</v>
      </c>
      <c r="M857" t="s">
        <v>35</v>
      </c>
      <c r="N857">
        <v>3</v>
      </c>
      <c r="O857" t="s">
        <v>17284</v>
      </c>
      <c r="P857" t="s">
        <v>17283</v>
      </c>
      <c r="Q857" t="s">
        <v>17282</v>
      </c>
      <c r="R857" s="7">
        <v>40469</v>
      </c>
      <c r="S857" s="8">
        <f t="shared" si="104"/>
        <v>2010</v>
      </c>
      <c r="T857" s="8">
        <v>2010</v>
      </c>
      <c r="U857" s="8">
        <f t="shared" si="105"/>
        <v>12</v>
      </c>
      <c r="V857" s="7">
        <v>2010</v>
      </c>
      <c r="W857" t="s">
        <v>2292</v>
      </c>
      <c r="X857" s="2">
        <v>0.28199999999999997</v>
      </c>
      <c r="Y857" s="6">
        <f t="shared" si="106"/>
        <v>7.527828942099783E-3</v>
      </c>
      <c r="AA857">
        <v>16875869</v>
      </c>
      <c r="AB857">
        <v>19700186861</v>
      </c>
      <c r="AC857">
        <v>16875877</v>
      </c>
      <c r="AD857" t="s">
        <v>1</v>
      </c>
      <c r="AE857">
        <v>2010</v>
      </c>
      <c r="AG857">
        <v>606717</v>
      </c>
      <c r="AI857" t="s">
        <v>17281</v>
      </c>
      <c r="AK857" t="s">
        <v>17280</v>
      </c>
      <c r="AL857">
        <v>14</v>
      </c>
      <c r="AM857" s="5">
        <f t="shared" si="107"/>
        <v>1.1666666666666667</v>
      </c>
      <c r="AN857" s="4">
        <f t="shared" si="108"/>
        <v>1.7670074466742396E-3</v>
      </c>
      <c r="AO857" s="3"/>
      <c r="AP857">
        <v>1</v>
      </c>
      <c r="AR857" t="s">
        <v>0</v>
      </c>
      <c r="AT857" s="2">
        <v>1.1739999999999999</v>
      </c>
      <c r="AU857" s="1">
        <f t="shared" si="109"/>
        <v>0.57995824934721196</v>
      </c>
      <c r="AV857" s="1">
        <f t="shared" si="110"/>
        <v>0.46474181943870113</v>
      </c>
      <c r="AW857" s="1">
        <f t="shared" si="111"/>
        <v>0.34952538953019024</v>
      </c>
    </row>
    <row r="858" spans="1:49" x14ac:dyDescent="0.2">
      <c r="A858">
        <v>856</v>
      </c>
      <c r="B858" t="s">
        <v>17279</v>
      </c>
      <c r="C858" t="s">
        <v>17278</v>
      </c>
      <c r="D858">
        <v>929463162</v>
      </c>
      <c r="F858" t="s">
        <v>17277</v>
      </c>
      <c r="G858" t="s">
        <v>7</v>
      </c>
      <c r="H858" t="s">
        <v>6</v>
      </c>
      <c r="I858" t="s">
        <v>17276</v>
      </c>
      <c r="J858" t="s">
        <v>17275</v>
      </c>
      <c r="K858" t="s">
        <v>17274</v>
      </c>
      <c r="L858" t="s">
        <v>17273</v>
      </c>
      <c r="M858" t="s">
        <v>103</v>
      </c>
      <c r="N858">
        <v>7</v>
      </c>
      <c r="O858" t="s">
        <v>17272</v>
      </c>
      <c r="P858" t="s">
        <v>17271</v>
      </c>
      <c r="Q858" t="s">
        <v>17270</v>
      </c>
      <c r="R858" s="7">
        <v>40469</v>
      </c>
      <c r="S858" s="8">
        <f t="shared" si="104"/>
        <v>2010</v>
      </c>
      <c r="T858" s="8">
        <v>2010</v>
      </c>
      <c r="U858" s="8">
        <f t="shared" si="105"/>
        <v>12</v>
      </c>
      <c r="V858" s="7">
        <v>40469</v>
      </c>
      <c r="W858" t="s">
        <v>17269</v>
      </c>
      <c r="X858" s="2">
        <v>0.219</v>
      </c>
      <c r="Y858" s="6">
        <f t="shared" si="106"/>
        <v>5.8460799231200454E-3</v>
      </c>
      <c r="AA858">
        <v>15421406</v>
      </c>
      <c r="AB858">
        <v>24711</v>
      </c>
      <c r="AC858">
        <v>15635287</v>
      </c>
      <c r="AD858" t="s">
        <v>1</v>
      </c>
      <c r="AE858">
        <v>532</v>
      </c>
      <c r="AH858" t="s">
        <v>17268</v>
      </c>
      <c r="AI858" t="s">
        <v>17267</v>
      </c>
      <c r="AJ858" t="s">
        <v>17266</v>
      </c>
      <c r="AK858" t="s">
        <v>17265</v>
      </c>
      <c r="AL858">
        <v>1</v>
      </c>
      <c r="AM858" s="5">
        <f t="shared" si="107"/>
        <v>8.3333333333333329E-2</v>
      </c>
      <c r="AN858" s="4">
        <f t="shared" si="108"/>
        <v>1.2621481761958852E-4</v>
      </c>
      <c r="AO858" s="3"/>
      <c r="AP858">
        <v>0</v>
      </c>
      <c r="AR858" t="s">
        <v>0</v>
      </c>
      <c r="AT858" s="2" t="s">
        <v>16</v>
      </c>
      <c r="AU858" s="1">
        <f t="shared" si="109"/>
        <v>0.41301203914699081</v>
      </c>
      <c r="AV858" s="1">
        <f t="shared" si="110"/>
        <v>0.29861473703698171</v>
      </c>
      <c r="AW858" s="1">
        <f t="shared" si="111"/>
        <v>0.18421743492697254</v>
      </c>
    </row>
    <row r="859" spans="1:49" x14ac:dyDescent="0.2">
      <c r="A859">
        <v>857</v>
      </c>
      <c r="B859" t="s">
        <v>17264</v>
      </c>
      <c r="C859" t="s">
        <v>17263</v>
      </c>
      <c r="F859" t="s">
        <v>17262</v>
      </c>
      <c r="G859" t="s">
        <v>7</v>
      </c>
      <c r="H859" t="s">
        <v>6</v>
      </c>
      <c r="I859" t="s">
        <v>17261</v>
      </c>
      <c r="J859" t="s">
        <v>17260</v>
      </c>
      <c r="K859" t="s">
        <v>17259</v>
      </c>
      <c r="L859" t="s">
        <v>17258</v>
      </c>
      <c r="M859" t="s">
        <v>303</v>
      </c>
      <c r="N859">
        <v>6</v>
      </c>
      <c r="O859" t="s">
        <v>17257</v>
      </c>
      <c r="P859" t="s">
        <v>17256</v>
      </c>
      <c r="Q859" t="s">
        <v>17255</v>
      </c>
      <c r="R859" s="7">
        <v>40469</v>
      </c>
      <c r="S859" s="8">
        <f t="shared" si="104"/>
        <v>2010</v>
      </c>
      <c r="T859" s="8">
        <v>2010</v>
      </c>
      <c r="U859" s="8">
        <f t="shared" si="105"/>
        <v>12</v>
      </c>
      <c r="V859" s="7">
        <v>40469</v>
      </c>
      <c r="W859" t="s">
        <v>1352</v>
      </c>
      <c r="X859" s="2">
        <v>1.1819999999999999</v>
      </c>
      <c r="Y859" s="6">
        <f t="shared" si="106"/>
        <v>3.1552814927524625E-2</v>
      </c>
      <c r="AA859">
        <v>36951</v>
      </c>
      <c r="AB859">
        <v>27030</v>
      </c>
      <c r="AD859" t="s">
        <v>1</v>
      </c>
      <c r="AE859">
        <v>97</v>
      </c>
      <c r="AF859">
        <v>16</v>
      </c>
      <c r="AG859">
        <v>161109</v>
      </c>
      <c r="AI859" t="s">
        <v>17254</v>
      </c>
      <c r="AK859" t="s">
        <v>17253</v>
      </c>
      <c r="AL859">
        <v>8</v>
      </c>
      <c r="AM859" s="5">
        <f t="shared" si="107"/>
        <v>0.66666666666666663</v>
      </c>
      <c r="AN859" s="4">
        <f t="shared" si="108"/>
        <v>1.0097185409567082E-3</v>
      </c>
      <c r="AO859" s="3"/>
      <c r="AP859">
        <v>0</v>
      </c>
      <c r="AQ859" t="s">
        <v>301</v>
      </c>
      <c r="AR859" t="s">
        <v>17252</v>
      </c>
      <c r="AS859" t="s">
        <v>300</v>
      </c>
      <c r="AT859" s="2">
        <v>3.7909999999999999</v>
      </c>
      <c r="AU859" s="1">
        <f t="shared" si="109"/>
        <v>2.238988601155425</v>
      </c>
      <c r="AV859" s="1">
        <f t="shared" si="110"/>
        <v>1.6281266734240667</v>
      </c>
      <c r="AW859" s="1">
        <f t="shared" si="111"/>
        <v>1.0172647456927082</v>
      </c>
    </row>
    <row r="860" spans="1:49" x14ac:dyDescent="0.2">
      <c r="A860">
        <v>858</v>
      </c>
      <c r="B860" t="s">
        <v>17251</v>
      </c>
      <c r="C860" t="s">
        <v>17250</v>
      </c>
      <c r="F860" t="s">
        <v>17249</v>
      </c>
      <c r="G860" t="s">
        <v>7</v>
      </c>
      <c r="H860" t="s">
        <v>6</v>
      </c>
      <c r="I860" t="s">
        <v>17248</v>
      </c>
      <c r="J860">
        <v>60031126</v>
      </c>
      <c r="K860" t="s">
        <v>575</v>
      </c>
      <c r="L860" t="s">
        <v>520</v>
      </c>
      <c r="M860" t="s">
        <v>35</v>
      </c>
      <c r="N860">
        <v>3</v>
      </c>
      <c r="O860" t="s">
        <v>17247</v>
      </c>
      <c r="P860" t="s">
        <v>17246</v>
      </c>
      <c r="Q860" t="s">
        <v>572</v>
      </c>
      <c r="R860" s="7">
        <v>40469</v>
      </c>
      <c r="S860" s="8">
        <f t="shared" si="104"/>
        <v>2010</v>
      </c>
      <c r="T860" s="8">
        <v>2010</v>
      </c>
      <c r="U860" s="8">
        <f t="shared" si="105"/>
        <v>12</v>
      </c>
      <c r="V860" s="7">
        <v>2010</v>
      </c>
      <c r="W860" t="s">
        <v>837</v>
      </c>
      <c r="X860" s="2">
        <v>0.46100000000000002</v>
      </c>
      <c r="Y860" s="6">
        <f t="shared" si="106"/>
        <v>1.2306131710312059E-2</v>
      </c>
      <c r="AA860">
        <v>16871472</v>
      </c>
      <c r="AB860">
        <v>18202</v>
      </c>
      <c r="AC860">
        <v>16871499</v>
      </c>
      <c r="AD860" t="s">
        <v>1</v>
      </c>
      <c r="AE860">
        <v>2010</v>
      </c>
      <c r="AG860">
        <v>476732</v>
      </c>
      <c r="AI860" t="s">
        <v>17245</v>
      </c>
      <c r="AK860" t="s">
        <v>17244</v>
      </c>
      <c r="AL860">
        <v>1</v>
      </c>
      <c r="AM860" s="5">
        <f t="shared" si="107"/>
        <v>8.3333333333333329E-2</v>
      </c>
      <c r="AN860" s="4">
        <f t="shared" si="108"/>
        <v>1.2621481761958852E-4</v>
      </c>
      <c r="AO860" s="3"/>
      <c r="AP860">
        <v>1</v>
      </c>
      <c r="AR860" t="s">
        <v>0</v>
      </c>
      <c r="AT860" s="2" t="s">
        <v>16</v>
      </c>
      <c r="AU860" s="1">
        <f t="shared" si="109"/>
        <v>0.86521566425043162</v>
      </c>
      <c r="AV860" s="1">
        <f t="shared" si="110"/>
        <v>0.62161732639658229</v>
      </c>
      <c r="AW860" s="1">
        <f t="shared" si="111"/>
        <v>0.37801898854273297</v>
      </c>
    </row>
    <row r="861" spans="1:49" x14ac:dyDescent="0.2">
      <c r="A861">
        <v>859</v>
      </c>
      <c r="B861" t="s">
        <v>17243</v>
      </c>
      <c r="C861" t="s">
        <v>17242</v>
      </c>
      <c r="F861" t="s">
        <v>17241</v>
      </c>
      <c r="G861" t="s">
        <v>7</v>
      </c>
      <c r="H861" t="s">
        <v>6</v>
      </c>
      <c r="I861" t="s">
        <v>2079</v>
      </c>
      <c r="J861" t="s">
        <v>1738</v>
      </c>
      <c r="K861" t="s">
        <v>1737</v>
      </c>
      <c r="L861" t="s">
        <v>1736</v>
      </c>
      <c r="M861" t="s">
        <v>152</v>
      </c>
      <c r="N861">
        <v>5</v>
      </c>
      <c r="O861" t="s">
        <v>17240</v>
      </c>
      <c r="P861" t="s">
        <v>17239</v>
      </c>
      <c r="Q861" t="s">
        <v>17238</v>
      </c>
      <c r="R861" s="7">
        <v>40469</v>
      </c>
      <c r="S861" s="8">
        <f t="shared" si="104"/>
        <v>2010</v>
      </c>
      <c r="T861" s="8">
        <v>2010</v>
      </c>
      <c r="U861" s="8">
        <f t="shared" si="105"/>
        <v>12</v>
      </c>
      <c r="V861" s="7">
        <v>2010</v>
      </c>
      <c r="W861" t="s">
        <v>2032</v>
      </c>
      <c r="X861" s="2">
        <v>0.317</v>
      </c>
      <c r="Y861" s="6">
        <f t="shared" si="106"/>
        <v>8.4621339526440836E-3</v>
      </c>
      <c r="AA861">
        <v>16876172</v>
      </c>
      <c r="AB861">
        <v>15300154801</v>
      </c>
      <c r="AC861">
        <v>16876180</v>
      </c>
      <c r="AD861" t="s">
        <v>1</v>
      </c>
      <c r="AE861">
        <v>2010</v>
      </c>
      <c r="AG861">
        <v>978085</v>
      </c>
      <c r="AI861" t="s">
        <v>17237</v>
      </c>
      <c r="AK861" t="s">
        <v>17236</v>
      </c>
      <c r="AL861">
        <v>6</v>
      </c>
      <c r="AM861" s="5">
        <f t="shared" si="107"/>
        <v>0.5</v>
      </c>
      <c r="AN861" s="4">
        <f t="shared" si="108"/>
        <v>7.572889057175312E-4</v>
      </c>
      <c r="AO861" s="3"/>
      <c r="AP861">
        <v>1</v>
      </c>
      <c r="AR861" t="s">
        <v>0</v>
      </c>
      <c r="AT861" s="2">
        <v>1.63</v>
      </c>
      <c r="AU861" s="1">
        <f t="shared" si="109"/>
        <v>0.61506804385661173</v>
      </c>
      <c r="AV861" s="1">
        <f t="shared" si="110"/>
        <v>0.46097114291808072</v>
      </c>
      <c r="AW861" s="1">
        <f t="shared" si="111"/>
        <v>0.30687424197954966</v>
      </c>
    </row>
    <row r="862" spans="1:49" x14ac:dyDescent="0.2">
      <c r="A862">
        <v>860</v>
      </c>
      <c r="B862" t="s">
        <v>17235</v>
      </c>
      <c r="C862" t="s">
        <v>17234</v>
      </c>
      <c r="F862" t="s">
        <v>17233</v>
      </c>
      <c r="G862" t="s">
        <v>7</v>
      </c>
      <c r="H862" t="s">
        <v>6</v>
      </c>
      <c r="I862" t="s">
        <v>17232</v>
      </c>
      <c r="J862" t="s">
        <v>17231</v>
      </c>
      <c r="K862" t="s">
        <v>17230</v>
      </c>
      <c r="L862" t="s">
        <v>17229</v>
      </c>
      <c r="M862" t="s">
        <v>17228</v>
      </c>
      <c r="N862">
        <v>3</v>
      </c>
      <c r="O862" t="s">
        <v>17227</v>
      </c>
      <c r="P862" t="s">
        <v>17226</v>
      </c>
      <c r="Q862" t="s">
        <v>17225</v>
      </c>
      <c r="R862" s="7">
        <v>40466</v>
      </c>
      <c r="S862" s="8">
        <f t="shared" si="104"/>
        <v>2010</v>
      </c>
      <c r="T862" s="8">
        <v>2010</v>
      </c>
      <c r="U862" s="8">
        <f t="shared" si="105"/>
        <v>12</v>
      </c>
      <c r="V862" s="7">
        <v>40466</v>
      </c>
      <c r="W862" t="s">
        <v>1085</v>
      </c>
      <c r="X862" s="2">
        <v>1.887</v>
      </c>
      <c r="Y862" s="6">
        <f t="shared" si="106"/>
        <v>5.0372387282774087E-2</v>
      </c>
      <c r="AA862">
        <v>15507998</v>
      </c>
      <c r="AB862">
        <v>110157</v>
      </c>
      <c r="AC862">
        <v>15502368</v>
      </c>
      <c r="AD862" t="s">
        <v>1</v>
      </c>
      <c r="AE862">
        <v>82</v>
      </c>
      <c r="AF862">
        <v>8</v>
      </c>
      <c r="AG862">
        <v>83518</v>
      </c>
      <c r="AI862" t="s">
        <v>17224</v>
      </c>
      <c r="AK862" t="s">
        <v>17223</v>
      </c>
      <c r="AL862">
        <v>80</v>
      </c>
      <c r="AM862" s="5">
        <f t="shared" si="107"/>
        <v>6.666666666666667</v>
      </c>
      <c r="AN862" s="4">
        <f t="shared" si="108"/>
        <v>1.0097185409567083E-2</v>
      </c>
      <c r="AO862" s="3"/>
      <c r="AP862">
        <v>0</v>
      </c>
      <c r="AQ862" t="s">
        <v>379</v>
      </c>
      <c r="AR862">
        <v>237920</v>
      </c>
      <c r="AS862" t="s">
        <v>378</v>
      </c>
      <c r="AT862" s="2" t="s">
        <v>16</v>
      </c>
      <c r="AU862" s="1">
        <f t="shared" si="109"/>
        <v>3.8289826720811977</v>
      </c>
      <c r="AV862" s="1">
        <f t="shared" si="110"/>
        <v>3.0234786346170583</v>
      </c>
      <c r="AW862" s="1">
        <f t="shared" si="111"/>
        <v>2.2179745971529186</v>
      </c>
    </row>
    <row r="863" spans="1:49" x14ac:dyDescent="0.2">
      <c r="A863">
        <v>861</v>
      </c>
      <c r="B863" t="s">
        <v>17222</v>
      </c>
      <c r="C863" t="s">
        <v>17221</v>
      </c>
      <c r="F863" t="s">
        <v>17220</v>
      </c>
      <c r="G863" t="s">
        <v>7</v>
      </c>
      <c r="H863" t="s">
        <v>6</v>
      </c>
      <c r="I863" t="s">
        <v>16517</v>
      </c>
      <c r="J863" t="s">
        <v>17219</v>
      </c>
      <c r="K863" t="s">
        <v>17218</v>
      </c>
      <c r="L863" t="s">
        <v>17217</v>
      </c>
      <c r="M863" t="s">
        <v>33</v>
      </c>
      <c r="N863">
        <v>5</v>
      </c>
      <c r="O863" t="s">
        <v>17216</v>
      </c>
      <c r="P863" t="s">
        <v>17215</v>
      </c>
      <c r="Q863" t="s">
        <v>17214</v>
      </c>
      <c r="R863" s="7">
        <v>40466</v>
      </c>
      <c r="S863" s="8">
        <f t="shared" si="104"/>
        <v>2010</v>
      </c>
      <c r="T863" s="8">
        <v>2010</v>
      </c>
      <c r="U863" s="8">
        <f t="shared" si="105"/>
        <v>12</v>
      </c>
      <c r="V863" s="7">
        <v>40466</v>
      </c>
      <c r="W863" t="s">
        <v>1349</v>
      </c>
      <c r="X863" s="2">
        <v>0.69899999999999995</v>
      </c>
      <c r="Y863" s="6">
        <f t="shared" si="106"/>
        <v>1.8659405782013295E-2</v>
      </c>
      <c r="AA863">
        <v>218979</v>
      </c>
      <c r="AB863">
        <v>28132</v>
      </c>
      <c r="AD863" t="s">
        <v>1</v>
      </c>
      <c r="AE863">
        <v>108</v>
      </c>
      <c r="AF863">
        <v>8</v>
      </c>
      <c r="AG863">
        <v>83302</v>
      </c>
      <c r="AI863" t="s">
        <v>17213</v>
      </c>
      <c r="AK863" t="s">
        <v>17212</v>
      </c>
      <c r="AL863">
        <v>11</v>
      </c>
      <c r="AM863" s="5">
        <f t="shared" si="107"/>
        <v>0.91666666666666663</v>
      </c>
      <c r="AN863" s="4">
        <f t="shared" si="108"/>
        <v>1.3883629938154739E-3</v>
      </c>
      <c r="AO863" s="3"/>
      <c r="AP863">
        <v>0</v>
      </c>
      <c r="AR863" t="s">
        <v>0</v>
      </c>
      <c r="AT863" s="2">
        <v>2.5459999999999998</v>
      </c>
      <c r="AU863" s="1">
        <f t="shared" si="109"/>
        <v>1.3478092945553946</v>
      </c>
      <c r="AV863" s="1">
        <f t="shared" si="110"/>
        <v>1.0023884387914386</v>
      </c>
      <c r="AW863" s="1">
        <f t="shared" si="111"/>
        <v>0.65696758302748204</v>
      </c>
    </row>
    <row r="864" spans="1:49" x14ac:dyDescent="0.2">
      <c r="A864">
        <v>862</v>
      </c>
      <c r="B864" t="s">
        <v>17211</v>
      </c>
      <c r="C864" t="s">
        <v>17210</v>
      </c>
      <c r="F864" t="s">
        <v>17209</v>
      </c>
      <c r="G864" t="s">
        <v>7</v>
      </c>
      <c r="H864" t="s">
        <v>6</v>
      </c>
      <c r="I864" t="s">
        <v>17208</v>
      </c>
      <c r="J864" t="s">
        <v>17207</v>
      </c>
      <c r="K864" t="s">
        <v>17206</v>
      </c>
      <c r="L864" t="s">
        <v>17205</v>
      </c>
      <c r="M864" t="s">
        <v>17204</v>
      </c>
      <c r="N864">
        <v>7</v>
      </c>
      <c r="O864" t="s">
        <v>17203</v>
      </c>
      <c r="P864" t="s">
        <v>17202</v>
      </c>
      <c r="Q864" t="s">
        <v>17201</v>
      </c>
      <c r="R864" s="7">
        <v>40466</v>
      </c>
      <c r="S864" s="8">
        <f t="shared" si="104"/>
        <v>2010</v>
      </c>
      <c r="T864" s="8">
        <v>2010</v>
      </c>
      <c r="U864" s="8">
        <f t="shared" si="105"/>
        <v>12</v>
      </c>
      <c r="V864" s="7">
        <v>40466</v>
      </c>
      <c r="W864" t="s">
        <v>1111</v>
      </c>
      <c r="X864" s="2">
        <v>3.6880000000000002</v>
      </c>
      <c r="Y864" s="6">
        <f t="shared" si="106"/>
        <v>9.8449053682496471E-2</v>
      </c>
      <c r="AA864">
        <v>319007</v>
      </c>
      <c r="AB864">
        <v>29150</v>
      </c>
      <c r="AC864">
        <v>10797114</v>
      </c>
      <c r="AD864" t="s">
        <v>1</v>
      </c>
      <c r="AE864">
        <v>105</v>
      </c>
      <c r="AF864">
        <v>16</v>
      </c>
      <c r="AG864">
        <v>167403</v>
      </c>
      <c r="AI864" t="s">
        <v>17200</v>
      </c>
      <c r="AK864" t="s">
        <v>17199</v>
      </c>
      <c r="AL864">
        <v>69</v>
      </c>
      <c r="AM864" s="5">
        <f t="shared" si="107"/>
        <v>5.75</v>
      </c>
      <c r="AN864" s="4">
        <f t="shared" si="108"/>
        <v>8.70882241575161E-3</v>
      </c>
      <c r="AO864" s="3"/>
      <c r="AP864">
        <v>0</v>
      </c>
      <c r="AQ864" t="s">
        <v>31</v>
      </c>
      <c r="AR864">
        <v>748226</v>
      </c>
      <c r="AS864" t="s">
        <v>30</v>
      </c>
      <c r="AT864" s="2">
        <v>9.1609999999999996</v>
      </c>
      <c r="AU864" s="1">
        <f t="shared" si="109"/>
        <v>7.1526984302473009</v>
      </c>
      <c r="AV864" s="1">
        <f t="shared" si="110"/>
        <v>5.3578938049124041</v>
      </c>
      <c r="AW864" s="1">
        <f t="shared" si="111"/>
        <v>3.5630891795775068</v>
      </c>
    </row>
    <row r="865" spans="1:49" x14ac:dyDescent="0.2">
      <c r="A865">
        <v>863</v>
      </c>
      <c r="B865" t="s">
        <v>17198</v>
      </c>
      <c r="C865" t="s">
        <v>17197</v>
      </c>
      <c r="D865" t="s">
        <v>17196</v>
      </c>
      <c r="F865" t="s">
        <v>17195</v>
      </c>
      <c r="G865" t="s">
        <v>7</v>
      </c>
      <c r="H865" t="s">
        <v>6</v>
      </c>
      <c r="I865" t="s">
        <v>17194</v>
      </c>
      <c r="J865">
        <v>60021988</v>
      </c>
      <c r="K865" t="s">
        <v>17193</v>
      </c>
      <c r="L865" t="s">
        <v>17192</v>
      </c>
      <c r="M865" t="s">
        <v>50</v>
      </c>
      <c r="N865">
        <v>3</v>
      </c>
      <c r="O865" t="s">
        <v>17191</v>
      </c>
      <c r="P865" t="s">
        <v>17190</v>
      </c>
      <c r="Q865" t="s">
        <v>17189</v>
      </c>
      <c r="R865" s="7">
        <v>40466</v>
      </c>
      <c r="S865" s="8">
        <f t="shared" si="104"/>
        <v>2010</v>
      </c>
      <c r="T865" s="8">
        <v>2010</v>
      </c>
      <c r="U865" s="8">
        <f t="shared" si="105"/>
        <v>12</v>
      </c>
      <c r="V865" s="7">
        <v>40466</v>
      </c>
      <c r="W865" t="s">
        <v>1420</v>
      </c>
      <c r="X865" s="2">
        <v>0.437</v>
      </c>
      <c r="Y865" s="6">
        <f t="shared" si="106"/>
        <v>1.1665465417367396E-2</v>
      </c>
      <c r="AA865">
        <v>201693</v>
      </c>
      <c r="AB865">
        <v>25270</v>
      </c>
      <c r="AD865" t="s">
        <v>1</v>
      </c>
      <c r="AE865">
        <v>363</v>
      </c>
      <c r="AF865">
        <v>12</v>
      </c>
      <c r="AH865" t="s">
        <v>17188</v>
      </c>
      <c r="AI865" t="s">
        <v>17187</v>
      </c>
      <c r="AJ865" t="s">
        <v>17186</v>
      </c>
      <c r="AK865" t="s">
        <v>17185</v>
      </c>
      <c r="AL865">
        <v>60</v>
      </c>
      <c r="AM865" s="5">
        <f t="shared" si="107"/>
        <v>5</v>
      </c>
      <c r="AN865" s="4">
        <f t="shared" si="108"/>
        <v>7.5728890571753124E-3</v>
      </c>
      <c r="AO865" s="3"/>
      <c r="AP865">
        <v>0</v>
      </c>
      <c r="AQ865" t="s">
        <v>835</v>
      </c>
      <c r="AR865" t="s">
        <v>0</v>
      </c>
      <c r="AS865" t="s">
        <v>834</v>
      </c>
      <c r="AT865" s="2">
        <v>2.5449999999999999</v>
      </c>
      <c r="AU865" s="1">
        <f t="shared" si="109"/>
        <v>1.0437692509309771</v>
      </c>
      <c r="AV865" s="1">
        <f t="shared" si="110"/>
        <v>0.96191772372713547</v>
      </c>
      <c r="AW865" s="1">
        <f t="shared" si="111"/>
        <v>0.88006619652329365</v>
      </c>
    </row>
    <row r="866" spans="1:49" x14ac:dyDescent="0.2">
      <c r="A866">
        <v>864</v>
      </c>
      <c r="B866" t="s">
        <v>17184</v>
      </c>
      <c r="C866" t="s">
        <v>17183</v>
      </c>
      <c r="D866" t="s">
        <v>17182</v>
      </c>
      <c r="F866" t="s">
        <v>17181</v>
      </c>
      <c r="G866" t="s">
        <v>7</v>
      </c>
      <c r="H866" t="s">
        <v>6</v>
      </c>
      <c r="I866" t="s">
        <v>17180</v>
      </c>
      <c r="J866" t="s">
        <v>17179</v>
      </c>
      <c r="K866" t="s">
        <v>17178</v>
      </c>
      <c r="L866" t="s">
        <v>17177</v>
      </c>
      <c r="M866" t="s">
        <v>17176</v>
      </c>
      <c r="N866">
        <v>7</v>
      </c>
      <c r="O866" t="s">
        <v>17175</v>
      </c>
      <c r="P866" t="s">
        <v>17174</v>
      </c>
      <c r="Q866" t="s">
        <v>17173</v>
      </c>
      <c r="R866" s="7">
        <v>40466</v>
      </c>
      <c r="S866" s="8">
        <f t="shared" si="104"/>
        <v>2010</v>
      </c>
      <c r="T866" s="8">
        <v>2010</v>
      </c>
      <c r="U866" s="8">
        <f t="shared" si="105"/>
        <v>12</v>
      </c>
      <c r="V866" s="7">
        <v>40466</v>
      </c>
      <c r="W866" t="s">
        <v>17172</v>
      </c>
      <c r="X866" s="2">
        <v>1.288</v>
      </c>
      <c r="Y866" s="6">
        <f t="shared" si="106"/>
        <v>3.4382424388030221E-2</v>
      </c>
      <c r="AA866">
        <v>3781127</v>
      </c>
      <c r="AB866">
        <v>25720</v>
      </c>
      <c r="AD866" t="s">
        <v>1</v>
      </c>
      <c r="AE866">
        <v>260</v>
      </c>
      <c r="AF866">
        <v>10</v>
      </c>
      <c r="AH866" t="s">
        <v>17171</v>
      </c>
      <c r="AI866" t="s">
        <v>17170</v>
      </c>
      <c r="AJ866" t="s">
        <v>17169</v>
      </c>
      <c r="AK866" t="s">
        <v>17168</v>
      </c>
      <c r="AL866">
        <v>25</v>
      </c>
      <c r="AM866" s="5">
        <f t="shared" si="107"/>
        <v>2.0833333333333335</v>
      </c>
      <c r="AN866" s="4">
        <f t="shared" si="108"/>
        <v>3.1553704404897135E-3</v>
      </c>
      <c r="AO866" s="3"/>
      <c r="AP866">
        <v>0</v>
      </c>
      <c r="AQ866" t="s">
        <v>301</v>
      </c>
      <c r="AR866" t="s">
        <v>17167</v>
      </c>
      <c r="AS866" t="s">
        <v>300</v>
      </c>
      <c r="AT866" s="2">
        <v>3.5579999999999998</v>
      </c>
      <c r="AU866" s="1">
        <f t="shared" si="109"/>
        <v>2.5014308203768065</v>
      </c>
      <c r="AV866" s="1">
        <f t="shared" si="110"/>
        <v>1.8768897414259966</v>
      </c>
      <c r="AW866" s="1">
        <f t="shared" si="111"/>
        <v>1.2523486624751865</v>
      </c>
    </row>
    <row r="867" spans="1:49" x14ac:dyDescent="0.2">
      <c r="A867">
        <v>865</v>
      </c>
      <c r="B867" t="s">
        <v>17166</v>
      </c>
      <c r="C867" t="s">
        <v>17165</v>
      </c>
      <c r="F867" t="s">
        <v>17164</v>
      </c>
      <c r="G867" t="s">
        <v>7</v>
      </c>
      <c r="H867" t="s">
        <v>6</v>
      </c>
      <c r="I867" t="s">
        <v>17163</v>
      </c>
      <c r="J867" t="s">
        <v>17162</v>
      </c>
      <c r="K867" t="s">
        <v>17161</v>
      </c>
      <c r="L867" t="s">
        <v>17160</v>
      </c>
      <c r="M867" t="s">
        <v>17159</v>
      </c>
      <c r="N867">
        <v>21</v>
      </c>
      <c r="O867" t="s">
        <v>17158</v>
      </c>
      <c r="P867" t="s">
        <v>17157</v>
      </c>
      <c r="Q867" t="s">
        <v>17156</v>
      </c>
      <c r="R867" s="7">
        <v>40466</v>
      </c>
      <c r="S867" s="8">
        <f t="shared" si="104"/>
        <v>2010</v>
      </c>
      <c r="T867" s="8">
        <v>2010</v>
      </c>
      <c r="U867" s="8">
        <f t="shared" si="105"/>
        <v>12</v>
      </c>
      <c r="V867" s="7">
        <v>40466</v>
      </c>
      <c r="W867" t="s">
        <v>299</v>
      </c>
      <c r="X867" s="2">
        <v>2.137</v>
      </c>
      <c r="Y867" s="6">
        <f t="shared" si="106"/>
        <v>5.7045994500947654E-2</v>
      </c>
      <c r="AA867">
        <v>46361</v>
      </c>
      <c r="AB867">
        <v>26750</v>
      </c>
      <c r="AC867">
        <v>14320746</v>
      </c>
      <c r="AD867" t="s">
        <v>1</v>
      </c>
      <c r="AE867">
        <v>521</v>
      </c>
      <c r="AF867">
        <v>3</v>
      </c>
      <c r="AG867" t="s">
        <v>17155</v>
      </c>
      <c r="AI867" t="s">
        <v>17154</v>
      </c>
      <c r="AJ867" t="s">
        <v>17153</v>
      </c>
      <c r="AK867" t="s">
        <v>17152</v>
      </c>
      <c r="AL867">
        <v>107</v>
      </c>
      <c r="AM867" s="5">
        <f t="shared" si="107"/>
        <v>8.9166666666666661</v>
      </c>
      <c r="AN867" s="4">
        <f t="shared" si="108"/>
        <v>1.3504985485295972E-2</v>
      </c>
      <c r="AO867" s="3"/>
      <c r="AP867">
        <v>1</v>
      </c>
      <c r="AR867" t="s">
        <v>0</v>
      </c>
      <c r="AT867" s="2" t="s">
        <v>16</v>
      </c>
      <c r="AU867" s="1">
        <f t="shared" si="109"/>
        <v>4.3983691796252149</v>
      </c>
      <c r="AV867" s="1">
        <f t="shared" si="110"/>
        <v>3.5275489993121814</v>
      </c>
      <c r="AW867" s="1">
        <f t="shared" si="111"/>
        <v>2.6567288189991474</v>
      </c>
    </row>
    <row r="868" spans="1:49" x14ac:dyDescent="0.2">
      <c r="A868">
        <v>866</v>
      </c>
      <c r="B868" t="s">
        <v>17151</v>
      </c>
      <c r="C868" t="s">
        <v>17150</v>
      </c>
      <c r="F868" t="s">
        <v>17149</v>
      </c>
      <c r="G868" t="s">
        <v>7</v>
      </c>
      <c r="H868" t="s">
        <v>6</v>
      </c>
      <c r="I868" t="s">
        <v>17148</v>
      </c>
      <c r="J868">
        <v>60025555</v>
      </c>
      <c r="K868" t="s">
        <v>582</v>
      </c>
      <c r="L868" t="s">
        <v>520</v>
      </c>
      <c r="M868" t="s">
        <v>35</v>
      </c>
      <c r="N868">
        <v>3</v>
      </c>
      <c r="O868" t="s">
        <v>17147</v>
      </c>
      <c r="P868" t="s">
        <v>17146</v>
      </c>
      <c r="Q868" t="s">
        <v>17145</v>
      </c>
      <c r="R868" s="7">
        <v>40465</v>
      </c>
      <c r="S868" s="8">
        <f t="shared" si="104"/>
        <v>2010</v>
      </c>
      <c r="T868" s="8">
        <v>2010</v>
      </c>
      <c r="U868" s="8">
        <f t="shared" si="105"/>
        <v>12</v>
      </c>
      <c r="V868" s="7">
        <v>40465</v>
      </c>
      <c r="W868" t="s">
        <v>1359</v>
      </c>
      <c r="X868" s="2">
        <v>0.375</v>
      </c>
      <c r="Y868" s="6">
        <f t="shared" si="106"/>
        <v>1.0010410827260351E-2</v>
      </c>
      <c r="AA868">
        <v>135194</v>
      </c>
      <c r="AB868">
        <v>24918</v>
      </c>
      <c r="AD868" t="s">
        <v>1</v>
      </c>
      <c r="AE868">
        <v>46</v>
      </c>
      <c r="AF868">
        <v>21</v>
      </c>
      <c r="AH868" t="s">
        <v>17144</v>
      </c>
      <c r="AI868" t="s">
        <v>17143</v>
      </c>
      <c r="AK868" t="s">
        <v>17142</v>
      </c>
      <c r="AL868">
        <v>8</v>
      </c>
      <c r="AM868" s="5">
        <f t="shared" si="107"/>
        <v>0.66666666666666663</v>
      </c>
      <c r="AN868" s="4">
        <f t="shared" si="108"/>
        <v>1.0097185409567082E-3</v>
      </c>
      <c r="AO868" s="3"/>
      <c r="AP868">
        <v>0</v>
      </c>
      <c r="AR868" t="s">
        <v>0</v>
      </c>
      <c r="AT868" s="2">
        <v>1.3140000000000001</v>
      </c>
      <c r="AU868" s="1">
        <f t="shared" si="109"/>
        <v>0.73102031413692581</v>
      </c>
      <c r="AV868" s="1">
        <f t="shared" si="110"/>
        <v>0.55100646841085299</v>
      </c>
      <c r="AW868" s="1">
        <f t="shared" si="111"/>
        <v>0.37099262268478006</v>
      </c>
    </row>
    <row r="869" spans="1:49" x14ac:dyDescent="0.2">
      <c r="A869">
        <v>867</v>
      </c>
      <c r="B869" t="s">
        <v>17141</v>
      </c>
      <c r="C869" t="s">
        <v>17140</v>
      </c>
      <c r="F869" t="s">
        <v>17139</v>
      </c>
      <c r="G869" t="s">
        <v>7</v>
      </c>
      <c r="H869" t="s">
        <v>6</v>
      </c>
      <c r="I869" t="s">
        <v>1365</v>
      </c>
      <c r="J869" t="s">
        <v>1671</v>
      </c>
      <c r="K869" t="s">
        <v>1673</v>
      </c>
      <c r="L869" t="s">
        <v>1672</v>
      </c>
      <c r="M869" t="s">
        <v>935</v>
      </c>
      <c r="N869">
        <v>4</v>
      </c>
      <c r="O869" t="s">
        <v>17138</v>
      </c>
      <c r="P869" t="s">
        <v>1680</v>
      </c>
      <c r="Q869" t="s">
        <v>17137</v>
      </c>
      <c r="R869" s="7">
        <v>40465</v>
      </c>
      <c r="S869" s="8">
        <f t="shared" si="104"/>
        <v>2010</v>
      </c>
      <c r="T869" s="8">
        <v>2010</v>
      </c>
      <c r="U869" s="8">
        <f t="shared" si="105"/>
        <v>12</v>
      </c>
      <c r="V869" s="7">
        <v>40465</v>
      </c>
      <c r="W869" t="s">
        <v>1359</v>
      </c>
      <c r="X869" s="2">
        <v>0.375</v>
      </c>
      <c r="Y869" s="6">
        <f t="shared" si="106"/>
        <v>1.0010410827260351E-2</v>
      </c>
      <c r="AA869">
        <v>135194</v>
      </c>
      <c r="AB869">
        <v>24918</v>
      </c>
      <c r="AD869" t="s">
        <v>1</v>
      </c>
      <c r="AE869">
        <v>46</v>
      </c>
      <c r="AF869">
        <v>21</v>
      </c>
      <c r="AH869" t="s">
        <v>17136</v>
      </c>
      <c r="AI869" t="s">
        <v>17135</v>
      </c>
      <c r="AK869" t="s">
        <v>17134</v>
      </c>
      <c r="AL869">
        <v>18</v>
      </c>
      <c r="AM869" s="5">
        <f t="shared" si="107"/>
        <v>1.5</v>
      </c>
      <c r="AN869" s="4">
        <f t="shared" si="108"/>
        <v>2.2718667171525938E-3</v>
      </c>
      <c r="AO869" s="3"/>
      <c r="AP869">
        <v>0</v>
      </c>
      <c r="AR869" t="s">
        <v>0</v>
      </c>
      <c r="AT869" s="2">
        <v>1.3140000000000001</v>
      </c>
      <c r="AU869" s="1">
        <f t="shared" si="109"/>
        <v>0.76888475942280243</v>
      </c>
      <c r="AV869" s="1">
        <f t="shared" si="110"/>
        <v>0.61411387722064725</v>
      </c>
      <c r="AW869" s="1">
        <f t="shared" si="111"/>
        <v>0.45934299501849207</v>
      </c>
    </row>
    <row r="870" spans="1:49" x14ac:dyDescent="0.2">
      <c r="A870">
        <v>868</v>
      </c>
      <c r="B870" t="s">
        <v>17133</v>
      </c>
      <c r="C870" t="s">
        <v>17132</v>
      </c>
      <c r="F870" t="s">
        <v>17131</v>
      </c>
      <c r="G870" t="s">
        <v>7</v>
      </c>
      <c r="H870" t="s">
        <v>6</v>
      </c>
      <c r="I870" t="s">
        <v>17130</v>
      </c>
      <c r="J870">
        <v>60022109</v>
      </c>
      <c r="K870" t="s">
        <v>754</v>
      </c>
      <c r="L870" t="s">
        <v>199</v>
      </c>
      <c r="M870" t="s">
        <v>198</v>
      </c>
      <c r="N870">
        <v>2</v>
      </c>
      <c r="O870" t="s">
        <v>17129</v>
      </c>
      <c r="P870" t="s">
        <v>17128</v>
      </c>
      <c r="Q870" t="s">
        <v>753</v>
      </c>
      <c r="R870" s="7">
        <v>40465</v>
      </c>
      <c r="S870" s="8">
        <f t="shared" si="104"/>
        <v>2010</v>
      </c>
      <c r="T870" s="8">
        <v>2010</v>
      </c>
      <c r="U870" s="8">
        <f t="shared" si="105"/>
        <v>12</v>
      </c>
      <c r="V870" s="7">
        <v>40465</v>
      </c>
      <c r="W870" t="s">
        <v>1359</v>
      </c>
      <c r="X870" s="2">
        <v>0.375</v>
      </c>
      <c r="Y870" s="6">
        <f t="shared" si="106"/>
        <v>1.0010410827260351E-2</v>
      </c>
      <c r="AA870">
        <v>135194</v>
      </c>
      <c r="AB870">
        <v>24918</v>
      </c>
      <c r="AD870" t="s">
        <v>1</v>
      </c>
      <c r="AE870">
        <v>46</v>
      </c>
      <c r="AF870">
        <v>21</v>
      </c>
      <c r="AH870" t="s">
        <v>17127</v>
      </c>
      <c r="AI870" t="s">
        <v>17126</v>
      </c>
      <c r="AK870" t="s">
        <v>17125</v>
      </c>
      <c r="AL870">
        <v>3</v>
      </c>
      <c r="AM870" s="5">
        <f t="shared" si="107"/>
        <v>0.25</v>
      </c>
      <c r="AN870" s="4">
        <f t="shared" si="108"/>
        <v>3.786444528587656E-4</v>
      </c>
      <c r="AO870" s="3"/>
      <c r="AP870">
        <v>0</v>
      </c>
      <c r="AQ870" t="s">
        <v>223</v>
      </c>
      <c r="AR870" t="s">
        <v>17124</v>
      </c>
      <c r="AS870" t="s">
        <v>222</v>
      </c>
      <c r="AT870" s="2">
        <v>1.3140000000000001</v>
      </c>
      <c r="AU870" s="1">
        <f t="shared" si="109"/>
        <v>0.71208809149398755</v>
      </c>
      <c r="AV870" s="1">
        <f t="shared" si="110"/>
        <v>0.51945276400595586</v>
      </c>
      <c r="AW870" s="1">
        <f t="shared" si="111"/>
        <v>0.32681743651792411</v>
      </c>
    </row>
    <row r="871" spans="1:49" x14ac:dyDescent="0.2">
      <c r="A871">
        <v>869</v>
      </c>
      <c r="B871" t="s">
        <v>17123</v>
      </c>
      <c r="C871" t="s">
        <v>17122</v>
      </c>
      <c r="F871" t="s">
        <v>17121</v>
      </c>
      <c r="G871" t="s">
        <v>7</v>
      </c>
      <c r="H871" t="s">
        <v>6</v>
      </c>
      <c r="I871" t="s">
        <v>3130</v>
      </c>
      <c r="J871" t="s">
        <v>3129</v>
      </c>
      <c r="K871" t="s">
        <v>3128</v>
      </c>
      <c r="L871" t="s">
        <v>3127</v>
      </c>
      <c r="M871" t="s">
        <v>151</v>
      </c>
      <c r="N871">
        <v>3</v>
      </c>
      <c r="O871" t="s">
        <v>17120</v>
      </c>
      <c r="P871" t="s">
        <v>17119</v>
      </c>
      <c r="Q871" t="s">
        <v>3124</v>
      </c>
      <c r="R871" s="7">
        <v>40465</v>
      </c>
      <c r="S871" s="8">
        <f t="shared" si="104"/>
        <v>2010</v>
      </c>
      <c r="T871" s="8">
        <v>2010</v>
      </c>
      <c r="U871" s="8">
        <f t="shared" si="105"/>
        <v>12</v>
      </c>
      <c r="V871" s="7">
        <v>40465</v>
      </c>
      <c r="W871" t="s">
        <v>1359</v>
      </c>
      <c r="X871" s="2">
        <v>0.375</v>
      </c>
      <c r="Y871" s="6">
        <f t="shared" si="106"/>
        <v>1.0010410827260351E-2</v>
      </c>
      <c r="AA871">
        <v>135194</v>
      </c>
      <c r="AB871">
        <v>24918</v>
      </c>
      <c r="AD871" t="s">
        <v>1</v>
      </c>
      <c r="AE871">
        <v>46</v>
      </c>
      <c r="AF871">
        <v>21</v>
      </c>
      <c r="AH871" t="s">
        <v>17118</v>
      </c>
      <c r="AI871" t="s">
        <v>17117</v>
      </c>
      <c r="AK871" t="s">
        <v>17116</v>
      </c>
      <c r="AL871">
        <v>12</v>
      </c>
      <c r="AM871" s="5">
        <f t="shared" si="107"/>
        <v>1</v>
      </c>
      <c r="AN871" s="4">
        <f t="shared" si="108"/>
        <v>1.5145778114350624E-3</v>
      </c>
      <c r="AO871" s="3"/>
      <c r="AP871">
        <v>0</v>
      </c>
      <c r="AR871" t="s">
        <v>0</v>
      </c>
      <c r="AT871" s="2">
        <v>1.3140000000000001</v>
      </c>
      <c r="AU871" s="1">
        <f t="shared" si="109"/>
        <v>0.74616609225127639</v>
      </c>
      <c r="AV871" s="1">
        <f t="shared" si="110"/>
        <v>0.57624943193477074</v>
      </c>
      <c r="AW871" s="1">
        <f t="shared" si="111"/>
        <v>0.40633277161826492</v>
      </c>
    </row>
    <row r="872" spans="1:49" x14ac:dyDescent="0.2">
      <c r="A872">
        <v>870</v>
      </c>
      <c r="B872" t="s">
        <v>17115</v>
      </c>
      <c r="C872" t="s">
        <v>17114</v>
      </c>
      <c r="F872" t="s">
        <v>17113</v>
      </c>
      <c r="G872" t="s">
        <v>7</v>
      </c>
      <c r="H872" t="s">
        <v>6</v>
      </c>
      <c r="I872" t="s">
        <v>9794</v>
      </c>
      <c r="J872">
        <v>60025578</v>
      </c>
      <c r="K872" t="s">
        <v>98</v>
      </c>
      <c r="L872" t="s">
        <v>97</v>
      </c>
      <c r="M872" t="s">
        <v>13</v>
      </c>
      <c r="N872">
        <v>4</v>
      </c>
      <c r="O872" t="s">
        <v>17112</v>
      </c>
      <c r="P872" t="s">
        <v>17111</v>
      </c>
      <c r="Q872" t="s">
        <v>101</v>
      </c>
      <c r="R872" s="7">
        <v>40465</v>
      </c>
      <c r="S872" s="8">
        <f t="shared" si="104"/>
        <v>2010</v>
      </c>
      <c r="T872" s="8">
        <v>2010</v>
      </c>
      <c r="U872" s="8">
        <f t="shared" si="105"/>
        <v>12</v>
      </c>
      <c r="V872" s="7">
        <v>40465</v>
      </c>
      <c r="W872" t="s">
        <v>1359</v>
      </c>
      <c r="X872" s="2">
        <v>0.375</v>
      </c>
      <c r="Y872" s="6">
        <f t="shared" si="106"/>
        <v>1.0010410827260351E-2</v>
      </c>
      <c r="AA872">
        <v>135194</v>
      </c>
      <c r="AB872">
        <v>24918</v>
      </c>
      <c r="AD872" t="s">
        <v>1</v>
      </c>
      <c r="AE872">
        <v>46</v>
      </c>
      <c r="AF872">
        <v>21</v>
      </c>
      <c r="AH872" t="s">
        <v>17110</v>
      </c>
      <c r="AI872" t="s">
        <v>17109</v>
      </c>
      <c r="AK872" t="s">
        <v>17108</v>
      </c>
      <c r="AL872">
        <v>10</v>
      </c>
      <c r="AM872" s="5">
        <f t="shared" si="107"/>
        <v>0.83333333333333337</v>
      </c>
      <c r="AN872" s="4">
        <f t="shared" si="108"/>
        <v>1.2621481761958854E-3</v>
      </c>
      <c r="AO872" s="3"/>
      <c r="AP872">
        <v>0</v>
      </c>
      <c r="AR872" t="s">
        <v>0</v>
      </c>
      <c r="AT872" s="2">
        <v>1.3140000000000001</v>
      </c>
      <c r="AU872" s="1">
        <f t="shared" si="109"/>
        <v>0.73859320319410116</v>
      </c>
      <c r="AV872" s="1">
        <f t="shared" si="110"/>
        <v>0.56362795017281186</v>
      </c>
      <c r="AW872" s="1">
        <f t="shared" si="111"/>
        <v>0.38866269715152246</v>
      </c>
    </row>
    <row r="873" spans="1:49" x14ac:dyDescent="0.2">
      <c r="A873">
        <v>871</v>
      </c>
      <c r="B873" t="s">
        <v>17107</v>
      </c>
      <c r="C873" t="s">
        <v>17106</v>
      </c>
      <c r="F873" t="s">
        <v>17105</v>
      </c>
      <c r="G873" t="s">
        <v>7</v>
      </c>
      <c r="H873" t="s">
        <v>6</v>
      </c>
      <c r="I873" t="s">
        <v>870</v>
      </c>
      <c r="J873" t="s">
        <v>6245</v>
      </c>
      <c r="K873" t="s">
        <v>6244</v>
      </c>
      <c r="L873" t="s">
        <v>353</v>
      </c>
      <c r="M873" t="s">
        <v>105</v>
      </c>
      <c r="N873">
        <v>3</v>
      </c>
      <c r="O873" t="s">
        <v>17104</v>
      </c>
      <c r="P873" t="s">
        <v>17103</v>
      </c>
      <c r="Q873" t="s">
        <v>17102</v>
      </c>
      <c r="R873" s="7">
        <v>40465</v>
      </c>
      <c r="S873" s="8">
        <f t="shared" si="104"/>
        <v>2010</v>
      </c>
      <c r="T873" s="8">
        <v>2010</v>
      </c>
      <c r="U873" s="8">
        <f t="shared" si="105"/>
        <v>12</v>
      </c>
      <c r="V873" s="7">
        <v>40465</v>
      </c>
      <c r="W873" t="s">
        <v>1359</v>
      </c>
      <c r="X873" s="2">
        <v>0.375</v>
      </c>
      <c r="Y873" s="6">
        <f t="shared" si="106"/>
        <v>1.0010410827260351E-2</v>
      </c>
      <c r="AA873">
        <v>135194</v>
      </c>
      <c r="AB873">
        <v>24918</v>
      </c>
      <c r="AD873" t="s">
        <v>1</v>
      </c>
      <c r="AE873">
        <v>46</v>
      </c>
      <c r="AF873">
        <v>21</v>
      </c>
      <c r="AH873" t="s">
        <v>17101</v>
      </c>
      <c r="AI873" t="s">
        <v>17100</v>
      </c>
      <c r="AK873" t="s">
        <v>17099</v>
      </c>
      <c r="AL873">
        <v>8</v>
      </c>
      <c r="AM873" s="5">
        <f t="shared" si="107"/>
        <v>0.66666666666666663</v>
      </c>
      <c r="AN873" s="4">
        <f t="shared" si="108"/>
        <v>1.0097185409567082E-3</v>
      </c>
      <c r="AO873" s="3"/>
      <c r="AP873">
        <v>0</v>
      </c>
      <c r="AR873" t="s">
        <v>0</v>
      </c>
      <c r="AT873" s="2">
        <v>1.3140000000000001</v>
      </c>
      <c r="AU873" s="1">
        <f t="shared" si="109"/>
        <v>0.73102031413692581</v>
      </c>
      <c r="AV873" s="1">
        <f t="shared" si="110"/>
        <v>0.55100646841085299</v>
      </c>
      <c r="AW873" s="1">
        <f t="shared" si="111"/>
        <v>0.37099262268478006</v>
      </c>
    </row>
    <row r="874" spans="1:49" x14ac:dyDescent="0.2">
      <c r="A874">
        <v>872</v>
      </c>
      <c r="B874" t="s">
        <v>17098</v>
      </c>
      <c r="C874" t="s">
        <v>17097</v>
      </c>
      <c r="F874" t="s">
        <v>17096</v>
      </c>
      <c r="G874" t="s">
        <v>7</v>
      </c>
      <c r="H874" t="s">
        <v>6</v>
      </c>
      <c r="I874" t="s">
        <v>17095</v>
      </c>
      <c r="J874" t="s">
        <v>17094</v>
      </c>
      <c r="K874" t="s">
        <v>17093</v>
      </c>
      <c r="L874" t="s">
        <v>17092</v>
      </c>
      <c r="M874" t="s">
        <v>17091</v>
      </c>
      <c r="N874">
        <v>11</v>
      </c>
      <c r="O874" t="s">
        <v>17090</v>
      </c>
      <c r="P874" t="s">
        <v>17089</v>
      </c>
      <c r="Q874" t="s">
        <v>17088</v>
      </c>
      <c r="R874" s="7">
        <v>40465</v>
      </c>
      <c r="S874" s="8">
        <f t="shared" si="104"/>
        <v>2010</v>
      </c>
      <c r="T874" s="8">
        <v>2010</v>
      </c>
      <c r="U874" s="8">
        <f t="shared" si="105"/>
        <v>12</v>
      </c>
      <c r="V874" s="7">
        <v>40465</v>
      </c>
      <c r="W874" t="s">
        <v>299</v>
      </c>
      <c r="X874" s="2">
        <v>2.137</v>
      </c>
      <c r="Y874" s="6">
        <f t="shared" si="106"/>
        <v>5.7045994500947654E-2</v>
      </c>
      <c r="AA874">
        <v>46361</v>
      </c>
      <c r="AB874">
        <v>26750</v>
      </c>
      <c r="AC874">
        <v>14320746</v>
      </c>
      <c r="AD874" t="s">
        <v>1</v>
      </c>
      <c r="AE874">
        <v>521</v>
      </c>
      <c r="AF874">
        <v>2</v>
      </c>
      <c r="AG874" t="s">
        <v>17087</v>
      </c>
      <c r="AI874" t="s">
        <v>17086</v>
      </c>
      <c r="AJ874" t="s">
        <v>17085</v>
      </c>
      <c r="AK874" t="s">
        <v>17084</v>
      </c>
      <c r="AL874">
        <v>129</v>
      </c>
      <c r="AM874" s="5">
        <f t="shared" si="107"/>
        <v>10.75</v>
      </c>
      <c r="AN874" s="4">
        <f t="shared" si="108"/>
        <v>1.6281711472926921E-2</v>
      </c>
      <c r="AO874" s="3"/>
      <c r="AP874">
        <v>1</v>
      </c>
      <c r="AR874" t="s">
        <v>0</v>
      </c>
      <c r="AT874" s="2" t="s">
        <v>16</v>
      </c>
      <c r="AU874" s="1">
        <f t="shared" si="109"/>
        <v>4.481670959254143</v>
      </c>
      <c r="AV874" s="1">
        <f t="shared" si="110"/>
        <v>3.6663852986937284</v>
      </c>
      <c r="AW874" s="1">
        <f t="shared" si="111"/>
        <v>2.8510996381333134</v>
      </c>
    </row>
    <row r="875" spans="1:49" x14ac:dyDescent="0.2">
      <c r="A875">
        <v>873</v>
      </c>
      <c r="B875" t="s">
        <v>17083</v>
      </c>
      <c r="C875" t="s">
        <v>17082</v>
      </c>
      <c r="F875" t="s">
        <v>17081</v>
      </c>
      <c r="G875" t="s">
        <v>7</v>
      </c>
      <c r="H875" t="s">
        <v>6</v>
      </c>
      <c r="I875" t="s">
        <v>1162</v>
      </c>
      <c r="J875">
        <v>60003970</v>
      </c>
      <c r="K875" t="s">
        <v>15756</v>
      </c>
      <c r="L875" t="s">
        <v>662</v>
      </c>
      <c r="M875" t="s">
        <v>13</v>
      </c>
      <c r="N875">
        <v>2</v>
      </c>
      <c r="O875" t="s">
        <v>17080</v>
      </c>
      <c r="P875" t="s">
        <v>17079</v>
      </c>
      <c r="Q875" t="s">
        <v>17078</v>
      </c>
      <c r="R875" s="7">
        <v>40465</v>
      </c>
      <c r="S875" s="8">
        <f t="shared" si="104"/>
        <v>2010</v>
      </c>
      <c r="T875" s="8">
        <v>2010</v>
      </c>
      <c r="U875" s="8">
        <f t="shared" si="105"/>
        <v>12</v>
      </c>
      <c r="V875" s="7">
        <v>2010</v>
      </c>
      <c r="W875" t="s">
        <v>456</v>
      </c>
      <c r="X875" s="2">
        <v>1.3280000000000001</v>
      </c>
      <c r="Y875" s="6">
        <f t="shared" si="106"/>
        <v>3.5450201542937994E-2</v>
      </c>
      <c r="AA875">
        <v>15361225</v>
      </c>
      <c r="AB875">
        <v>18894</v>
      </c>
      <c r="AD875" t="s">
        <v>1</v>
      </c>
      <c r="AE875">
        <v>9</v>
      </c>
      <c r="AG875">
        <v>5565549</v>
      </c>
      <c r="AH875" t="s">
        <v>17077</v>
      </c>
      <c r="AI875" t="s">
        <v>17076</v>
      </c>
      <c r="AJ875" t="s">
        <v>17075</v>
      </c>
      <c r="AK875" t="s">
        <v>17074</v>
      </c>
      <c r="AL875">
        <v>18</v>
      </c>
      <c r="AM875" s="5">
        <f t="shared" si="107"/>
        <v>1.5</v>
      </c>
      <c r="AN875" s="4">
        <f t="shared" si="108"/>
        <v>2.2718667171525938E-3</v>
      </c>
      <c r="AO875" s="3"/>
      <c r="AP875">
        <v>0</v>
      </c>
      <c r="AQ875" t="s">
        <v>2236</v>
      </c>
      <c r="AR875" t="s">
        <v>17073</v>
      </c>
      <c r="AS875" t="s">
        <v>2235</v>
      </c>
      <c r="AT875" s="2">
        <v>3.8340000000000001</v>
      </c>
      <c r="AU875" s="1">
        <f t="shared" si="109"/>
        <v>2.5496701095202372</v>
      </c>
      <c r="AV875" s="1">
        <f t="shared" si="110"/>
        <v>1.8861034130045293</v>
      </c>
      <c r="AW875" s="1">
        <f t="shared" si="111"/>
        <v>1.2225367164888212</v>
      </c>
    </row>
    <row r="876" spans="1:49" x14ac:dyDescent="0.2">
      <c r="A876">
        <v>874</v>
      </c>
      <c r="B876" t="s">
        <v>17072</v>
      </c>
      <c r="C876" t="s">
        <v>17071</v>
      </c>
      <c r="F876" t="s">
        <v>17070</v>
      </c>
      <c r="G876" t="s">
        <v>7</v>
      </c>
      <c r="H876" t="s">
        <v>6</v>
      </c>
      <c r="I876" t="s">
        <v>17069</v>
      </c>
      <c r="J876">
        <v>60029934</v>
      </c>
      <c r="K876" t="s">
        <v>17068</v>
      </c>
      <c r="L876" t="s">
        <v>17067</v>
      </c>
      <c r="M876" t="s">
        <v>50</v>
      </c>
      <c r="N876">
        <v>5</v>
      </c>
      <c r="O876" t="s">
        <v>17066</v>
      </c>
      <c r="P876" t="s">
        <v>17065</v>
      </c>
      <c r="Q876" t="s">
        <v>17064</v>
      </c>
      <c r="R876" s="7">
        <v>40465</v>
      </c>
      <c r="S876" s="8">
        <f t="shared" si="104"/>
        <v>2010</v>
      </c>
      <c r="T876" s="8">
        <v>2010</v>
      </c>
      <c r="U876" s="8">
        <f t="shared" si="105"/>
        <v>12</v>
      </c>
      <c r="V876" s="7">
        <v>2010</v>
      </c>
      <c r="W876" t="s">
        <v>456</v>
      </c>
      <c r="X876" s="2">
        <v>1.3280000000000001</v>
      </c>
      <c r="Y876" s="6">
        <f t="shared" si="106"/>
        <v>3.5450201542937994E-2</v>
      </c>
      <c r="AA876">
        <v>15361225</v>
      </c>
      <c r="AB876">
        <v>18894</v>
      </c>
      <c r="AD876" t="s">
        <v>1</v>
      </c>
      <c r="AE876">
        <v>9</v>
      </c>
      <c r="AG876">
        <v>5570919</v>
      </c>
      <c r="AH876" t="s">
        <v>17063</v>
      </c>
      <c r="AI876" t="s">
        <v>17062</v>
      </c>
      <c r="AJ876" t="s">
        <v>17061</v>
      </c>
      <c r="AK876" t="s">
        <v>17060</v>
      </c>
      <c r="AL876">
        <v>41</v>
      </c>
      <c r="AM876" s="5">
        <f t="shared" si="107"/>
        <v>3.4166666666666665</v>
      </c>
      <c r="AN876" s="4">
        <f t="shared" si="108"/>
        <v>5.1748075224031303E-3</v>
      </c>
      <c r="AO876" s="3"/>
      <c r="AP876">
        <v>0</v>
      </c>
      <c r="AQ876" t="s">
        <v>2018</v>
      </c>
      <c r="AR876" t="s">
        <v>0</v>
      </c>
      <c r="AS876" t="s">
        <v>2017</v>
      </c>
      <c r="AT876" s="2">
        <v>3.8340000000000001</v>
      </c>
      <c r="AU876" s="1">
        <f t="shared" si="109"/>
        <v>2.6367583336777538</v>
      </c>
      <c r="AV876" s="1">
        <f t="shared" si="110"/>
        <v>2.0312504532670563</v>
      </c>
      <c r="AW876" s="1">
        <f t="shared" si="111"/>
        <v>1.4257425728563589</v>
      </c>
    </row>
    <row r="877" spans="1:49" x14ac:dyDescent="0.2">
      <c r="A877">
        <v>875</v>
      </c>
      <c r="B877" t="s">
        <v>17059</v>
      </c>
      <c r="C877" t="s">
        <v>17058</v>
      </c>
      <c r="F877" t="s">
        <v>17057</v>
      </c>
      <c r="G877" t="s">
        <v>7</v>
      </c>
      <c r="H877" t="s">
        <v>6</v>
      </c>
      <c r="I877" t="s">
        <v>2088</v>
      </c>
      <c r="J877">
        <v>60032144</v>
      </c>
      <c r="K877" t="s">
        <v>288</v>
      </c>
      <c r="L877" t="s">
        <v>287</v>
      </c>
      <c r="M877" t="s">
        <v>115</v>
      </c>
      <c r="N877">
        <v>2</v>
      </c>
      <c r="O877" t="s">
        <v>17056</v>
      </c>
      <c r="P877" t="s">
        <v>17055</v>
      </c>
      <c r="Q877" t="s">
        <v>286</v>
      </c>
      <c r="R877" s="7">
        <v>40465</v>
      </c>
      <c r="S877" s="8">
        <f t="shared" si="104"/>
        <v>2010</v>
      </c>
      <c r="T877" s="8">
        <v>2010</v>
      </c>
      <c r="U877" s="8">
        <f t="shared" si="105"/>
        <v>12</v>
      </c>
      <c r="V877" s="7">
        <v>2010</v>
      </c>
      <c r="W877" t="s">
        <v>1141</v>
      </c>
      <c r="X877" s="2">
        <v>0.81499999999999995</v>
      </c>
      <c r="Y877" s="6">
        <f t="shared" si="106"/>
        <v>2.1755959531245827E-2</v>
      </c>
      <c r="AA877">
        <v>10709908</v>
      </c>
      <c r="AB877">
        <v>17316</v>
      </c>
      <c r="AD877" t="s">
        <v>1</v>
      </c>
      <c r="AE877">
        <v>17</v>
      </c>
      <c r="AF877">
        <v>11</v>
      </c>
      <c r="AG877">
        <v>5585715</v>
      </c>
      <c r="AH877" t="s">
        <v>17054</v>
      </c>
      <c r="AI877" t="s">
        <v>17053</v>
      </c>
      <c r="AJ877" t="s">
        <v>17052</v>
      </c>
      <c r="AK877" t="s">
        <v>17051</v>
      </c>
      <c r="AL877">
        <v>7</v>
      </c>
      <c r="AM877" s="5">
        <f t="shared" si="107"/>
        <v>0.58333333333333337</v>
      </c>
      <c r="AN877" s="4">
        <f t="shared" si="108"/>
        <v>8.835037233371198E-4</v>
      </c>
      <c r="AO877" s="3"/>
      <c r="AP877">
        <v>0</v>
      </c>
      <c r="AR877" t="s">
        <v>0</v>
      </c>
      <c r="AT877" s="2">
        <v>3.109</v>
      </c>
      <c r="AU877" s="1">
        <f t="shared" si="109"/>
        <v>1.5494222788873215</v>
      </c>
      <c r="AV877" s="1">
        <f t="shared" si="110"/>
        <v>1.1319731627291474</v>
      </c>
      <c r="AW877" s="1">
        <f t="shared" si="111"/>
        <v>0.71452404657097324</v>
      </c>
    </row>
    <row r="878" spans="1:49" x14ac:dyDescent="0.2">
      <c r="A878">
        <v>876</v>
      </c>
      <c r="B878" t="s">
        <v>17050</v>
      </c>
      <c r="C878" t="s">
        <v>17049</v>
      </c>
      <c r="F878" t="s">
        <v>17048</v>
      </c>
      <c r="G878" t="s">
        <v>7</v>
      </c>
      <c r="H878" t="s">
        <v>6</v>
      </c>
      <c r="I878" t="s">
        <v>17047</v>
      </c>
      <c r="J878">
        <v>100378374</v>
      </c>
      <c r="K878" t="s">
        <v>17046</v>
      </c>
      <c r="L878" t="s">
        <v>17045</v>
      </c>
      <c r="M878" t="s">
        <v>9</v>
      </c>
      <c r="N878">
        <v>2</v>
      </c>
      <c r="O878" t="s">
        <v>17044</v>
      </c>
      <c r="P878" t="s">
        <v>17043</v>
      </c>
      <c r="Q878" t="s">
        <v>17042</v>
      </c>
      <c r="R878" s="7">
        <v>40465</v>
      </c>
      <c r="S878" s="8">
        <f t="shared" si="104"/>
        <v>2010</v>
      </c>
      <c r="T878" s="8">
        <v>2010</v>
      </c>
      <c r="U878" s="8">
        <f t="shared" si="105"/>
        <v>12</v>
      </c>
      <c r="V878" s="7">
        <v>2010</v>
      </c>
      <c r="W878" t="s">
        <v>1121</v>
      </c>
      <c r="X878" s="2">
        <v>0.81</v>
      </c>
      <c r="Y878" s="6">
        <f t="shared" si="106"/>
        <v>2.1622487386882359E-2</v>
      </c>
      <c r="AA878">
        <v>10411135</v>
      </c>
      <c r="AB878">
        <v>12116</v>
      </c>
      <c r="AD878" t="s">
        <v>1</v>
      </c>
      <c r="AE878">
        <v>22</v>
      </c>
      <c r="AF878">
        <v>21</v>
      </c>
      <c r="AG878">
        <v>5555942</v>
      </c>
      <c r="AH878" t="s">
        <v>17041</v>
      </c>
      <c r="AI878" t="s">
        <v>17040</v>
      </c>
      <c r="AJ878" t="s">
        <v>17039</v>
      </c>
      <c r="AK878" t="s">
        <v>17038</v>
      </c>
      <c r="AL878">
        <v>16</v>
      </c>
      <c r="AM878" s="5">
        <f t="shared" si="107"/>
        <v>1.3333333333333333</v>
      </c>
      <c r="AN878" s="4">
        <f t="shared" si="108"/>
        <v>2.0194370819134164E-3</v>
      </c>
      <c r="AO878" s="3"/>
      <c r="AP878">
        <v>0</v>
      </c>
      <c r="AQ878" t="s">
        <v>1282</v>
      </c>
      <c r="AR878" t="s">
        <v>17037</v>
      </c>
      <c r="AS878" t="s">
        <v>1281</v>
      </c>
      <c r="AT878" s="2">
        <v>2.468</v>
      </c>
      <c r="AU878" s="1">
        <f t="shared" si="109"/>
        <v>1.5741572295391675</v>
      </c>
      <c r="AV878" s="1">
        <f t="shared" si="110"/>
        <v>1.1820962234397887</v>
      </c>
      <c r="AW878" s="1">
        <f t="shared" si="111"/>
        <v>0.79003521734040993</v>
      </c>
    </row>
    <row r="879" spans="1:49" x14ac:dyDescent="0.2">
      <c r="A879">
        <v>877</v>
      </c>
      <c r="B879" t="s">
        <v>17036</v>
      </c>
      <c r="C879" t="s">
        <v>17035</v>
      </c>
      <c r="F879" t="s">
        <v>17034</v>
      </c>
      <c r="G879" t="s">
        <v>7</v>
      </c>
      <c r="H879" t="s">
        <v>6</v>
      </c>
      <c r="I879" t="s">
        <v>17033</v>
      </c>
      <c r="J879" t="s">
        <v>740</v>
      </c>
      <c r="K879" t="s">
        <v>739</v>
      </c>
      <c r="L879" t="s">
        <v>738</v>
      </c>
      <c r="M879" t="s">
        <v>325</v>
      </c>
      <c r="N879">
        <v>4</v>
      </c>
      <c r="O879" t="s">
        <v>17032</v>
      </c>
      <c r="P879" t="s">
        <v>17031</v>
      </c>
      <c r="Q879" t="s">
        <v>17030</v>
      </c>
      <c r="R879" s="7">
        <v>40465</v>
      </c>
      <c r="S879" s="8">
        <f t="shared" si="104"/>
        <v>2010</v>
      </c>
      <c r="T879" s="8">
        <v>2010</v>
      </c>
      <c r="U879" s="8">
        <f t="shared" si="105"/>
        <v>12</v>
      </c>
      <c r="V879" s="7">
        <v>2010</v>
      </c>
      <c r="W879" t="s">
        <v>456</v>
      </c>
      <c r="X879" s="2">
        <v>1.3280000000000001</v>
      </c>
      <c r="Y879" s="6">
        <f t="shared" si="106"/>
        <v>3.5450201542937994E-2</v>
      </c>
      <c r="AA879">
        <v>15361225</v>
      </c>
      <c r="AB879">
        <v>18894</v>
      </c>
      <c r="AD879" t="s">
        <v>1</v>
      </c>
      <c r="AE879">
        <v>9</v>
      </c>
      <c r="AG879">
        <v>5580115</v>
      </c>
      <c r="AH879" t="s">
        <v>17029</v>
      </c>
      <c r="AI879" t="s">
        <v>17028</v>
      </c>
      <c r="AJ879" t="s">
        <v>17027</v>
      </c>
      <c r="AK879" t="s">
        <v>17026</v>
      </c>
      <c r="AL879">
        <v>11</v>
      </c>
      <c r="AM879" s="5">
        <f t="shared" si="107"/>
        <v>0.91666666666666663</v>
      </c>
      <c r="AN879" s="4">
        <f t="shared" si="108"/>
        <v>1.3883629938154739E-3</v>
      </c>
      <c r="AO879" s="3"/>
      <c r="AP879">
        <v>0</v>
      </c>
      <c r="AQ879" t="s">
        <v>230</v>
      </c>
      <c r="AR879" t="s">
        <v>17025</v>
      </c>
      <c r="AS879" t="s">
        <v>229</v>
      </c>
      <c r="AT879" s="2">
        <v>3.8340000000000001</v>
      </c>
      <c r="AU879" s="1">
        <f t="shared" si="109"/>
        <v>2.5231649978201238</v>
      </c>
      <c r="AV879" s="1">
        <f t="shared" si="110"/>
        <v>1.8419282268376733</v>
      </c>
      <c r="AW879" s="1">
        <f t="shared" si="111"/>
        <v>1.160691455855223</v>
      </c>
    </row>
    <row r="880" spans="1:49" x14ac:dyDescent="0.2">
      <c r="A880">
        <v>878</v>
      </c>
      <c r="B880" t="s">
        <v>17024</v>
      </c>
      <c r="C880" t="s">
        <v>17023</v>
      </c>
      <c r="F880" t="s">
        <v>17022</v>
      </c>
      <c r="G880" t="s">
        <v>7</v>
      </c>
      <c r="H880" t="s">
        <v>6</v>
      </c>
      <c r="I880" t="s">
        <v>17021</v>
      </c>
      <c r="J880" t="s">
        <v>17020</v>
      </c>
      <c r="K880" t="s">
        <v>17019</v>
      </c>
      <c r="L880" t="s">
        <v>17018</v>
      </c>
      <c r="M880" t="s">
        <v>1291</v>
      </c>
      <c r="N880">
        <v>4</v>
      </c>
      <c r="O880" t="s">
        <v>17017</v>
      </c>
      <c r="P880" t="s">
        <v>17016</v>
      </c>
      <c r="Q880" t="s">
        <v>17015</v>
      </c>
      <c r="R880" s="7">
        <v>40465</v>
      </c>
      <c r="S880" s="8">
        <f t="shared" si="104"/>
        <v>2010</v>
      </c>
      <c r="T880" s="8">
        <v>2010</v>
      </c>
      <c r="U880" s="8">
        <f t="shared" si="105"/>
        <v>12</v>
      </c>
      <c r="V880" s="7">
        <v>2010</v>
      </c>
      <c r="W880" t="s">
        <v>456</v>
      </c>
      <c r="X880" s="2">
        <v>1.3280000000000001</v>
      </c>
      <c r="Y880" s="6">
        <f t="shared" si="106"/>
        <v>3.5450201542937994E-2</v>
      </c>
      <c r="AA880">
        <v>15361225</v>
      </c>
      <c r="AB880">
        <v>18894</v>
      </c>
      <c r="AD880" t="s">
        <v>1</v>
      </c>
      <c r="AE880">
        <v>9</v>
      </c>
      <c r="AG880">
        <v>5575388</v>
      </c>
      <c r="AH880" t="s">
        <v>17014</v>
      </c>
      <c r="AI880" t="s">
        <v>17013</v>
      </c>
      <c r="AJ880" t="s">
        <v>17012</v>
      </c>
      <c r="AK880" t="s">
        <v>17011</v>
      </c>
      <c r="AL880">
        <v>40</v>
      </c>
      <c r="AM880" s="5">
        <f t="shared" si="107"/>
        <v>3.3333333333333335</v>
      </c>
      <c r="AN880" s="4">
        <f t="shared" si="108"/>
        <v>5.0485927047835416E-3</v>
      </c>
      <c r="AO880" s="3"/>
      <c r="AP880">
        <v>0</v>
      </c>
      <c r="AR880" t="s">
        <v>0</v>
      </c>
      <c r="AT880" s="2">
        <v>3.8340000000000001</v>
      </c>
      <c r="AU880" s="1">
        <f t="shared" si="109"/>
        <v>2.6329718891491658</v>
      </c>
      <c r="AV880" s="1">
        <f t="shared" si="110"/>
        <v>2.0249397123860766</v>
      </c>
      <c r="AW880" s="1">
        <f t="shared" si="111"/>
        <v>1.4169075356229877</v>
      </c>
    </row>
    <row r="881" spans="1:49" x14ac:dyDescent="0.2">
      <c r="A881">
        <v>879</v>
      </c>
      <c r="B881" t="s">
        <v>17010</v>
      </c>
      <c r="C881" t="s">
        <v>17009</v>
      </c>
      <c r="F881" t="s">
        <v>17008</v>
      </c>
      <c r="G881" t="s">
        <v>7</v>
      </c>
      <c r="H881" t="s">
        <v>6</v>
      </c>
      <c r="I881" t="s">
        <v>2240</v>
      </c>
      <c r="J881">
        <v>60021182</v>
      </c>
      <c r="K881" t="s">
        <v>17007</v>
      </c>
      <c r="L881" t="s">
        <v>917</v>
      </c>
      <c r="M881" t="s">
        <v>13</v>
      </c>
      <c r="N881">
        <v>6</v>
      </c>
      <c r="O881" t="s">
        <v>17006</v>
      </c>
      <c r="P881" t="s">
        <v>17005</v>
      </c>
      <c r="Q881" t="s">
        <v>17004</v>
      </c>
      <c r="R881" s="7">
        <v>40465</v>
      </c>
      <c r="S881" s="8">
        <f t="shared" si="104"/>
        <v>2010</v>
      </c>
      <c r="T881" s="8">
        <v>2010</v>
      </c>
      <c r="U881" s="8">
        <f t="shared" si="105"/>
        <v>12</v>
      </c>
      <c r="V881" s="7">
        <v>40465</v>
      </c>
      <c r="W881" t="s">
        <v>1385</v>
      </c>
      <c r="X881" s="2">
        <v>0.98</v>
      </c>
      <c r="Y881" s="6">
        <f t="shared" si="106"/>
        <v>2.6160540295240384E-2</v>
      </c>
      <c r="AA881">
        <v>14779226</v>
      </c>
      <c r="AB881">
        <v>9500153949</v>
      </c>
      <c r="AC881">
        <v>14779234</v>
      </c>
      <c r="AD881" t="s">
        <v>1</v>
      </c>
      <c r="AE881">
        <v>39</v>
      </c>
      <c r="AF881">
        <v>38</v>
      </c>
      <c r="AH881" t="s">
        <v>17003</v>
      </c>
      <c r="AI881" t="s">
        <v>17002</v>
      </c>
      <c r="AK881" t="s">
        <v>17001</v>
      </c>
      <c r="AL881">
        <v>38</v>
      </c>
      <c r="AM881" s="5">
        <f t="shared" si="107"/>
        <v>3.1666666666666665</v>
      </c>
      <c r="AN881" s="4">
        <f t="shared" si="108"/>
        <v>4.7961630695443642E-3</v>
      </c>
      <c r="AO881" s="3"/>
      <c r="AP881">
        <v>0</v>
      </c>
      <c r="AR881" t="s">
        <v>0</v>
      </c>
      <c r="AT881" s="2">
        <v>4.3899999999999997</v>
      </c>
      <c r="AU881" s="1">
        <f t="shared" si="109"/>
        <v>1.9751227127531574</v>
      </c>
      <c r="AV881" s="1">
        <f t="shared" si="110"/>
        <v>1.5478351682392373</v>
      </c>
      <c r="AW881" s="1">
        <f t="shared" si="111"/>
        <v>1.1205476237253171</v>
      </c>
    </row>
    <row r="882" spans="1:49" x14ac:dyDescent="0.2">
      <c r="A882">
        <v>880</v>
      </c>
      <c r="B882" t="s">
        <v>17000</v>
      </c>
      <c r="C882" t="s">
        <v>16999</v>
      </c>
      <c r="F882" t="s">
        <v>16998</v>
      </c>
      <c r="G882" t="s">
        <v>7</v>
      </c>
      <c r="H882" t="s">
        <v>6</v>
      </c>
      <c r="I882" t="s">
        <v>16997</v>
      </c>
      <c r="J882">
        <v>60102538</v>
      </c>
      <c r="K882" t="s">
        <v>1266</v>
      </c>
      <c r="L882" t="s">
        <v>1265</v>
      </c>
      <c r="M882" t="s">
        <v>44</v>
      </c>
      <c r="N882">
        <v>5</v>
      </c>
      <c r="O882" t="s">
        <v>16996</v>
      </c>
      <c r="P882" t="s">
        <v>16995</v>
      </c>
      <c r="Q882" t="s">
        <v>16994</v>
      </c>
      <c r="R882" s="7">
        <v>40464</v>
      </c>
      <c r="S882" s="8">
        <f t="shared" si="104"/>
        <v>2010</v>
      </c>
      <c r="T882" s="8">
        <v>2010</v>
      </c>
      <c r="U882" s="8">
        <f t="shared" si="105"/>
        <v>12</v>
      </c>
      <c r="V882" s="7">
        <v>40464</v>
      </c>
      <c r="W882" t="s">
        <v>1357</v>
      </c>
      <c r="X882" s="2">
        <v>4.8529999999999998</v>
      </c>
      <c r="Y882" s="6">
        <f t="shared" si="106"/>
        <v>0.12954806331918528</v>
      </c>
      <c r="AA882">
        <v>15306984</v>
      </c>
      <c r="AB882">
        <v>17853</v>
      </c>
      <c r="AC882">
        <v>15306992</v>
      </c>
      <c r="AD882" t="s">
        <v>1</v>
      </c>
      <c r="AE882">
        <v>10</v>
      </c>
      <c r="AF882">
        <v>10</v>
      </c>
      <c r="AH882" t="s">
        <v>16993</v>
      </c>
      <c r="AI882" t="s">
        <v>16992</v>
      </c>
      <c r="AJ882" t="s">
        <v>16991</v>
      </c>
      <c r="AK882" t="s">
        <v>16990</v>
      </c>
      <c r="AL882">
        <v>44</v>
      </c>
      <c r="AM882" s="5">
        <f t="shared" si="107"/>
        <v>3.6666666666666665</v>
      </c>
      <c r="AN882" s="4">
        <f t="shared" si="108"/>
        <v>5.5534519752618956E-3</v>
      </c>
      <c r="AO882" s="3"/>
      <c r="AP882">
        <v>0</v>
      </c>
      <c r="AR882" t="s">
        <v>0</v>
      </c>
      <c r="AT882" s="2">
        <v>11.189</v>
      </c>
      <c r="AU882" s="1">
        <f t="shared" si="109"/>
        <v>9.2349679916008256</v>
      </c>
      <c r="AV882" s="1">
        <f t="shared" si="110"/>
        <v>6.755075764722358</v>
      </c>
      <c r="AW882" s="1">
        <f t="shared" si="111"/>
        <v>4.2751835378438905</v>
      </c>
    </row>
    <row r="883" spans="1:49" x14ac:dyDescent="0.2">
      <c r="A883">
        <v>881</v>
      </c>
      <c r="B883" t="s">
        <v>16989</v>
      </c>
      <c r="C883" t="s">
        <v>16988</v>
      </c>
      <c r="F883" t="s">
        <v>16987</v>
      </c>
      <c r="G883" t="s">
        <v>7</v>
      </c>
      <c r="H883" t="s">
        <v>6</v>
      </c>
      <c r="I883" t="s">
        <v>16986</v>
      </c>
      <c r="J883" t="s">
        <v>16985</v>
      </c>
      <c r="K883" t="s">
        <v>16984</v>
      </c>
      <c r="L883" t="s">
        <v>16983</v>
      </c>
      <c r="M883" t="s">
        <v>955</v>
      </c>
      <c r="N883">
        <v>2</v>
      </c>
      <c r="O883" t="s">
        <v>16982</v>
      </c>
      <c r="P883" t="s">
        <v>16981</v>
      </c>
      <c r="Q883" t="s">
        <v>16980</v>
      </c>
      <c r="R883" s="7">
        <v>40464</v>
      </c>
      <c r="S883" s="8">
        <f t="shared" si="104"/>
        <v>2010</v>
      </c>
      <c r="T883" s="8">
        <v>2010</v>
      </c>
      <c r="U883" s="8">
        <f t="shared" si="105"/>
        <v>12</v>
      </c>
      <c r="V883" s="7">
        <v>2010</v>
      </c>
      <c r="W883" t="s">
        <v>1552</v>
      </c>
      <c r="X883" s="2">
        <v>0.371</v>
      </c>
      <c r="Y883" s="6">
        <f t="shared" si="106"/>
        <v>9.9036331117695747E-3</v>
      </c>
      <c r="AA883">
        <v>486604</v>
      </c>
      <c r="AB883">
        <v>28580</v>
      </c>
      <c r="AD883" t="s">
        <v>1</v>
      </c>
      <c r="AE883">
        <v>45</v>
      </c>
      <c r="AF883">
        <v>5</v>
      </c>
      <c r="AG883" t="s">
        <v>16979</v>
      </c>
      <c r="AI883" t="s">
        <v>16978</v>
      </c>
      <c r="AK883" t="s">
        <v>16977</v>
      </c>
      <c r="AL883">
        <v>3</v>
      </c>
      <c r="AM883" s="5">
        <f t="shared" si="107"/>
        <v>0.25</v>
      </c>
      <c r="AN883" s="4">
        <f t="shared" si="108"/>
        <v>3.786444528587656E-4</v>
      </c>
      <c r="AO883" s="3"/>
      <c r="AP883">
        <v>0</v>
      </c>
      <c r="AR883" t="s">
        <v>0</v>
      </c>
      <c r="AT883" s="2">
        <v>1.431</v>
      </c>
      <c r="AU883" s="1">
        <f t="shared" si="109"/>
        <v>0.70461365140963317</v>
      </c>
      <c r="AV883" s="1">
        <f t="shared" si="110"/>
        <v>0.51411387823141697</v>
      </c>
      <c r="AW883" s="1">
        <f t="shared" si="111"/>
        <v>0.32361410505320082</v>
      </c>
    </row>
    <row r="884" spans="1:49" x14ac:dyDescent="0.2">
      <c r="A884">
        <v>882</v>
      </c>
      <c r="B884" t="s">
        <v>16976</v>
      </c>
      <c r="C884" t="s">
        <v>16975</v>
      </c>
      <c r="F884" t="s">
        <v>16974</v>
      </c>
      <c r="G884" t="s">
        <v>7</v>
      </c>
      <c r="H884" t="s">
        <v>6</v>
      </c>
      <c r="I884" t="s">
        <v>16973</v>
      </c>
      <c r="J884" t="s">
        <v>1815</v>
      </c>
      <c r="K884" t="s">
        <v>1814</v>
      </c>
      <c r="L884" t="s">
        <v>1813</v>
      </c>
      <c r="M884" t="s">
        <v>1812</v>
      </c>
      <c r="N884">
        <v>3</v>
      </c>
      <c r="O884" t="s">
        <v>16972</v>
      </c>
      <c r="P884" t="s">
        <v>16971</v>
      </c>
      <c r="Q884" t="s">
        <v>16970</v>
      </c>
      <c r="R884" s="7">
        <v>40464</v>
      </c>
      <c r="S884" s="8">
        <f t="shared" si="104"/>
        <v>2010</v>
      </c>
      <c r="T884" s="8">
        <v>2010</v>
      </c>
      <c r="U884" s="8">
        <f t="shared" si="105"/>
        <v>12</v>
      </c>
      <c r="V884" s="7">
        <v>2010</v>
      </c>
      <c r="W884" t="s">
        <v>1552</v>
      </c>
      <c r="X884" s="2">
        <v>0.371</v>
      </c>
      <c r="Y884" s="6">
        <f t="shared" si="106"/>
        <v>9.9036331117695747E-3</v>
      </c>
      <c r="AA884">
        <v>486604</v>
      </c>
      <c r="AB884">
        <v>28580</v>
      </c>
      <c r="AD884" t="s">
        <v>1</v>
      </c>
      <c r="AE884">
        <v>45</v>
      </c>
      <c r="AF884">
        <v>5</v>
      </c>
      <c r="AG884" t="s">
        <v>16969</v>
      </c>
      <c r="AI884" t="s">
        <v>16968</v>
      </c>
      <c r="AK884" t="s">
        <v>16967</v>
      </c>
      <c r="AL884">
        <v>3</v>
      </c>
      <c r="AM884" s="5">
        <f t="shared" si="107"/>
        <v>0.25</v>
      </c>
      <c r="AN884" s="4">
        <f t="shared" si="108"/>
        <v>3.786444528587656E-4</v>
      </c>
      <c r="AO884" s="3"/>
      <c r="AP884">
        <v>0</v>
      </c>
      <c r="AQ884" t="s">
        <v>379</v>
      </c>
      <c r="AR884">
        <v>205294</v>
      </c>
      <c r="AS884" t="s">
        <v>378</v>
      </c>
      <c r="AT884" s="2">
        <v>1.431</v>
      </c>
      <c r="AU884" s="1">
        <f t="shared" si="109"/>
        <v>0.70461365140963317</v>
      </c>
      <c r="AV884" s="1">
        <f t="shared" si="110"/>
        <v>0.51411387823141697</v>
      </c>
      <c r="AW884" s="1">
        <f t="shared" si="111"/>
        <v>0.32361410505320082</v>
      </c>
    </row>
    <row r="885" spans="1:49" x14ac:dyDescent="0.2">
      <c r="A885">
        <v>883</v>
      </c>
      <c r="B885" t="s">
        <v>16966</v>
      </c>
      <c r="C885" t="s">
        <v>16965</v>
      </c>
      <c r="E885">
        <v>20941129</v>
      </c>
      <c r="F885" t="s">
        <v>16964</v>
      </c>
      <c r="G885" t="s">
        <v>7</v>
      </c>
      <c r="H885" t="s">
        <v>6</v>
      </c>
      <c r="I885" t="s">
        <v>16963</v>
      </c>
      <c r="J885" t="s">
        <v>5326</v>
      </c>
      <c r="K885" t="s">
        <v>5325</v>
      </c>
      <c r="L885" t="s">
        <v>5324</v>
      </c>
      <c r="M885" t="s">
        <v>5323</v>
      </c>
      <c r="N885">
        <v>4</v>
      </c>
      <c r="O885" t="s">
        <v>16962</v>
      </c>
      <c r="P885" t="s">
        <v>16961</v>
      </c>
      <c r="Q885" t="s">
        <v>16960</v>
      </c>
      <c r="R885" s="7">
        <v>40462</v>
      </c>
      <c r="S885" s="8">
        <f t="shared" si="104"/>
        <v>2010</v>
      </c>
      <c r="T885" s="8">
        <v>2010</v>
      </c>
      <c r="U885" s="8">
        <f t="shared" si="105"/>
        <v>12</v>
      </c>
      <c r="V885" s="7">
        <v>40462</v>
      </c>
      <c r="W885" t="s">
        <v>1124</v>
      </c>
      <c r="X885" s="2">
        <v>1.3939999999999999</v>
      </c>
      <c r="Y885" s="6">
        <f t="shared" si="106"/>
        <v>3.721203384853581E-2</v>
      </c>
      <c r="AB885">
        <v>12862</v>
      </c>
      <c r="AC885">
        <v>10944087</v>
      </c>
      <c r="AD885" t="s">
        <v>1</v>
      </c>
      <c r="AE885">
        <v>18</v>
      </c>
      <c r="AF885">
        <v>21</v>
      </c>
      <c r="AH885" t="s">
        <v>16959</v>
      </c>
      <c r="AI885" t="s">
        <v>16958</v>
      </c>
      <c r="AK885" t="s">
        <v>16957</v>
      </c>
      <c r="AL885">
        <v>35</v>
      </c>
      <c r="AM885" s="5">
        <f t="shared" si="107"/>
        <v>2.9166666666666665</v>
      </c>
      <c r="AN885" s="4">
        <f t="shared" si="108"/>
        <v>4.4175186166855989E-3</v>
      </c>
      <c r="AO885" s="3"/>
      <c r="AP885">
        <v>1</v>
      </c>
      <c r="AR885" t="s">
        <v>0</v>
      </c>
      <c r="AT885" s="2">
        <v>3.8940000000000001</v>
      </c>
      <c r="AU885" s="1">
        <f t="shared" si="109"/>
        <v>2.7373679278980747</v>
      </c>
      <c r="AV885" s="1">
        <f t="shared" si="110"/>
        <v>2.0814776232610703</v>
      </c>
      <c r="AW885" s="1">
        <f t="shared" si="111"/>
        <v>1.425587318624066</v>
      </c>
    </row>
    <row r="886" spans="1:49" x14ac:dyDescent="0.2">
      <c r="A886">
        <v>884</v>
      </c>
      <c r="B886" t="s">
        <v>16956</v>
      </c>
      <c r="C886" t="s">
        <v>16955</v>
      </c>
      <c r="F886" t="s">
        <v>16954</v>
      </c>
      <c r="G886" t="s">
        <v>7</v>
      </c>
      <c r="H886" t="s">
        <v>6</v>
      </c>
      <c r="I886" t="s">
        <v>16953</v>
      </c>
      <c r="J886" t="s">
        <v>16952</v>
      </c>
      <c r="K886" t="s">
        <v>16951</v>
      </c>
      <c r="L886" t="s">
        <v>16950</v>
      </c>
      <c r="M886" t="s">
        <v>16949</v>
      </c>
      <c r="N886">
        <v>8</v>
      </c>
      <c r="O886" t="s">
        <v>16948</v>
      </c>
      <c r="P886" t="s">
        <v>16947</v>
      </c>
      <c r="Q886" t="s">
        <v>16946</v>
      </c>
      <c r="R886" s="7">
        <v>40462</v>
      </c>
      <c r="S886" s="8">
        <f t="shared" si="104"/>
        <v>2010</v>
      </c>
      <c r="T886" s="8">
        <v>2010</v>
      </c>
      <c r="U886" s="8">
        <f t="shared" si="105"/>
        <v>12</v>
      </c>
      <c r="V886" s="7">
        <v>40462</v>
      </c>
      <c r="W886" t="s">
        <v>1124</v>
      </c>
      <c r="X886" s="2">
        <v>1.3939999999999999</v>
      </c>
      <c r="Y886" s="6">
        <f t="shared" si="106"/>
        <v>3.721203384853581E-2</v>
      </c>
      <c r="AB886">
        <v>12862</v>
      </c>
      <c r="AC886">
        <v>10944087</v>
      </c>
      <c r="AD886" t="s">
        <v>1</v>
      </c>
      <c r="AE886">
        <v>18</v>
      </c>
      <c r="AF886">
        <v>21</v>
      </c>
      <c r="AH886" t="s">
        <v>16945</v>
      </c>
      <c r="AI886" t="s">
        <v>16944</v>
      </c>
      <c r="AK886" t="s">
        <v>16943</v>
      </c>
      <c r="AL886">
        <v>106</v>
      </c>
      <c r="AM886" s="5">
        <f t="shared" si="107"/>
        <v>8.8333333333333339</v>
      </c>
      <c r="AN886" s="4">
        <f t="shared" si="108"/>
        <v>1.3378770667676386E-2</v>
      </c>
      <c r="AO886" s="3"/>
      <c r="AP886">
        <v>1</v>
      </c>
      <c r="AQ886" t="s">
        <v>379</v>
      </c>
      <c r="AR886">
        <v>219299</v>
      </c>
      <c r="AS886" t="s">
        <v>378</v>
      </c>
      <c r="AT886" s="2">
        <v>3.8940000000000001</v>
      </c>
      <c r="AU886" s="1">
        <f t="shared" si="109"/>
        <v>3.0062054894277983</v>
      </c>
      <c r="AV886" s="1">
        <f t="shared" si="110"/>
        <v>2.5295402258106097</v>
      </c>
      <c r="AW886" s="1">
        <f t="shared" si="111"/>
        <v>2.052874962193421</v>
      </c>
    </row>
    <row r="887" spans="1:49" x14ac:dyDescent="0.2">
      <c r="A887">
        <v>885</v>
      </c>
      <c r="B887" t="s">
        <v>16942</v>
      </c>
      <c r="C887" t="s">
        <v>16941</v>
      </c>
      <c r="F887" t="s">
        <v>16940</v>
      </c>
      <c r="G887" t="s">
        <v>7</v>
      </c>
      <c r="H887" t="s">
        <v>6</v>
      </c>
      <c r="I887" t="s">
        <v>1903</v>
      </c>
      <c r="J887">
        <v>60022144</v>
      </c>
      <c r="K887" t="s">
        <v>1384</v>
      </c>
      <c r="L887" t="s">
        <v>1383</v>
      </c>
      <c r="M887" t="s">
        <v>9</v>
      </c>
      <c r="N887">
        <v>3</v>
      </c>
      <c r="O887" t="s">
        <v>16939</v>
      </c>
      <c r="P887" t="s">
        <v>16938</v>
      </c>
      <c r="Q887" t="s">
        <v>16937</v>
      </c>
      <c r="R887" s="7">
        <v>40462</v>
      </c>
      <c r="S887" s="8">
        <f t="shared" si="104"/>
        <v>2010</v>
      </c>
      <c r="T887" s="8">
        <v>2010</v>
      </c>
      <c r="U887" s="8">
        <f t="shared" si="105"/>
        <v>12</v>
      </c>
      <c r="V887" s="7">
        <v>40462</v>
      </c>
      <c r="W887" t="s">
        <v>1124</v>
      </c>
      <c r="X887" s="2">
        <v>1.3939999999999999</v>
      </c>
      <c r="Y887" s="6">
        <f t="shared" si="106"/>
        <v>3.721203384853581E-2</v>
      </c>
      <c r="AB887">
        <v>12862</v>
      </c>
      <c r="AC887">
        <v>10944087</v>
      </c>
      <c r="AD887" t="s">
        <v>1</v>
      </c>
      <c r="AE887">
        <v>18</v>
      </c>
      <c r="AF887">
        <v>21</v>
      </c>
      <c r="AH887" t="s">
        <v>16936</v>
      </c>
      <c r="AI887" t="s">
        <v>16935</v>
      </c>
      <c r="AK887" t="s">
        <v>16934</v>
      </c>
      <c r="AL887">
        <v>10</v>
      </c>
      <c r="AM887" s="5">
        <f t="shared" si="107"/>
        <v>0.83333333333333337</v>
      </c>
      <c r="AN887" s="4">
        <f t="shared" si="108"/>
        <v>1.2621481761958854E-3</v>
      </c>
      <c r="AO887" s="3"/>
      <c r="AP887">
        <v>1</v>
      </c>
      <c r="AR887" t="s">
        <v>0</v>
      </c>
      <c r="AT887" s="2">
        <v>3.8940000000000001</v>
      </c>
      <c r="AU887" s="1">
        <f t="shared" si="109"/>
        <v>2.642706814683383</v>
      </c>
      <c r="AV887" s="1">
        <f t="shared" si="110"/>
        <v>1.923709101236585</v>
      </c>
      <c r="AW887" s="1">
        <f t="shared" si="111"/>
        <v>1.2047113877897861</v>
      </c>
    </row>
    <row r="888" spans="1:49" x14ac:dyDescent="0.2">
      <c r="A888">
        <v>886</v>
      </c>
      <c r="B888" t="s">
        <v>16933</v>
      </c>
      <c r="C888" t="s">
        <v>16932</v>
      </c>
      <c r="E888">
        <v>20941067</v>
      </c>
      <c r="F888" t="s">
        <v>16931</v>
      </c>
      <c r="G888" t="s">
        <v>7</v>
      </c>
      <c r="H888" t="s">
        <v>6</v>
      </c>
      <c r="I888" t="s">
        <v>16930</v>
      </c>
      <c r="J888" t="s">
        <v>16929</v>
      </c>
      <c r="K888" t="s">
        <v>16928</v>
      </c>
      <c r="L888" t="s">
        <v>16927</v>
      </c>
      <c r="M888" t="s">
        <v>368</v>
      </c>
      <c r="N888">
        <v>5</v>
      </c>
      <c r="O888" t="s">
        <v>16926</v>
      </c>
      <c r="P888" t="s">
        <v>16925</v>
      </c>
      <c r="Q888" t="s">
        <v>16924</v>
      </c>
      <c r="R888" s="7">
        <v>40462</v>
      </c>
      <c r="S888" s="8">
        <f t="shared" si="104"/>
        <v>2010</v>
      </c>
      <c r="T888" s="8">
        <v>2010</v>
      </c>
      <c r="U888" s="8">
        <f t="shared" si="105"/>
        <v>12</v>
      </c>
      <c r="V888" s="7">
        <v>40462</v>
      </c>
      <c r="W888" t="s">
        <v>1124</v>
      </c>
      <c r="X888" s="2">
        <v>1.3939999999999999</v>
      </c>
      <c r="Y888" s="6">
        <f t="shared" si="106"/>
        <v>3.721203384853581E-2</v>
      </c>
      <c r="AB888">
        <v>12862</v>
      </c>
      <c r="AC888">
        <v>10944087</v>
      </c>
      <c r="AD888" t="s">
        <v>1</v>
      </c>
      <c r="AE888">
        <v>18</v>
      </c>
      <c r="AF888">
        <v>21</v>
      </c>
      <c r="AH888" t="s">
        <v>16923</v>
      </c>
      <c r="AI888" t="s">
        <v>16922</v>
      </c>
      <c r="AK888" t="s">
        <v>16921</v>
      </c>
      <c r="AL888">
        <v>45</v>
      </c>
      <c r="AM888" s="5">
        <f t="shared" si="107"/>
        <v>3.75</v>
      </c>
      <c r="AN888" s="4">
        <f t="shared" si="108"/>
        <v>5.6796667928814843E-3</v>
      </c>
      <c r="AO888" s="3"/>
      <c r="AP888">
        <v>1</v>
      </c>
      <c r="AR888" t="s">
        <v>0</v>
      </c>
      <c r="AT888" s="2">
        <v>3.8940000000000001</v>
      </c>
      <c r="AU888" s="1">
        <f t="shared" si="109"/>
        <v>2.7752323731839512</v>
      </c>
      <c r="AV888" s="1">
        <f t="shared" si="110"/>
        <v>2.1445850320708648</v>
      </c>
      <c r="AW888" s="1">
        <f t="shared" si="111"/>
        <v>1.513937690957778</v>
      </c>
    </row>
    <row r="889" spans="1:49" x14ac:dyDescent="0.2">
      <c r="A889">
        <v>887</v>
      </c>
      <c r="B889" t="s">
        <v>16920</v>
      </c>
      <c r="F889" t="s">
        <v>16919</v>
      </c>
      <c r="G889" t="s">
        <v>7</v>
      </c>
      <c r="H889" t="s">
        <v>6</v>
      </c>
      <c r="I889" t="s">
        <v>16918</v>
      </c>
      <c r="J889">
        <v>60005353</v>
      </c>
      <c r="K889" t="s">
        <v>16917</v>
      </c>
      <c r="L889" t="s">
        <v>527</v>
      </c>
      <c r="M889" t="s">
        <v>526</v>
      </c>
      <c r="N889">
        <v>5</v>
      </c>
      <c r="O889" t="s">
        <v>16916</v>
      </c>
      <c r="P889" t="s">
        <v>16915</v>
      </c>
      <c r="Q889" t="s">
        <v>16914</v>
      </c>
      <c r="R889" s="7">
        <v>40462</v>
      </c>
      <c r="S889" s="8">
        <f t="shared" si="104"/>
        <v>2010</v>
      </c>
      <c r="T889" s="8">
        <v>2010</v>
      </c>
      <c r="U889" s="8">
        <f t="shared" si="105"/>
        <v>12</v>
      </c>
      <c r="V889" s="7">
        <v>40462</v>
      </c>
      <c r="W889" t="s">
        <v>16913</v>
      </c>
      <c r="X889" s="2" t="s">
        <v>16</v>
      </c>
      <c r="Y889" s="6" t="e">
        <f t="shared" si="106"/>
        <v>#VALUE!</v>
      </c>
      <c r="AA889">
        <v>16845315</v>
      </c>
      <c r="AB889">
        <v>14940</v>
      </c>
      <c r="AD889" t="s">
        <v>1</v>
      </c>
      <c r="AE889">
        <v>9</v>
      </c>
      <c r="AF889">
        <v>41</v>
      </c>
      <c r="AH889" t="s">
        <v>16912</v>
      </c>
      <c r="AI889" t="s">
        <v>16911</v>
      </c>
      <c r="AJ889" t="s">
        <v>16910</v>
      </c>
      <c r="AK889" t="s">
        <v>16909</v>
      </c>
      <c r="AL889">
        <v>6</v>
      </c>
      <c r="AM889" s="5">
        <f t="shared" si="107"/>
        <v>0.5</v>
      </c>
      <c r="AN889" s="4">
        <f t="shared" si="108"/>
        <v>7.572889057175312E-4</v>
      </c>
      <c r="AO889" s="3"/>
      <c r="AP889">
        <v>0</v>
      </c>
      <c r="AR889" t="s">
        <v>0</v>
      </c>
      <c r="AT889" s="2" t="s">
        <v>16</v>
      </c>
      <c r="AU889" s="1" t="e">
        <f t="shared" si="109"/>
        <v>#VALUE!</v>
      </c>
      <c r="AV889" s="1" t="e">
        <f t="shared" si="110"/>
        <v>#VALUE!</v>
      </c>
      <c r="AW889" s="1" t="e">
        <f t="shared" si="111"/>
        <v>#VALUE!</v>
      </c>
    </row>
    <row r="890" spans="1:49" x14ac:dyDescent="0.2">
      <c r="A890">
        <v>888</v>
      </c>
      <c r="B890" t="s">
        <v>16908</v>
      </c>
      <c r="C890" t="s">
        <v>16907</v>
      </c>
      <c r="F890" t="s">
        <v>16906</v>
      </c>
      <c r="G890" t="s">
        <v>7</v>
      </c>
      <c r="H890" t="s">
        <v>6</v>
      </c>
      <c r="I890" t="s">
        <v>1870</v>
      </c>
      <c r="J890" t="s">
        <v>16905</v>
      </c>
      <c r="K890" t="s">
        <v>16904</v>
      </c>
      <c r="L890" t="s">
        <v>16903</v>
      </c>
      <c r="M890" t="s">
        <v>16902</v>
      </c>
      <c r="N890">
        <v>7</v>
      </c>
      <c r="O890" t="s">
        <v>16901</v>
      </c>
      <c r="P890" t="s">
        <v>16900</v>
      </c>
      <c r="Q890" t="s">
        <v>16899</v>
      </c>
      <c r="R890" s="7">
        <v>40462</v>
      </c>
      <c r="S890" s="8">
        <f t="shared" si="104"/>
        <v>2010</v>
      </c>
      <c r="T890" s="8">
        <v>2010</v>
      </c>
      <c r="U890" s="8">
        <f t="shared" si="105"/>
        <v>12</v>
      </c>
      <c r="V890" s="7">
        <v>40462</v>
      </c>
      <c r="W890" t="s">
        <v>1111</v>
      </c>
      <c r="X890" s="2">
        <v>3.6880000000000002</v>
      </c>
      <c r="Y890" s="6">
        <f t="shared" si="106"/>
        <v>9.8449053682496471E-2</v>
      </c>
      <c r="AA890">
        <v>319007</v>
      </c>
      <c r="AB890">
        <v>29150</v>
      </c>
      <c r="AC890">
        <v>10797114</v>
      </c>
      <c r="AD890" t="s">
        <v>1</v>
      </c>
      <c r="AE890">
        <v>105</v>
      </c>
      <c r="AF890">
        <v>16</v>
      </c>
      <c r="AG890">
        <v>161101</v>
      </c>
      <c r="AI890" t="s">
        <v>16898</v>
      </c>
      <c r="AK890" t="s">
        <v>16897</v>
      </c>
      <c r="AL890">
        <v>50</v>
      </c>
      <c r="AM890" s="5">
        <f t="shared" si="107"/>
        <v>4.166666666666667</v>
      </c>
      <c r="AN890" s="4">
        <f t="shared" si="108"/>
        <v>6.310740880979427E-3</v>
      </c>
      <c r="AO890" s="3"/>
      <c r="AP890">
        <v>0</v>
      </c>
      <c r="AR890" t="s">
        <v>0</v>
      </c>
      <c r="AT890" s="2">
        <v>9.1609999999999996</v>
      </c>
      <c r="AU890" s="1">
        <f t="shared" si="109"/>
        <v>7.080755984204135</v>
      </c>
      <c r="AV890" s="1">
        <f t="shared" si="110"/>
        <v>5.2379897281737948</v>
      </c>
      <c r="AW890" s="1">
        <f t="shared" si="111"/>
        <v>3.3952234721434542</v>
      </c>
    </row>
    <row r="891" spans="1:49" x14ac:dyDescent="0.2">
      <c r="A891">
        <v>889</v>
      </c>
      <c r="B891" t="s">
        <v>16896</v>
      </c>
      <c r="C891" t="s">
        <v>16895</v>
      </c>
      <c r="F891" t="s">
        <v>16894</v>
      </c>
      <c r="G891" t="s">
        <v>7</v>
      </c>
      <c r="H891" t="s">
        <v>6</v>
      </c>
      <c r="I891" t="s">
        <v>16893</v>
      </c>
      <c r="J891">
        <v>60018276</v>
      </c>
      <c r="K891" t="s">
        <v>16892</v>
      </c>
      <c r="L891" t="s">
        <v>16891</v>
      </c>
      <c r="M891" t="s">
        <v>44</v>
      </c>
      <c r="N891">
        <v>4</v>
      </c>
      <c r="O891" t="s">
        <v>16890</v>
      </c>
      <c r="P891" t="s">
        <v>16889</v>
      </c>
      <c r="Q891" t="s">
        <v>16888</v>
      </c>
      <c r="R891" s="7">
        <v>40462</v>
      </c>
      <c r="S891" s="8">
        <f t="shared" si="104"/>
        <v>2010</v>
      </c>
      <c r="T891" s="8">
        <v>2010</v>
      </c>
      <c r="U891" s="8">
        <f t="shared" si="105"/>
        <v>12</v>
      </c>
      <c r="V891" s="7">
        <v>2010</v>
      </c>
      <c r="W891" t="s">
        <v>16742</v>
      </c>
      <c r="X891" s="2">
        <v>0.21099999999999999</v>
      </c>
      <c r="Y891" s="6">
        <f t="shared" si="106"/>
        <v>5.6325244921384904E-3</v>
      </c>
      <c r="AA891">
        <v>16849965</v>
      </c>
      <c r="AB891">
        <v>4800152315</v>
      </c>
      <c r="AC891">
        <v>16849973</v>
      </c>
      <c r="AD891" t="s">
        <v>1</v>
      </c>
      <c r="AE891">
        <v>8</v>
      </c>
      <c r="AH891" t="s">
        <v>16887</v>
      </c>
      <c r="AI891" t="s">
        <v>16886</v>
      </c>
      <c r="AK891" t="s">
        <v>16885</v>
      </c>
      <c r="AL891">
        <v>6</v>
      </c>
      <c r="AM891" s="5">
        <f t="shared" si="107"/>
        <v>0.5</v>
      </c>
      <c r="AN891" s="4">
        <f t="shared" si="108"/>
        <v>7.572889057175312E-4</v>
      </c>
      <c r="AO891" s="3"/>
      <c r="AP891">
        <v>1</v>
      </c>
      <c r="AR891" t="s">
        <v>0</v>
      </c>
      <c r="AT891" s="2" t="s">
        <v>16</v>
      </c>
      <c r="AU891" s="1">
        <f t="shared" si="109"/>
        <v>0.41699538162122024</v>
      </c>
      <c r="AV891" s="1">
        <f t="shared" si="110"/>
        <v>0.31949066989280112</v>
      </c>
      <c r="AW891" s="1">
        <f t="shared" si="111"/>
        <v>0.22198595816438188</v>
      </c>
    </row>
    <row r="892" spans="1:49" x14ac:dyDescent="0.2">
      <c r="A892">
        <v>890</v>
      </c>
      <c r="B892" t="s">
        <v>16884</v>
      </c>
      <c r="C892" t="s">
        <v>16883</v>
      </c>
      <c r="F892" t="s">
        <v>16882</v>
      </c>
      <c r="G892" t="s">
        <v>7</v>
      </c>
      <c r="H892" t="s">
        <v>6</v>
      </c>
      <c r="I892" t="s">
        <v>16881</v>
      </c>
      <c r="J892">
        <v>60019722</v>
      </c>
      <c r="K892" t="s">
        <v>676</v>
      </c>
      <c r="L892" t="s">
        <v>675</v>
      </c>
      <c r="M892" t="s">
        <v>44</v>
      </c>
      <c r="N892">
        <v>2</v>
      </c>
      <c r="O892" t="s">
        <v>16880</v>
      </c>
      <c r="P892" t="s">
        <v>16879</v>
      </c>
      <c r="Q892" t="s">
        <v>674</v>
      </c>
      <c r="R892" s="7">
        <v>40462</v>
      </c>
      <c r="S892" s="8">
        <f t="shared" si="104"/>
        <v>2010</v>
      </c>
      <c r="T892" s="8">
        <v>2010</v>
      </c>
      <c r="U892" s="8">
        <f t="shared" si="105"/>
        <v>12</v>
      </c>
      <c r="V892" s="7">
        <v>2010</v>
      </c>
      <c r="W892" t="s">
        <v>16742</v>
      </c>
      <c r="X892" s="2">
        <v>0.21099999999999999</v>
      </c>
      <c r="Y892" s="6">
        <f t="shared" si="106"/>
        <v>5.6325244921384904E-3</v>
      </c>
      <c r="AA892">
        <v>16849965</v>
      </c>
      <c r="AB892">
        <v>4800152315</v>
      </c>
      <c r="AC892">
        <v>16849973</v>
      </c>
      <c r="AD892" t="s">
        <v>1</v>
      </c>
      <c r="AE892">
        <v>8</v>
      </c>
      <c r="AH892" t="s">
        <v>1097</v>
      </c>
      <c r="AI892" t="s">
        <v>16878</v>
      </c>
      <c r="AK892" t="s">
        <v>16877</v>
      </c>
      <c r="AL892">
        <v>6</v>
      </c>
      <c r="AM892" s="5">
        <f t="shared" si="107"/>
        <v>0.5</v>
      </c>
      <c r="AN892" s="4">
        <f t="shared" si="108"/>
        <v>7.572889057175312E-4</v>
      </c>
      <c r="AO892" s="3"/>
      <c r="AP892">
        <v>1</v>
      </c>
      <c r="AR892" t="s">
        <v>0</v>
      </c>
      <c r="AT892" s="2" t="s">
        <v>16</v>
      </c>
      <c r="AU892" s="1">
        <f t="shared" si="109"/>
        <v>0.41699538162122024</v>
      </c>
      <c r="AV892" s="1">
        <f t="shared" si="110"/>
        <v>0.31949066989280112</v>
      </c>
      <c r="AW892" s="1">
        <f t="shared" si="111"/>
        <v>0.22198595816438188</v>
      </c>
    </row>
    <row r="893" spans="1:49" x14ac:dyDescent="0.2">
      <c r="A893">
        <v>891</v>
      </c>
      <c r="B893" t="s">
        <v>16876</v>
      </c>
      <c r="C893" t="s">
        <v>16875</v>
      </c>
      <c r="F893" t="s">
        <v>16874</v>
      </c>
      <c r="G893" t="s">
        <v>7</v>
      </c>
      <c r="H893" t="s">
        <v>6</v>
      </c>
      <c r="I893" t="s">
        <v>16873</v>
      </c>
      <c r="J893" t="s">
        <v>16872</v>
      </c>
      <c r="K893" t="s">
        <v>16871</v>
      </c>
      <c r="L893" t="s">
        <v>16870</v>
      </c>
      <c r="M893" t="s">
        <v>585</v>
      </c>
      <c r="N893">
        <v>5</v>
      </c>
      <c r="O893" t="s">
        <v>16869</v>
      </c>
      <c r="P893" t="s">
        <v>16868</v>
      </c>
      <c r="Q893" t="s">
        <v>16867</v>
      </c>
      <c r="R893" s="7">
        <v>40462</v>
      </c>
      <c r="S893" s="8">
        <f t="shared" si="104"/>
        <v>2010</v>
      </c>
      <c r="T893" s="8">
        <v>2010</v>
      </c>
      <c r="U893" s="8">
        <f t="shared" si="105"/>
        <v>12</v>
      </c>
      <c r="V893" s="7">
        <v>2010</v>
      </c>
      <c r="W893" t="s">
        <v>16742</v>
      </c>
      <c r="X893" s="2">
        <v>0.21099999999999999</v>
      </c>
      <c r="Y893" s="6">
        <f t="shared" si="106"/>
        <v>5.6325244921384904E-3</v>
      </c>
      <c r="AA893">
        <v>16849965</v>
      </c>
      <c r="AB893">
        <v>4800152315</v>
      </c>
      <c r="AC893">
        <v>16849973</v>
      </c>
      <c r="AD893" t="s">
        <v>1</v>
      </c>
      <c r="AE893">
        <v>8</v>
      </c>
      <c r="AH893" t="s">
        <v>16866</v>
      </c>
      <c r="AI893" t="s">
        <v>16865</v>
      </c>
      <c r="AK893" t="s">
        <v>16864</v>
      </c>
      <c r="AL893">
        <v>6</v>
      </c>
      <c r="AM893" s="5">
        <f t="shared" si="107"/>
        <v>0.5</v>
      </c>
      <c r="AN893" s="4">
        <f t="shared" si="108"/>
        <v>7.572889057175312E-4</v>
      </c>
      <c r="AO893" s="3"/>
      <c r="AP893">
        <v>1</v>
      </c>
      <c r="AR893" t="s">
        <v>0</v>
      </c>
      <c r="AT893" s="2" t="s">
        <v>16</v>
      </c>
      <c r="AU893" s="1">
        <f t="shared" si="109"/>
        <v>0.41699538162122024</v>
      </c>
      <c r="AV893" s="1">
        <f t="shared" si="110"/>
        <v>0.31949066989280112</v>
      </c>
      <c r="AW893" s="1">
        <f t="shared" si="111"/>
        <v>0.22198595816438188</v>
      </c>
    </row>
    <row r="894" spans="1:49" x14ac:dyDescent="0.2">
      <c r="A894">
        <v>892</v>
      </c>
      <c r="B894" t="s">
        <v>16863</v>
      </c>
      <c r="C894" t="s">
        <v>16862</v>
      </c>
      <c r="F894" t="s">
        <v>16861</v>
      </c>
      <c r="G894" t="s">
        <v>7</v>
      </c>
      <c r="H894" t="s">
        <v>6</v>
      </c>
      <c r="I894" t="s">
        <v>16860</v>
      </c>
      <c r="J894">
        <v>60009697</v>
      </c>
      <c r="K894" t="s">
        <v>1272</v>
      </c>
      <c r="L894" t="s">
        <v>1271</v>
      </c>
      <c r="M894" t="s">
        <v>89</v>
      </c>
      <c r="N894">
        <v>2</v>
      </c>
      <c r="O894" t="s">
        <v>16859</v>
      </c>
      <c r="P894" t="s">
        <v>16858</v>
      </c>
      <c r="Q894" t="s">
        <v>1268</v>
      </c>
      <c r="R894" s="7">
        <v>40462</v>
      </c>
      <c r="S894" s="8">
        <f t="shared" si="104"/>
        <v>2010</v>
      </c>
      <c r="T894" s="8">
        <v>2010</v>
      </c>
      <c r="U894" s="8">
        <f t="shared" si="105"/>
        <v>12</v>
      </c>
      <c r="V894" s="7">
        <v>2010</v>
      </c>
      <c r="W894" t="s">
        <v>456</v>
      </c>
      <c r="X894" s="2">
        <v>1.3280000000000001</v>
      </c>
      <c r="Y894" s="6">
        <f t="shared" si="106"/>
        <v>3.5450201542937994E-2</v>
      </c>
      <c r="AA894">
        <v>15361225</v>
      </c>
      <c r="AB894">
        <v>18894</v>
      </c>
      <c r="AD894" t="s">
        <v>1</v>
      </c>
      <c r="AE894">
        <v>9</v>
      </c>
      <c r="AG894">
        <v>5565384</v>
      </c>
      <c r="AH894" t="s">
        <v>16857</v>
      </c>
      <c r="AI894" t="s">
        <v>16856</v>
      </c>
      <c r="AJ894" t="s">
        <v>16855</v>
      </c>
      <c r="AK894" t="s">
        <v>16854</v>
      </c>
      <c r="AL894">
        <v>3</v>
      </c>
      <c r="AM894" s="5">
        <f t="shared" si="107"/>
        <v>0.25</v>
      </c>
      <c r="AN894" s="4">
        <f t="shared" si="108"/>
        <v>3.786444528587656E-4</v>
      </c>
      <c r="AO894" s="3"/>
      <c r="AP894">
        <v>0</v>
      </c>
      <c r="AQ894" t="s">
        <v>16853</v>
      </c>
      <c r="AR894" t="s">
        <v>0</v>
      </c>
      <c r="AS894" t="s">
        <v>1272</v>
      </c>
      <c r="AT894" s="2">
        <v>3.8340000000000001</v>
      </c>
      <c r="AU894" s="1">
        <f t="shared" si="109"/>
        <v>2.4928734415914224</v>
      </c>
      <c r="AV894" s="1">
        <f t="shared" si="110"/>
        <v>1.791442299789838</v>
      </c>
      <c r="AW894" s="1">
        <f t="shared" si="111"/>
        <v>1.0900111579882534</v>
      </c>
    </row>
    <row r="895" spans="1:49" x14ac:dyDescent="0.2">
      <c r="A895">
        <v>893</v>
      </c>
      <c r="B895" t="s">
        <v>16852</v>
      </c>
      <c r="C895" t="s">
        <v>16851</v>
      </c>
      <c r="F895" t="s">
        <v>16850</v>
      </c>
      <c r="G895" t="s">
        <v>7</v>
      </c>
      <c r="H895" t="s">
        <v>6</v>
      </c>
      <c r="I895" t="s">
        <v>1572</v>
      </c>
      <c r="J895">
        <v>60033154</v>
      </c>
      <c r="K895" t="s">
        <v>91</v>
      </c>
      <c r="L895" t="s">
        <v>90</v>
      </c>
      <c r="M895" t="s">
        <v>89</v>
      </c>
      <c r="N895">
        <v>5</v>
      </c>
      <c r="O895" t="s">
        <v>1571</v>
      </c>
      <c r="P895" t="s">
        <v>1570</v>
      </c>
      <c r="Q895" t="s">
        <v>1569</v>
      </c>
      <c r="R895" s="7">
        <v>40462</v>
      </c>
      <c r="S895" s="8">
        <f t="shared" si="104"/>
        <v>2010</v>
      </c>
      <c r="T895" s="8">
        <v>2010</v>
      </c>
      <c r="U895" s="8">
        <f t="shared" si="105"/>
        <v>12</v>
      </c>
      <c r="V895" s="7">
        <v>2010</v>
      </c>
      <c r="W895" t="s">
        <v>456</v>
      </c>
      <c r="X895" s="2">
        <v>1.3280000000000001</v>
      </c>
      <c r="Y895" s="6">
        <f t="shared" si="106"/>
        <v>3.5450201542937994E-2</v>
      </c>
      <c r="AA895">
        <v>15361225</v>
      </c>
      <c r="AB895">
        <v>18894</v>
      </c>
      <c r="AD895" t="s">
        <v>1</v>
      </c>
      <c r="AE895">
        <v>9</v>
      </c>
      <c r="AG895">
        <v>5570920</v>
      </c>
      <c r="AH895" t="s">
        <v>16849</v>
      </c>
      <c r="AI895" t="s">
        <v>16848</v>
      </c>
      <c r="AJ895" t="s">
        <v>16847</v>
      </c>
      <c r="AK895" t="s">
        <v>16846</v>
      </c>
      <c r="AL895">
        <v>44</v>
      </c>
      <c r="AM895" s="5">
        <f t="shared" si="107"/>
        <v>3.6666666666666665</v>
      </c>
      <c r="AN895" s="4">
        <f t="shared" si="108"/>
        <v>5.5534519752618956E-3</v>
      </c>
      <c r="AO895" s="3"/>
      <c r="AP895">
        <v>0</v>
      </c>
      <c r="AQ895" t="s">
        <v>259</v>
      </c>
      <c r="AR895" t="s">
        <v>0</v>
      </c>
      <c r="AS895" t="s">
        <v>258</v>
      </c>
      <c r="AT895" s="2">
        <v>3.8340000000000001</v>
      </c>
      <c r="AU895" s="1">
        <f t="shared" si="109"/>
        <v>2.6481176672635165</v>
      </c>
      <c r="AV895" s="1">
        <f t="shared" si="110"/>
        <v>2.0501826759099941</v>
      </c>
      <c r="AW895" s="1">
        <f t="shared" si="111"/>
        <v>1.4522476845564725</v>
      </c>
    </row>
    <row r="896" spans="1:49" x14ac:dyDescent="0.2">
      <c r="A896">
        <v>894</v>
      </c>
      <c r="B896" t="s">
        <v>16845</v>
      </c>
      <c r="C896" t="s">
        <v>16844</v>
      </c>
      <c r="F896" t="s">
        <v>16843</v>
      </c>
      <c r="G896" t="s">
        <v>7</v>
      </c>
      <c r="H896" t="s">
        <v>6</v>
      </c>
      <c r="I896" t="s">
        <v>16842</v>
      </c>
      <c r="J896" t="s">
        <v>16841</v>
      </c>
      <c r="K896" t="s">
        <v>16840</v>
      </c>
      <c r="L896" t="s">
        <v>16839</v>
      </c>
      <c r="M896" t="s">
        <v>1884</v>
      </c>
      <c r="N896">
        <v>4</v>
      </c>
      <c r="O896" t="s">
        <v>16838</v>
      </c>
      <c r="P896" t="s">
        <v>16837</v>
      </c>
      <c r="Q896" t="s">
        <v>16836</v>
      </c>
      <c r="R896" s="7">
        <v>40462</v>
      </c>
      <c r="S896" s="8">
        <f t="shared" si="104"/>
        <v>2010</v>
      </c>
      <c r="T896" s="8">
        <v>2010</v>
      </c>
      <c r="U896" s="8">
        <f t="shared" si="105"/>
        <v>12</v>
      </c>
      <c r="V896" s="7">
        <v>2010</v>
      </c>
      <c r="W896" t="s">
        <v>16742</v>
      </c>
      <c r="X896" s="2">
        <v>0.21099999999999999</v>
      </c>
      <c r="Y896" s="6">
        <f t="shared" si="106"/>
        <v>5.6325244921384904E-3</v>
      </c>
      <c r="AA896">
        <v>16849965</v>
      </c>
      <c r="AB896">
        <v>4800152315</v>
      </c>
      <c r="AC896">
        <v>16849973</v>
      </c>
      <c r="AD896" t="s">
        <v>1</v>
      </c>
      <c r="AE896">
        <v>8</v>
      </c>
      <c r="AH896" t="s">
        <v>16835</v>
      </c>
      <c r="AI896" t="s">
        <v>16834</v>
      </c>
      <c r="AK896" t="s">
        <v>16833</v>
      </c>
      <c r="AL896">
        <v>29</v>
      </c>
      <c r="AM896" s="5">
        <f t="shared" si="107"/>
        <v>2.4166666666666665</v>
      </c>
      <c r="AN896" s="4">
        <f t="shared" si="108"/>
        <v>3.6602297109680675E-3</v>
      </c>
      <c r="AO896" s="3"/>
      <c r="AP896">
        <v>1</v>
      </c>
      <c r="AR896" t="s">
        <v>0</v>
      </c>
      <c r="AT896" s="2" t="s">
        <v>16</v>
      </c>
      <c r="AU896" s="1">
        <f t="shared" si="109"/>
        <v>0.50408360577873634</v>
      </c>
      <c r="AV896" s="1">
        <f t="shared" si="110"/>
        <v>0.4646377101553279</v>
      </c>
      <c r="AW896" s="1">
        <f t="shared" si="111"/>
        <v>0.42519181453191945</v>
      </c>
    </row>
    <row r="897" spans="1:49" x14ac:dyDescent="0.2">
      <c r="A897">
        <v>895</v>
      </c>
      <c r="B897" t="s">
        <v>16832</v>
      </c>
      <c r="C897" t="s">
        <v>16831</v>
      </c>
      <c r="F897" t="s">
        <v>16830</v>
      </c>
      <c r="G897" t="s">
        <v>7</v>
      </c>
      <c r="H897" t="s">
        <v>6</v>
      </c>
      <c r="I897" t="s">
        <v>16829</v>
      </c>
      <c r="J897">
        <v>60023725</v>
      </c>
      <c r="K897" t="s">
        <v>16828</v>
      </c>
      <c r="L897" t="s">
        <v>3234</v>
      </c>
      <c r="M897" t="s">
        <v>44</v>
      </c>
      <c r="N897">
        <v>2</v>
      </c>
      <c r="O897" t="s">
        <v>16827</v>
      </c>
      <c r="P897" t="s">
        <v>16826</v>
      </c>
      <c r="Q897" t="s">
        <v>16825</v>
      </c>
      <c r="R897" s="7">
        <v>40462</v>
      </c>
      <c r="S897" s="8">
        <f t="shared" si="104"/>
        <v>2010</v>
      </c>
      <c r="T897" s="8">
        <v>2010</v>
      </c>
      <c r="U897" s="8">
        <f t="shared" si="105"/>
        <v>12</v>
      </c>
      <c r="V897" s="7">
        <v>2010</v>
      </c>
      <c r="W897" t="s">
        <v>16742</v>
      </c>
      <c r="X897" s="2">
        <v>0.21099999999999999</v>
      </c>
      <c r="Y897" s="6">
        <f t="shared" si="106"/>
        <v>5.6325244921384904E-3</v>
      </c>
      <c r="AA897">
        <v>16849965</v>
      </c>
      <c r="AB897">
        <v>4800152315</v>
      </c>
      <c r="AC897">
        <v>16849973</v>
      </c>
      <c r="AD897" t="s">
        <v>1</v>
      </c>
      <c r="AE897">
        <v>8</v>
      </c>
      <c r="AH897" t="s">
        <v>16824</v>
      </c>
      <c r="AI897" t="s">
        <v>16823</v>
      </c>
      <c r="AK897" t="s">
        <v>16822</v>
      </c>
      <c r="AL897">
        <v>1</v>
      </c>
      <c r="AM897" s="5">
        <f t="shared" si="107"/>
        <v>8.3333333333333329E-2</v>
      </c>
      <c r="AN897" s="4">
        <f t="shared" si="108"/>
        <v>1.2621481761958852E-4</v>
      </c>
      <c r="AO897" s="3"/>
      <c r="AP897">
        <v>1</v>
      </c>
      <c r="AR897" t="s">
        <v>0</v>
      </c>
      <c r="AT897" s="2" t="s">
        <v>16</v>
      </c>
      <c r="AU897" s="1">
        <f t="shared" si="109"/>
        <v>0.39806315897828193</v>
      </c>
      <c r="AV897" s="1">
        <f t="shared" si="110"/>
        <v>0.28793696548790393</v>
      </c>
      <c r="AW897" s="1">
        <f t="shared" si="111"/>
        <v>0.1778107719975259</v>
      </c>
    </row>
    <row r="898" spans="1:49" x14ac:dyDescent="0.2">
      <c r="A898">
        <v>896</v>
      </c>
      <c r="B898" t="s">
        <v>16821</v>
      </c>
      <c r="C898" t="s">
        <v>16820</v>
      </c>
      <c r="F898" t="s">
        <v>16819</v>
      </c>
      <c r="G898" t="s">
        <v>7</v>
      </c>
      <c r="H898" t="s">
        <v>6</v>
      </c>
      <c r="I898" t="s">
        <v>16818</v>
      </c>
      <c r="J898">
        <v>60001481</v>
      </c>
      <c r="K898" t="s">
        <v>1967</v>
      </c>
      <c r="L898" t="s">
        <v>690</v>
      </c>
      <c r="M898" t="s">
        <v>56</v>
      </c>
      <c r="N898">
        <v>3</v>
      </c>
      <c r="O898" t="s">
        <v>16817</v>
      </c>
      <c r="P898" t="s">
        <v>16816</v>
      </c>
      <c r="Q898" t="s">
        <v>1966</v>
      </c>
      <c r="R898" s="7">
        <v>40462</v>
      </c>
      <c r="S898" s="8">
        <f t="shared" ref="S898:S961" si="112">YEAR(R898)</f>
        <v>2010</v>
      </c>
      <c r="T898" s="8">
        <v>2010</v>
      </c>
      <c r="U898" s="8">
        <f t="shared" ref="U898:U961" si="113">2022-T898</f>
        <v>12</v>
      </c>
      <c r="V898" s="7">
        <v>2010</v>
      </c>
      <c r="W898" t="s">
        <v>456</v>
      </c>
      <c r="X898" s="2">
        <v>1.3280000000000001</v>
      </c>
      <c r="Y898" s="6">
        <f t="shared" ref="Y898:Y961" si="114">(X898-$Z$4)/($Z$3-$Z$4)</f>
        <v>3.5450201542937994E-2</v>
      </c>
      <c r="AA898">
        <v>15361225</v>
      </c>
      <c r="AB898">
        <v>18894</v>
      </c>
      <c r="AD898" t="s">
        <v>1</v>
      </c>
      <c r="AE898">
        <v>9</v>
      </c>
      <c r="AG898">
        <v>5565382</v>
      </c>
      <c r="AH898" t="s">
        <v>16815</v>
      </c>
      <c r="AI898" t="s">
        <v>16814</v>
      </c>
      <c r="AJ898" t="s">
        <v>16813</v>
      </c>
      <c r="AK898" t="s">
        <v>16812</v>
      </c>
      <c r="AL898">
        <v>56</v>
      </c>
      <c r="AM898" s="5">
        <f t="shared" ref="AM898:AM961" si="115">AL898/U898</f>
        <v>4.666666666666667</v>
      </c>
      <c r="AN898" s="4">
        <f t="shared" ref="AN898:AN961" si="116">(AM898-$AO$4)/($AO$3-$AO$4)</f>
        <v>7.0680297866969584E-3</v>
      </c>
      <c r="AO898" s="3"/>
      <c r="AP898">
        <v>0</v>
      </c>
      <c r="AR898" t="s">
        <v>7253</v>
      </c>
      <c r="AT898" s="2">
        <v>3.8340000000000001</v>
      </c>
      <c r="AU898" s="1">
        <f t="shared" ref="AU898:AU961" si="117">(Y898*0.7+AN898*0.3)*100</f>
        <v>2.6935550016065681</v>
      </c>
      <c r="AV898" s="1">
        <f t="shared" ref="AV898:AV961" si="118">(Y898*0.5+AN898*0.5)*100</f>
        <v>2.1259115664817476</v>
      </c>
      <c r="AW898" s="1">
        <f t="shared" ref="AW898:AW961" si="119">(Y898*0.3+AN898*0.7)*100</f>
        <v>1.5582681313569269</v>
      </c>
    </row>
    <row r="899" spans="1:49" x14ac:dyDescent="0.2">
      <c r="A899">
        <v>897</v>
      </c>
      <c r="B899" t="s">
        <v>16811</v>
      </c>
      <c r="C899" t="s">
        <v>16810</v>
      </c>
      <c r="F899" t="s">
        <v>16809</v>
      </c>
      <c r="G899" t="s">
        <v>7</v>
      </c>
      <c r="H899" t="s">
        <v>6</v>
      </c>
      <c r="I899" t="s">
        <v>16808</v>
      </c>
      <c r="J899" t="s">
        <v>16807</v>
      </c>
      <c r="K899" t="s">
        <v>16806</v>
      </c>
      <c r="L899" t="s">
        <v>16805</v>
      </c>
      <c r="M899" t="s">
        <v>72</v>
      </c>
      <c r="N899">
        <v>2</v>
      </c>
      <c r="O899" t="s">
        <v>16804</v>
      </c>
      <c r="P899" t="s">
        <v>16803</v>
      </c>
      <c r="Q899" t="s">
        <v>16802</v>
      </c>
      <c r="R899" s="7">
        <v>40462</v>
      </c>
      <c r="S899" s="8">
        <f t="shared" si="112"/>
        <v>2010</v>
      </c>
      <c r="T899" s="8">
        <v>2010</v>
      </c>
      <c r="U899" s="8">
        <f t="shared" si="113"/>
        <v>12</v>
      </c>
      <c r="V899" s="7">
        <v>2010</v>
      </c>
      <c r="W899" t="s">
        <v>16742</v>
      </c>
      <c r="X899" s="2">
        <v>0.21099999999999999</v>
      </c>
      <c r="Y899" s="6">
        <f t="shared" si="114"/>
        <v>5.6325244921384904E-3</v>
      </c>
      <c r="AA899">
        <v>16849965</v>
      </c>
      <c r="AB899">
        <v>4800152315</v>
      </c>
      <c r="AC899">
        <v>16849973</v>
      </c>
      <c r="AD899" t="s">
        <v>1</v>
      </c>
      <c r="AE899">
        <v>8</v>
      </c>
      <c r="AH899" t="s">
        <v>74</v>
      </c>
      <c r="AI899" t="s">
        <v>16801</v>
      </c>
      <c r="AK899" t="s">
        <v>16800</v>
      </c>
      <c r="AL899">
        <v>7</v>
      </c>
      <c r="AM899" s="5">
        <f t="shared" si="115"/>
        <v>0.58333333333333337</v>
      </c>
      <c r="AN899" s="4">
        <f t="shared" si="116"/>
        <v>8.835037233371198E-4</v>
      </c>
      <c r="AO899" s="3"/>
      <c r="AP899">
        <v>1</v>
      </c>
      <c r="AR899" t="s">
        <v>0</v>
      </c>
      <c r="AT899" s="2" t="s">
        <v>16</v>
      </c>
      <c r="AU899" s="1">
        <f t="shared" si="117"/>
        <v>0.42078182614980786</v>
      </c>
      <c r="AV899" s="1">
        <f t="shared" si="118"/>
        <v>0.32580141077378055</v>
      </c>
      <c r="AW899" s="1">
        <f t="shared" si="119"/>
        <v>0.23082099539775308</v>
      </c>
    </row>
    <row r="900" spans="1:49" x14ac:dyDescent="0.2">
      <c r="A900">
        <v>898</v>
      </c>
      <c r="B900" t="s">
        <v>16799</v>
      </c>
      <c r="C900" t="s">
        <v>16798</v>
      </c>
      <c r="F900" t="s">
        <v>16797</v>
      </c>
      <c r="G900" t="s">
        <v>7</v>
      </c>
      <c r="H900" t="s">
        <v>6</v>
      </c>
      <c r="I900" t="s">
        <v>885</v>
      </c>
      <c r="J900">
        <v>60014171</v>
      </c>
      <c r="K900" t="s">
        <v>884</v>
      </c>
      <c r="L900" t="s">
        <v>883</v>
      </c>
      <c r="M900" t="s">
        <v>89</v>
      </c>
      <c r="N900">
        <v>3</v>
      </c>
      <c r="O900" t="s">
        <v>16796</v>
      </c>
      <c r="P900" t="s">
        <v>16795</v>
      </c>
      <c r="Q900" t="s">
        <v>3375</v>
      </c>
      <c r="R900" s="7">
        <v>40462</v>
      </c>
      <c r="S900" s="8">
        <f t="shared" si="112"/>
        <v>2010</v>
      </c>
      <c r="T900" s="8">
        <v>2010</v>
      </c>
      <c r="U900" s="8">
        <f t="shared" si="113"/>
        <v>12</v>
      </c>
      <c r="V900" s="7">
        <v>2010</v>
      </c>
      <c r="W900" t="s">
        <v>456</v>
      </c>
      <c r="X900" s="2">
        <v>1.3280000000000001</v>
      </c>
      <c r="Y900" s="6">
        <f t="shared" si="114"/>
        <v>3.5450201542937994E-2</v>
      </c>
      <c r="AA900">
        <v>15361225</v>
      </c>
      <c r="AB900">
        <v>18894</v>
      </c>
      <c r="AD900" t="s">
        <v>1</v>
      </c>
      <c r="AE900">
        <v>9</v>
      </c>
      <c r="AG900">
        <v>5565383</v>
      </c>
      <c r="AH900" t="s">
        <v>16794</v>
      </c>
      <c r="AI900" t="s">
        <v>16793</v>
      </c>
      <c r="AJ900" t="s">
        <v>16792</v>
      </c>
      <c r="AK900" t="s">
        <v>16791</v>
      </c>
      <c r="AL900">
        <v>227</v>
      </c>
      <c r="AM900" s="5">
        <f t="shared" si="115"/>
        <v>18.916666666666668</v>
      </c>
      <c r="AN900" s="4">
        <f t="shared" si="116"/>
        <v>2.8650763599646599E-2</v>
      </c>
      <c r="AO900" s="3"/>
      <c r="AP900">
        <v>0</v>
      </c>
      <c r="AR900" t="s">
        <v>0</v>
      </c>
      <c r="AT900" s="2">
        <v>3.8340000000000001</v>
      </c>
      <c r="AU900" s="1">
        <f t="shared" si="117"/>
        <v>3.3410370159950578</v>
      </c>
      <c r="AV900" s="1">
        <f t="shared" si="118"/>
        <v>3.2050482571292296</v>
      </c>
      <c r="AW900" s="1">
        <f t="shared" si="119"/>
        <v>3.0690594982634019</v>
      </c>
    </row>
    <row r="901" spans="1:49" x14ac:dyDescent="0.2">
      <c r="A901">
        <v>899</v>
      </c>
      <c r="B901" t="s">
        <v>16790</v>
      </c>
      <c r="C901" t="s">
        <v>16789</v>
      </c>
      <c r="F901" t="s">
        <v>16788</v>
      </c>
      <c r="G901" t="s">
        <v>7</v>
      </c>
      <c r="H901" t="s">
        <v>6</v>
      </c>
      <c r="I901" t="s">
        <v>16787</v>
      </c>
      <c r="J901">
        <v>60000627</v>
      </c>
      <c r="K901" t="s">
        <v>112</v>
      </c>
      <c r="L901" t="s">
        <v>111</v>
      </c>
      <c r="M901" t="s">
        <v>110</v>
      </c>
      <c r="N901">
        <v>4</v>
      </c>
      <c r="O901" t="s">
        <v>16786</v>
      </c>
      <c r="P901" t="s">
        <v>16785</v>
      </c>
      <c r="Q901" t="s">
        <v>1169</v>
      </c>
      <c r="R901" s="7">
        <v>40462</v>
      </c>
      <c r="S901" s="8">
        <f t="shared" si="112"/>
        <v>2010</v>
      </c>
      <c r="T901" s="8">
        <v>2010</v>
      </c>
      <c r="U901" s="8">
        <f t="shared" si="113"/>
        <v>12</v>
      </c>
      <c r="V901" s="7">
        <v>2010</v>
      </c>
      <c r="W901" t="s">
        <v>456</v>
      </c>
      <c r="X901" s="2">
        <v>1.3280000000000001</v>
      </c>
      <c r="Y901" s="6">
        <f t="shared" si="114"/>
        <v>3.5450201542937994E-2</v>
      </c>
      <c r="AA901">
        <v>15361225</v>
      </c>
      <c r="AB901">
        <v>18894</v>
      </c>
      <c r="AD901" t="s">
        <v>1</v>
      </c>
      <c r="AE901">
        <v>9</v>
      </c>
      <c r="AG901">
        <v>5560718</v>
      </c>
      <c r="AH901" t="s">
        <v>16784</v>
      </c>
      <c r="AI901" t="s">
        <v>16783</v>
      </c>
      <c r="AJ901" t="s">
        <v>16782</v>
      </c>
      <c r="AK901" t="s">
        <v>16781</v>
      </c>
      <c r="AL901">
        <v>66</v>
      </c>
      <c r="AM901" s="5">
        <f t="shared" si="115"/>
        <v>5.5</v>
      </c>
      <c r="AN901" s="4">
        <f t="shared" si="116"/>
        <v>8.330177962892843E-3</v>
      </c>
      <c r="AO901" s="3"/>
      <c r="AP901">
        <v>0</v>
      </c>
      <c r="AQ901" t="s">
        <v>1168</v>
      </c>
      <c r="AR901" t="s">
        <v>0</v>
      </c>
      <c r="AS901" t="s">
        <v>1167</v>
      </c>
      <c r="AT901" s="2">
        <v>3.8340000000000001</v>
      </c>
      <c r="AU901" s="1">
        <f t="shared" si="117"/>
        <v>2.7314194468924446</v>
      </c>
      <c r="AV901" s="1">
        <f t="shared" si="118"/>
        <v>2.1890189752915417</v>
      </c>
      <c r="AW901" s="1">
        <f t="shared" si="119"/>
        <v>1.6466185036906389</v>
      </c>
    </row>
    <row r="902" spans="1:49" x14ac:dyDescent="0.2">
      <c r="A902">
        <v>900</v>
      </c>
      <c r="B902" t="s">
        <v>16780</v>
      </c>
      <c r="C902" t="s">
        <v>16779</v>
      </c>
      <c r="F902" t="s">
        <v>16778</v>
      </c>
      <c r="G902" t="s">
        <v>7</v>
      </c>
      <c r="H902" t="s">
        <v>6</v>
      </c>
      <c r="I902" t="s">
        <v>1225</v>
      </c>
      <c r="J902" t="s">
        <v>16777</v>
      </c>
      <c r="K902" t="s">
        <v>16776</v>
      </c>
      <c r="L902" t="s">
        <v>16775</v>
      </c>
      <c r="M902" t="s">
        <v>1224</v>
      </c>
      <c r="N902">
        <v>7</v>
      </c>
      <c r="O902" t="s">
        <v>16774</v>
      </c>
      <c r="P902" t="s">
        <v>1223</v>
      </c>
      <c r="Q902" t="s">
        <v>16773</v>
      </c>
      <c r="R902" s="7">
        <v>40462</v>
      </c>
      <c r="S902" s="8">
        <f t="shared" si="112"/>
        <v>2010</v>
      </c>
      <c r="T902" s="8">
        <v>2010</v>
      </c>
      <c r="U902" s="8">
        <f t="shared" si="113"/>
        <v>12</v>
      </c>
      <c r="V902" s="7">
        <v>2010</v>
      </c>
      <c r="W902" t="s">
        <v>16742</v>
      </c>
      <c r="X902" s="2">
        <v>0.21099999999999999</v>
      </c>
      <c r="Y902" s="6">
        <f t="shared" si="114"/>
        <v>5.6325244921384904E-3</v>
      </c>
      <c r="AA902">
        <v>16849965</v>
      </c>
      <c r="AB902">
        <v>4800152315</v>
      </c>
      <c r="AC902">
        <v>16849973</v>
      </c>
      <c r="AD902" t="s">
        <v>1</v>
      </c>
      <c r="AE902">
        <v>8</v>
      </c>
      <c r="AH902" t="s">
        <v>16772</v>
      </c>
      <c r="AI902" t="s">
        <v>16771</v>
      </c>
      <c r="AK902" t="s">
        <v>16770</v>
      </c>
      <c r="AL902">
        <v>5</v>
      </c>
      <c r="AM902" s="5">
        <f t="shared" si="115"/>
        <v>0.41666666666666669</v>
      </c>
      <c r="AN902" s="4">
        <f t="shared" si="116"/>
        <v>6.310740880979427E-4</v>
      </c>
      <c r="AO902" s="3"/>
      <c r="AP902">
        <v>1</v>
      </c>
      <c r="AR902" t="s">
        <v>0</v>
      </c>
      <c r="AT902" s="2" t="s">
        <v>16</v>
      </c>
      <c r="AU902" s="1">
        <f t="shared" si="117"/>
        <v>0.41320893709263257</v>
      </c>
      <c r="AV902" s="1">
        <f t="shared" si="118"/>
        <v>0.31317992901182168</v>
      </c>
      <c r="AW902" s="1">
        <f t="shared" si="119"/>
        <v>0.21315092093101068</v>
      </c>
    </row>
    <row r="903" spans="1:49" x14ac:dyDescent="0.2">
      <c r="A903">
        <v>901</v>
      </c>
      <c r="B903" t="s">
        <v>16769</v>
      </c>
      <c r="C903" t="s">
        <v>16768</v>
      </c>
      <c r="F903" t="s">
        <v>16767</v>
      </c>
      <c r="G903" t="s">
        <v>7</v>
      </c>
      <c r="H903" t="s">
        <v>6</v>
      </c>
      <c r="I903" t="s">
        <v>16766</v>
      </c>
      <c r="J903">
        <v>60003615</v>
      </c>
      <c r="K903" t="s">
        <v>16765</v>
      </c>
      <c r="L903" t="s">
        <v>16764</v>
      </c>
      <c r="M903" t="s">
        <v>44</v>
      </c>
      <c r="N903">
        <v>4</v>
      </c>
      <c r="O903" t="s">
        <v>16763</v>
      </c>
      <c r="P903" t="s">
        <v>16762</v>
      </c>
      <c r="Q903" t="s">
        <v>16761</v>
      </c>
      <c r="R903" s="7">
        <v>40462</v>
      </c>
      <c r="S903" s="8">
        <f t="shared" si="112"/>
        <v>2010</v>
      </c>
      <c r="T903" s="8">
        <v>2010</v>
      </c>
      <c r="U903" s="8">
        <f t="shared" si="113"/>
        <v>12</v>
      </c>
      <c r="V903" s="7">
        <v>2010</v>
      </c>
      <c r="W903" t="s">
        <v>16742</v>
      </c>
      <c r="X903" s="2">
        <v>0.21099999999999999</v>
      </c>
      <c r="Y903" s="6">
        <f t="shared" si="114"/>
        <v>5.6325244921384904E-3</v>
      </c>
      <c r="AA903">
        <v>16849965</v>
      </c>
      <c r="AB903">
        <v>4800152315</v>
      </c>
      <c r="AC903">
        <v>16849973</v>
      </c>
      <c r="AD903" t="s">
        <v>1</v>
      </c>
      <c r="AE903">
        <v>8</v>
      </c>
      <c r="AH903" t="s">
        <v>1332</v>
      </c>
      <c r="AI903" t="s">
        <v>16760</v>
      </c>
      <c r="AK903" t="s">
        <v>16759</v>
      </c>
      <c r="AL903">
        <v>18</v>
      </c>
      <c r="AM903" s="5">
        <f t="shared" si="115"/>
        <v>1.5</v>
      </c>
      <c r="AN903" s="4">
        <f t="shared" si="116"/>
        <v>2.2718667171525938E-3</v>
      </c>
      <c r="AO903" s="3"/>
      <c r="AP903">
        <v>1</v>
      </c>
      <c r="AR903" t="s">
        <v>0</v>
      </c>
      <c r="AT903" s="2" t="s">
        <v>16</v>
      </c>
      <c r="AU903" s="1">
        <f t="shared" si="117"/>
        <v>0.4624327159642721</v>
      </c>
      <c r="AV903" s="1">
        <f t="shared" si="118"/>
        <v>0.39521956046455425</v>
      </c>
      <c r="AW903" s="1">
        <f t="shared" si="119"/>
        <v>0.3280064049648363</v>
      </c>
    </row>
    <row r="904" spans="1:49" x14ac:dyDescent="0.2">
      <c r="A904">
        <v>902</v>
      </c>
      <c r="B904" t="s">
        <v>16758</v>
      </c>
      <c r="C904" t="s">
        <v>16757</v>
      </c>
      <c r="F904" t="s">
        <v>16756</v>
      </c>
      <c r="G904" t="s">
        <v>7</v>
      </c>
      <c r="H904" t="s">
        <v>6</v>
      </c>
      <c r="I904" t="s">
        <v>963</v>
      </c>
      <c r="J904">
        <v>60025578</v>
      </c>
      <c r="K904" t="s">
        <v>98</v>
      </c>
      <c r="L904" t="s">
        <v>97</v>
      </c>
      <c r="M904" t="s">
        <v>13</v>
      </c>
      <c r="N904">
        <v>5</v>
      </c>
      <c r="O904" t="s">
        <v>16755</v>
      </c>
      <c r="P904" t="s">
        <v>16754</v>
      </c>
      <c r="Q904" t="s">
        <v>443</v>
      </c>
      <c r="R904" s="7">
        <v>40462</v>
      </c>
      <c r="S904" s="8">
        <f t="shared" si="112"/>
        <v>2010</v>
      </c>
      <c r="T904" s="8">
        <v>2010</v>
      </c>
      <c r="U904" s="8">
        <f t="shared" si="113"/>
        <v>12</v>
      </c>
      <c r="V904" s="7">
        <v>2010</v>
      </c>
      <c r="W904" t="s">
        <v>456</v>
      </c>
      <c r="X904" s="2">
        <v>1.3280000000000001</v>
      </c>
      <c r="Y904" s="6">
        <f t="shared" si="114"/>
        <v>3.5450201542937994E-2</v>
      </c>
      <c r="AA904">
        <v>15361225</v>
      </c>
      <c r="AB904">
        <v>18894</v>
      </c>
      <c r="AD904" t="s">
        <v>1</v>
      </c>
      <c r="AE904">
        <v>9</v>
      </c>
      <c r="AG904">
        <v>5560716</v>
      </c>
      <c r="AH904" t="s">
        <v>16753</v>
      </c>
      <c r="AI904" t="s">
        <v>16752</v>
      </c>
      <c r="AJ904" t="s">
        <v>16751</v>
      </c>
      <c r="AK904" t="s">
        <v>16750</v>
      </c>
      <c r="AL904">
        <v>20</v>
      </c>
      <c r="AM904" s="5">
        <f t="shared" si="115"/>
        <v>1.6666666666666667</v>
      </c>
      <c r="AN904" s="4">
        <f t="shared" si="116"/>
        <v>2.5242963523917708E-3</v>
      </c>
      <c r="AO904" s="3"/>
      <c r="AP904">
        <v>0</v>
      </c>
      <c r="AR904" t="s">
        <v>0</v>
      </c>
      <c r="AT904" s="2">
        <v>3.8340000000000001</v>
      </c>
      <c r="AU904" s="1">
        <f t="shared" si="117"/>
        <v>2.5572429985774128</v>
      </c>
      <c r="AV904" s="1">
        <f t="shared" si="118"/>
        <v>1.8987248947664883</v>
      </c>
      <c r="AW904" s="1">
        <f t="shared" si="119"/>
        <v>1.2402067909555639</v>
      </c>
    </row>
    <row r="905" spans="1:49" x14ac:dyDescent="0.2">
      <c r="A905">
        <v>903</v>
      </c>
      <c r="B905" t="s">
        <v>16749</v>
      </c>
      <c r="C905" t="s">
        <v>16748</v>
      </c>
      <c r="F905" t="s">
        <v>16747</v>
      </c>
      <c r="G905" t="s">
        <v>7</v>
      </c>
      <c r="H905" t="s">
        <v>6</v>
      </c>
      <c r="I905" t="s">
        <v>16746</v>
      </c>
      <c r="J905">
        <v>60005322</v>
      </c>
      <c r="K905" t="s">
        <v>2319</v>
      </c>
      <c r="L905" t="s">
        <v>2318</v>
      </c>
      <c r="M905" t="s">
        <v>44</v>
      </c>
      <c r="N905">
        <v>3</v>
      </c>
      <c r="O905" t="s">
        <v>16745</v>
      </c>
      <c r="P905" t="s">
        <v>16744</v>
      </c>
      <c r="Q905" t="s">
        <v>16743</v>
      </c>
      <c r="R905" s="7">
        <v>40462</v>
      </c>
      <c r="S905" s="8">
        <f t="shared" si="112"/>
        <v>2010</v>
      </c>
      <c r="T905" s="8">
        <v>2010</v>
      </c>
      <c r="U905" s="8">
        <f t="shared" si="113"/>
        <v>12</v>
      </c>
      <c r="V905" s="7">
        <v>2010</v>
      </c>
      <c r="W905" t="s">
        <v>16742</v>
      </c>
      <c r="X905" s="2">
        <v>0.21099999999999999</v>
      </c>
      <c r="Y905" s="6">
        <f t="shared" si="114"/>
        <v>5.6325244921384904E-3</v>
      </c>
      <c r="AA905">
        <v>16849965</v>
      </c>
      <c r="AB905">
        <v>4800152315</v>
      </c>
      <c r="AC905">
        <v>16849973</v>
      </c>
      <c r="AD905" t="s">
        <v>1</v>
      </c>
      <c r="AE905">
        <v>8</v>
      </c>
      <c r="AH905" s="9">
        <v>44507</v>
      </c>
      <c r="AI905" t="s">
        <v>16741</v>
      </c>
      <c r="AK905" t="s">
        <v>16740</v>
      </c>
      <c r="AL905">
        <v>9</v>
      </c>
      <c r="AM905" s="5">
        <f t="shared" si="115"/>
        <v>0.75</v>
      </c>
      <c r="AN905" s="4">
        <f t="shared" si="116"/>
        <v>1.1359333585762969E-3</v>
      </c>
      <c r="AO905" s="3"/>
      <c r="AP905">
        <v>1</v>
      </c>
      <c r="AR905" t="s">
        <v>0</v>
      </c>
      <c r="AT905" s="2" t="s">
        <v>16</v>
      </c>
      <c r="AU905" s="1">
        <f t="shared" si="117"/>
        <v>0.42835471520698321</v>
      </c>
      <c r="AV905" s="1">
        <f t="shared" si="118"/>
        <v>0.33842289253573937</v>
      </c>
      <c r="AW905" s="1">
        <f t="shared" si="119"/>
        <v>0.24849106986449551</v>
      </c>
    </row>
    <row r="906" spans="1:49" x14ac:dyDescent="0.2">
      <c r="A906">
        <v>904</v>
      </c>
      <c r="B906" t="s">
        <v>16739</v>
      </c>
      <c r="C906" t="s">
        <v>16738</v>
      </c>
      <c r="F906" t="s">
        <v>16737</v>
      </c>
      <c r="G906" t="s">
        <v>7</v>
      </c>
      <c r="H906" t="s">
        <v>6</v>
      </c>
      <c r="I906" t="s">
        <v>1162</v>
      </c>
      <c r="J906" t="s">
        <v>16736</v>
      </c>
      <c r="K906" t="s">
        <v>16735</v>
      </c>
      <c r="L906" t="s">
        <v>16734</v>
      </c>
      <c r="M906" t="s">
        <v>174</v>
      </c>
      <c r="N906">
        <v>7</v>
      </c>
      <c r="O906" t="s">
        <v>16733</v>
      </c>
      <c r="P906" t="s">
        <v>16732</v>
      </c>
      <c r="Q906" t="s">
        <v>16731</v>
      </c>
      <c r="R906" s="7">
        <v>40462</v>
      </c>
      <c r="S906" s="8">
        <f t="shared" si="112"/>
        <v>2010</v>
      </c>
      <c r="T906" s="8">
        <v>2010</v>
      </c>
      <c r="U906" s="8">
        <f t="shared" si="113"/>
        <v>12</v>
      </c>
      <c r="V906" s="7">
        <v>2010</v>
      </c>
      <c r="W906" t="s">
        <v>456</v>
      </c>
      <c r="X906" s="2">
        <v>1.3280000000000001</v>
      </c>
      <c r="Y906" s="6">
        <f t="shared" si="114"/>
        <v>3.5450201542937994E-2</v>
      </c>
      <c r="AA906">
        <v>15361225</v>
      </c>
      <c r="AB906">
        <v>18894</v>
      </c>
      <c r="AD906" t="s">
        <v>1</v>
      </c>
      <c r="AE906">
        <v>9</v>
      </c>
      <c r="AG906">
        <v>5560717</v>
      </c>
      <c r="AH906" t="s">
        <v>16730</v>
      </c>
      <c r="AI906" t="s">
        <v>16729</v>
      </c>
      <c r="AJ906" t="s">
        <v>16728</v>
      </c>
      <c r="AK906" t="s">
        <v>16727</v>
      </c>
      <c r="AL906">
        <v>31</v>
      </c>
      <c r="AM906" s="5">
        <f t="shared" si="115"/>
        <v>2.5833333333333335</v>
      </c>
      <c r="AN906" s="4">
        <f t="shared" si="116"/>
        <v>3.9126593462072449E-3</v>
      </c>
      <c r="AO906" s="3"/>
      <c r="AP906">
        <v>0</v>
      </c>
      <c r="AQ906" t="s">
        <v>230</v>
      </c>
      <c r="AR906" t="s">
        <v>16726</v>
      </c>
      <c r="AS906" t="s">
        <v>229</v>
      </c>
      <c r="AT906" s="2">
        <v>3.8340000000000001</v>
      </c>
      <c r="AU906" s="1">
        <f t="shared" si="117"/>
        <v>2.5988938883918768</v>
      </c>
      <c r="AV906" s="1">
        <f t="shared" si="118"/>
        <v>1.9681430444572618</v>
      </c>
      <c r="AW906" s="1">
        <f t="shared" si="119"/>
        <v>1.3373922005226468</v>
      </c>
    </row>
    <row r="907" spans="1:49" x14ac:dyDescent="0.2">
      <c r="A907">
        <v>905</v>
      </c>
      <c r="B907" t="s">
        <v>16725</v>
      </c>
      <c r="C907" t="s">
        <v>16724</v>
      </c>
      <c r="F907" t="s">
        <v>16723</v>
      </c>
      <c r="G907" t="s">
        <v>7</v>
      </c>
      <c r="H907" t="s">
        <v>6</v>
      </c>
      <c r="I907" t="s">
        <v>16722</v>
      </c>
      <c r="J907">
        <v>60003212</v>
      </c>
      <c r="K907" t="s">
        <v>16721</v>
      </c>
      <c r="L907" t="s">
        <v>16720</v>
      </c>
      <c r="M907" t="s">
        <v>9</v>
      </c>
      <c r="N907">
        <v>2</v>
      </c>
      <c r="O907" t="s">
        <v>16719</v>
      </c>
      <c r="P907" t="s">
        <v>16718</v>
      </c>
      <c r="Q907" t="s">
        <v>16717</v>
      </c>
      <c r="R907" s="7">
        <v>40462</v>
      </c>
      <c r="S907" s="8">
        <f t="shared" si="112"/>
        <v>2010</v>
      </c>
      <c r="T907" s="8">
        <v>2010</v>
      </c>
      <c r="U907" s="8">
        <f t="shared" si="113"/>
        <v>12</v>
      </c>
      <c r="V907" s="7">
        <v>2010</v>
      </c>
      <c r="W907" t="s">
        <v>16716</v>
      </c>
      <c r="X907" s="2">
        <v>0.30199999999999999</v>
      </c>
      <c r="Y907" s="6">
        <f t="shared" si="114"/>
        <v>8.0617175195536687E-3</v>
      </c>
      <c r="AA907">
        <v>2602288</v>
      </c>
      <c r="AB907">
        <v>23954</v>
      </c>
      <c r="AD907" t="s">
        <v>1</v>
      </c>
      <c r="AE907">
        <v>30</v>
      </c>
      <c r="AF907">
        <v>4</v>
      </c>
      <c r="AH907" t="s">
        <v>16715</v>
      </c>
      <c r="AI907" t="s">
        <v>16714</v>
      </c>
      <c r="AJ907" t="s">
        <v>16713</v>
      </c>
      <c r="AK907" t="s">
        <v>16712</v>
      </c>
      <c r="AL907">
        <v>8</v>
      </c>
      <c r="AM907" s="5">
        <f t="shared" si="115"/>
        <v>0.66666666666666663</v>
      </c>
      <c r="AN907" s="4">
        <f t="shared" si="116"/>
        <v>1.0097185409567082E-3</v>
      </c>
      <c r="AO907" s="3"/>
      <c r="AP907">
        <v>0</v>
      </c>
      <c r="AR907" t="s">
        <v>0</v>
      </c>
      <c r="AT907" s="2">
        <v>1.583</v>
      </c>
      <c r="AU907" s="1">
        <f t="shared" si="117"/>
        <v>0.59461178259745795</v>
      </c>
      <c r="AV907" s="1">
        <f t="shared" si="118"/>
        <v>0.4535718030255188</v>
      </c>
      <c r="AW907" s="1">
        <f t="shared" si="119"/>
        <v>0.31253182345357966</v>
      </c>
    </row>
    <row r="908" spans="1:49" x14ac:dyDescent="0.2">
      <c r="A908">
        <v>906</v>
      </c>
      <c r="B908" t="s">
        <v>16711</v>
      </c>
      <c r="C908" t="s">
        <v>16710</v>
      </c>
      <c r="F908" t="s">
        <v>16709</v>
      </c>
      <c r="G908" t="s">
        <v>7</v>
      </c>
      <c r="H908" t="s">
        <v>6</v>
      </c>
      <c r="I908" t="s">
        <v>477</v>
      </c>
      <c r="J908">
        <v>60019616</v>
      </c>
      <c r="K908" t="s">
        <v>736</v>
      </c>
      <c r="L908" t="s">
        <v>735</v>
      </c>
      <c r="M908" t="s">
        <v>13</v>
      </c>
      <c r="N908">
        <v>7</v>
      </c>
      <c r="O908" t="s">
        <v>16708</v>
      </c>
      <c r="P908" t="s">
        <v>16707</v>
      </c>
      <c r="Q908" t="s">
        <v>16706</v>
      </c>
      <c r="R908" s="7">
        <v>40461</v>
      </c>
      <c r="S908" s="8">
        <f t="shared" si="112"/>
        <v>2010</v>
      </c>
      <c r="T908" s="8">
        <v>2010</v>
      </c>
      <c r="U908" s="8">
        <f t="shared" si="113"/>
        <v>12</v>
      </c>
      <c r="V908" s="7">
        <v>40461</v>
      </c>
      <c r="W908" t="s">
        <v>16705</v>
      </c>
      <c r="X908" s="2">
        <v>0.377</v>
      </c>
      <c r="Y908" s="6">
        <f t="shared" si="114"/>
        <v>1.006379968500574E-2</v>
      </c>
      <c r="AA908">
        <v>9500340</v>
      </c>
      <c r="AB908">
        <v>12181</v>
      </c>
      <c r="AC908">
        <v>13623044</v>
      </c>
      <c r="AD908" t="s">
        <v>1</v>
      </c>
      <c r="AE908">
        <v>57</v>
      </c>
      <c r="AF908">
        <v>17</v>
      </c>
      <c r="AH908" t="s">
        <v>16704</v>
      </c>
      <c r="AI908" t="s">
        <v>16703</v>
      </c>
      <c r="AJ908" t="s">
        <v>16702</v>
      </c>
      <c r="AK908" t="s">
        <v>16701</v>
      </c>
      <c r="AL908">
        <v>9</v>
      </c>
      <c r="AM908" s="5">
        <f t="shared" si="115"/>
        <v>0.75</v>
      </c>
      <c r="AN908" s="4">
        <f t="shared" si="116"/>
        <v>1.1359333585762969E-3</v>
      </c>
      <c r="AO908" s="3"/>
      <c r="AP908">
        <v>0</v>
      </c>
      <c r="AR908" t="s">
        <v>0</v>
      </c>
      <c r="AT908" s="2">
        <v>1.464</v>
      </c>
      <c r="AU908" s="1">
        <f t="shared" si="117"/>
        <v>0.73854397870769062</v>
      </c>
      <c r="AV908" s="1">
        <f t="shared" si="118"/>
        <v>0.55998665217910182</v>
      </c>
      <c r="AW908" s="1">
        <f t="shared" si="119"/>
        <v>0.38142932565051296</v>
      </c>
    </row>
    <row r="909" spans="1:49" x14ac:dyDescent="0.2">
      <c r="A909">
        <v>907</v>
      </c>
      <c r="B909" t="s">
        <v>16700</v>
      </c>
      <c r="C909" t="s">
        <v>16699</v>
      </c>
      <c r="F909" t="s">
        <v>16698</v>
      </c>
      <c r="G909" t="s">
        <v>7</v>
      </c>
      <c r="H909" t="s">
        <v>6</v>
      </c>
      <c r="I909" t="s">
        <v>476</v>
      </c>
      <c r="J909">
        <v>60068689</v>
      </c>
      <c r="K909" t="s">
        <v>416</v>
      </c>
      <c r="L909" t="s">
        <v>304</v>
      </c>
      <c r="M909" t="s">
        <v>115</v>
      </c>
      <c r="N909">
        <v>2</v>
      </c>
      <c r="O909" t="s">
        <v>16697</v>
      </c>
      <c r="P909" t="s">
        <v>16696</v>
      </c>
      <c r="Q909" t="s">
        <v>415</v>
      </c>
      <c r="R909" s="7">
        <v>40461</v>
      </c>
      <c r="S909" s="8">
        <f t="shared" si="112"/>
        <v>2010</v>
      </c>
      <c r="T909" s="8">
        <v>2010</v>
      </c>
      <c r="U909" s="8">
        <f t="shared" si="113"/>
        <v>12</v>
      </c>
      <c r="V909" s="7">
        <v>40461</v>
      </c>
      <c r="W909" t="s">
        <v>1098</v>
      </c>
      <c r="X909" s="2">
        <v>0.17799999999999999</v>
      </c>
      <c r="Y909" s="6">
        <f t="shared" si="114"/>
        <v>4.7516083393395799E-3</v>
      </c>
      <c r="AB909">
        <v>5300152204</v>
      </c>
      <c r="AC909">
        <v>13492543</v>
      </c>
      <c r="AD909" t="s">
        <v>1</v>
      </c>
      <c r="AE909">
        <v>7</v>
      </c>
      <c r="AF909">
        <v>19</v>
      </c>
      <c r="AH909" t="s">
        <v>16695</v>
      </c>
      <c r="AI909" t="s">
        <v>16694</v>
      </c>
      <c r="AJ909" t="s">
        <v>16693</v>
      </c>
      <c r="AK909" t="s">
        <v>16692</v>
      </c>
      <c r="AL909">
        <v>1</v>
      </c>
      <c r="AM909" s="5">
        <f t="shared" si="115"/>
        <v>8.3333333333333329E-2</v>
      </c>
      <c r="AN909" s="4">
        <f t="shared" si="116"/>
        <v>1.2621481761958852E-4</v>
      </c>
      <c r="AO909" s="3"/>
      <c r="AP909">
        <v>1</v>
      </c>
      <c r="AR909" t="s">
        <v>0</v>
      </c>
      <c r="AT909" s="2">
        <v>0.57799999999999996</v>
      </c>
      <c r="AU909" s="1">
        <f t="shared" si="117"/>
        <v>0.33639902828235824</v>
      </c>
      <c r="AV909" s="1">
        <f t="shared" si="118"/>
        <v>0.24389115784795842</v>
      </c>
      <c r="AW909" s="1">
        <f t="shared" si="119"/>
        <v>0.15138328741355858</v>
      </c>
    </row>
    <row r="910" spans="1:49" x14ac:dyDescent="0.2">
      <c r="A910">
        <v>908</v>
      </c>
      <c r="B910" t="s">
        <v>16691</v>
      </c>
      <c r="C910" t="s">
        <v>16690</v>
      </c>
      <c r="F910" t="s">
        <v>16689</v>
      </c>
      <c r="G910" t="s">
        <v>7</v>
      </c>
      <c r="H910" t="s">
        <v>6</v>
      </c>
      <c r="I910" t="s">
        <v>1934</v>
      </c>
      <c r="J910">
        <v>60029306</v>
      </c>
      <c r="K910" t="s">
        <v>1650</v>
      </c>
      <c r="L910" t="s">
        <v>1649</v>
      </c>
      <c r="M910" t="s">
        <v>13</v>
      </c>
      <c r="N910">
        <v>6</v>
      </c>
      <c r="O910" t="s">
        <v>16688</v>
      </c>
      <c r="P910" t="s">
        <v>16687</v>
      </c>
      <c r="Q910" t="s">
        <v>16686</v>
      </c>
      <c r="R910" s="7">
        <v>40461</v>
      </c>
      <c r="S910" s="8">
        <f t="shared" si="112"/>
        <v>2010</v>
      </c>
      <c r="T910" s="8">
        <v>2010</v>
      </c>
      <c r="U910" s="8">
        <f t="shared" si="113"/>
        <v>12</v>
      </c>
      <c r="V910" s="7">
        <v>40461</v>
      </c>
      <c r="W910" t="s">
        <v>1098</v>
      </c>
      <c r="X910" s="2">
        <v>0.17799999999999999</v>
      </c>
      <c r="Y910" s="6">
        <f t="shared" si="114"/>
        <v>4.7516083393395799E-3</v>
      </c>
      <c r="AB910">
        <v>5300152204</v>
      </c>
      <c r="AC910">
        <v>13492543</v>
      </c>
      <c r="AD910" t="s">
        <v>1</v>
      </c>
      <c r="AE910">
        <v>7</v>
      </c>
      <c r="AF910">
        <v>19</v>
      </c>
      <c r="AH910" t="s">
        <v>16685</v>
      </c>
      <c r="AI910" t="s">
        <v>16684</v>
      </c>
      <c r="AJ910" t="s">
        <v>16683</v>
      </c>
      <c r="AK910" t="s">
        <v>16682</v>
      </c>
      <c r="AL910">
        <v>5</v>
      </c>
      <c r="AM910" s="5">
        <f t="shared" si="115"/>
        <v>0.41666666666666669</v>
      </c>
      <c r="AN910" s="4">
        <f t="shared" si="116"/>
        <v>6.310740880979427E-4</v>
      </c>
      <c r="AO910" s="3"/>
      <c r="AP910">
        <v>1</v>
      </c>
      <c r="AR910" t="s">
        <v>0</v>
      </c>
      <c r="AT910" s="2">
        <v>0.57799999999999996</v>
      </c>
      <c r="AU910" s="1">
        <f t="shared" si="117"/>
        <v>0.35154480639670888</v>
      </c>
      <c r="AV910" s="1">
        <f t="shared" si="118"/>
        <v>0.26913412137187614</v>
      </c>
      <c r="AW910" s="1">
        <f t="shared" si="119"/>
        <v>0.18672343634704339</v>
      </c>
    </row>
    <row r="911" spans="1:49" x14ac:dyDescent="0.2">
      <c r="A911">
        <v>909</v>
      </c>
      <c r="B911" t="s">
        <v>16681</v>
      </c>
      <c r="C911" t="s">
        <v>16680</v>
      </c>
      <c r="F911" t="s">
        <v>16679</v>
      </c>
      <c r="G911" t="s">
        <v>7</v>
      </c>
      <c r="H911" t="s">
        <v>6</v>
      </c>
      <c r="I911" t="s">
        <v>16678</v>
      </c>
      <c r="J911" t="s">
        <v>16677</v>
      </c>
      <c r="K911" t="s">
        <v>16676</v>
      </c>
      <c r="L911" t="s">
        <v>16675</v>
      </c>
      <c r="M911" t="s">
        <v>16674</v>
      </c>
      <c r="N911">
        <v>2</v>
      </c>
      <c r="O911" t="s">
        <v>16673</v>
      </c>
      <c r="P911" t="s">
        <v>16672</v>
      </c>
      <c r="Q911" t="s">
        <v>16671</v>
      </c>
      <c r="R911" s="7">
        <v>40459</v>
      </c>
      <c r="S911" s="8">
        <f t="shared" si="112"/>
        <v>2010</v>
      </c>
      <c r="T911" s="8">
        <v>2010</v>
      </c>
      <c r="U911" s="8">
        <f t="shared" si="113"/>
        <v>12</v>
      </c>
      <c r="V911" s="7">
        <v>40459</v>
      </c>
      <c r="W911" t="s">
        <v>1387</v>
      </c>
      <c r="X911" s="2">
        <v>0.621</v>
      </c>
      <c r="Y911" s="6">
        <f t="shared" si="114"/>
        <v>1.6577240329943142E-2</v>
      </c>
      <c r="AA911">
        <v>11755326</v>
      </c>
      <c r="AB911">
        <v>4700151916</v>
      </c>
      <c r="AC911">
        <v>11755334</v>
      </c>
      <c r="AD911" t="s">
        <v>1</v>
      </c>
      <c r="AF911">
        <v>2640</v>
      </c>
      <c r="AH911" t="s">
        <v>16670</v>
      </c>
      <c r="AI911" t="s">
        <v>16669</v>
      </c>
      <c r="AJ911" t="s">
        <v>16668</v>
      </c>
      <c r="AK911" t="s">
        <v>16667</v>
      </c>
      <c r="AL911">
        <v>8</v>
      </c>
      <c r="AM911" s="5">
        <f t="shared" si="115"/>
        <v>0.66666666666666663</v>
      </c>
      <c r="AN911" s="4">
        <f t="shared" si="116"/>
        <v>1.0097185409567082E-3</v>
      </c>
      <c r="AO911" s="3"/>
      <c r="AP911">
        <v>0</v>
      </c>
      <c r="AR911" t="s">
        <v>0</v>
      </c>
      <c r="AT911" s="2">
        <v>1.091</v>
      </c>
      <c r="AU911" s="1">
        <f t="shared" si="117"/>
        <v>1.1906983793247212</v>
      </c>
      <c r="AV911" s="1">
        <f t="shared" si="118"/>
        <v>0.87934794354499257</v>
      </c>
      <c r="AW911" s="1">
        <f t="shared" si="119"/>
        <v>0.56799750776526381</v>
      </c>
    </row>
    <row r="912" spans="1:49" x14ac:dyDescent="0.2">
      <c r="A912">
        <v>910</v>
      </c>
      <c r="B912" t="s">
        <v>16666</v>
      </c>
      <c r="C912" t="s">
        <v>16665</v>
      </c>
      <c r="F912" t="s">
        <v>16664</v>
      </c>
      <c r="G912" t="s">
        <v>7</v>
      </c>
      <c r="H912" t="s">
        <v>6</v>
      </c>
      <c r="I912" t="s">
        <v>16663</v>
      </c>
      <c r="J912">
        <v>60005913</v>
      </c>
      <c r="K912" t="s">
        <v>1818</v>
      </c>
      <c r="L912" t="s">
        <v>240</v>
      </c>
      <c r="M912" t="s">
        <v>239</v>
      </c>
      <c r="N912">
        <v>4</v>
      </c>
      <c r="O912" t="s">
        <v>16662</v>
      </c>
      <c r="P912" t="s">
        <v>16661</v>
      </c>
      <c r="Q912" t="s">
        <v>16660</v>
      </c>
      <c r="R912" s="7">
        <v>40459</v>
      </c>
      <c r="S912" s="8">
        <f t="shared" si="112"/>
        <v>2010</v>
      </c>
      <c r="T912" s="8">
        <v>2010</v>
      </c>
      <c r="U912" s="8">
        <f t="shared" si="113"/>
        <v>12</v>
      </c>
      <c r="V912" s="7">
        <v>2010</v>
      </c>
      <c r="W912" t="s">
        <v>15994</v>
      </c>
      <c r="X912" s="2">
        <v>0.33800000000000002</v>
      </c>
      <c r="Y912" s="6">
        <f t="shared" si="114"/>
        <v>9.0227169589706634E-3</v>
      </c>
      <c r="AA912">
        <v>10637850</v>
      </c>
      <c r="AB912">
        <v>12311</v>
      </c>
      <c r="AD912" t="s">
        <v>1</v>
      </c>
      <c r="AE912">
        <v>36</v>
      </c>
      <c r="AF912">
        <v>9</v>
      </c>
      <c r="AH912" t="s">
        <v>16659</v>
      </c>
      <c r="AI912" t="s">
        <v>16658</v>
      </c>
      <c r="AK912" t="s">
        <v>16657</v>
      </c>
      <c r="AL912">
        <v>0</v>
      </c>
      <c r="AM912" s="5">
        <f t="shared" si="115"/>
        <v>0</v>
      </c>
      <c r="AN912" s="4">
        <f t="shared" si="116"/>
        <v>0</v>
      </c>
      <c r="AO912" s="3"/>
      <c r="AP912">
        <v>0</v>
      </c>
      <c r="AR912" t="s">
        <v>0</v>
      </c>
      <c r="AT912" s="2">
        <v>0.71399999999999997</v>
      </c>
      <c r="AU912" s="1">
        <f t="shared" si="117"/>
        <v>0.63159018712794635</v>
      </c>
      <c r="AV912" s="1">
        <f t="shared" si="118"/>
        <v>0.45113584794853318</v>
      </c>
      <c r="AW912" s="1">
        <f t="shared" si="119"/>
        <v>0.27068150876911989</v>
      </c>
    </row>
    <row r="913" spans="1:49" x14ac:dyDescent="0.2">
      <c r="A913">
        <v>911</v>
      </c>
      <c r="B913" t="s">
        <v>16656</v>
      </c>
      <c r="C913" t="s">
        <v>16655</v>
      </c>
      <c r="F913" t="s">
        <v>16654</v>
      </c>
      <c r="G913" t="s">
        <v>7</v>
      </c>
      <c r="H913" t="s">
        <v>6</v>
      </c>
      <c r="I913" t="s">
        <v>1843</v>
      </c>
      <c r="J913">
        <v>60011901</v>
      </c>
      <c r="K913" t="s">
        <v>16653</v>
      </c>
      <c r="L913" t="s">
        <v>16652</v>
      </c>
      <c r="M913" t="s">
        <v>44</v>
      </c>
      <c r="N913">
        <v>1</v>
      </c>
      <c r="O913" t="s">
        <v>16651</v>
      </c>
      <c r="P913">
        <v>8621902600</v>
      </c>
      <c r="Q913">
        <v>60011901</v>
      </c>
      <c r="R913" s="7">
        <v>40459</v>
      </c>
      <c r="S913" s="8">
        <f t="shared" si="112"/>
        <v>2010</v>
      </c>
      <c r="T913" s="8">
        <v>2010</v>
      </c>
      <c r="U913" s="8">
        <f t="shared" si="113"/>
        <v>12</v>
      </c>
      <c r="V913" s="7">
        <v>40459</v>
      </c>
      <c r="W913" t="s">
        <v>377</v>
      </c>
      <c r="X913" s="2">
        <v>2.3759999999999999</v>
      </c>
      <c r="Y913" s="6">
        <f t="shared" si="114"/>
        <v>6.3425963001521576E-2</v>
      </c>
      <c r="AA913" t="s">
        <v>376</v>
      </c>
      <c r="AB913">
        <v>26765</v>
      </c>
      <c r="AC913">
        <v>15384357</v>
      </c>
      <c r="AD913" t="s">
        <v>1</v>
      </c>
      <c r="AE913">
        <v>719</v>
      </c>
      <c r="AF913">
        <v>1</v>
      </c>
      <c r="AH913" t="s">
        <v>16650</v>
      </c>
      <c r="AI913" t="s">
        <v>16649</v>
      </c>
      <c r="AJ913" t="s">
        <v>16648</v>
      </c>
      <c r="AK913" t="s">
        <v>16647</v>
      </c>
      <c r="AL913">
        <v>98</v>
      </c>
      <c r="AM913" s="5">
        <f t="shared" si="115"/>
        <v>8.1666666666666661</v>
      </c>
      <c r="AN913" s="4">
        <f t="shared" si="116"/>
        <v>1.2369052126719677E-2</v>
      </c>
      <c r="AO913" s="3"/>
      <c r="AP913">
        <v>1</v>
      </c>
      <c r="AR913" t="s">
        <v>0</v>
      </c>
      <c r="AT913" s="2">
        <v>5.8739999999999997</v>
      </c>
      <c r="AU913" s="1">
        <f t="shared" si="117"/>
        <v>4.8108889739081002</v>
      </c>
      <c r="AV913" s="1">
        <f t="shared" si="118"/>
        <v>3.7897507564120629</v>
      </c>
      <c r="AW913" s="1">
        <f t="shared" si="119"/>
        <v>2.7686125389160243</v>
      </c>
    </row>
    <row r="914" spans="1:49" x14ac:dyDescent="0.2">
      <c r="A914">
        <v>912</v>
      </c>
      <c r="B914" t="s">
        <v>16646</v>
      </c>
      <c r="C914" t="s">
        <v>16645</v>
      </c>
      <c r="F914" t="s">
        <v>16644</v>
      </c>
      <c r="G914" t="s">
        <v>7</v>
      </c>
      <c r="H914" t="s">
        <v>6</v>
      </c>
      <c r="I914" t="s">
        <v>16643</v>
      </c>
      <c r="J914">
        <v>60032350</v>
      </c>
      <c r="K914" t="s">
        <v>170</v>
      </c>
      <c r="L914" t="s">
        <v>169</v>
      </c>
      <c r="M914" t="s">
        <v>39</v>
      </c>
      <c r="N914">
        <v>1</v>
      </c>
      <c r="O914" t="s">
        <v>16642</v>
      </c>
      <c r="P914">
        <v>7003636273</v>
      </c>
      <c r="Q914">
        <v>60032350</v>
      </c>
      <c r="R914" s="7">
        <v>40458</v>
      </c>
      <c r="S914" s="8">
        <f t="shared" si="112"/>
        <v>2010</v>
      </c>
      <c r="T914" s="8">
        <v>2010</v>
      </c>
      <c r="U914" s="8">
        <f t="shared" si="113"/>
        <v>12</v>
      </c>
      <c r="V914" s="7">
        <v>40458</v>
      </c>
      <c r="W914" t="s">
        <v>1638</v>
      </c>
      <c r="X914" s="2">
        <v>1.528</v>
      </c>
      <c r="Y914" s="6">
        <f t="shared" si="114"/>
        <v>4.0789087317476845E-2</v>
      </c>
      <c r="AA914">
        <v>2649381</v>
      </c>
      <c r="AB914">
        <v>27433</v>
      </c>
      <c r="AC914">
        <v>13616382</v>
      </c>
      <c r="AD914" t="s">
        <v>1</v>
      </c>
      <c r="AE914">
        <v>27</v>
      </c>
      <c r="AF914">
        <v>19</v>
      </c>
      <c r="AG914">
        <v>194001</v>
      </c>
      <c r="AI914" t="s">
        <v>16641</v>
      </c>
      <c r="AK914" t="s">
        <v>16640</v>
      </c>
      <c r="AL914">
        <v>0</v>
      </c>
      <c r="AM914" s="5">
        <f t="shared" si="115"/>
        <v>0</v>
      </c>
      <c r="AN914" s="4">
        <f t="shared" si="116"/>
        <v>0</v>
      </c>
      <c r="AO914" s="3"/>
      <c r="AP914">
        <v>0</v>
      </c>
      <c r="AR914" t="s">
        <v>0</v>
      </c>
      <c r="AT914" s="2">
        <v>3.528</v>
      </c>
      <c r="AU914" s="1">
        <f t="shared" si="117"/>
        <v>2.8552361122233791</v>
      </c>
      <c r="AV914" s="1">
        <f t="shared" si="118"/>
        <v>2.0394543658738424</v>
      </c>
      <c r="AW914" s="1">
        <f t="shared" si="119"/>
        <v>1.2236726195243053</v>
      </c>
    </row>
    <row r="915" spans="1:49" x14ac:dyDescent="0.2">
      <c r="A915">
        <v>913</v>
      </c>
      <c r="B915" t="s">
        <v>16639</v>
      </c>
      <c r="C915" t="s">
        <v>16638</v>
      </c>
      <c r="F915" t="s">
        <v>16637</v>
      </c>
      <c r="G915" t="s">
        <v>7</v>
      </c>
      <c r="H915" t="s">
        <v>6</v>
      </c>
      <c r="I915" t="s">
        <v>16636</v>
      </c>
      <c r="J915" t="s">
        <v>16635</v>
      </c>
      <c r="K915" t="s">
        <v>16634</v>
      </c>
      <c r="L915" t="s">
        <v>16633</v>
      </c>
      <c r="M915" t="s">
        <v>16632</v>
      </c>
      <c r="N915">
        <v>100</v>
      </c>
      <c r="O915" t="s">
        <v>16631</v>
      </c>
      <c r="P915" t="s">
        <v>16630</v>
      </c>
      <c r="Q915" t="s">
        <v>16629</v>
      </c>
      <c r="R915" s="7">
        <v>40458</v>
      </c>
      <c r="S915" s="8">
        <f t="shared" si="112"/>
        <v>2010</v>
      </c>
      <c r="T915" s="8">
        <v>2010</v>
      </c>
      <c r="U915" s="8">
        <f t="shared" si="113"/>
        <v>12</v>
      </c>
      <c r="V915" s="7">
        <v>40458</v>
      </c>
      <c r="W915" t="s">
        <v>1638</v>
      </c>
      <c r="X915" s="2">
        <v>1.528</v>
      </c>
      <c r="Y915" s="6">
        <f t="shared" si="114"/>
        <v>4.0789087317476845E-2</v>
      </c>
      <c r="AA915">
        <v>2649381</v>
      </c>
      <c r="AB915">
        <v>27433</v>
      </c>
      <c r="AC915">
        <v>13616382</v>
      </c>
      <c r="AD915" t="s">
        <v>1</v>
      </c>
      <c r="AE915">
        <v>27</v>
      </c>
      <c r="AF915">
        <v>19</v>
      </c>
      <c r="AG915">
        <v>194002</v>
      </c>
      <c r="AI915" t="s">
        <v>16628</v>
      </c>
      <c r="AK915" t="s">
        <v>16627</v>
      </c>
      <c r="AL915">
        <v>670</v>
      </c>
      <c r="AM915" s="5">
        <f t="shared" si="115"/>
        <v>55.833333333333336</v>
      </c>
      <c r="AN915" s="4">
        <f t="shared" si="116"/>
        <v>8.4563927805124325E-2</v>
      </c>
      <c r="AO915" s="3"/>
      <c r="AP915">
        <v>0</v>
      </c>
      <c r="AQ915" t="s">
        <v>379</v>
      </c>
      <c r="AR915">
        <v>211743</v>
      </c>
      <c r="AS915" t="s">
        <v>378</v>
      </c>
      <c r="AT915" s="2">
        <v>3.528</v>
      </c>
      <c r="AU915" s="1">
        <f t="shared" si="117"/>
        <v>5.3921539463771087</v>
      </c>
      <c r="AV915" s="1">
        <f t="shared" si="118"/>
        <v>6.2676507561300578</v>
      </c>
      <c r="AW915" s="1">
        <f t="shared" si="119"/>
        <v>7.143147565883007</v>
      </c>
    </row>
    <row r="916" spans="1:49" x14ac:dyDescent="0.2">
      <c r="A916">
        <v>914</v>
      </c>
      <c r="B916" t="s">
        <v>16626</v>
      </c>
      <c r="C916" t="s">
        <v>16625</v>
      </c>
      <c r="F916" t="s">
        <v>16624</v>
      </c>
      <c r="G916" t="s">
        <v>7</v>
      </c>
      <c r="H916" t="s">
        <v>6</v>
      </c>
      <c r="I916" t="s">
        <v>978</v>
      </c>
      <c r="J916">
        <v>60090656</v>
      </c>
      <c r="K916" t="s">
        <v>16623</v>
      </c>
      <c r="L916" t="s">
        <v>16622</v>
      </c>
      <c r="M916" t="s">
        <v>335</v>
      </c>
      <c r="N916">
        <v>2</v>
      </c>
      <c r="O916" t="s">
        <v>16621</v>
      </c>
      <c r="P916" t="s">
        <v>16620</v>
      </c>
      <c r="Q916" t="s">
        <v>16619</v>
      </c>
      <c r="R916" s="7">
        <v>40456</v>
      </c>
      <c r="S916" s="8">
        <f t="shared" si="112"/>
        <v>2010</v>
      </c>
      <c r="T916" s="8">
        <v>2010</v>
      </c>
      <c r="U916" s="8">
        <f t="shared" si="113"/>
        <v>12</v>
      </c>
      <c r="V916" s="7">
        <v>2010</v>
      </c>
      <c r="W916" t="s">
        <v>2090</v>
      </c>
      <c r="X916" s="2">
        <v>0.34100000000000003</v>
      </c>
      <c r="Y916" s="6">
        <f t="shared" si="114"/>
        <v>9.1028002455887467E-3</v>
      </c>
      <c r="AA916">
        <v>19378718</v>
      </c>
      <c r="AB916">
        <v>19700186839</v>
      </c>
      <c r="AC916">
        <v>15309681</v>
      </c>
      <c r="AD916" t="s">
        <v>1</v>
      </c>
      <c r="AE916">
        <v>14</v>
      </c>
      <c r="AH916" t="s">
        <v>16618</v>
      </c>
      <c r="AI916" t="s">
        <v>16617</v>
      </c>
      <c r="AK916" t="s">
        <v>16616</v>
      </c>
      <c r="AL916">
        <v>18</v>
      </c>
      <c r="AM916" s="5">
        <f t="shared" si="115"/>
        <v>1.5</v>
      </c>
      <c r="AN916" s="4">
        <f t="shared" si="116"/>
        <v>2.2718667171525938E-3</v>
      </c>
      <c r="AO916" s="3"/>
      <c r="AP916">
        <v>0</v>
      </c>
      <c r="AR916" t="s">
        <v>0</v>
      </c>
      <c r="AT916" s="2" t="s">
        <v>16</v>
      </c>
      <c r="AU916" s="1">
        <f t="shared" si="117"/>
        <v>0.70535201870579001</v>
      </c>
      <c r="AV916" s="1">
        <f t="shared" si="118"/>
        <v>0.568733348137067</v>
      </c>
      <c r="AW916" s="1">
        <f t="shared" si="119"/>
        <v>0.43211467756834387</v>
      </c>
    </row>
    <row r="917" spans="1:49" x14ac:dyDescent="0.2">
      <c r="A917">
        <v>915</v>
      </c>
      <c r="B917" t="s">
        <v>16615</v>
      </c>
      <c r="C917" t="s">
        <v>16614</v>
      </c>
      <c r="F917" t="s">
        <v>16613</v>
      </c>
      <c r="G917" t="s">
        <v>7</v>
      </c>
      <c r="H917" t="s">
        <v>6</v>
      </c>
      <c r="I917" t="s">
        <v>16612</v>
      </c>
      <c r="J917">
        <v>60016248</v>
      </c>
      <c r="K917" t="s">
        <v>987</v>
      </c>
      <c r="L917" t="s">
        <v>190</v>
      </c>
      <c r="M917" t="s">
        <v>110</v>
      </c>
      <c r="N917">
        <v>3</v>
      </c>
      <c r="O917" t="s">
        <v>16611</v>
      </c>
      <c r="P917" t="s">
        <v>16610</v>
      </c>
      <c r="Q917" t="s">
        <v>1859</v>
      </c>
      <c r="R917" s="7">
        <v>40456</v>
      </c>
      <c r="S917" s="8">
        <f t="shared" si="112"/>
        <v>2010</v>
      </c>
      <c r="T917" s="8">
        <v>2010</v>
      </c>
      <c r="U917" s="8">
        <f t="shared" si="113"/>
        <v>12</v>
      </c>
      <c r="V917" s="7">
        <v>2010</v>
      </c>
      <c r="W917" t="s">
        <v>2090</v>
      </c>
      <c r="X917" s="2">
        <v>0.34100000000000003</v>
      </c>
      <c r="Y917" s="6">
        <f t="shared" si="114"/>
        <v>9.1028002455887467E-3</v>
      </c>
      <c r="AA917">
        <v>19378718</v>
      </c>
      <c r="AB917">
        <v>19700186839</v>
      </c>
      <c r="AC917">
        <v>15309681</v>
      </c>
      <c r="AD917" t="s">
        <v>1</v>
      </c>
      <c r="AE917">
        <v>14</v>
      </c>
      <c r="AH917" t="s">
        <v>16609</v>
      </c>
      <c r="AI917" t="s">
        <v>16608</v>
      </c>
      <c r="AK917" t="s">
        <v>16607</v>
      </c>
      <c r="AL917">
        <v>10</v>
      </c>
      <c r="AM917" s="5">
        <f t="shared" si="115"/>
        <v>0.83333333333333337</v>
      </c>
      <c r="AN917" s="4">
        <f t="shared" si="116"/>
        <v>1.2621481761958854E-3</v>
      </c>
      <c r="AO917" s="3"/>
      <c r="AP917">
        <v>0</v>
      </c>
      <c r="AR917" t="s">
        <v>0</v>
      </c>
      <c r="AT917" s="2" t="s">
        <v>16</v>
      </c>
      <c r="AU917" s="1">
        <f t="shared" si="117"/>
        <v>0.67506046247708873</v>
      </c>
      <c r="AV917" s="1">
        <f t="shared" si="118"/>
        <v>0.51824742108923161</v>
      </c>
      <c r="AW917" s="1">
        <f t="shared" si="119"/>
        <v>0.36143437970137438</v>
      </c>
    </row>
    <row r="918" spans="1:49" x14ac:dyDescent="0.2">
      <c r="A918">
        <v>916</v>
      </c>
      <c r="B918" t="s">
        <v>16606</v>
      </c>
      <c r="C918" t="s">
        <v>16605</v>
      </c>
      <c r="F918" t="s">
        <v>16604</v>
      </c>
      <c r="G918" t="s">
        <v>7</v>
      </c>
      <c r="H918" t="s">
        <v>6</v>
      </c>
      <c r="I918" t="s">
        <v>16603</v>
      </c>
      <c r="J918" t="s">
        <v>16602</v>
      </c>
      <c r="K918" t="s">
        <v>16601</v>
      </c>
      <c r="L918" t="s">
        <v>16600</v>
      </c>
      <c r="M918" t="s">
        <v>26</v>
      </c>
      <c r="N918">
        <v>3</v>
      </c>
      <c r="O918" t="s">
        <v>16599</v>
      </c>
      <c r="P918" t="s">
        <v>16598</v>
      </c>
      <c r="Q918" t="s">
        <v>16597</v>
      </c>
      <c r="R918" s="7">
        <v>40456</v>
      </c>
      <c r="S918" s="8">
        <f t="shared" si="112"/>
        <v>2010</v>
      </c>
      <c r="T918" s="8">
        <v>2010</v>
      </c>
      <c r="U918" s="8">
        <f t="shared" si="113"/>
        <v>12</v>
      </c>
      <c r="V918" s="7">
        <v>2010</v>
      </c>
      <c r="W918" t="s">
        <v>2090</v>
      </c>
      <c r="X918" s="2">
        <v>0.34100000000000003</v>
      </c>
      <c r="Y918" s="6">
        <f t="shared" si="114"/>
        <v>9.1028002455887467E-3</v>
      </c>
      <c r="AA918">
        <v>19378718</v>
      </c>
      <c r="AB918">
        <v>19700186839</v>
      </c>
      <c r="AC918">
        <v>15309681</v>
      </c>
      <c r="AD918" t="s">
        <v>1</v>
      </c>
      <c r="AE918">
        <v>14</v>
      </c>
      <c r="AH918" t="s">
        <v>16596</v>
      </c>
      <c r="AI918" t="s">
        <v>16595</v>
      </c>
      <c r="AK918" t="s">
        <v>16594</v>
      </c>
      <c r="AL918">
        <v>0</v>
      </c>
      <c r="AM918" s="5">
        <f t="shared" si="115"/>
        <v>0</v>
      </c>
      <c r="AN918" s="4">
        <f t="shared" si="116"/>
        <v>0</v>
      </c>
      <c r="AO918" s="3"/>
      <c r="AP918">
        <v>0</v>
      </c>
      <c r="AR918" t="s">
        <v>0</v>
      </c>
      <c r="AT918" s="2" t="s">
        <v>16</v>
      </c>
      <c r="AU918" s="1">
        <f t="shared" si="117"/>
        <v>0.63719601719121222</v>
      </c>
      <c r="AV918" s="1">
        <f t="shared" si="118"/>
        <v>0.45514001227943734</v>
      </c>
      <c r="AW918" s="1">
        <f t="shared" si="119"/>
        <v>0.27308400736766236</v>
      </c>
    </row>
    <row r="919" spans="1:49" x14ac:dyDescent="0.2">
      <c r="A919">
        <v>917</v>
      </c>
      <c r="B919" t="s">
        <v>16593</v>
      </c>
      <c r="C919" t="s">
        <v>16592</v>
      </c>
      <c r="F919" t="s">
        <v>16591</v>
      </c>
      <c r="G919" t="s">
        <v>7</v>
      </c>
      <c r="H919" t="s">
        <v>6</v>
      </c>
      <c r="I919" t="s">
        <v>1162</v>
      </c>
      <c r="J919" t="s">
        <v>16590</v>
      </c>
      <c r="K919" t="s">
        <v>16589</v>
      </c>
      <c r="L919" t="s">
        <v>16588</v>
      </c>
      <c r="M919" t="s">
        <v>174</v>
      </c>
      <c r="N919">
        <v>6</v>
      </c>
      <c r="O919" t="s">
        <v>16587</v>
      </c>
      <c r="P919" t="s">
        <v>16586</v>
      </c>
      <c r="Q919" t="s">
        <v>16585</v>
      </c>
      <c r="R919" s="7">
        <v>40456</v>
      </c>
      <c r="S919" s="8">
        <f t="shared" si="112"/>
        <v>2010</v>
      </c>
      <c r="T919" s="8">
        <v>2010</v>
      </c>
      <c r="U919" s="8">
        <f t="shared" si="113"/>
        <v>12</v>
      </c>
      <c r="V919" s="7">
        <v>2010</v>
      </c>
      <c r="W919" t="s">
        <v>2090</v>
      </c>
      <c r="X919" s="2">
        <v>0.34100000000000003</v>
      </c>
      <c r="Y919" s="6">
        <f t="shared" si="114"/>
        <v>9.1028002455887467E-3</v>
      </c>
      <c r="AA919">
        <v>19378718</v>
      </c>
      <c r="AB919">
        <v>19700186839</v>
      </c>
      <c r="AC919">
        <v>15309681</v>
      </c>
      <c r="AD919" t="s">
        <v>1</v>
      </c>
      <c r="AE919">
        <v>14</v>
      </c>
      <c r="AH919" t="s">
        <v>16584</v>
      </c>
      <c r="AI919" t="s">
        <v>16583</v>
      </c>
      <c r="AK919" t="s">
        <v>16582</v>
      </c>
      <c r="AL919">
        <v>2</v>
      </c>
      <c r="AM919" s="5">
        <f t="shared" si="115"/>
        <v>0.16666666666666666</v>
      </c>
      <c r="AN919" s="4">
        <f t="shared" si="116"/>
        <v>2.5242963523917705E-4</v>
      </c>
      <c r="AO919" s="3"/>
      <c r="AP919">
        <v>0</v>
      </c>
      <c r="AR919" t="s">
        <v>0</v>
      </c>
      <c r="AT919" s="2" t="s">
        <v>16</v>
      </c>
      <c r="AU919" s="1">
        <f t="shared" si="117"/>
        <v>0.64476890624838756</v>
      </c>
      <c r="AV919" s="1">
        <f t="shared" si="118"/>
        <v>0.46776149404139622</v>
      </c>
      <c r="AW919" s="1">
        <f t="shared" si="119"/>
        <v>0.29075408183440477</v>
      </c>
    </row>
    <row r="920" spans="1:49" x14ac:dyDescent="0.2">
      <c r="A920">
        <v>918</v>
      </c>
      <c r="B920" t="s">
        <v>16581</v>
      </c>
      <c r="C920" t="s">
        <v>16580</v>
      </c>
      <c r="F920" t="s">
        <v>16579</v>
      </c>
      <c r="G920" t="s">
        <v>7</v>
      </c>
      <c r="H920" t="s">
        <v>6</v>
      </c>
      <c r="I920" t="s">
        <v>16578</v>
      </c>
      <c r="J920">
        <v>60051231</v>
      </c>
      <c r="K920" t="s">
        <v>16577</v>
      </c>
      <c r="L920" t="s">
        <v>16576</v>
      </c>
      <c r="M920" t="s">
        <v>2012</v>
      </c>
      <c r="N920">
        <v>2</v>
      </c>
      <c r="O920" t="s">
        <v>16575</v>
      </c>
      <c r="P920" t="s">
        <v>16574</v>
      </c>
      <c r="Q920" t="s">
        <v>16573</v>
      </c>
      <c r="R920" s="7">
        <v>40456</v>
      </c>
      <c r="S920" s="8">
        <f t="shared" si="112"/>
        <v>2010</v>
      </c>
      <c r="T920" s="8">
        <v>2010</v>
      </c>
      <c r="U920" s="8">
        <f t="shared" si="113"/>
        <v>12</v>
      </c>
      <c r="V920" s="7">
        <v>2010</v>
      </c>
      <c r="W920" t="s">
        <v>2090</v>
      </c>
      <c r="X920" s="2">
        <v>0.34100000000000003</v>
      </c>
      <c r="Y920" s="6">
        <f t="shared" si="114"/>
        <v>9.1028002455887467E-3</v>
      </c>
      <c r="AA920">
        <v>19378718</v>
      </c>
      <c r="AB920">
        <v>19700186839</v>
      </c>
      <c r="AC920">
        <v>15309681</v>
      </c>
      <c r="AD920" t="s">
        <v>1</v>
      </c>
      <c r="AE920">
        <v>14</v>
      </c>
      <c r="AH920" s="10">
        <v>44501</v>
      </c>
      <c r="AI920" t="s">
        <v>16572</v>
      </c>
      <c r="AK920" t="s">
        <v>16571</v>
      </c>
      <c r="AL920">
        <v>5</v>
      </c>
      <c r="AM920" s="5">
        <f t="shared" si="115"/>
        <v>0.41666666666666669</v>
      </c>
      <c r="AN920" s="4">
        <f t="shared" si="116"/>
        <v>6.310740880979427E-4</v>
      </c>
      <c r="AO920" s="3"/>
      <c r="AP920">
        <v>0</v>
      </c>
      <c r="AR920" t="s">
        <v>0</v>
      </c>
      <c r="AT920" s="2" t="s">
        <v>16</v>
      </c>
      <c r="AU920" s="1">
        <f t="shared" si="117"/>
        <v>0.65612823983415047</v>
      </c>
      <c r="AV920" s="1">
        <f t="shared" si="118"/>
        <v>0.48669371668433448</v>
      </c>
      <c r="AW920" s="1">
        <f t="shared" si="119"/>
        <v>0.31725919353451837</v>
      </c>
    </row>
    <row r="921" spans="1:49" x14ac:dyDescent="0.2">
      <c r="A921">
        <v>919</v>
      </c>
      <c r="B921" t="s">
        <v>16570</v>
      </c>
      <c r="C921" t="s">
        <v>16569</v>
      </c>
      <c r="F921" t="s">
        <v>16568</v>
      </c>
      <c r="G921" t="s">
        <v>7</v>
      </c>
      <c r="H921" t="s">
        <v>6</v>
      </c>
      <c r="I921" t="s">
        <v>1678</v>
      </c>
      <c r="J921" t="s">
        <v>16567</v>
      </c>
      <c r="K921" t="s">
        <v>16566</v>
      </c>
      <c r="L921" t="s">
        <v>16565</v>
      </c>
      <c r="M921" t="s">
        <v>1280</v>
      </c>
      <c r="N921">
        <v>4</v>
      </c>
      <c r="O921" t="s">
        <v>16564</v>
      </c>
      <c r="P921" t="s">
        <v>16563</v>
      </c>
      <c r="Q921" t="s">
        <v>16562</v>
      </c>
      <c r="R921" s="7">
        <v>40456</v>
      </c>
      <c r="S921" s="8">
        <f t="shared" si="112"/>
        <v>2010</v>
      </c>
      <c r="T921" s="8">
        <v>2010</v>
      </c>
      <c r="U921" s="8">
        <f t="shared" si="113"/>
        <v>12</v>
      </c>
      <c r="V921" s="7">
        <v>2010</v>
      </c>
      <c r="W921" t="s">
        <v>2090</v>
      </c>
      <c r="X921" s="2">
        <v>0.34100000000000003</v>
      </c>
      <c r="Y921" s="6">
        <f t="shared" si="114"/>
        <v>9.1028002455887467E-3</v>
      </c>
      <c r="AA921">
        <v>19378718</v>
      </c>
      <c r="AB921">
        <v>19700186839</v>
      </c>
      <c r="AC921">
        <v>15309681</v>
      </c>
      <c r="AD921" t="s">
        <v>1</v>
      </c>
      <c r="AE921">
        <v>14</v>
      </c>
      <c r="AH921" t="s">
        <v>16561</v>
      </c>
      <c r="AI921" t="s">
        <v>16560</v>
      </c>
      <c r="AK921" t="s">
        <v>16559</v>
      </c>
      <c r="AL921">
        <v>4</v>
      </c>
      <c r="AM921" s="5">
        <f t="shared" si="115"/>
        <v>0.33333333333333331</v>
      </c>
      <c r="AN921" s="4">
        <f t="shared" si="116"/>
        <v>5.048592704783541E-4</v>
      </c>
      <c r="AO921" s="3"/>
      <c r="AP921">
        <v>0</v>
      </c>
      <c r="AR921" t="s">
        <v>0</v>
      </c>
      <c r="AT921" s="2" t="s">
        <v>16</v>
      </c>
      <c r="AU921" s="1">
        <f t="shared" si="117"/>
        <v>0.6523417953055628</v>
      </c>
      <c r="AV921" s="1">
        <f t="shared" si="118"/>
        <v>0.48038297580335509</v>
      </c>
      <c r="AW921" s="1">
        <f t="shared" si="119"/>
        <v>0.30842415630114717</v>
      </c>
    </row>
    <row r="922" spans="1:49" x14ac:dyDescent="0.2">
      <c r="A922">
        <v>920</v>
      </c>
      <c r="B922" t="s">
        <v>16558</v>
      </c>
      <c r="C922" t="s">
        <v>16557</v>
      </c>
      <c r="F922" t="s">
        <v>16556</v>
      </c>
      <c r="G922" t="s">
        <v>7</v>
      </c>
      <c r="H922" t="s">
        <v>6</v>
      </c>
      <c r="I922" t="s">
        <v>873</v>
      </c>
      <c r="J922">
        <v>60032144</v>
      </c>
      <c r="K922" t="s">
        <v>288</v>
      </c>
      <c r="L922" t="s">
        <v>287</v>
      </c>
      <c r="M922" t="s">
        <v>115</v>
      </c>
      <c r="N922">
        <v>3</v>
      </c>
      <c r="O922" t="s">
        <v>16555</v>
      </c>
      <c r="P922" t="s">
        <v>16554</v>
      </c>
      <c r="Q922" t="s">
        <v>2077</v>
      </c>
      <c r="R922" s="7">
        <v>40456</v>
      </c>
      <c r="S922" s="8">
        <f t="shared" si="112"/>
        <v>2010</v>
      </c>
      <c r="T922" s="8">
        <v>2010</v>
      </c>
      <c r="U922" s="8">
        <f t="shared" si="113"/>
        <v>12</v>
      </c>
      <c r="V922" s="7">
        <v>2010</v>
      </c>
      <c r="W922" t="s">
        <v>2090</v>
      </c>
      <c r="X922" s="2">
        <v>0.34100000000000003</v>
      </c>
      <c r="Y922" s="6">
        <f t="shared" si="114"/>
        <v>9.1028002455887467E-3</v>
      </c>
      <c r="AA922">
        <v>19378718</v>
      </c>
      <c r="AB922">
        <v>19700186839</v>
      </c>
      <c r="AC922">
        <v>15309681</v>
      </c>
      <c r="AD922" t="s">
        <v>1</v>
      </c>
      <c r="AE922">
        <v>14</v>
      </c>
      <c r="AH922" t="s">
        <v>16553</v>
      </c>
      <c r="AI922" t="s">
        <v>16552</v>
      </c>
      <c r="AK922" t="s">
        <v>16551</v>
      </c>
      <c r="AL922">
        <v>2</v>
      </c>
      <c r="AM922" s="5">
        <f t="shared" si="115"/>
        <v>0.16666666666666666</v>
      </c>
      <c r="AN922" s="4">
        <f t="shared" si="116"/>
        <v>2.5242963523917705E-4</v>
      </c>
      <c r="AO922" s="3"/>
      <c r="AP922">
        <v>0</v>
      </c>
      <c r="AR922" t="s">
        <v>0</v>
      </c>
      <c r="AT922" s="2" t="s">
        <v>16</v>
      </c>
      <c r="AU922" s="1">
        <f t="shared" si="117"/>
        <v>0.64476890624838756</v>
      </c>
      <c r="AV922" s="1">
        <f t="shared" si="118"/>
        <v>0.46776149404139622</v>
      </c>
      <c r="AW922" s="1">
        <f t="shared" si="119"/>
        <v>0.29075408183440477</v>
      </c>
    </row>
    <row r="923" spans="1:49" x14ac:dyDescent="0.2">
      <c r="A923">
        <v>921</v>
      </c>
      <c r="B923" t="s">
        <v>16550</v>
      </c>
      <c r="C923" t="s">
        <v>16549</v>
      </c>
      <c r="F923" t="s">
        <v>16548</v>
      </c>
      <c r="G923" t="s">
        <v>7</v>
      </c>
      <c r="H923" t="s">
        <v>6</v>
      </c>
      <c r="I923" t="s">
        <v>16547</v>
      </c>
      <c r="J923">
        <v>60014982</v>
      </c>
      <c r="K923" t="s">
        <v>535</v>
      </c>
      <c r="L923" t="s">
        <v>359</v>
      </c>
      <c r="M923" t="s">
        <v>156</v>
      </c>
      <c r="N923">
        <v>3</v>
      </c>
      <c r="O923" t="s">
        <v>16546</v>
      </c>
      <c r="P923" t="s">
        <v>16545</v>
      </c>
      <c r="Q923" t="s">
        <v>677</v>
      </c>
      <c r="R923" s="7">
        <v>40456</v>
      </c>
      <c r="S923" s="8">
        <f t="shared" si="112"/>
        <v>2010</v>
      </c>
      <c r="T923" s="8">
        <v>2010</v>
      </c>
      <c r="U923" s="8">
        <f t="shared" si="113"/>
        <v>12</v>
      </c>
      <c r="V923" s="7">
        <v>2010</v>
      </c>
      <c r="W923" t="s">
        <v>2090</v>
      </c>
      <c r="X923" s="2">
        <v>0.34100000000000003</v>
      </c>
      <c r="Y923" s="6">
        <f t="shared" si="114"/>
        <v>9.1028002455887467E-3</v>
      </c>
      <c r="AA923">
        <v>19378718</v>
      </c>
      <c r="AB923">
        <v>19700186839</v>
      </c>
      <c r="AC923">
        <v>15309681</v>
      </c>
      <c r="AD923" t="s">
        <v>1</v>
      </c>
      <c r="AE923">
        <v>14</v>
      </c>
      <c r="AH923" t="s">
        <v>964</v>
      </c>
      <c r="AI923" t="s">
        <v>16544</v>
      </c>
      <c r="AK923" t="s">
        <v>16543</v>
      </c>
      <c r="AL923">
        <v>5</v>
      </c>
      <c r="AM923" s="5">
        <f t="shared" si="115"/>
        <v>0.41666666666666669</v>
      </c>
      <c r="AN923" s="4">
        <f t="shared" si="116"/>
        <v>6.310740880979427E-4</v>
      </c>
      <c r="AO923" s="3"/>
      <c r="AP923">
        <v>0</v>
      </c>
      <c r="AR923" t="s">
        <v>0</v>
      </c>
      <c r="AT923" s="2" t="s">
        <v>16</v>
      </c>
      <c r="AU923" s="1">
        <f t="shared" si="117"/>
        <v>0.65612823983415047</v>
      </c>
      <c r="AV923" s="1">
        <f t="shared" si="118"/>
        <v>0.48669371668433448</v>
      </c>
      <c r="AW923" s="1">
        <f t="shared" si="119"/>
        <v>0.31725919353451837</v>
      </c>
    </row>
    <row r="924" spans="1:49" x14ac:dyDescent="0.2">
      <c r="A924">
        <v>922</v>
      </c>
      <c r="B924" t="s">
        <v>16542</v>
      </c>
      <c r="C924" t="s">
        <v>16541</v>
      </c>
      <c r="F924" t="s">
        <v>16540</v>
      </c>
      <c r="G924" t="s">
        <v>7</v>
      </c>
      <c r="H924" t="s">
        <v>6</v>
      </c>
      <c r="I924" t="s">
        <v>16539</v>
      </c>
      <c r="J924">
        <v>60031818</v>
      </c>
      <c r="K924" t="s">
        <v>764</v>
      </c>
      <c r="L924" t="s">
        <v>763</v>
      </c>
      <c r="M924" t="s">
        <v>50</v>
      </c>
      <c r="N924">
        <v>2</v>
      </c>
      <c r="O924" t="s">
        <v>16538</v>
      </c>
      <c r="P924" t="s">
        <v>16537</v>
      </c>
      <c r="Q924" t="s">
        <v>762</v>
      </c>
      <c r="R924" s="7">
        <v>40456</v>
      </c>
      <c r="S924" s="8">
        <f t="shared" si="112"/>
        <v>2010</v>
      </c>
      <c r="T924" s="8">
        <v>2010</v>
      </c>
      <c r="U924" s="8">
        <f t="shared" si="113"/>
        <v>12</v>
      </c>
      <c r="V924" s="7">
        <v>2010</v>
      </c>
      <c r="W924" t="s">
        <v>2090</v>
      </c>
      <c r="X924" s="2">
        <v>0.34100000000000003</v>
      </c>
      <c r="Y924" s="6">
        <f t="shared" si="114"/>
        <v>9.1028002455887467E-3</v>
      </c>
      <c r="AA924">
        <v>19378718</v>
      </c>
      <c r="AB924">
        <v>19700186839</v>
      </c>
      <c r="AC924">
        <v>15309681</v>
      </c>
      <c r="AD924" t="s">
        <v>1</v>
      </c>
      <c r="AE924">
        <v>14</v>
      </c>
      <c r="AH924" t="s">
        <v>16536</v>
      </c>
      <c r="AI924" t="s">
        <v>16535</v>
      </c>
      <c r="AK924" t="s">
        <v>16534</v>
      </c>
      <c r="AL924">
        <v>8</v>
      </c>
      <c r="AM924" s="5">
        <f t="shared" si="115"/>
        <v>0.66666666666666663</v>
      </c>
      <c r="AN924" s="4">
        <f t="shared" si="116"/>
        <v>1.0097185409567082E-3</v>
      </c>
      <c r="AO924" s="3"/>
      <c r="AP924">
        <v>0</v>
      </c>
      <c r="AR924" t="s">
        <v>0</v>
      </c>
      <c r="AT924" s="2" t="s">
        <v>16</v>
      </c>
      <c r="AU924" s="1">
        <f t="shared" si="117"/>
        <v>0.66748757341991338</v>
      </c>
      <c r="AV924" s="1">
        <f t="shared" si="118"/>
        <v>0.50562593932727273</v>
      </c>
      <c r="AW924" s="1">
        <f t="shared" si="119"/>
        <v>0.34376430523463197</v>
      </c>
    </row>
    <row r="925" spans="1:49" x14ac:dyDescent="0.2">
      <c r="A925">
        <v>923</v>
      </c>
      <c r="B925" t="s">
        <v>16533</v>
      </c>
      <c r="C925" t="s">
        <v>16532</v>
      </c>
      <c r="F925" t="s">
        <v>16531</v>
      </c>
      <c r="G925" t="s">
        <v>7</v>
      </c>
      <c r="H925" t="s">
        <v>6</v>
      </c>
      <c r="I925" t="s">
        <v>16530</v>
      </c>
      <c r="J925" t="s">
        <v>16529</v>
      </c>
      <c r="K925" t="s">
        <v>16528</v>
      </c>
      <c r="L925" t="s">
        <v>16527</v>
      </c>
      <c r="M925" t="s">
        <v>564</v>
      </c>
      <c r="N925">
        <v>3</v>
      </c>
      <c r="O925" t="s">
        <v>16526</v>
      </c>
      <c r="P925" t="s">
        <v>16525</v>
      </c>
      <c r="Q925" t="s">
        <v>16524</v>
      </c>
      <c r="R925" s="7">
        <v>40456</v>
      </c>
      <c r="S925" s="8">
        <f t="shared" si="112"/>
        <v>2010</v>
      </c>
      <c r="T925" s="8">
        <v>2010</v>
      </c>
      <c r="U925" s="8">
        <f t="shared" si="113"/>
        <v>12</v>
      </c>
      <c r="V925" s="7">
        <v>2010</v>
      </c>
      <c r="W925" t="s">
        <v>2090</v>
      </c>
      <c r="X925" s="2">
        <v>0.34100000000000003</v>
      </c>
      <c r="Y925" s="6">
        <f t="shared" si="114"/>
        <v>9.1028002455887467E-3</v>
      </c>
      <c r="AA925">
        <v>19378718</v>
      </c>
      <c r="AB925">
        <v>19700186839</v>
      </c>
      <c r="AC925">
        <v>15309681</v>
      </c>
      <c r="AD925" t="s">
        <v>1</v>
      </c>
      <c r="AE925">
        <v>14</v>
      </c>
      <c r="AH925" t="s">
        <v>16523</v>
      </c>
      <c r="AI925" t="s">
        <v>16522</v>
      </c>
      <c r="AK925" t="s">
        <v>16521</v>
      </c>
      <c r="AL925">
        <v>16</v>
      </c>
      <c r="AM925" s="5">
        <f t="shared" si="115"/>
        <v>1.3333333333333333</v>
      </c>
      <c r="AN925" s="4">
        <f t="shared" si="116"/>
        <v>2.0194370819134164E-3</v>
      </c>
      <c r="AO925" s="3"/>
      <c r="AP925">
        <v>0</v>
      </c>
      <c r="AR925" t="s">
        <v>0</v>
      </c>
      <c r="AT925" s="2" t="s">
        <v>16</v>
      </c>
      <c r="AU925" s="1">
        <f t="shared" si="117"/>
        <v>0.69777912964861466</v>
      </c>
      <c r="AV925" s="1">
        <f t="shared" si="118"/>
        <v>0.55611186637510812</v>
      </c>
      <c r="AW925" s="1">
        <f t="shared" si="119"/>
        <v>0.41444460310160158</v>
      </c>
    </row>
    <row r="926" spans="1:49" x14ac:dyDescent="0.2">
      <c r="A926">
        <v>924</v>
      </c>
      <c r="B926" t="s">
        <v>16520</v>
      </c>
      <c r="C926" t="s">
        <v>16519</v>
      </c>
      <c r="F926" t="s">
        <v>16518</v>
      </c>
      <c r="G926" t="s">
        <v>7</v>
      </c>
      <c r="H926" t="s">
        <v>6</v>
      </c>
      <c r="I926" t="s">
        <v>16517</v>
      </c>
      <c r="J926" t="s">
        <v>16516</v>
      </c>
      <c r="K926" t="s">
        <v>16515</v>
      </c>
      <c r="L926" t="s">
        <v>16514</v>
      </c>
      <c r="M926" t="s">
        <v>1419</v>
      </c>
      <c r="N926">
        <v>5</v>
      </c>
      <c r="O926" t="s">
        <v>16513</v>
      </c>
      <c r="P926" t="s">
        <v>16512</v>
      </c>
      <c r="Q926" t="s">
        <v>16511</v>
      </c>
      <c r="R926" s="7">
        <v>40456</v>
      </c>
      <c r="S926" s="8">
        <f t="shared" si="112"/>
        <v>2010</v>
      </c>
      <c r="T926" s="8">
        <v>2010</v>
      </c>
      <c r="U926" s="8">
        <f t="shared" si="113"/>
        <v>12</v>
      </c>
      <c r="V926" s="7">
        <v>2010</v>
      </c>
      <c r="W926" t="s">
        <v>16510</v>
      </c>
      <c r="X926" s="2">
        <v>0.26600000000000001</v>
      </c>
      <c r="Y926" s="6">
        <f t="shared" si="114"/>
        <v>7.1007180801366757E-3</v>
      </c>
      <c r="AA926">
        <v>9149244</v>
      </c>
      <c r="AB926">
        <v>25899</v>
      </c>
      <c r="AC926">
        <v>13496336</v>
      </c>
      <c r="AD926" t="s">
        <v>1</v>
      </c>
      <c r="AE926">
        <v>23</v>
      </c>
      <c r="AF926">
        <v>4</v>
      </c>
      <c r="AH926" t="s">
        <v>16509</v>
      </c>
      <c r="AI926" t="s">
        <v>16508</v>
      </c>
      <c r="AJ926" t="s">
        <v>16507</v>
      </c>
      <c r="AK926" t="s">
        <v>16506</v>
      </c>
      <c r="AL926">
        <v>1</v>
      </c>
      <c r="AM926" s="5">
        <f t="shared" si="115"/>
        <v>8.3333333333333329E-2</v>
      </c>
      <c r="AN926" s="4">
        <f t="shared" si="116"/>
        <v>1.2621481761958852E-4</v>
      </c>
      <c r="AO926" s="3"/>
      <c r="AP926">
        <v>1</v>
      </c>
      <c r="AR926" t="s">
        <v>0</v>
      </c>
      <c r="AT926" s="2" t="s">
        <v>16</v>
      </c>
      <c r="AU926" s="1">
        <f t="shared" si="117"/>
        <v>0.50083671013815489</v>
      </c>
      <c r="AV926" s="1">
        <f t="shared" si="118"/>
        <v>0.36134664488781321</v>
      </c>
      <c r="AW926" s="1">
        <f t="shared" si="119"/>
        <v>0.22185657963747149</v>
      </c>
    </row>
    <row r="927" spans="1:49" x14ac:dyDescent="0.2">
      <c r="A927">
        <v>925</v>
      </c>
      <c r="B927" t="s">
        <v>16505</v>
      </c>
      <c r="C927" t="s">
        <v>16504</v>
      </c>
      <c r="F927" t="s">
        <v>16503</v>
      </c>
      <c r="G927" t="s">
        <v>7</v>
      </c>
      <c r="H927" t="s">
        <v>6</v>
      </c>
      <c r="I927" t="s">
        <v>16502</v>
      </c>
      <c r="J927">
        <v>60004739</v>
      </c>
      <c r="K927" t="s">
        <v>16501</v>
      </c>
      <c r="L927" t="s">
        <v>16500</v>
      </c>
      <c r="M927" t="s">
        <v>115</v>
      </c>
      <c r="N927">
        <v>4</v>
      </c>
      <c r="O927" t="s">
        <v>16499</v>
      </c>
      <c r="P927" t="s">
        <v>16498</v>
      </c>
      <c r="Q927" t="s">
        <v>16497</v>
      </c>
      <c r="R927" s="7">
        <v>40456</v>
      </c>
      <c r="S927" s="8">
        <f t="shared" si="112"/>
        <v>2010</v>
      </c>
      <c r="T927" s="8">
        <v>2010</v>
      </c>
      <c r="U927" s="8">
        <f t="shared" si="113"/>
        <v>12</v>
      </c>
      <c r="V927" s="7">
        <v>2010</v>
      </c>
      <c r="W927" t="s">
        <v>2090</v>
      </c>
      <c r="X927" s="2">
        <v>0.34100000000000003</v>
      </c>
      <c r="Y927" s="6">
        <f t="shared" si="114"/>
        <v>9.1028002455887467E-3</v>
      </c>
      <c r="AA927">
        <v>19378718</v>
      </c>
      <c r="AB927">
        <v>19700186839</v>
      </c>
      <c r="AC927">
        <v>15309681</v>
      </c>
      <c r="AD927" t="s">
        <v>1</v>
      </c>
      <c r="AE927">
        <v>14</v>
      </c>
      <c r="AH927" t="s">
        <v>211</v>
      </c>
      <c r="AI927" t="s">
        <v>16496</v>
      </c>
      <c r="AK927" t="s">
        <v>16495</v>
      </c>
      <c r="AL927">
        <v>12</v>
      </c>
      <c r="AM927" s="5">
        <f t="shared" si="115"/>
        <v>1</v>
      </c>
      <c r="AN927" s="4">
        <f t="shared" si="116"/>
        <v>1.5145778114350624E-3</v>
      </c>
      <c r="AO927" s="3"/>
      <c r="AP927">
        <v>0</v>
      </c>
      <c r="AR927" t="s">
        <v>0</v>
      </c>
      <c r="AT927" s="2" t="s">
        <v>16</v>
      </c>
      <c r="AU927" s="1">
        <f t="shared" si="117"/>
        <v>0.68263335153426408</v>
      </c>
      <c r="AV927" s="1">
        <f t="shared" si="118"/>
        <v>0.53086890285119048</v>
      </c>
      <c r="AW927" s="1">
        <f t="shared" si="119"/>
        <v>0.37910445416811672</v>
      </c>
    </row>
    <row r="928" spans="1:49" x14ac:dyDescent="0.2">
      <c r="A928">
        <v>926</v>
      </c>
      <c r="B928" t="s">
        <v>16494</v>
      </c>
      <c r="C928" t="s">
        <v>16493</v>
      </c>
      <c r="F928" t="s">
        <v>16492</v>
      </c>
      <c r="G928" t="s">
        <v>7</v>
      </c>
      <c r="H928" t="s">
        <v>6</v>
      </c>
      <c r="I928" t="s">
        <v>16491</v>
      </c>
      <c r="J928">
        <v>60020486</v>
      </c>
      <c r="K928" t="s">
        <v>1582</v>
      </c>
      <c r="L928" t="s">
        <v>1310</v>
      </c>
      <c r="M928" t="s">
        <v>135</v>
      </c>
      <c r="N928">
        <v>3</v>
      </c>
      <c r="O928" t="s">
        <v>16490</v>
      </c>
      <c r="P928" t="s">
        <v>16489</v>
      </c>
      <c r="Q928" t="s">
        <v>16488</v>
      </c>
      <c r="R928" s="7">
        <v>40455</v>
      </c>
      <c r="S928" s="8">
        <f t="shared" si="112"/>
        <v>2010</v>
      </c>
      <c r="T928" s="8">
        <v>2010</v>
      </c>
      <c r="U928" s="8">
        <f t="shared" si="113"/>
        <v>12</v>
      </c>
      <c r="V928" s="7">
        <v>2010</v>
      </c>
      <c r="W928" t="s">
        <v>16487</v>
      </c>
      <c r="X928" s="2">
        <v>1.679</v>
      </c>
      <c r="Y928" s="6">
        <f t="shared" si="114"/>
        <v>4.4819946077253682E-2</v>
      </c>
      <c r="AA928">
        <v>18671381</v>
      </c>
      <c r="AB928">
        <v>21100197156</v>
      </c>
      <c r="AC928">
        <v>18678548</v>
      </c>
      <c r="AD928" t="s">
        <v>1</v>
      </c>
      <c r="AE928">
        <v>3</v>
      </c>
      <c r="AF928">
        <v>5</v>
      </c>
      <c r="AH928" t="s">
        <v>16486</v>
      </c>
      <c r="AI928" t="s">
        <v>16485</v>
      </c>
      <c r="AK928" t="s">
        <v>16484</v>
      </c>
      <c r="AL928">
        <v>27</v>
      </c>
      <c r="AM928" s="5">
        <f t="shared" si="115"/>
        <v>2.25</v>
      </c>
      <c r="AN928" s="4">
        <f t="shared" si="116"/>
        <v>3.4078000757288905E-3</v>
      </c>
      <c r="AO928" s="3"/>
      <c r="AP928">
        <v>1</v>
      </c>
      <c r="AR928" t="s">
        <v>0</v>
      </c>
      <c r="AT928" s="2">
        <v>4.1760000000000002</v>
      </c>
      <c r="AU928" s="1">
        <f t="shared" si="117"/>
        <v>3.2396302276796241</v>
      </c>
      <c r="AV928" s="1">
        <f t="shared" si="118"/>
        <v>2.4113873076491288</v>
      </c>
      <c r="AW928" s="1">
        <f t="shared" si="119"/>
        <v>1.5831443876186326</v>
      </c>
    </row>
    <row r="929" spans="1:49" x14ac:dyDescent="0.2">
      <c r="A929">
        <v>927</v>
      </c>
      <c r="B929" t="s">
        <v>16483</v>
      </c>
      <c r="C929" t="s">
        <v>16482</v>
      </c>
      <c r="F929" t="s">
        <v>16481</v>
      </c>
      <c r="G929" t="s">
        <v>7</v>
      </c>
      <c r="H929" t="s">
        <v>6</v>
      </c>
      <c r="I929" t="s">
        <v>16480</v>
      </c>
      <c r="J929" t="s">
        <v>16479</v>
      </c>
      <c r="K929" t="s">
        <v>16478</v>
      </c>
      <c r="L929" t="s">
        <v>16477</v>
      </c>
      <c r="M929" t="s">
        <v>16476</v>
      </c>
      <c r="N929">
        <v>12</v>
      </c>
      <c r="O929" t="s">
        <v>16475</v>
      </c>
      <c r="P929" t="s">
        <v>16474</v>
      </c>
      <c r="Q929" t="s">
        <v>16473</v>
      </c>
      <c r="R929" s="7">
        <v>40455</v>
      </c>
      <c r="S929" s="8">
        <f t="shared" si="112"/>
        <v>2010</v>
      </c>
      <c r="T929" s="8">
        <v>2010</v>
      </c>
      <c r="U929" s="8">
        <f t="shared" si="113"/>
        <v>12</v>
      </c>
      <c r="V929" s="7">
        <v>40455</v>
      </c>
      <c r="W929" t="s">
        <v>299</v>
      </c>
      <c r="X929" s="2">
        <v>2.137</v>
      </c>
      <c r="Y929" s="6">
        <f t="shared" si="114"/>
        <v>5.7045994500947654E-2</v>
      </c>
      <c r="AA929">
        <v>46361</v>
      </c>
      <c r="AB929">
        <v>26750</v>
      </c>
      <c r="AC929">
        <v>14320746</v>
      </c>
      <c r="AD929" t="s">
        <v>1</v>
      </c>
      <c r="AE929">
        <v>520</v>
      </c>
      <c r="AF929">
        <v>11</v>
      </c>
      <c r="AG929" t="s">
        <v>16472</v>
      </c>
      <c r="AI929" t="s">
        <v>16471</v>
      </c>
      <c r="AJ929" t="s">
        <v>16470</v>
      </c>
      <c r="AK929" t="s">
        <v>16469</v>
      </c>
      <c r="AL929">
        <v>52</v>
      </c>
      <c r="AM929" s="5">
        <f t="shared" si="115"/>
        <v>4.333333333333333</v>
      </c>
      <c r="AN929" s="4">
        <f t="shared" si="116"/>
        <v>6.5631705162186036E-3</v>
      </c>
      <c r="AO929" s="3"/>
      <c r="AP929">
        <v>1</v>
      </c>
      <c r="AR929" t="s">
        <v>0</v>
      </c>
      <c r="AT929" s="2" t="s">
        <v>16</v>
      </c>
      <c r="AU929" s="1">
        <f t="shared" si="117"/>
        <v>4.1901147305528932</v>
      </c>
      <c r="AV929" s="1">
        <f t="shared" si="118"/>
        <v>3.180458250858313</v>
      </c>
      <c r="AW929" s="1">
        <f t="shared" si="119"/>
        <v>2.1708017711637315</v>
      </c>
    </row>
    <row r="930" spans="1:49" x14ac:dyDescent="0.2">
      <c r="A930">
        <v>928</v>
      </c>
      <c r="B930" t="s">
        <v>16468</v>
      </c>
      <c r="C930" t="s">
        <v>16467</v>
      </c>
      <c r="E930">
        <v>20831258</v>
      </c>
      <c r="F930" t="s">
        <v>16466</v>
      </c>
      <c r="G930" t="s">
        <v>7</v>
      </c>
      <c r="H930" t="s">
        <v>6</v>
      </c>
      <c r="I930" t="s">
        <v>16465</v>
      </c>
      <c r="J930" t="s">
        <v>16464</v>
      </c>
      <c r="K930" t="s">
        <v>16463</v>
      </c>
      <c r="L930" t="s">
        <v>16462</v>
      </c>
      <c r="M930" t="s">
        <v>16461</v>
      </c>
      <c r="N930">
        <v>6</v>
      </c>
      <c r="O930" t="s">
        <v>16460</v>
      </c>
      <c r="P930" t="s">
        <v>16459</v>
      </c>
      <c r="Q930" t="s">
        <v>16458</v>
      </c>
      <c r="R930" s="7">
        <v>40455</v>
      </c>
      <c r="S930" s="8">
        <f t="shared" si="112"/>
        <v>2010</v>
      </c>
      <c r="T930" s="8">
        <v>2010</v>
      </c>
      <c r="U930" s="8">
        <f t="shared" si="113"/>
        <v>12</v>
      </c>
      <c r="V930" s="7">
        <v>40455</v>
      </c>
      <c r="W930" t="s">
        <v>1435</v>
      </c>
      <c r="X930" s="2">
        <v>1.3480000000000001</v>
      </c>
      <c r="Y930" s="6">
        <f t="shared" si="114"/>
        <v>3.598409012039188E-2</v>
      </c>
      <c r="AA930">
        <v>201669</v>
      </c>
      <c r="AB930">
        <v>25264</v>
      </c>
      <c r="AD930" t="s">
        <v>1</v>
      </c>
      <c r="AE930">
        <v>49</v>
      </c>
      <c r="AF930">
        <v>19</v>
      </c>
      <c r="AH930" t="s">
        <v>16457</v>
      </c>
      <c r="AI930" t="s">
        <v>16456</v>
      </c>
      <c r="AK930" t="s">
        <v>16455</v>
      </c>
      <c r="AL930">
        <v>176</v>
      </c>
      <c r="AM930" s="5">
        <f t="shared" si="115"/>
        <v>14.666666666666666</v>
      </c>
      <c r="AN930" s="4">
        <f t="shared" si="116"/>
        <v>2.2213807901047582E-2</v>
      </c>
      <c r="AO930" s="3"/>
      <c r="AP930">
        <v>0</v>
      </c>
      <c r="AQ930" t="s">
        <v>31</v>
      </c>
      <c r="AR930">
        <v>741973</v>
      </c>
      <c r="AS930" t="s">
        <v>30</v>
      </c>
      <c r="AT930" s="2">
        <v>5.165</v>
      </c>
      <c r="AU930" s="1">
        <f t="shared" si="117"/>
        <v>3.1853005454588592</v>
      </c>
      <c r="AV930" s="1">
        <f t="shared" si="118"/>
        <v>2.909894901071973</v>
      </c>
      <c r="AW930" s="1">
        <f t="shared" si="119"/>
        <v>2.6344892566850868</v>
      </c>
    </row>
    <row r="931" spans="1:49" x14ac:dyDescent="0.2">
      <c r="A931">
        <v>929</v>
      </c>
      <c r="B931" t="s">
        <v>16454</v>
      </c>
      <c r="C931" t="s">
        <v>16453</v>
      </c>
      <c r="F931" t="s">
        <v>16452</v>
      </c>
      <c r="G931" t="s">
        <v>7</v>
      </c>
      <c r="H931" t="s">
        <v>6</v>
      </c>
      <c r="I931" t="s">
        <v>1808</v>
      </c>
      <c r="J931" t="s">
        <v>16451</v>
      </c>
      <c r="K931" t="s">
        <v>16450</v>
      </c>
      <c r="L931" t="s">
        <v>16449</v>
      </c>
      <c r="M931" t="s">
        <v>16448</v>
      </c>
      <c r="N931">
        <v>9</v>
      </c>
      <c r="O931" t="s">
        <v>16447</v>
      </c>
      <c r="P931" t="s">
        <v>16446</v>
      </c>
      <c r="Q931" t="s">
        <v>16445</v>
      </c>
      <c r="R931" s="7">
        <v>40452</v>
      </c>
      <c r="S931" s="8">
        <f t="shared" si="112"/>
        <v>2010</v>
      </c>
      <c r="T931" s="8">
        <v>2010</v>
      </c>
      <c r="U931" s="8">
        <f t="shared" si="113"/>
        <v>12</v>
      </c>
      <c r="V931" s="7">
        <v>40452</v>
      </c>
      <c r="W931" t="s">
        <v>1324</v>
      </c>
      <c r="X931" s="2">
        <v>0.88100000000000001</v>
      </c>
      <c r="Y931" s="6">
        <f t="shared" si="114"/>
        <v>2.3517791836843653E-2</v>
      </c>
      <c r="AA931">
        <v>10459243</v>
      </c>
      <c r="AB931">
        <v>17248</v>
      </c>
      <c r="AD931" t="s">
        <v>1</v>
      </c>
      <c r="AE931">
        <v>52</v>
      </c>
      <c r="AF931">
        <v>5</v>
      </c>
      <c r="AG931">
        <v>5687550</v>
      </c>
      <c r="AH931" t="s">
        <v>16444</v>
      </c>
      <c r="AI931" t="s">
        <v>16443</v>
      </c>
      <c r="AJ931" t="s">
        <v>16442</v>
      </c>
      <c r="AK931" t="s">
        <v>16441</v>
      </c>
      <c r="AL931">
        <v>29</v>
      </c>
      <c r="AM931" s="5">
        <f t="shared" si="115"/>
        <v>2.4166666666666665</v>
      </c>
      <c r="AN931" s="4">
        <f t="shared" si="116"/>
        <v>3.6602297109680675E-3</v>
      </c>
      <c r="AO931" s="3"/>
      <c r="AP931">
        <v>0</v>
      </c>
      <c r="AR931" t="s">
        <v>0</v>
      </c>
      <c r="AT931" s="2" t="s">
        <v>16</v>
      </c>
      <c r="AU931" s="1">
        <f t="shared" si="117"/>
        <v>1.7560523199080975</v>
      </c>
      <c r="AV931" s="1">
        <f t="shared" si="118"/>
        <v>1.3589010773905861</v>
      </c>
      <c r="AW931" s="1">
        <f t="shared" si="119"/>
        <v>0.96174983487307431</v>
      </c>
    </row>
    <row r="932" spans="1:49" x14ac:dyDescent="0.2">
      <c r="A932">
        <v>930</v>
      </c>
      <c r="B932" t="s">
        <v>16440</v>
      </c>
      <c r="C932" t="s">
        <v>16439</v>
      </c>
      <c r="F932" t="s">
        <v>16438</v>
      </c>
      <c r="G932" t="s">
        <v>7</v>
      </c>
      <c r="H932" t="s">
        <v>6</v>
      </c>
      <c r="I932" t="s">
        <v>16437</v>
      </c>
      <c r="J932" t="s">
        <v>16436</v>
      </c>
      <c r="K932" t="s">
        <v>16435</v>
      </c>
      <c r="L932" t="s">
        <v>16434</v>
      </c>
      <c r="M932" t="s">
        <v>16433</v>
      </c>
      <c r="N932">
        <v>3</v>
      </c>
      <c r="O932" t="s">
        <v>16432</v>
      </c>
      <c r="P932" t="s">
        <v>16431</v>
      </c>
      <c r="Q932" t="s">
        <v>16430</v>
      </c>
      <c r="R932" s="7">
        <v>40452</v>
      </c>
      <c r="S932" s="8">
        <f t="shared" si="112"/>
        <v>2010</v>
      </c>
      <c r="T932" s="8">
        <v>2010</v>
      </c>
      <c r="U932" s="8">
        <f t="shared" si="113"/>
        <v>12</v>
      </c>
      <c r="V932" s="7">
        <v>40452</v>
      </c>
      <c r="W932" t="s">
        <v>202</v>
      </c>
      <c r="X932" s="2">
        <v>1.6519999999999999</v>
      </c>
      <c r="Y932" s="6">
        <f t="shared" si="114"/>
        <v>4.409919649769093E-2</v>
      </c>
      <c r="AA932" t="s">
        <v>201</v>
      </c>
      <c r="AB932">
        <v>17337</v>
      </c>
      <c r="AD932" t="s">
        <v>1</v>
      </c>
      <c r="AE932">
        <v>58</v>
      </c>
      <c r="AF932">
        <v>10</v>
      </c>
      <c r="AG932">
        <v>5498953</v>
      </c>
      <c r="AH932" t="s">
        <v>16429</v>
      </c>
      <c r="AI932" t="s">
        <v>16428</v>
      </c>
      <c r="AJ932" t="s">
        <v>16427</v>
      </c>
      <c r="AK932" t="s">
        <v>16426</v>
      </c>
      <c r="AL932">
        <v>79</v>
      </c>
      <c r="AM932" s="5">
        <f t="shared" si="115"/>
        <v>6.583333333333333</v>
      </c>
      <c r="AN932" s="4">
        <f t="shared" si="116"/>
        <v>9.9709705919474936E-3</v>
      </c>
      <c r="AO932" s="3"/>
      <c r="AP932">
        <v>0</v>
      </c>
      <c r="AR932" t="s">
        <v>0</v>
      </c>
      <c r="AT932" s="2" t="s">
        <v>16</v>
      </c>
      <c r="AU932" s="1">
        <f t="shared" si="117"/>
        <v>3.3860728725967895</v>
      </c>
      <c r="AV932" s="1">
        <f t="shared" si="118"/>
        <v>2.7035083544819214</v>
      </c>
      <c r="AW932" s="1">
        <f t="shared" si="119"/>
        <v>2.0209438363670524</v>
      </c>
    </row>
    <row r="933" spans="1:49" x14ac:dyDescent="0.2">
      <c r="A933">
        <v>931</v>
      </c>
      <c r="B933" t="s">
        <v>16425</v>
      </c>
      <c r="F933" t="s">
        <v>16424</v>
      </c>
      <c r="G933" t="s">
        <v>7</v>
      </c>
      <c r="H933" t="s">
        <v>6</v>
      </c>
      <c r="I933" t="s">
        <v>16423</v>
      </c>
      <c r="J933">
        <v>110074985</v>
      </c>
      <c r="K933" t="s">
        <v>16422</v>
      </c>
      <c r="M933" t="s">
        <v>50</v>
      </c>
      <c r="N933">
        <v>1</v>
      </c>
      <c r="O933" t="s">
        <v>16421</v>
      </c>
      <c r="P933">
        <v>24171381300</v>
      </c>
      <c r="Q933">
        <v>110074985</v>
      </c>
      <c r="R933" s="7">
        <v>40452</v>
      </c>
      <c r="S933" s="8">
        <f t="shared" si="112"/>
        <v>2010</v>
      </c>
      <c r="T933" s="8">
        <v>2010</v>
      </c>
      <c r="U933" s="8">
        <f t="shared" si="113"/>
        <v>12</v>
      </c>
      <c r="V933" s="7">
        <v>40452</v>
      </c>
      <c r="W933" t="s">
        <v>16420</v>
      </c>
      <c r="X933" s="2">
        <v>0.10299999999999999</v>
      </c>
      <c r="Y933" s="6">
        <f t="shared" si="114"/>
        <v>2.7495261738875098E-3</v>
      </c>
      <c r="AB933">
        <v>21100200832</v>
      </c>
      <c r="AC933">
        <v>9754024</v>
      </c>
      <c r="AD933" t="s">
        <v>1</v>
      </c>
      <c r="AE933">
        <v>2</v>
      </c>
      <c r="AF933">
        <v>5</v>
      </c>
      <c r="AH933" t="s">
        <v>16419</v>
      </c>
      <c r="AI933" t="s">
        <v>16418</v>
      </c>
      <c r="AJ933" t="s">
        <v>16417</v>
      </c>
      <c r="AK933" t="s">
        <v>16416</v>
      </c>
      <c r="AL933">
        <v>1</v>
      </c>
      <c r="AM933" s="5">
        <f t="shared" si="115"/>
        <v>8.3333333333333329E-2</v>
      </c>
      <c r="AN933" s="4">
        <f t="shared" si="116"/>
        <v>1.2621481761958852E-4</v>
      </c>
      <c r="AO933" s="3"/>
      <c r="AP933">
        <v>0</v>
      </c>
      <c r="AR933" t="s">
        <v>0</v>
      </c>
      <c r="AT933" s="2" t="s">
        <v>16</v>
      </c>
      <c r="AU933" s="1">
        <f t="shared" si="117"/>
        <v>0.1962532767007133</v>
      </c>
      <c r="AV933" s="1">
        <f t="shared" si="118"/>
        <v>0.14378704957535493</v>
      </c>
      <c r="AW933" s="1">
        <f t="shared" si="119"/>
        <v>9.1320822449996494E-2</v>
      </c>
    </row>
    <row r="934" spans="1:49" x14ac:dyDescent="0.2">
      <c r="A934">
        <v>932</v>
      </c>
      <c r="B934" t="s">
        <v>16415</v>
      </c>
      <c r="C934" t="s">
        <v>16414</v>
      </c>
      <c r="F934" t="s">
        <v>16413</v>
      </c>
      <c r="G934" t="s">
        <v>7</v>
      </c>
      <c r="H934" t="s">
        <v>6</v>
      </c>
      <c r="I934" t="s">
        <v>102</v>
      </c>
      <c r="J934">
        <v>60018205</v>
      </c>
      <c r="K934" t="s">
        <v>1447</v>
      </c>
      <c r="L934" t="s">
        <v>1446</v>
      </c>
      <c r="M934" t="s">
        <v>13</v>
      </c>
      <c r="N934">
        <v>7</v>
      </c>
      <c r="O934" t="s">
        <v>16412</v>
      </c>
      <c r="P934" t="s">
        <v>16411</v>
      </c>
      <c r="Q934" t="s">
        <v>16410</v>
      </c>
      <c r="R934" s="7">
        <v>40452</v>
      </c>
      <c r="S934" s="8">
        <f t="shared" si="112"/>
        <v>2010</v>
      </c>
      <c r="T934" s="8">
        <v>2010</v>
      </c>
      <c r="U934" s="8">
        <f t="shared" si="113"/>
        <v>12</v>
      </c>
      <c r="V934" s="7">
        <v>40452</v>
      </c>
      <c r="W934" t="s">
        <v>16409</v>
      </c>
      <c r="X934" s="2">
        <v>0.65500000000000003</v>
      </c>
      <c r="Y934" s="6">
        <f t="shared" si="114"/>
        <v>1.7484850911614749E-2</v>
      </c>
      <c r="AA934">
        <v>8938849</v>
      </c>
      <c r="AB934">
        <v>28937</v>
      </c>
      <c r="AC934">
        <v>17497345</v>
      </c>
      <c r="AD934" t="s">
        <v>1</v>
      </c>
      <c r="AE934">
        <v>41</v>
      </c>
      <c r="AF934">
        <v>5</v>
      </c>
      <c r="AH934" t="s">
        <v>16408</v>
      </c>
      <c r="AI934" t="s">
        <v>16407</v>
      </c>
      <c r="AK934" t="s">
        <v>16406</v>
      </c>
      <c r="AL934">
        <v>2</v>
      </c>
      <c r="AM934" s="5">
        <f t="shared" si="115"/>
        <v>0.16666666666666666</v>
      </c>
      <c r="AN934" s="4">
        <f t="shared" si="116"/>
        <v>2.5242963523917705E-4</v>
      </c>
      <c r="AO934" s="3"/>
      <c r="AP934">
        <v>0</v>
      </c>
      <c r="AR934" t="s">
        <v>0</v>
      </c>
      <c r="AT934" s="2" t="s">
        <v>16</v>
      </c>
      <c r="AU934" s="1">
        <f t="shared" si="117"/>
        <v>1.2315124528702075</v>
      </c>
      <c r="AV934" s="1">
        <f t="shared" si="118"/>
        <v>0.8868640273426962</v>
      </c>
      <c r="AW934" s="1">
        <f t="shared" si="119"/>
        <v>0.54221560181518491</v>
      </c>
    </row>
    <row r="935" spans="1:49" x14ac:dyDescent="0.2">
      <c r="A935">
        <v>933</v>
      </c>
      <c r="B935" t="s">
        <v>16405</v>
      </c>
      <c r="C935" t="s">
        <v>16404</v>
      </c>
      <c r="F935" t="s">
        <v>16403</v>
      </c>
      <c r="G935" t="s">
        <v>7</v>
      </c>
      <c r="H935" t="s">
        <v>6</v>
      </c>
      <c r="I935" t="s">
        <v>16402</v>
      </c>
      <c r="J935">
        <v>60029470</v>
      </c>
      <c r="K935" t="s">
        <v>1389</v>
      </c>
      <c r="L935" t="s">
        <v>1388</v>
      </c>
      <c r="M935" t="s">
        <v>56</v>
      </c>
      <c r="N935">
        <v>9</v>
      </c>
      <c r="O935" t="s">
        <v>16401</v>
      </c>
      <c r="P935" t="s">
        <v>16400</v>
      </c>
      <c r="Q935" t="s">
        <v>16399</v>
      </c>
      <c r="R935" s="7">
        <v>40452</v>
      </c>
      <c r="S935" s="8">
        <f t="shared" si="112"/>
        <v>2010</v>
      </c>
      <c r="T935" s="8">
        <v>2010</v>
      </c>
      <c r="U935" s="8">
        <f t="shared" si="113"/>
        <v>12</v>
      </c>
      <c r="V935" s="7">
        <v>40452</v>
      </c>
      <c r="W935" t="s">
        <v>16398</v>
      </c>
      <c r="X935" s="2">
        <v>0.23799999999999999</v>
      </c>
      <c r="Y935" s="6">
        <f t="shared" si="114"/>
        <v>6.353274071701236E-3</v>
      </c>
      <c r="AA935">
        <v>10179909</v>
      </c>
      <c r="AB935">
        <v>25978</v>
      </c>
      <c r="AC935" t="s">
        <v>16397</v>
      </c>
      <c r="AD935" t="s">
        <v>1</v>
      </c>
      <c r="AE935">
        <v>19</v>
      </c>
      <c r="AF935">
        <v>4</v>
      </c>
      <c r="AG935">
        <v>43019</v>
      </c>
      <c r="AI935" t="s">
        <v>16396</v>
      </c>
      <c r="AK935" t="s">
        <v>16395</v>
      </c>
      <c r="AL935">
        <v>4</v>
      </c>
      <c r="AM935" s="5">
        <f t="shared" si="115"/>
        <v>0.33333333333333331</v>
      </c>
      <c r="AN935" s="4">
        <f t="shared" si="116"/>
        <v>5.048592704783541E-4</v>
      </c>
      <c r="AO935" s="3"/>
      <c r="AP935">
        <v>0</v>
      </c>
      <c r="AR935" t="s">
        <v>0</v>
      </c>
      <c r="AT935" s="2">
        <v>0.94499999999999995</v>
      </c>
      <c r="AU935" s="1">
        <f t="shared" si="117"/>
        <v>0.45987496313343712</v>
      </c>
      <c r="AV935" s="1">
        <f t="shared" si="118"/>
        <v>0.34290666710897949</v>
      </c>
      <c r="AW935" s="1">
        <f t="shared" si="119"/>
        <v>0.22593837108452183</v>
      </c>
    </row>
    <row r="936" spans="1:49" x14ac:dyDescent="0.2">
      <c r="A936">
        <v>934</v>
      </c>
      <c r="B936" t="s">
        <v>16394</v>
      </c>
      <c r="C936" t="s">
        <v>16393</v>
      </c>
      <c r="D936" t="s">
        <v>16392</v>
      </c>
      <c r="F936" t="s">
        <v>16391</v>
      </c>
      <c r="G936" t="s">
        <v>7</v>
      </c>
      <c r="H936" t="s">
        <v>6</v>
      </c>
      <c r="I936" t="s">
        <v>1195</v>
      </c>
      <c r="J936" t="s">
        <v>16390</v>
      </c>
      <c r="K936" t="s">
        <v>16389</v>
      </c>
      <c r="L936" t="s">
        <v>16388</v>
      </c>
      <c r="M936" t="s">
        <v>26</v>
      </c>
      <c r="N936">
        <v>4</v>
      </c>
      <c r="O936" t="s">
        <v>16387</v>
      </c>
      <c r="P936" t="s">
        <v>16386</v>
      </c>
      <c r="Q936" t="s">
        <v>16385</v>
      </c>
      <c r="R936" s="7">
        <v>40452</v>
      </c>
      <c r="S936" s="8">
        <f t="shared" si="112"/>
        <v>2010</v>
      </c>
      <c r="T936" s="8">
        <v>2010</v>
      </c>
      <c r="U936" s="8">
        <f t="shared" si="113"/>
        <v>12</v>
      </c>
      <c r="V936" s="7">
        <v>40452</v>
      </c>
      <c r="W936" t="s">
        <v>16384</v>
      </c>
      <c r="X936" s="2">
        <v>0.93400000000000005</v>
      </c>
      <c r="Y936" s="6">
        <f t="shared" si="114"/>
        <v>2.4932596567096451E-2</v>
      </c>
      <c r="AA936">
        <v>483575</v>
      </c>
      <c r="AB936">
        <v>39487</v>
      </c>
      <c r="AC936">
        <v>10959939</v>
      </c>
      <c r="AD936" t="s">
        <v>1</v>
      </c>
      <c r="AE936">
        <v>98</v>
      </c>
      <c r="AF936">
        <v>2</v>
      </c>
      <c r="AH936" t="s">
        <v>1072</v>
      </c>
      <c r="AI936" t="s">
        <v>16383</v>
      </c>
      <c r="AJ936" t="s">
        <v>16382</v>
      </c>
      <c r="AK936" t="s">
        <v>16381</v>
      </c>
      <c r="AL936">
        <v>28</v>
      </c>
      <c r="AM936" s="5">
        <f t="shared" si="115"/>
        <v>2.3333333333333335</v>
      </c>
      <c r="AN936" s="4">
        <f t="shared" si="116"/>
        <v>3.5340148933484792E-3</v>
      </c>
      <c r="AO936" s="3"/>
      <c r="AP936">
        <v>0</v>
      </c>
      <c r="AQ936" t="s">
        <v>24</v>
      </c>
      <c r="AR936">
        <v>40872169</v>
      </c>
      <c r="AS936" t="s">
        <v>23</v>
      </c>
      <c r="AT936" s="2">
        <v>3.9630000000000001</v>
      </c>
      <c r="AU936" s="1">
        <f t="shared" si="117"/>
        <v>1.851302206497206</v>
      </c>
      <c r="AV936" s="1">
        <f t="shared" si="118"/>
        <v>1.4233305730222465</v>
      </c>
      <c r="AW936" s="1">
        <f t="shared" si="119"/>
        <v>0.99535893954728705</v>
      </c>
    </row>
    <row r="937" spans="1:49" x14ac:dyDescent="0.2">
      <c r="A937">
        <v>935</v>
      </c>
      <c r="B937" t="s">
        <v>16380</v>
      </c>
      <c r="F937" t="s">
        <v>16379</v>
      </c>
      <c r="G937" t="s">
        <v>7</v>
      </c>
      <c r="H937" t="s">
        <v>6</v>
      </c>
      <c r="I937" t="s">
        <v>227</v>
      </c>
      <c r="J937" t="s">
        <v>464</v>
      </c>
      <c r="K937" t="s">
        <v>463</v>
      </c>
      <c r="L937" t="s">
        <v>462</v>
      </c>
      <c r="M937" t="s">
        <v>80</v>
      </c>
      <c r="N937">
        <v>4</v>
      </c>
      <c r="O937" t="s">
        <v>16378</v>
      </c>
      <c r="P937" t="s">
        <v>16377</v>
      </c>
      <c r="Q937" t="s">
        <v>16376</v>
      </c>
      <c r="R937" s="7">
        <v>40452</v>
      </c>
      <c r="S937" s="8">
        <f t="shared" si="112"/>
        <v>2010</v>
      </c>
      <c r="T937" s="8">
        <v>2010</v>
      </c>
      <c r="U937" s="8">
        <f t="shared" si="113"/>
        <v>12</v>
      </c>
      <c r="V937" s="7">
        <v>40452</v>
      </c>
      <c r="W937" t="s">
        <v>752</v>
      </c>
      <c r="X937" s="2">
        <v>0.50800000000000001</v>
      </c>
      <c r="Y937" s="6">
        <f t="shared" si="114"/>
        <v>1.356076986732869E-2</v>
      </c>
      <c r="AA937">
        <v>16735447</v>
      </c>
      <c r="AB937">
        <v>19700177325</v>
      </c>
      <c r="AD937" t="s">
        <v>1</v>
      </c>
      <c r="AE937">
        <v>7</v>
      </c>
      <c r="AF937">
        <v>4</v>
      </c>
      <c r="AH937" t="s">
        <v>16375</v>
      </c>
      <c r="AI937" t="s">
        <v>16374</v>
      </c>
      <c r="AJ937" t="s">
        <v>16373</v>
      </c>
      <c r="AK937" t="s">
        <v>16372</v>
      </c>
      <c r="AL937">
        <v>4</v>
      </c>
      <c r="AM937" s="5">
        <f t="shared" si="115"/>
        <v>0.33333333333333331</v>
      </c>
      <c r="AN937" s="4">
        <f t="shared" si="116"/>
        <v>5.048592704783541E-4</v>
      </c>
      <c r="AO937" s="3"/>
      <c r="AP937">
        <v>0</v>
      </c>
      <c r="AR937" t="s">
        <v>0</v>
      </c>
      <c r="AT937" s="2">
        <v>2.6880000000000002</v>
      </c>
      <c r="AU937" s="1">
        <f t="shared" si="117"/>
        <v>0.96439966882735895</v>
      </c>
      <c r="AV937" s="1">
        <f t="shared" si="118"/>
        <v>0.70328145689035226</v>
      </c>
      <c r="AW937" s="1">
        <f t="shared" si="119"/>
        <v>0.44216324495334547</v>
      </c>
    </row>
    <row r="938" spans="1:49" x14ac:dyDescent="0.2">
      <c r="A938">
        <v>936</v>
      </c>
      <c r="B938" t="s">
        <v>16371</v>
      </c>
      <c r="C938" t="s">
        <v>16370</v>
      </c>
      <c r="F938" t="s">
        <v>16369</v>
      </c>
      <c r="G938" t="s">
        <v>7</v>
      </c>
      <c r="H938" t="s">
        <v>6</v>
      </c>
      <c r="I938" t="s">
        <v>16368</v>
      </c>
      <c r="J938">
        <v>60019532</v>
      </c>
      <c r="K938" t="s">
        <v>16367</v>
      </c>
      <c r="L938" t="s">
        <v>16366</v>
      </c>
      <c r="M938" t="s">
        <v>9</v>
      </c>
      <c r="N938">
        <v>1</v>
      </c>
      <c r="O938" t="s">
        <v>16365</v>
      </c>
      <c r="P938">
        <v>7402310872</v>
      </c>
      <c r="Q938">
        <v>60019532</v>
      </c>
      <c r="R938" s="7">
        <v>40452</v>
      </c>
      <c r="S938" s="8">
        <f t="shared" si="112"/>
        <v>2010</v>
      </c>
      <c r="T938" s="8">
        <v>2010</v>
      </c>
      <c r="U938" s="8">
        <f t="shared" si="113"/>
        <v>12</v>
      </c>
      <c r="V938" s="7">
        <v>40452</v>
      </c>
      <c r="W938" t="s">
        <v>789</v>
      </c>
      <c r="X938" s="2">
        <v>1.2849999999999999</v>
      </c>
      <c r="Y938" s="6">
        <f t="shared" si="114"/>
        <v>3.4302341101412136E-2</v>
      </c>
      <c r="AB938">
        <v>86430</v>
      </c>
      <c r="AC938">
        <v>20724292</v>
      </c>
      <c r="AD938" t="s">
        <v>1</v>
      </c>
      <c r="AE938">
        <v>2</v>
      </c>
      <c r="AF938">
        <v>10</v>
      </c>
      <c r="AH938" t="s">
        <v>16364</v>
      </c>
      <c r="AI938" t="s">
        <v>16363</v>
      </c>
      <c r="AJ938" t="s">
        <v>16362</v>
      </c>
      <c r="AK938" t="s">
        <v>16361</v>
      </c>
      <c r="AL938">
        <v>30</v>
      </c>
      <c r="AM938" s="5">
        <f t="shared" si="115"/>
        <v>2.5</v>
      </c>
      <c r="AN938" s="4">
        <f t="shared" si="116"/>
        <v>3.7864445285876562E-3</v>
      </c>
      <c r="AO938" s="3"/>
      <c r="AP938">
        <v>1</v>
      </c>
      <c r="AR938" t="s">
        <v>0</v>
      </c>
      <c r="AT938" s="2">
        <v>4.8479999999999999</v>
      </c>
      <c r="AU938" s="1">
        <f t="shared" si="117"/>
        <v>2.514757212956479</v>
      </c>
      <c r="AV938" s="1">
        <f t="shared" si="118"/>
        <v>1.9044392814999895</v>
      </c>
      <c r="AW938" s="1">
        <f t="shared" si="119"/>
        <v>1.2941213500434998</v>
      </c>
    </row>
    <row r="939" spans="1:49" x14ac:dyDescent="0.2">
      <c r="A939">
        <v>937</v>
      </c>
      <c r="B939" t="s">
        <v>16360</v>
      </c>
      <c r="C939" t="s">
        <v>16359</v>
      </c>
      <c r="F939" t="s">
        <v>16358</v>
      </c>
      <c r="G939" t="s">
        <v>7</v>
      </c>
      <c r="H939" t="s">
        <v>6</v>
      </c>
      <c r="I939" t="s">
        <v>16357</v>
      </c>
      <c r="N939">
        <v>1</v>
      </c>
      <c r="O939" t="s">
        <v>16356</v>
      </c>
      <c r="P939">
        <v>6508177732</v>
      </c>
      <c r="R939" s="7">
        <v>40452</v>
      </c>
      <c r="S939" s="8">
        <f t="shared" si="112"/>
        <v>2010</v>
      </c>
      <c r="T939" s="8">
        <v>2010</v>
      </c>
      <c r="U939" s="8">
        <f t="shared" si="113"/>
        <v>12</v>
      </c>
      <c r="V939" s="7">
        <v>40452</v>
      </c>
      <c r="W939" t="s">
        <v>43</v>
      </c>
      <c r="X939" s="2">
        <v>0.59099999999999997</v>
      </c>
      <c r="Y939" s="6">
        <f t="shared" si="114"/>
        <v>1.5776407463762313E-2</v>
      </c>
      <c r="AA939">
        <v>9462171</v>
      </c>
      <c r="AB939">
        <v>27029</v>
      </c>
      <c r="AD939" t="s">
        <v>1</v>
      </c>
      <c r="AE939">
        <v>101</v>
      </c>
      <c r="AF939" s="9">
        <v>44228</v>
      </c>
      <c r="AH939" t="s">
        <v>16355</v>
      </c>
      <c r="AI939" t="s">
        <v>16354</v>
      </c>
      <c r="AK939" t="s">
        <v>16353</v>
      </c>
      <c r="AL939">
        <v>3</v>
      </c>
      <c r="AM939" s="5">
        <f t="shared" si="115"/>
        <v>0.25</v>
      </c>
      <c r="AN939" s="4">
        <f t="shared" si="116"/>
        <v>3.786444528587656E-4</v>
      </c>
      <c r="AO939" s="3"/>
      <c r="AP939">
        <v>0</v>
      </c>
      <c r="AR939" t="s">
        <v>0</v>
      </c>
      <c r="AT939" s="2" t="s">
        <v>16</v>
      </c>
      <c r="AU939" s="1">
        <f t="shared" si="117"/>
        <v>1.1157078560491247</v>
      </c>
      <c r="AV939" s="1">
        <f t="shared" si="118"/>
        <v>0.80775259583105385</v>
      </c>
      <c r="AW939" s="1">
        <f t="shared" si="119"/>
        <v>0.49979733561298301</v>
      </c>
    </row>
    <row r="940" spans="1:49" x14ac:dyDescent="0.2">
      <c r="A940">
        <v>938</v>
      </c>
      <c r="B940" t="s">
        <v>16352</v>
      </c>
      <c r="C940" t="s">
        <v>16351</v>
      </c>
      <c r="F940" t="s">
        <v>16350</v>
      </c>
      <c r="G940" t="s">
        <v>7</v>
      </c>
      <c r="H940" t="s">
        <v>6</v>
      </c>
      <c r="I940" t="s">
        <v>320</v>
      </c>
      <c r="J940">
        <v>60003302</v>
      </c>
      <c r="K940" t="s">
        <v>145</v>
      </c>
      <c r="L940" t="s">
        <v>144</v>
      </c>
      <c r="M940" t="s">
        <v>13</v>
      </c>
      <c r="N940">
        <v>5</v>
      </c>
      <c r="O940" t="s">
        <v>16349</v>
      </c>
      <c r="P940" t="s">
        <v>16348</v>
      </c>
      <c r="Q940" t="s">
        <v>16347</v>
      </c>
      <c r="R940" s="7">
        <v>40452</v>
      </c>
      <c r="S940" s="8">
        <f t="shared" si="112"/>
        <v>2010</v>
      </c>
      <c r="T940" s="8">
        <v>2010</v>
      </c>
      <c r="U940" s="8">
        <f t="shared" si="113"/>
        <v>12</v>
      </c>
      <c r="V940" s="7">
        <v>40452</v>
      </c>
      <c r="W940" t="s">
        <v>43</v>
      </c>
      <c r="X940" s="2">
        <v>0.59099999999999997</v>
      </c>
      <c r="Y940" s="6">
        <f t="shared" si="114"/>
        <v>1.5776407463762313E-2</v>
      </c>
      <c r="AA940">
        <v>9462171</v>
      </c>
      <c r="AB940">
        <v>27029</v>
      </c>
      <c r="AD940" t="s">
        <v>1</v>
      </c>
      <c r="AE940">
        <v>101</v>
      </c>
      <c r="AF940" s="9">
        <v>44228</v>
      </c>
      <c r="AH940" t="s">
        <v>16346</v>
      </c>
      <c r="AI940" t="s">
        <v>16345</v>
      </c>
      <c r="AK940" t="s">
        <v>16344</v>
      </c>
      <c r="AL940">
        <v>2</v>
      </c>
      <c r="AM940" s="5">
        <f t="shared" si="115"/>
        <v>0.16666666666666666</v>
      </c>
      <c r="AN940" s="4">
        <f t="shared" si="116"/>
        <v>2.5242963523917705E-4</v>
      </c>
      <c r="AO940" s="3"/>
      <c r="AP940">
        <v>0</v>
      </c>
      <c r="AR940" t="s">
        <v>0</v>
      </c>
      <c r="AT940" s="2" t="s">
        <v>16</v>
      </c>
      <c r="AU940" s="1">
        <f t="shared" si="117"/>
        <v>1.1119214115205369</v>
      </c>
      <c r="AV940" s="1">
        <f t="shared" si="118"/>
        <v>0.80144185495007436</v>
      </c>
      <c r="AW940" s="1">
        <f t="shared" si="119"/>
        <v>0.49096229837961181</v>
      </c>
    </row>
    <row r="941" spans="1:49" x14ac:dyDescent="0.2">
      <c r="A941">
        <v>939</v>
      </c>
      <c r="B941" t="s">
        <v>16343</v>
      </c>
      <c r="F941" t="s">
        <v>16342</v>
      </c>
      <c r="G941" t="s">
        <v>7</v>
      </c>
      <c r="H941" t="s">
        <v>6</v>
      </c>
      <c r="I941" t="s">
        <v>1103</v>
      </c>
      <c r="J941">
        <v>60001821</v>
      </c>
      <c r="K941" t="s">
        <v>766</v>
      </c>
      <c r="L941" t="s">
        <v>765</v>
      </c>
      <c r="M941" t="s">
        <v>335</v>
      </c>
      <c r="N941">
        <v>3</v>
      </c>
      <c r="O941" t="s">
        <v>16341</v>
      </c>
      <c r="P941" t="s">
        <v>16340</v>
      </c>
      <c r="Q941" t="s">
        <v>801</v>
      </c>
      <c r="R941" s="7">
        <v>40452</v>
      </c>
      <c r="S941" s="8">
        <f t="shared" si="112"/>
        <v>2010</v>
      </c>
      <c r="T941" s="8">
        <v>2010</v>
      </c>
      <c r="U941" s="8">
        <f t="shared" si="113"/>
        <v>12</v>
      </c>
      <c r="V941" s="7">
        <v>40452</v>
      </c>
      <c r="W941" t="s">
        <v>4909</v>
      </c>
      <c r="X941" s="2" t="s">
        <v>16</v>
      </c>
      <c r="Y941" s="6" t="e">
        <f t="shared" si="114"/>
        <v>#VALUE!</v>
      </c>
      <c r="AA941">
        <v>19918178</v>
      </c>
      <c r="AB941">
        <v>17600155109</v>
      </c>
      <c r="AD941" t="s">
        <v>1</v>
      </c>
      <c r="AE941">
        <v>4</v>
      </c>
      <c r="AF941">
        <v>10</v>
      </c>
      <c r="AH941" t="s">
        <v>16339</v>
      </c>
      <c r="AI941" t="s">
        <v>16338</v>
      </c>
      <c r="AJ941" t="s">
        <v>16337</v>
      </c>
      <c r="AK941" t="s">
        <v>16336</v>
      </c>
      <c r="AL941">
        <v>1</v>
      </c>
      <c r="AM941" s="5">
        <f t="shared" si="115"/>
        <v>8.3333333333333329E-2</v>
      </c>
      <c r="AN941" s="4">
        <f t="shared" si="116"/>
        <v>1.2621481761958852E-4</v>
      </c>
      <c r="AO941" s="3"/>
      <c r="AP941">
        <v>0</v>
      </c>
      <c r="AR941" t="s">
        <v>0</v>
      </c>
      <c r="AT941" s="2" t="s">
        <v>16</v>
      </c>
      <c r="AU941" s="1" t="e">
        <f t="shared" si="117"/>
        <v>#VALUE!</v>
      </c>
      <c r="AV941" s="1" t="e">
        <f t="shared" si="118"/>
        <v>#VALUE!</v>
      </c>
      <c r="AW941" s="1" t="e">
        <f t="shared" si="119"/>
        <v>#VALUE!</v>
      </c>
    </row>
    <row r="942" spans="1:49" x14ac:dyDescent="0.2">
      <c r="A942">
        <v>940</v>
      </c>
      <c r="B942" t="s">
        <v>16335</v>
      </c>
      <c r="F942" t="s">
        <v>16334</v>
      </c>
      <c r="G942" t="s">
        <v>7</v>
      </c>
      <c r="H942" t="s">
        <v>6</v>
      </c>
      <c r="I942" t="s">
        <v>16333</v>
      </c>
      <c r="J942" t="s">
        <v>16332</v>
      </c>
      <c r="K942" t="s">
        <v>16331</v>
      </c>
      <c r="L942" t="s">
        <v>16330</v>
      </c>
      <c r="M942" t="s">
        <v>16329</v>
      </c>
      <c r="N942">
        <v>1</v>
      </c>
      <c r="O942" t="s">
        <v>16328</v>
      </c>
      <c r="P942">
        <v>24778517100</v>
      </c>
      <c r="Q942" t="s">
        <v>16327</v>
      </c>
      <c r="R942" s="7">
        <v>40452</v>
      </c>
      <c r="S942" s="8">
        <f t="shared" si="112"/>
        <v>2010</v>
      </c>
      <c r="T942" s="8">
        <v>2010</v>
      </c>
      <c r="U942" s="8">
        <f t="shared" si="113"/>
        <v>12</v>
      </c>
      <c r="V942" s="7">
        <v>40452</v>
      </c>
      <c r="W942" t="s">
        <v>4909</v>
      </c>
      <c r="X942" s="2" t="s">
        <v>16</v>
      </c>
      <c r="Y942" s="6" t="e">
        <f t="shared" si="114"/>
        <v>#VALUE!</v>
      </c>
      <c r="AA942">
        <v>19918178</v>
      </c>
      <c r="AB942">
        <v>17600155109</v>
      </c>
      <c r="AD942" t="s">
        <v>1</v>
      </c>
      <c r="AE942">
        <v>4</v>
      </c>
      <c r="AF942">
        <v>10</v>
      </c>
      <c r="AH942" t="s">
        <v>16326</v>
      </c>
      <c r="AI942" t="s">
        <v>16325</v>
      </c>
      <c r="AK942" t="s">
        <v>16324</v>
      </c>
      <c r="AL942">
        <v>2</v>
      </c>
      <c r="AM942" s="5">
        <f t="shared" si="115"/>
        <v>0.16666666666666666</v>
      </c>
      <c r="AN942" s="4">
        <f t="shared" si="116"/>
        <v>2.5242963523917705E-4</v>
      </c>
      <c r="AO942" s="3"/>
      <c r="AP942">
        <v>0</v>
      </c>
      <c r="AR942" t="s">
        <v>0</v>
      </c>
      <c r="AT942" s="2" t="s">
        <v>16</v>
      </c>
      <c r="AU942" s="1" t="e">
        <f t="shared" si="117"/>
        <v>#VALUE!</v>
      </c>
      <c r="AV942" s="1" t="e">
        <f t="shared" si="118"/>
        <v>#VALUE!</v>
      </c>
      <c r="AW942" s="1" t="e">
        <f t="shared" si="119"/>
        <v>#VALUE!</v>
      </c>
    </row>
    <row r="943" spans="1:49" x14ac:dyDescent="0.2">
      <c r="A943">
        <v>941</v>
      </c>
      <c r="B943" t="s">
        <v>16323</v>
      </c>
      <c r="C943" t="s">
        <v>16322</v>
      </c>
      <c r="F943" t="s">
        <v>16321</v>
      </c>
      <c r="G943" t="s">
        <v>7</v>
      </c>
      <c r="H943" t="s">
        <v>6</v>
      </c>
      <c r="I943" t="s">
        <v>4935</v>
      </c>
      <c r="J943">
        <v>60032468</v>
      </c>
      <c r="K943" t="s">
        <v>4934</v>
      </c>
      <c r="L943" t="s">
        <v>4933</v>
      </c>
      <c r="M943" t="s">
        <v>239</v>
      </c>
      <c r="N943">
        <v>1</v>
      </c>
      <c r="O943" t="s">
        <v>16320</v>
      </c>
      <c r="P943">
        <v>24786404800</v>
      </c>
      <c r="Q943">
        <v>60032468</v>
      </c>
      <c r="R943" s="7">
        <v>40452</v>
      </c>
      <c r="S943" s="8">
        <f t="shared" si="112"/>
        <v>2010</v>
      </c>
      <c r="T943" s="8">
        <v>2010</v>
      </c>
      <c r="U943" s="8">
        <f t="shared" si="113"/>
        <v>12</v>
      </c>
      <c r="V943" s="7">
        <v>40452</v>
      </c>
      <c r="W943" t="s">
        <v>1817</v>
      </c>
      <c r="X943" s="2">
        <v>0.371</v>
      </c>
      <c r="Y943" s="6">
        <f t="shared" si="114"/>
        <v>9.9036331117695747E-3</v>
      </c>
      <c r="AA943">
        <v>10618309</v>
      </c>
      <c r="AB943">
        <v>17903</v>
      </c>
      <c r="AC943">
        <v>16083385</v>
      </c>
      <c r="AD943" t="s">
        <v>1</v>
      </c>
      <c r="AE943">
        <v>46</v>
      </c>
      <c r="AF943">
        <v>10</v>
      </c>
      <c r="AH943" t="s">
        <v>16319</v>
      </c>
      <c r="AI943" t="s">
        <v>16318</v>
      </c>
      <c r="AJ943" t="s">
        <v>16317</v>
      </c>
      <c r="AK943" t="s">
        <v>16316</v>
      </c>
      <c r="AL943">
        <v>1</v>
      </c>
      <c r="AM943" s="5">
        <f t="shared" si="115"/>
        <v>8.3333333333333329E-2</v>
      </c>
      <c r="AN943" s="4">
        <f t="shared" si="116"/>
        <v>1.2621481761958852E-4</v>
      </c>
      <c r="AO943" s="3"/>
      <c r="AP943">
        <v>0</v>
      </c>
      <c r="AR943" t="s">
        <v>0</v>
      </c>
      <c r="AT943" s="2" t="s">
        <v>16</v>
      </c>
      <c r="AU943" s="1">
        <f t="shared" si="117"/>
        <v>0.69704076235245782</v>
      </c>
      <c r="AV943" s="1">
        <f t="shared" si="118"/>
        <v>0.50149239646945809</v>
      </c>
      <c r="AW943" s="1">
        <f t="shared" si="119"/>
        <v>0.30594403058645847</v>
      </c>
    </row>
    <row r="944" spans="1:49" x14ac:dyDescent="0.2">
      <c r="A944">
        <v>942</v>
      </c>
      <c r="B944" t="s">
        <v>16315</v>
      </c>
      <c r="C944" t="s">
        <v>16314</v>
      </c>
      <c r="F944" t="s">
        <v>16313</v>
      </c>
      <c r="G944" t="s">
        <v>7</v>
      </c>
      <c r="H944" t="s">
        <v>6</v>
      </c>
      <c r="I944" t="s">
        <v>16312</v>
      </c>
      <c r="J944" t="s">
        <v>16311</v>
      </c>
      <c r="K944" t="s">
        <v>16310</v>
      </c>
      <c r="L944" t="s">
        <v>16309</v>
      </c>
      <c r="M944" t="s">
        <v>297</v>
      </c>
      <c r="N944">
        <v>4</v>
      </c>
      <c r="O944" t="s">
        <v>16308</v>
      </c>
      <c r="P944" t="s">
        <v>16307</v>
      </c>
      <c r="Q944" t="s">
        <v>16306</v>
      </c>
      <c r="R944" s="7">
        <v>40452</v>
      </c>
      <c r="S944" s="8">
        <f t="shared" si="112"/>
        <v>2010</v>
      </c>
      <c r="T944" s="8">
        <v>2010</v>
      </c>
      <c r="U944" s="8">
        <f t="shared" si="113"/>
        <v>12</v>
      </c>
      <c r="V944" s="7">
        <v>40452</v>
      </c>
      <c r="W944" t="s">
        <v>1817</v>
      </c>
      <c r="X944" s="2">
        <v>0.371</v>
      </c>
      <c r="Y944" s="6">
        <f t="shared" si="114"/>
        <v>9.9036331117695747E-3</v>
      </c>
      <c r="AA944">
        <v>10618309</v>
      </c>
      <c r="AB944">
        <v>17903</v>
      </c>
      <c r="AC944">
        <v>16083385</v>
      </c>
      <c r="AD944" t="s">
        <v>1</v>
      </c>
      <c r="AE944">
        <v>46</v>
      </c>
      <c r="AF944">
        <v>10</v>
      </c>
      <c r="AH944" t="s">
        <v>16305</v>
      </c>
      <c r="AI944" t="s">
        <v>16304</v>
      </c>
      <c r="AJ944" t="s">
        <v>16303</v>
      </c>
      <c r="AK944" t="s">
        <v>16302</v>
      </c>
      <c r="AL944">
        <v>0</v>
      </c>
      <c r="AM944" s="5">
        <f t="shared" si="115"/>
        <v>0</v>
      </c>
      <c r="AN944" s="4">
        <f t="shared" si="116"/>
        <v>0</v>
      </c>
      <c r="AO944" s="3"/>
      <c r="AP944">
        <v>0</v>
      </c>
      <c r="AQ944" t="s">
        <v>1795</v>
      </c>
      <c r="AR944" t="s">
        <v>16301</v>
      </c>
      <c r="AS944" t="s">
        <v>235</v>
      </c>
      <c r="AT944" s="2" t="s">
        <v>16</v>
      </c>
      <c r="AU944" s="1">
        <f t="shared" si="117"/>
        <v>0.69325431782387015</v>
      </c>
      <c r="AV944" s="1">
        <f t="shared" si="118"/>
        <v>0.49518165558847871</v>
      </c>
      <c r="AW944" s="1">
        <f t="shared" si="119"/>
        <v>0.29710899335308727</v>
      </c>
    </row>
    <row r="945" spans="1:49" x14ac:dyDescent="0.2">
      <c r="A945">
        <v>943</v>
      </c>
      <c r="B945" t="s">
        <v>16300</v>
      </c>
      <c r="F945" t="s">
        <v>16299</v>
      </c>
      <c r="G945" t="s">
        <v>7</v>
      </c>
      <c r="H945" t="s">
        <v>6</v>
      </c>
      <c r="I945" t="s">
        <v>621</v>
      </c>
      <c r="J945">
        <v>60006793</v>
      </c>
      <c r="K945" t="s">
        <v>620</v>
      </c>
      <c r="L945" t="s">
        <v>619</v>
      </c>
      <c r="M945" t="s">
        <v>438</v>
      </c>
      <c r="N945">
        <v>4</v>
      </c>
      <c r="O945" t="s">
        <v>16298</v>
      </c>
      <c r="P945" t="s">
        <v>13397</v>
      </c>
      <c r="Q945" t="s">
        <v>2678</v>
      </c>
      <c r="R945" s="7">
        <v>40452</v>
      </c>
      <c r="S945" s="8">
        <f t="shared" si="112"/>
        <v>2010</v>
      </c>
      <c r="T945" s="8">
        <v>2010</v>
      </c>
      <c r="U945" s="8">
        <f t="shared" si="113"/>
        <v>12</v>
      </c>
      <c r="V945" s="7">
        <v>40452</v>
      </c>
      <c r="W945" t="s">
        <v>553</v>
      </c>
      <c r="X945" s="2">
        <v>0.216</v>
      </c>
      <c r="Y945" s="6">
        <f t="shared" si="114"/>
        <v>5.765996636501962E-3</v>
      </c>
      <c r="AA945">
        <v>10544887</v>
      </c>
      <c r="AB945">
        <v>13200</v>
      </c>
      <c r="AD945" t="s">
        <v>1</v>
      </c>
      <c r="AE945">
        <v>25</v>
      </c>
      <c r="AF945">
        <v>10</v>
      </c>
      <c r="AH945" t="s">
        <v>458</v>
      </c>
      <c r="AI945" t="s">
        <v>16297</v>
      </c>
      <c r="AJ945" t="s">
        <v>16296</v>
      </c>
      <c r="AK945" t="s">
        <v>16295</v>
      </c>
      <c r="AL945">
        <v>0</v>
      </c>
      <c r="AM945" s="5">
        <f t="shared" si="115"/>
        <v>0</v>
      </c>
      <c r="AN945" s="4">
        <f t="shared" si="116"/>
        <v>0</v>
      </c>
      <c r="AO945" s="3"/>
      <c r="AP945">
        <v>0</v>
      </c>
      <c r="AR945" t="s">
        <v>0</v>
      </c>
      <c r="AT945" s="2" t="s">
        <v>16</v>
      </c>
      <c r="AU945" s="1">
        <f t="shared" si="117"/>
        <v>0.40361976455513726</v>
      </c>
      <c r="AV945" s="1">
        <f t="shared" si="118"/>
        <v>0.28829983182509811</v>
      </c>
      <c r="AW945" s="1">
        <f t="shared" si="119"/>
        <v>0.17297989909505887</v>
      </c>
    </row>
    <row r="946" spans="1:49" x14ac:dyDescent="0.2">
      <c r="A946">
        <v>944</v>
      </c>
      <c r="B946" t="s">
        <v>16294</v>
      </c>
      <c r="F946" t="s">
        <v>16293</v>
      </c>
      <c r="G946" t="s">
        <v>7</v>
      </c>
      <c r="H946" t="s">
        <v>6</v>
      </c>
      <c r="I946" t="s">
        <v>4901</v>
      </c>
      <c r="J946">
        <v>60005465</v>
      </c>
      <c r="K946" t="s">
        <v>334</v>
      </c>
      <c r="L946" t="s">
        <v>144</v>
      </c>
      <c r="M946" t="s">
        <v>13</v>
      </c>
      <c r="N946">
        <v>5</v>
      </c>
      <c r="O946" t="s">
        <v>16292</v>
      </c>
      <c r="P946" t="s">
        <v>16291</v>
      </c>
      <c r="Q946" t="s">
        <v>408</v>
      </c>
      <c r="R946" s="7">
        <v>40452</v>
      </c>
      <c r="S946" s="8">
        <f t="shared" si="112"/>
        <v>2010</v>
      </c>
      <c r="T946" s="8">
        <v>2010</v>
      </c>
      <c r="U946" s="8">
        <f t="shared" si="113"/>
        <v>12</v>
      </c>
      <c r="V946" s="7">
        <v>40452</v>
      </c>
      <c r="W946" t="s">
        <v>553</v>
      </c>
      <c r="X946" s="2">
        <v>0.216</v>
      </c>
      <c r="Y946" s="6">
        <f t="shared" si="114"/>
        <v>5.765996636501962E-3</v>
      </c>
      <c r="AA946">
        <v>10544887</v>
      </c>
      <c r="AB946">
        <v>13200</v>
      </c>
      <c r="AD946" t="s">
        <v>1</v>
      </c>
      <c r="AE946">
        <v>25</v>
      </c>
      <c r="AF946">
        <v>10</v>
      </c>
      <c r="AH946" t="s">
        <v>16290</v>
      </c>
      <c r="AI946" t="s">
        <v>16289</v>
      </c>
      <c r="AJ946" t="s">
        <v>16288</v>
      </c>
      <c r="AK946" t="s">
        <v>16287</v>
      </c>
      <c r="AL946">
        <v>2</v>
      </c>
      <c r="AM946" s="5">
        <f t="shared" si="115"/>
        <v>0.16666666666666666</v>
      </c>
      <c r="AN946" s="4">
        <f t="shared" si="116"/>
        <v>2.5242963523917705E-4</v>
      </c>
      <c r="AO946" s="3"/>
      <c r="AP946">
        <v>0</v>
      </c>
      <c r="AR946" t="s">
        <v>0</v>
      </c>
      <c r="AT946" s="2" t="s">
        <v>16</v>
      </c>
      <c r="AU946" s="1">
        <f t="shared" si="117"/>
        <v>0.41119265361231261</v>
      </c>
      <c r="AV946" s="1">
        <f t="shared" si="118"/>
        <v>0.30092131358705698</v>
      </c>
      <c r="AW946" s="1">
        <f t="shared" si="119"/>
        <v>0.19064997356180124</v>
      </c>
    </row>
    <row r="947" spans="1:49" x14ac:dyDescent="0.2">
      <c r="A947">
        <v>945</v>
      </c>
      <c r="B947" t="s">
        <v>16286</v>
      </c>
      <c r="F947" t="s">
        <v>16285</v>
      </c>
      <c r="G947" t="s">
        <v>7</v>
      </c>
      <c r="H947" t="s">
        <v>6</v>
      </c>
      <c r="I947" t="s">
        <v>15031</v>
      </c>
      <c r="J947">
        <v>60006288</v>
      </c>
      <c r="K947" t="s">
        <v>758</v>
      </c>
      <c r="L947" t="s">
        <v>757</v>
      </c>
      <c r="M947" t="s">
        <v>756</v>
      </c>
      <c r="N947">
        <v>2</v>
      </c>
      <c r="O947" t="s">
        <v>15030</v>
      </c>
      <c r="P947" t="s">
        <v>15029</v>
      </c>
      <c r="Q947" t="s">
        <v>6738</v>
      </c>
      <c r="R947" s="7">
        <v>40452</v>
      </c>
      <c r="S947" s="8">
        <f t="shared" si="112"/>
        <v>2010</v>
      </c>
      <c r="T947" s="8">
        <v>2010</v>
      </c>
      <c r="U947" s="8">
        <f t="shared" si="113"/>
        <v>12</v>
      </c>
      <c r="V947" s="7">
        <v>40452</v>
      </c>
      <c r="W947" t="s">
        <v>553</v>
      </c>
      <c r="X947" s="2">
        <v>0.216</v>
      </c>
      <c r="Y947" s="6">
        <f t="shared" si="114"/>
        <v>5.765996636501962E-3</v>
      </c>
      <c r="AA947">
        <v>10544887</v>
      </c>
      <c r="AB947">
        <v>13200</v>
      </c>
      <c r="AD947" t="s">
        <v>1</v>
      </c>
      <c r="AE947">
        <v>25</v>
      </c>
      <c r="AF947">
        <v>10</v>
      </c>
      <c r="AH947" t="s">
        <v>16284</v>
      </c>
      <c r="AI947" t="s">
        <v>16283</v>
      </c>
      <c r="AJ947" t="s">
        <v>16282</v>
      </c>
      <c r="AK947" t="s">
        <v>16281</v>
      </c>
      <c r="AL947">
        <v>7</v>
      </c>
      <c r="AM947" s="5">
        <f t="shared" si="115"/>
        <v>0.58333333333333337</v>
      </c>
      <c r="AN947" s="4">
        <f t="shared" si="116"/>
        <v>8.835037233371198E-4</v>
      </c>
      <c r="AO947" s="3"/>
      <c r="AP947">
        <v>0</v>
      </c>
      <c r="AR947" t="s">
        <v>0</v>
      </c>
      <c r="AT947" s="2" t="s">
        <v>16</v>
      </c>
      <c r="AU947" s="1">
        <f t="shared" si="117"/>
        <v>0.43012487625525087</v>
      </c>
      <c r="AV947" s="1">
        <f t="shared" si="118"/>
        <v>0.33247501799195411</v>
      </c>
      <c r="AW947" s="1">
        <f t="shared" si="119"/>
        <v>0.23482515972865725</v>
      </c>
    </row>
    <row r="948" spans="1:49" x14ac:dyDescent="0.2">
      <c r="A948">
        <v>946</v>
      </c>
      <c r="B948" t="s">
        <v>16280</v>
      </c>
      <c r="F948" t="s">
        <v>16279</v>
      </c>
      <c r="G948" t="s">
        <v>7</v>
      </c>
      <c r="H948" t="s">
        <v>6</v>
      </c>
      <c r="I948" t="s">
        <v>15031</v>
      </c>
      <c r="J948">
        <v>60006288</v>
      </c>
      <c r="K948" t="s">
        <v>758</v>
      </c>
      <c r="L948" t="s">
        <v>757</v>
      </c>
      <c r="M948" t="s">
        <v>756</v>
      </c>
      <c r="N948">
        <v>2</v>
      </c>
      <c r="O948" t="s">
        <v>15030</v>
      </c>
      <c r="P948" t="s">
        <v>15029</v>
      </c>
      <c r="Q948" t="s">
        <v>6738</v>
      </c>
      <c r="R948" s="7">
        <v>40452</v>
      </c>
      <c r="S948" s="8">
        <f t="shared" si="112"/>
        <v>2010</v>
      </c>
      <c r="T948" s="8">
        <v>2010</v>
      </c>
      <c r="U948" s="8">
        <f t="shared" si="113"/>
        <v>12</v>
      </c>
      <c r="V948" s="7">
        <v>40452</v>
      </c>
      <c r="W948" t="s">
        <v>553</v>
      </c>
      <c r="X948" s="2">
        <v>0.216</v>
      </c>
      <c r="Y948" s="6">
        <f t="shared" si="114"/>
        <v>5.765996636501962E-3</v>
      </c>
      <c r="AA948">
        <v>10544887</v>
      </c>
      <c r="AB948">
        <v>13200</v>
      </c>
      <c r="AD948" t="s">
        <v>1</v>
      </c>
      <c r="AE948">
        <v>25</v>
      </c>
      <c r="AF948">
        <v>10</v>
      </c>
      <c r="AH948" t="s">
        <v>16278</v>
      </c>
      <c r="AI948" t="s">
        <v>16277</v>
      </c>
      <c r="AJ948" t="s">
        <v>16276</v>
      </c>
      <c r="AK948" t="s">
        <v>16275</v>
      </c>
      <c r="AL948">
        <v>0</v>
      </c>
      <c r="AM948" s="5">
        <f t="shared" si="115"/>
        <v>0</v>
      </c>
      <c r="AN948" s="4">
        <f t="shared" si="116"/>
        <v>0</v>
      </c>
      <c r="AO948" s="3"/>
      <c r="AP948">
        <v>0</v>
      </c>
      <c r="AR948" t="s">
        <v>0</v>
      </c>
      <c r="AT948" s="2" t="s">
        <v>16</v>
      </c>
      <c r="AU948" s="1">
        <f t="shared" si="117"/>
        <v>0.40361976455513726</v>
      </c>
      <c r="AV948" s="1">
        <f t="shared" si="118"/>
        <v>0.28829983182509811</v>
      </c>
      <c r="AW948" s="1">
        <f t="shared" si="119"/>
        <v>0.17297989909505887</v>
      </c>
    </row>
    <row r="949" spans="1:49" x14ac:dyDescent="0.2">
      <c r="A949">
        <v>947</v>
      </c>
      <c r="B949" t="s">
        <v>16274</v>
      </c>
      <c r="F949" t="s">
        <v>16273</v>
      </c>
      <c r="G949" t="s">
        <v>7</v>
      </c>
      <c r="H949" t="s">
        <v>6</v>
      </c>
      <c r="I949" t="s">
        <v>855</v>
      </c>
      <c r="J949">
        <v>60031828</v>
      </c>
      <c r="K949" t="s">
        <v>2036</v>
      </c>
      <c r="L949" t="s">
        <v>2035</v>
      </c>
      <c r="M949" t="s">
        <v>89</v>
      </c>
      <c r="N949">
        <v>3</v>
      </c>
      <c r="O949" t="s">
        <v>16272</v>
      </c>
      <c r="P949" t="s">
        <v>16271</v>
      </c>
      <c r="Q949" t="s">
        <v>2034</v>
      </c>
      <c r="R949" s="7">
        <v>40452</v>
      </c>
      <c r="S949" s="8">
        <f t="shared" si="112"/>
        <v>2010</v>
      </c>
      <c r="T949" s="8">
        <v>2010</v>
      </c>
      <c r="U949" s="8">
        <f t="shared" si="113"/>
        <v>12</v>
      </c>
      <c r="V949" s="7">
        <v>40452</v>
      </c>
      <c r="W949" t="s">
        <v>553</v>
      </c>
      <c r="X949" s="2">
        <v>0.216</v>
      </c>
      <c r="Y949" s="6">
        <f t="shared" si="114"/>
        <v>5.765996636501962E-3</v>
      </c>
      <c r="AA949">
        <v>10544887</v>
      </c>
      <c r="AB949">
        <v>13200</v>
      </c>
      <c r="AD949" t="s">
        <v>1</v>
      </c>
      <c r="AE949">
        <v>25</v>
      </c>
      <c r="AF949">
        <v>10</v>
      </c>
      <c r="AH949" t="s">
        <v>16270</v>
      </c>
      <c r="AI949" t="s">
        <v>16269</v>
      </c>
      <c r="AJ949" t="s">
        <v>16268</v>
      </c>
      <c r="AK949" t="s">
        <v>16267</v>
      </c>
      <c r="AL949">
        <v>7</v>
      </c>
      <c r="AM949" s="5">
        <f t="shared" si="115"/>
        <v>0.58333333333333337</v>
      </c>
      <c r="AN949" s="4">
        <f t="shared" si="116"/>
        <v>8.835037233371198E-4</v>
      </c>
      <c r="AO949" s="3"/>
      <c r="AP949">
        <v>0</v>
      </c>
      <c r="AR949" t="s">
        <v>0</v>
      </c>
      <c r="AT949" s="2" t="s">
        <v>16</v>
      </c>
      <c r="AU949" s="1">
        <f t="shared" si="117"/>
        <v>0.43012487625525087</v>
      </c>
      <c r="AV949" s="1">
        <f t="shared" si="118"/>
        <v>0.33247501799195411</v>
      </c>
      <c r="AW949" s="1">
        <f t="shared" si="119"/>
        <v>0.23482515972865725</v>
      </c>
    </row>
    <row r="950" spans="1:49" x14ac:dyDescent="0.2">
      <c r="A950">
        <v>948</v>
      </c>
      <c r="B950" t="s">
        <v>16266</v>
      </c>
      <c r="C950" t="s">
        <v>16265</v>
      </c>
      <c r="D950" t="s">
        <v>16264</v>
      </c>
      <c r="F950" t="s">
        <v>16263</v>
      </c>
      <c r="G950" t="s">
        <v>7</v>
      </c>
      <c r="H950" t="s">
        <v>6</v>
      </c>
      <c r="I950" t="s">
        <v>961</v>
      </c>
      <c r="J950">
        <v>60025383</v>
      </c>
      <c r="K950" t="s">
        <v>960</v>
      </c>
      <c r="L950" t="s">
        <v>959</v>
      </c>
      <c r="M950" t="s">
        <v>239</v>
      </c>
      <c r="N950">
        <v>3</v>
      </c>
      <c r="O950" t="s">
        <v>16262</v>
      </c>
      <c r="P950" t="s">
        <v>16261</v>
      </c>
      <c r="Q950" t="s">
        <v>16260</v>
      </c>
      <c r="R950" s="7">
        <v>40452</v>
      </c>
      <c r="S950" s="8">
        <f t="shared" si="112"/>
        <v>2010</v>
      </c>
      <c r="T950" s="8">
        <v>2010</v>
      </c>
      <c r="U950" s="8">
        <f t="shared" si="113"/>
        <v>12</v>
      </c>
      <c r="V950" s="7">
        <v>40452</v>
      </c>
      <c r="W950" t="s">
        <v>977</v>
      </c>
      <c r="X950" s="2">
        <v>0.26</v>
      </c>
      <c r="Y950" s="6">
        <f t="shared" si="114"/>
        <v>6.9405515069005099E-3</v>
      </c>
      <c r="AA950">
        <v>17590787</v>
      </c>
      <c r="AB950">
        <v>19700186823</v>
      </c>
      <c r="AC950">
        <v>17590795</v>
      </c>
      <c r="AD950" t="s">
        <v>1</v>
      </c>
      <c r="AE950">
        <v>2</v>
      </c>
      <c r="AF950">
        <v>5</v>
      </c>
      <c r="AH950" t="s">
        <v>1289</v>
      </c>
      <c r="AI950" t="s">
        <v>16259</v>
      </c>
      <c r="AJ950" t="s">
        <v>16258</v>
      </c>
      <c r="AK950" t="s">
        <v>16257</v>
      </c>
      <c r="AL950">
        <v>3</v>
      </c>
      <c r="AM950" s="5">
        <f t="shared" si="115"/>
        <v>0.25</v>
      </c>
      <c r="AN950" s="4">
        <f t="shared" si="116"/>
        <v>3.786444528587656E-4</v>
      </c>
      <c r="AO950" s="3"/>
      <c r="AP950">
        <v>0</v>
      </c>
      <c r="AR950" t="s">
        <v>0</v>
      </c>
      <c r="AT950" s="2" t="s">
        <v>16</v>
      </c>
      <c r="AU950" s="1">
        <f t="shared" si="117"/>
        <v>0.49719793906879861</v>
      </c>
      <c r="AV950" s="1">
        <f t="shared" si="118"/>
        <v>0.36595979798796374</v>
      </c>
      <c r="AW950" s="1">
        <f t="shared" si="119"/>
        <v>0.23472165690712887</v>
      </c>
    </row>
    <row r="951" spans="1:49" x14ac:dyDescent="0.2">
      <c r="A951">
        <v>949</v>
      </c>
      <c r="B951" t="s">
        <v>16256</v>
      </c>
      <c r="F951" t="s">
        <v>16255</v>
      </c>
      <c r="G951" t="s">
        <v>7</v>
      </c>
      <c r="H951" t="s">
        <v>6</v>
      </c>
      <c r="I951" t="s">
        <v>1314</v>
      </c>
      <c r="J951" t="s">
        <v>1313</v>
      </c>
      <c r="K951" t="s">
        <v>1312</v>
      </c>
      <c r="L951" t="s">
        <v>1311</v>
      </c>
      <c r="M951" t="s">
        <v>325</v>
      </c>
      <c r="N951">
        <v>3</v>
      </c>
      <c r="O951" t="s">
        <v>16254</v>
      </c>
      <c r="P951" t="s">
        <v>16253</v>
      </c>
      <c r="Q951" t="s">
        <v>16252</v>
      </c>
      <c r="R951" s="7">
        <v>40452</v>
      </c>
      <c r="S951" s="8">
        <f t="shared" si="112"/>
        <v>2010</v>
      </c>
      <c r="T951" s="8">
        <v>2010</v>
      </c>
      <c r="U951" s="8">
        <f t="shared" si="113"/>
        <v>12</v>
      </c>
      <c r="V951" s="7">
        <v>40452</v>
      </c>
      <c r="W951" t="s">
        <v>16251</v>
      </c>
      <c r="X951" s="2">
        <v>0.17199999999999999</v>
      </c>
      <c r="Y951" s="6">
        <f t="shared" si="114"/>
        <v>4.5914417661034141E-3</v>
      </c>
      <c r="AA951">
        <v>20734212</v>
      </c>
      <c r="AB951">
        <v>21100223313</v>
      </c>
      <c r="AC951">
        <v>20734239</v>
      </c>
      <c r="AD951" t="s">
        <v>1</v>
      </c>
      <c r="AE951">
        <v>1</v>
      </c>
      <c r="AF951">
        <v>4</v>
      </c>
      <c r="AH951" t="s">
        <v>1219</v>
      </c>
      <c r="AI951" t="s">
        <v>16250</v>
      </c>
      <c r="AJ951" t="s">
        <v>16249</v>
      </c>
      <c r="AK951" t="s">
        <v>16248</v>
      </c>
      <c r="AL951">
        <v>26</v>
      </c>
      <c r="AM951" s="5">
        <f t="shared" si="115"/>
        <v>2.1666666666666665</v>
      </c>
      <c r="AN951" s="4">
        <f t="shared" si="116"/>
        <v>3.2815852581093018E-3</v>
      </c>
      <c r="AO951" s="3"/>
      <c r="AP951">
        <v>0</v>
      </c>
      <c r="AR951" t="s">
        <v>0</v>
      </c>
      <c r="AT951" s="2" t="s">
        <v>16</v>
      </c>
      <c r="AU951" s="1">
        <f t="shared" si="117"/>
        <v>0.419848481370518</v>
      </c>
      <c r="AV951" s="1">
        <f t="shared" si="118"/>
        <v>0.39365135121063582</v>
      </c>
      <c r="AW951" s="1">
        <f t="shared" si="119"/>
        <v>0.36745422105075354</v>
      </c>
    </row>
    <row r="952" spans="1:49" x14ac:dyDescent="0.2">
      <c r="A952">
        <v>950</v>
      </c>
      <c r="B952" t="s">
        <v>16247</v>
      </c>
      <c r="C952" t="s">
        <v>16246</v>
      </c>
      <c r="F952" t="s">
        <v>16245</v>
      </c>
      <c r="G952" t="s">
        <v>7</v>
      </c>
      <c r="H952" t="s">
        <v>6</v>
      </c>
      <c r="I952" t="s">
        <v>16244</v>
      </c>
      <c r="J952">
        <v>60095523</v>
      </c>
      <c r="K952" t="s">
        <v>16243</v>
      </c>
      <c r="L952" t="s">
        <v>4933</v>
      </c>
      <c r="M952" t="s">
        <v>239</v>
      </c>
      <c r="N952">
        <v>3</v>
      </c>
      <c r="O952" t="s">
        <v>16242</v>
      </c>
      <c r="P952" t="s">
        <v>16241</v>
      </c>
      <c r="Q952" t="s">
        <v>16240</v>
      </c>
      <c r="R952" s="7">
        <v>40452</v>
      </c>
      <c r="S952" s="8">
        <f t="shared" si="112"/>
        <v>2010</v>
      </c>
      <c r="T952" s="8">
        <v>2010</v>
      </c>
      <c r="U952" s="8">
        <f t="shared" si="113"/>
        <v>12</v>
      </c>
      <c r="V952" s="7">
        <v>40452</v>
      </c>
      <c r="W952" t="s">
        <v>971</v>
      </c>
      <c r="X952" s="2">
        <v>0.32</v>
      </c>
      <c r="Y952" s="6">
        <f t="shared" si="114"/>
        <v>8.5422172392621669E-3</v>
      </c>
      <c r="AA952">
        <v>20751087</v>
      </c>
      <c r="AB952">
        <v>19700188366</v>
      </c>
      <c r="AC952">
        <v>20751109</v>
      </c>
      <c r="AD952" t="s">
        <v>1</v>
      </c>
      <c r="AE952">
        <v>1</v>
      </c>
      <c r="AF952">
        <v>4</v>
      </c>
      <c r="AH952" t="s">
        <v>16239</v>
      </c>
      <c r="AI952" t="s">
        <v>16238</v>
      </c>
      <c r="AK952" t="s">
        <v>16237</v>
      </c>
      <c r="AL952">
        <v>2</v>
      </c>
      <c r="AM952" s="5">
        <f t="shared" si="115"/>
        <v>0.16666666666666666</v>
      </c>
      <c r="AN952" s="4">
        <f t="shared" si="116"/>
        <v>2.5242963523917705E-4</v>
      </c>
      <c r="AO952" s="3"/>
      <c r="AP952">
        <v>0</v>
      </c>
      <c r="AR952" t="s">
        <v>0</v>
      </c>
      <c r="AT952" s="2" t="s">
        <v>16</v>
      </c>
      <c r="AU952" s="1">
        <f t="shared" si="117"/>
        <v>0.60552809580552691</v>
      </c>
      <c r="AV952" s="1">
        <f t="shared" si="118"/>
        <v>0.4397323437250672</v>
      </c>
      <c r="AW952" s="1">
        <f t="shared" si="119"/>
        <v>0.27393659164460737</v>
      </c>
    </row>
    <row r="953" spans="1:49" x14ac:dyDescent="0.2">
      <c r="A953">
        <v>951</v>
      </c>
      <c r="B953" t="s">
        <v>16236</v>
      </c>
      <c r="C953" t="s">
        <v>16235</v>
      </c>
      <c r="F953" t="s">
        <v>16234</v>
      </c>
      <c r="G953" t="s">
        <v>7</v>
      </c>
      <c r="H953" t="s">
        <v>6</v>
      </c>
      <c r="I953" t="s">
        <v>16233</v>
      </c>
      <c r="J953">
        <v>60072514</v>
      </c>
      <c r="K953" t="s">
        <v>16232</v>
      </c>
      <c r="L953" t="s">
        <v>675</v>
      </c>
      <c r="M953" t="s">
        <v>44</v>
      </c>
      <c r="N953">
        <v>1</v>
      </c>
      <c r="O953" t="s">
        <v>16231</v>
      </c>
      <c r="P953">
        <v>6507754385</v>
      </c>
      <c r="Q953">
        <v>60072514</v>
      </c>
      <c r="R953" s="7">
        <v>40452</v>
      </c>
      <c r="S953" s="8">
        <f t="shared" si="112"/>
        <v>2010</v>
      </c>
      <c r="T953" s="8">
        <v>2010</v>
      </c>
      <c r="U953" s="8">
        <f t="shared" si="113"/>
        <v>12</v>
      </c>
      <c r="V953" s="7">
        <v>40452</v>
      </c>
      <c r="W953" t="s">
        <v>971</v>
      </c>
      <c r="X953" s="2">
        <v>0.32</v>
      </c>
      <c r="Y953" s="6">
        <f t="shared" si="114"/>
        <v>8.5422172392621669E-3</v>
      </c>
      <c r="AA953">
        <v>20751087</v>
      </c>
      <c r="AB953">
        <v>19700188366</v>
      </c>
      <c r="AC953">
        <v>20751109</v>
      </c>
      <c r="AD953" t="s">
        <v>1</v>
      </c>
      <c r="AE953">
        <v>1</v>
      </c>
      <c r="AF953">
        <v>4</v>
      </c>
      <c r="AH953" t="s">
        <v>16230</v>
      </c>
      <c r="AI953" t="s">
        <v>16229</v>
      </c>
      <c r="AK953" t="s">
        <v>16228</v>
      </c>
      <c r="AL953">
        <v>1</v>
      </c>
      <c r="AM953" s="5">
        <f t="shared" si="115"/>
        <v>8.3333333333333329E-2</v>
      </c>
      <c r="AN953" s="4">
        <f t="shared" si="116"/>
        <v>1.2621481761958852E-4</v>
      </c>
      <c r="AO953" s="3"/>
      <c r="AP953">
        <v>0</v>
      </c>
      <c r="AR953" t="s">
        <v>0</v>
      </c>
      <c r="AT953" s="2" t="s">
        <v>16</v>
      </c>
      <c r="AU953" s="1">
        <f t="shared" si="117"/>
        <v>0.60174165127693924</v>
      </c>
      <c r="AV953" s="1">
        <f t="shared" si="118"/>
        <v>0.43342160284408776</v>
      </c>
      <c r="AW953" s="1">
        <f t="shared" si="119"/>
        <v>0.26510155441123617</v>
      </c>
    </row>
    <row r="954" spans="1:49" x14ac:dyDescent="0.2">
      <c r="A954">
        <v>952</v>
      </c>
      <c r="B954" t="s">
        <v>16227</v>
      </c>
      <c r="C954" t="s">
        <v>16226</v>
      </c>
      <c r="E954">
        <v>20517605</v>
      </c>
      <c r="F954" t="s">
        <v>16225</v>
      </c>
      <c r="G954" t="s">
        <v>7</v>
      </c>
      <c r="H954" t="s">
        <v>6</v>
      </c>
      <c r="I954" t="s">
        <v>16224</v>
      </c>
      <c r="J954" t="s">
        <v>16223</v>
      </c>
      <c r="K954" t="s">
        <v>16222</v>
      </c>
      <c r="L954" t="s">
        <v>16221</v>
      </c>
      <c r="M954" t="s">
        <v>8938</v>
      </c>
      <c r="N954">
        <v>10</v>
      </c>
      <c r="O954" t="s">
        <v>16220</v>
      </c>
      <c r="P954" t="s">
        <v>16219</v>
      </c>
      <c r="Q954" t="s">
        <v>16218</v>
      </c>
      <c r="R954" s="7">
        <v>40452</v>
      </c>
      <c r="S954" s="8">
        <f t="shared" si="112"/>
        <v>2010</v>
      </c>
      <c r="T954" s="8">
        <v>2010</v>
      </c>
      <c r="U954" s="8">
        <f t="shared" si="113"/>
        <v>12</v>
      </c>
      <c r="V954" s="7">
        <v>40452</v>
      </c>
      <c r="W954" t="s">
        <v>16217</v>
      </c>
      <c r="X954" s="2">
        <v>2.3130000000000002</v>
      </c>
      <c r="Y954" s="6">
        <f t="shared" si="114"/>
        <v>6.1744213982541853E-2</v>
      </c>
      <c r="AA954">
        <v>16197070</v>
      </c>
      <c r="AB954">
        <v>16676</v>
      </c>
      <c r="AC954">
        <v>16197089</v>
      </c>
      <c r="AD954" t="s">
        <v>1</v>
      </c>
      <c r="AE954">
        <v>37</v>
      </c>
      <c r="AF954">
        <v>10</v>
      </c>
      <c r="AH954" t="s">
        <v>16216</v>
      </c>
      <c r="AI954" t="s">
        <v>16215</v>
      </c>
      <c r="AJ954" t="s">
        <v>16214</v>
      </c>
      <c r="AK954" t="s">
        <v>16213</v>
      </c>
      <c r="AL954">
        <v>33</v>
      </c>
      <c r="AM954" s="5">
        <f t="shared" si="115"/>
        <v>2.75</v>
      </c>
      <c r="AN954" s="4">
        <f t="shared" si="116"/>
        <v>4.1650889814464215E-3</v>
      </c>
      <c r="AO954" s="3"/>
      <c r="AP954">
        <v>0</v>
      </c>
      <c r="AQ954" t="s">
        <v>691</v>
      </c>
      <c r="AR954" t="s">
        <v>0</v>
      </c>
      <c r="AS954" t="s">
        <v>16212</v>
      </c>
      <c r="AT954" s="2" t="s">
        <v>16</v>
      </c>
      <c r="AU954" s="1">
        <f t="shared" si="117"/>
        <v>4.4470476482213224</v>
      </c>
      <c r="AV954" s="1">
        <f t="shared" si="118"/>
        <v>3.2954651481994142</v>
      </c>
      <c r="AW954" s="1">
        <f t="shared" si="119"/>
        <v>2.1438826481775046</v>
      </c>
    </row>
    <row r="955" spans="1:49" x14ac:dyDescent="0.2">
      <c r="A955">
        <v>953</v>
      </c>
      <c r="B955" t="s">
        <v>16211</v>
      </c>
      <c r="F955" t="s">
        <v>16210</v>
      </c>
      <c r="G955" t="s">
        <v>7</v>
      </c>
      <c r="H955" t="s">
        <v>6</v>
      </c>
      <c r="I955" t="s">
        <v>525</v>
      </c>
      <c r="J955">
        <v>60012392</v>
      </c>
      <c r="K955" t="s">
        <v>2042</v>
      </c>
      <c r="L955" t="s">
        <v>233</v>
      </c>
      <c r="M955" t="s">
        <v>156</v>
      </c>
      <c r="N955">
        <v>2</v>
      </c>
      <c r="O955" t="s">
        <v>16209</v>
      </c>
      <c r="P955" t="s">
        <v>16208</v>
      </c>
      <c r="Q955" t="s">
        <v>16207</v>
      </c>
      <c r="R955" s="7">
        <v>40452</v>
      </c>
      <c r="S955" s="8">
        <f t="shared" si="112"/>
        <v>2010</v>
      </c>
      <c r="T955" s="8">
        <v>2010</v>
      </c>
      <c r="U955" s="8">
        <f t="shared" si="113"/>
        <v>12</v>
      </c>
      <c r="V955" s="7">
        <v>40452</v>
      </c>
      <c r="W955" t="s">
        <v>2246</v>
      </c>
      <c r="X955" s="2">
        <v>0.10299999999999999</v>
      </c>
      <c r="Y955" s="6">
        <f t="shared" si="114"/>
        <v>2.7495261738875098E-3</v>
      </c>
      <c r="AA955">
        <v>18123031</v>
      </c>
      <c r="AB955">
        <v>145378</v>
      </c>
      <c r="AD955" t="s">
        <v>1</v>
      </c>
      <c r="AE955">
        <v>17</v>
      </c>
      <c r="AF955">
        <v>5</v>
      </c>
      <c r="AH955" t="s">
        <v>16206</v>
      </c>
      <c r="AI955" t="s">
        <v>16205</v>
      </c>
      <c r="AJ955" t="s">
        <v>16204</v>
      </c>
      <c r="AK955" t="s">
        <v>16203</v>
      </c>
      <c r="AL955">
        <v>0</v>
      </c>
      <c r="AM955" s="5">
        <f t="shared" si="115"/>
        <v>0</v>
      </c>
      <c r="AN955" s="4">
        <f t="shared" si="116"/>
        <v>0</v>
      </c>
      <c r="AO955" s="3"/>
      <c r="AP955">
        <v>0</v>
      </c>
      <c r="AR955" t="s">
        <v>0</v>
      </c>
      <c r="AT955" s="2" t="s">
        <v>16</v>
      </c>
      <c r="AU955" s="1">
        <f t="shared" si="117"/>
        <v>0.19246683217212568</v>
      </c>
      <c r="AV955" s="1">
        <f t="shared" si="118"/>
        <v>0.13747630869437549</v>
      </c>
      <c r="AW955" s="1">
        <f t="shared" si="119"/>
        <v>8.2485785216625293E-2</v>
      </c>
    </row>
    <row r="956" spans="1:49" x14ac:dyDescent="0.2">
      <c r="A956">
        <v>954</v>
      </c>
      <c r="B956" t="s">
        <v>16202</v>
      </c>
      <c r="C956" t="s">
        <v>16201</v>
      </c>
      <c r="F956" t="s">
        <v>16200</v>
      </c>
      <c r="G956" t="s">
        <v>7</v>
      </c>
      <c r="H956" t="s">
        <v>6</v>
      </c>
      <c r="I956" t="s">
        <v>16199</v>
      </c>
      <c r="J956">
        <v>60032350</v>
      </c>
      <c r="K956" t="s">
        <v>170</v>
      </c>
      <c r="L956" t="s">
        <v>169</v>
      </c>
      <c r="M956" t="s">
        <v>39</v>
      </c>
      <c r="N956">
        <v>4</v>
      </c>
      <c r="O956" t="s">
        <v>16198</v>
      </c>
      <c r="P956" t="s">
        <v>16197</v>
      </c>
      <c r="Q956" t="s">
        <v>1298</v>
      </c>
      <c r="R956" s="7">
        <v>40452</v>
      </c>
      <c r="S956" s="8">
        <f t="shared" si="112"/>
        <v>2010</v>
      </c>
      <c r="T956" s="8">
        <v>2010</v>
      </c>
      <c r="U956" s="8">
        <f t="shared" si="113"/>
        <v>12</v>
      </c>
      <c r="V956" s="7">
        <v>40452</v>
      </c>
      <c r="W956" t="s">
        <v>370</v>
      </c>
      <c r="X956" s="2">
        <v>1.137</v>
      </c>
      <c r="Y956" s="6">
        <f t="shared" si="114"/>
        <v>3.0351565628253384E-2</v>
      </c>
      <c r="AA956">
        <v>189251</v>
      </c>
      <c r="AB956">
        <v>17336</v>
      </c>
      <c r="AD956" t="s">
        <v>1</v>
      </c>
      <c r="AE956">
        <v>46</v>
      </c>
      <c r="AF956">
        <v>4</v>
      </c>
      <c r="AG956">
        <v>5595593</v>
      </c>
      <c r="AH956" t="s">
        <v>16196</v>
      </c>
      <c r="AI956" t="s">
        <v>16195</v>
      </c>
      <c r="AK956" t="s">
        <v>16194</v>
      </c>
      <c r="AL956">
        <v>9</v>
      </c>
      <c r="AM956" s="5">
        <f t="shared" si="115"/>
        <v>0.75</v>
      </c>
      <c r="AN956" s="4">
        <f t="shared" si="116"/>
        <v>1.1359333585762969E-3</v>
      </c>
      <c r="AO956" s="3"/>
      <c r="AP956">
        <v>0</v>
      </c>
      <c r="AQ956" t="s">
        <v>1861</v>
      </c>
      <c r="AR956" t="s">
        <v>0</v>
      </c>
      <c r="AS956" t="s">
        <v>3408</v>
      </c>
      <c r="AT956" s="2" t="s">
        <v>16</v>
      </c>
      <c r="AU956" s="1">
        <f t="shared" si="117"/>
        <v>2.1586875947350257</v>
      </c>
      <c r="AV956" s="1">
        <f t="shared" si="118"/>
        <v>1.5743749493414843</v>
      </c>
      <c r="AW956" s="1">
        <f t="shared" si="119"/>
        <v>0.99006230394794237</v>
      </c>
    </row>
    <row r="957" spans="1:49" x14ac:dyDescent="0.2">
      <c r="A957">
        <v>955</v>
      </c>
      <c r="B957" t="s">
        <v>16193</v>
      </c>
      <c r="C957" t="s">
        <v>16192</v>
      </c>
      <c r="F957" t="s">
        <v>16191</v>
      </c>
      <c r="G957" t="s">
        <v>7</v>
      </c>
      <c r="H957" t="s">
        <v>6</v>
      </c>
      <c r="I957" t="s">
        <v>16190</v>
      </c>
      <c r="J957">
        <v>60022633</v>
      </c>
      <c r="K957" t="s">
        <v>16189</v>
      </c>
      <c r="L957" t="s">
        <v>12516</v>
      </c>
      <c r="M957" t="s">
        <v>239</v>
      </c>
      <c r="N957">
        <v>2</v>
      </c>
      <c r="O957" t="s">
        <v>16188</v>
      </c>
      <c r="P957" t="s">
        <v>16187</v>
      </c>
      <c r="Q957" t="s">
        <v>16186</v>
      </c>
      <c r="R957" s="7">
        <v>40452</v>
      </c>
      <c r="S957" s="8">
        <f t="shared" si="112"/>
        <v>2010</v>
      </c>
      <c r="T957" s="8">
        <v>2010</v>
      </c>
      <c r="U957" s="8">
        <f t="shared" si="113"/>
        <v>12</v>
      </c>
      <c r="V957" s="7">
        <v>40452</v>
      </c>
      <c r="W957" t="s">
        <v>370</v>
      </c>
      <c r="X957" s="2">
        <v>1.137</v>
      </c>
      <c r="Y957" s="6">
        <f t="shared" si="114"/>
        <v>3.0351565628253384E-2</v>
      </c>
      <c r="AA957">
        <v>189251</v>
      </c>
      <c r="AB957">
        <v>17336</v>
      </c>
      <c r="AD957" t="s">
        <v>1</v>
      </c>
      <c r="AE957">
        <v>46</v>
      </c>
      <c r="AF957">
        <v>4</v>
      </c>
      <c r="AG957">
        <v>5595623</v>
      </c>
      <c r="AH957" t="s">
        <v>16185</v>
      </c>
      <c r="AI957" t="s">
        <v>16184</v>
      </c>
      <c r="AK957" t="s">
        <v>16183</v>
      </c>
      <c r="AL957">
        <v>8</v>
      </c>
      <c r="AM957" s="5">
        <f t="shared" si="115"/>
        <v>0.66666666666666663</v>
      </c>
      <c r="AN957" s="4">
        <f t="shared" si="116"/>
        <v>1.0097185409567082E-3</v>
      </c>
      <c r="AO957" s="3"/>
      <c r="AP957">
        <v>0</v>
      </c>
      <c r="AR957" t="s">
        <v>0</v>
      </c>
      <c r="AT957" s="2" t="s">
        <v>16</v>
      </c>
      <c r="AU957" s="1">
        <f t="shared" si="117"/>
        <v>2.1549011502064381</v>
      </c>
      <c r="AV957" s="1">
        <f t="shared" si="118"/>
        <v>1.5680642084605048</v>
      </c>
      <c r="AW957" s="1">
        <f t="shared" si="119"/>
        <v>0.98122726671457106</v>
      </c>
    </row>
    <row r="958" spans="1:49" x14ac:dyDescent="0.2">
      <c r="A958">
        <v>956</v>
      </c>
      <c r="B958" t="s">
        <v>16182</v>
      </c>
      <c r="C958" t="s">
        <v>16181</v>
      </c>
      <c r="F958" t="s">
        <v>16180</v>
      </c>
      <c r="G958" t="s">
        <v>7</v>
      </c>
      <c r="H958" t="s">
        <v>6</v>
      </c>
      <c r="I958" t="s">
        <v>16179</v>
      </c>
      <c r="J958">
        <v>60025778</v>
      </c>
      <c r="K958" t="s">
        <v>1250</v>
      </c>
      <c r="L958" t="s">
        <v>1249</v>
      </c>
      <c r="M958" t="s">
        <v>9</v>
      </c>
      <c r="N958">
        <v>2</v>
      </c>
      <c r="O958" t="s">
        <v>16178</v>
      </c>
      <c r="P958" t="s">
        <v>16177</v>
      </c>
      <c r="Q958" t="s">
        <v>1248</v>
      </c>
      <c r="R958" s="7">
        <v>40452</v>
      </c>
      <c r="S958" s="8">
        <f t="shared" si="112"/>
        <v>2010</v>
      </c>
      <c r="T958" s="8">
        <v>2010</v>
      </c>
      <c r="U958" s="8">
        <f t="shared" si="113"/>
        <v>12</v>
      </c>
      <c r="V958" s="7">
        <v>40452</v>
      </c>
      <c r="W958" t="s">
        <v>370</v>
      </c>
      <c r="X958" s="2">
        <v>1.137</v>
      </c>
      <c r="Y958" s="6">
        <f t="shared" si="114"/>
        <v>3.0351565628253384E-2</v>
      </c>
      <c r="AA958">
        <v>189251</v>
      </c>
      <c r="AB958">
        <v>17336</v>
      </c>
      <c r="AD958" t="s">
        <v>1</v>
      </c>
      <c r="AE958">
        <v>46</v>
      </c>
      <c r="AF958">
        <v>4</v>
      </c>
      <c r="AG958">
        <v>5595581</v>
      </c>
      <c r="AH958" t="s">
        <v>16176</v>
      </c>
      <c r="AI958" t="s">
        <v>16175</v>
      </c>
      <c r="AK958" t="s">
        <v>16174</v>
      </c>
      <c r="AL958">
        <v>1</v>
      </c>
      <c r="AM958" s="5">
        <f t="shared" si="115"/>
        <v>8.3333333333333329E-2</v>
      </c>
      <c r="AN958" s="4">
        <f t="shared" si="116"/>
        <v>1.2621481761958852E-4</v>
      </c>
      <c r="AO958" s="3"/>
      <c r="AP958">
        <v>0</v>
      </c>
      <c r="AR958" t="s">
        <v>0</v>
      </c>
      <c r="AT958" s="2" t="s">
        <v>16</v>
      </c>
      <c r="AU958" s="1">
        <f t="shared" si="117"/>
        <v>2.1283960385063243</v>
      </c>
      <c r="AV958" s="1">
        <f t="shared" si="118"/>
        <v>1.5238890222936488</v>
      </c>
      <c r="AW958" s="1">
        <f t="shared" si="119"/>
        <v>0.91938200608097276</v>
      </c>
    </row>
    <row r="959" spans="1:49" x14ac:dyDescent="0.2">
      <c r="A959">
        <v>957</v>
      </c>
      <c r="B959" t="s">
        <v>16173</v>
      </c>
      <c r="C959" t="s">
        <v>16172</v>
      </c>
      <c r="F959" t="s">
        <v>16171</v>
      </c>
      <c r="G959" t="s">
        <v>7</v>
      </c>
      <c r="H959" t="s">
        <v>6</v>
      </c>
      <c r="I959" t="s">
        <v>678</v>
      </c>
      <c r="J959" t="s">
        <v>16166</v>
      </c>
      <c r="K959" t="s">
        <v>16170</v>
      </c>
      <c r="L959" t="s">
        <v>16169</v>
      </c>
      <c r="M959" t="s">
        <v>1362</v>
      </c>
      <c r="N959">
        <v>2</v>
      </c>
      <c r="O959" t="s">
        <v>16168</v>
      </c>
      <c r="P959" t="s">
        <v>16167</v>
      </c>
      <c r="Q959" t="s">
        <v>16166</v>
      </c>
      <c r="R959" s="7">
        <v>40452</v>
      </c>
      <c r="S959" s="8">
        <f t="shared" si="112"/>
        <v>2010</v>
      </c>
      <c r="T959" s="8">
        <v>2010</v>
      </c>
      <c r="U959" s="8">
        <f t="shared" si="113"/>
        <v>12</v>
      </c>
      <c r="V959" s="7">
        <v>40452</v>
      </c>
      <c r="W959" t="s">
        <v>16165</v>
      </c>
      <c r="X959" s="2">
        <v>0.41299999999999998</v>
      </c>
      <c r="Y959" s="6">
        <f t="shared" si="114"/>
        <v>1.1024799124422733E-2</v>
      </c>
      <c r="AA959">
        <v>138797</v>
      </c>
      <c r="AB959">
        <v>19840</v>
      </c>
      <c r="AD959" t="s">
        <v>1</v>
      </c>
      <c r="AE959">
        <v>112</v>
      </c>
      <c r="AF959">
        <v>4</v>
      </c>
      <c r="AH959" t="s">
        <v>16164</v>
      </c>
      <c r="AI959" t="s">
        <v>16163</v>
      </c>
      <c r="AJ959" t="s">
        <v>16162</v>
      </c>
      <c r="AK959" t="s">
        <v>16161</v>
      </c>
      <c r="AL959">
        <v>3</v>
      </c>
      <c r="AM959" s="5">
        <f t="shared" si="115"/>
        <v>0.25</v>
      </c>
      <c r="AN959" s="4">
        <f t="shared" si="116"/>
        <v>3.786444528587656E-4</v>
      </c>
      <c r="AO959" s="3"/>
      <c r="AP959">
        <v>0</v>
      </c>
      <c r="AR959" t="s">
        <v>0</v>
      </c>
      <c r="AT959" s="2" t="s">
        <v>16</v>
      </c>
      <c r="AU959" s="1">
        <f t="shared" si="117"/>
        <v>0.78309527229535425</v>
      </c>
      <c r="AV959" s="1">
        <f t="shared" si="118"/>
        <v>0.5701721788640749</v>
      </c>
      <c r="AW959" s="1">
        <f t="shared" si="119"/>
        <v>0.35724908543279554</v>
      </c>
    </row>
    <row r="960" spans="1:49" x14ac:dyDescent="0.2">
      <c r="A960">
        <v>958</v>
      </c>
      <c r="B960" t="s">
        <v>16160</v>
      </c>
      <c r="F960" t="s">
        <v>16159</v>
      </c>
      <c r="G960" t="s">
        <v>7</v>
      </c>
      <c r="H960" t="s">
        <v>6</v>
      </c>
      <c r="I960" t="s">
        <v>16158</v>
      </c>
      <c r="J960" t="s">
        <v>16157</v>
      </c>
      <c r="K960" t="s">
        <v>16156</v>
      </c>
      <c r="L960" t="s">
        <v>16155</v>
      </c>
      <c r="M960" t="s">
        <v>814</v>
      </c>
      <c r="N960">
        <v>3</v>
      </c>
      <c r="O960" t="s">
        <v>16154</v>
      </c>
      <c r="P960" t="s">
        <v>16153</v>
      </c>
      <c r="Q960" t="s">
        <v>16152</v>
      </c>
      <c r="R960" s="7">
        <v>40452</v>
      </c>
      <c r="S960" s="8">
        <f t="shared" si="112"/>
        <v>2010</v>
      </c>
      <c r="T960" s="8">
        <v>2010</v>
      </c>
      <c r="U960" s="8">
        <f t="shared" si="113"/>
        <v>12</v>
      </c>
      <c r="V960" s="7">
        <v>40452</v>
      </c>
      <c r="W960" t="s">
        <v>16151</v>
      </c>
      <c r="X960" s="2">
        <v>0.21299999999999999</v>
      </c>
      <c r="Y960" s="6">
        <f t="shared" si="114"/>
        <v>5.6859133498838796E-3</v>
      </c>
      <c r="AA960">
        <v>16730291</v>
      </c>
      <c r="AB960">
        <v>145076</v>
      </c>
      <c r="AD960" t="s">
        <v>1</v>
      </c>
      <c r="AE960">
        <v>34</v>
      </c>
      <c r="AF960">
        <v>5</v>
      </c>
      <c r="AH960" t="s">
        <v>16150</v>
      </c>
      <c r="AI960" t="s">
        <v>16149</v>
      </c>
      <c r="AJ960" t="s">
        <v>16148</v>
      </c>
      <c r="AK960" t="s">
        <v>16147</v>
      </c>
      <c r="AL960">
        <v>0</v>
      </c>
      <c r="AM960" s="5">
        <f t="shared" si="115"/>
        <v>0</v>
      </c>
      <c r="AN960" s="4">
        <f t="shared" si="116"/>
        <v>0</v>
      </c>
      <c r="AO960" s="3"/>
      <c r="AP960">
        <v>0</v>
      </c>
      <c r="AR960" t="s">
        <v>0</v>
      </c>
      <c r="AT960" s="2" t="s">
        <v>16</v>
      </c>
      <c r="AU960" s="1">
        <f t="shared" si="117"/>
        <v>0.39801393449187156</v>
      </c>
      <c r="AV960" s="1">
        <f t="shared" si="118"/>
        <v>0.28429566749419399</v>
      </c>
      <c r="AW960" s="1">
        <f t="shared" si="119"/>
        <v>0.17057740049651637</v>
      </c>
    </row>
    <row r="961" spans="1:49" x14ac:dyDescent="0.2">
      <c r="A961">
        <v>959</v>
      </c>
      <c r="B961" t="s">
        <v>16146</v>
      </c>
      <c r="C961" t="s">
        <v>16145</v>
      </c>
      <c r="F961" t="s">
        <v>16144</v>
      </c>
      <c r="G961" t="s">
        <v>7</v>
      </c>
      <c r="H961" t="s">
        <v>6</v>
      </c>
      <c r="I961" t="s">
        <v>16143</v>
      </c>
      <c r="J961" t="s">
        <v>16142</v>
      </c>
      <c r="K961" t="s">
        <v>16141</v>
      </c>
      <c r="L961" t="s">
        <v>16140</v>
      </c>
      <c r="M961" t="s">
        <v>777</v>
      </c>
      <c r="N961">
        <v>7</v>
      </c>
      <c r="O961" t="s">
        <v>16139</v>
      </c>
      <c r="P961" t="s">
        <v>16138</v>
      </c>
      <c r="Q961" t="s">
        <v>16137</v>
      </c>
      <c r="R961" s="7">
        <v>40452</v>
      </c>
      <c r="S961" s="8">
        <f t="shared" si="112"/>
        <v>2010</v>
      </c>
      <c r="T961" s="8">
        <v>2010</v>
      </c>
      <c r="U961" s="8">
        <f t="shared" si="113"/>
        <v>12</v>
      </c>
      <c r="V961" s="7">
        <v>40452</v>
      </c>
      <c r="W961" t="s">
        <v>1323</v>
      </c>
      <c r="X961" s="2">
        <v>0.371</v>
      </c>
      <c r="Y961" s="6">
        <f t="shared" si="114"/>
        <v>9.9036331117695747E-3</v>
      </c>
      <c r="AA961">
        <v>214922</v>
      </c>
      <c r="AB961">
        <v>28117</v>
      </c>
      <c r="AC961">
        <v>13474065</v>
      </c>
      <c r="AD961" t="s">
        <v>1</v>
      </c>
      <c r="AE961">
        <v>49</v>
      </c>
      <c r="AF961">
        <v>10</v>
      </c>
      <c r="AH961" t="s">
        <v>16136</v>
      </c>
      <c r="AI961" t="s">
        <v>16135</v>
      </c>
      <c r="AK961" t="s">
        <v>16134</v>
      </c>
      <c r="AL961">
        <v>0</v>
      </c>
      <c r="AM961" s="5">
        <f t="shared" si="115"/>
        <v>0</v>
      </c>
      <c r="AN961" s="4">
        <f t="shared" si="116"/>
        <v>0</v>
      </c>
      <c r="AO961" s="3"/>
      <c r="AP961">
        <v>0</v>
      </c>
      <c r="AR961" t="s">
        <v>0</v>
      </c>
      <c r="AT961" s="2">
        <v>1.48</v>
      </c>
      <c r="AU961" s="1">
        <f t="shared" si="117"/>
        <v>0.69325431782387015</v>
      </c>
      <c r="AV961" s="1">
        <f t="shared" si="118"/>
        <v>0.49518165558847871</v>
      </c>
      <c r="AW961" s="1">
        <f t="shared" si="119"/>
        <v>0.29710899335308727</v>
      </c>
    </row>
    <row r="962" spans="1:49" x14ac:dyDescent="0.2">
      <c r="A962">
        <v>960</v>
      </c>
      <c r="B962" t="s">
        <v>16133</v>
      </c>
      <c r="C962" t="s">
        <v>16132</v>
      </c>
      <c r="F962" t="s">
        <v>16131</v>
      </c>
      <c r="G962" t="s">
        <v>7</v>
      </c>
      <c r="H962" t="s">
        <v>6</v>
      </c>
      <c r="I962" t="s">
        <v>28</v>
      </c>
      <c r="J962">
        <v>60016930</v>
      </c>
      <c r="K962" t="s">
        <v>350</v>
      </c>
      <c r="L962" t="s">
        <v>196</v>
      </c>
      <c r="M962" t="s">
        <v>13</v>
      </c>
      <c r="N962">
        <v>4</v>
      </c>
      <c r="O962" t="s">
        <v>16130</v>
      </c>
      <c r="P962" t="s">
        <v>16129</v>
      </c>
      <c r="Q962" t="s">
        <v>351</v>
      </c>
      <c r="R962" s="7">
        <v>40452</v>
      </c>
      <c r="S962" s="8">
        <f t="shared" ref="S962:S1025" si="120">YEAR(R962)</f>
        <v>2010</v>
      </c>
      <c r="T962" s="8">
        <v>2010</v>
      </c>
      <c r="U962" s="8">
        <f t="shared" ref="U962:U1025" si="121">2022-T962</f>
        <v>12</v>
      </c>
      <c r="V962" s="7">
        <v>40452</v>
      </c>
      <c r="W962" t="s">
        <v>16128</v>
      </c>
      <c r="X962" s="2" t="s">
        <v>16</v>
      </c>
      <c r="Y962" s="6" t="e">
        <f t="shared" ref="Y962:Y1025" si="122">(X962-$Z$4)/($Z$3-$Z$4)</f>
        <v>#VALUE!</v>
      </c>
      <c r="AA962">
        <v>18691951</v>
      </c>
      <c r="AB962">
        <v>19600166322</v>
      </c>
      <c r="AC962" t="s">
        <v>16127</v>
      </c>
      <c r="AD962" t="s">
        <v>1</v>
      </c>
      <c r="AE962">
        <v>11</v>
      </c>
      <c r="AF962">
        <v>10</v>
      </c>
      <c r="AH962" t="s">
        <v>980</v>
      </c>
      <c r="AI962" t="s">
        <v>16126</v>
      </c>
      <c r="AJ962" t="s">
        <v>16125</v>
      </c>
      <c r="AK962" t="s">
        <v>16124</v>
      </c>
      <c r="AL962">
        <v>3</v>
      </c>
      <c r="AM962" s="5">
        <f t="shared" ref="AM962:AM1025" si="123">AL962/U962</f>
        <v>0.25</v>
      </c>
      <c r="AN962" s="4">
        <f t="shared" ref="AN962:AN1025" si="124">(AM962-$AO$4)/($AO$3-$AO$4)</f>
        <v>3.786444528587656E-4</v>
      </c>
      <c r="AO962" s="3"/>
      <c r="AP962">
        <v>0</v>
      </c>
      <c r="AQ962" t="s">
        <v>24</v>
      </c>
      <c r="AR962">
        <v>60772113</v>
      </c>
      <c r="AS962" t="s">
        <v>23</v>
      </c>
      <c r="AT962" s="2" t="s">
        <v>16</v>
      </c>
      <c r="AU962" s="1" t="e">
        <f t="shared" ref="AU962:AU1025" si="125">(Y962*0.7+AN962*0.3)*100</f>
        <v>#VALUE!</v>
      </c>
      <c r="AV962" s="1" t="e">
        <f t="shared" ref="AV962:AV1025" si="126">(Y962*0.5+AN962*0.5)*100</f>
        <v>#VALUE!</v>
      </c>
      <c r="AW962" s="1" t="e">
        <f t="shared" ref="AW962:AW1025" si="127">(Y962*0.3+AN962*0.7)*100</f>
        <v>#VALUE!</v>
      </c>
    </row>
    <row r="963" spans="1:49" x14ac:dyDescent="0.2">
      <c r="A963">
        <v>961</v>
      </c>
      <c r="B963" t="s">
        <v>16123</v>
      </c>
      <c r="C963" t="s">
        <v>16122</v>
      </c>
      <c r="F963" t="s">
        <v>16121</v>
      </c>
      <c r="G963" t="s">
        <v>7</v>
      </c>
      <c r="H963" t="s">
        <v>6</v>
      </c>
      <c r="I963" t="s">
        <v>961</v>
      </c>
      <c r="J963">
        <v>60025383</v>
      </c>
      <c r="K963" t="s">
        <v>960</v>
      </c>
      <c r="L963" t="s">
        <v>959</v>
      </c>
      <c r="M963" t="s">
        <v>239</v>
      </c>
      <c r="N963">
        <v>1</v>
      </c>
      <c r="O963" t="s">
        <v>16120</v>
      </c>
      <c r="P963">
        <v>7006140438</v>
      </c>
      <c r="Q963">
        <v>60025383</v>
      </c>
      <c r="R963" s="7">
        <v>40452</v>
      </c>
      <c r="S963" s="8">
        <f t="shared" si="120"/>
        <v>2010</v>
      </c>
      <c r="T963" s="8">
        <v>2010</v>
      </c>
      <c r="U963" s="8">
        <f t="shared" si="121"/>
        <v>12</v>
      </c>
      <c r="V963" s="7">
        <v>40452</v>
      </c>
      <c r="W963" t="s">
        <v>958</v>
      </c>
      <c r="X963" s="2" t="s">
        <v>16</v>
      </c>
      <c r="Y963" s="6" t="e">
        <f t="shared" si="122"/>
        <v>#VALUE!</v>
      </c>
      <c r="AA963">
        <v>271349</v>
      </c>
      <c r="AB963">
        <v>28721</v>
      </c>
      <c r="AC963">
        <v>19348460</v>
      </c>
      <c r="AD963" t="s">
        <v>1</v>
      </c>
      <c r="AE963">
        <v>65</v>
      </c>
      <c r="AF963">
        <v>5</v>
      </c>
      <c r="AH963" t="s">
        <v>11585</v>
      </c>
      <c r="AI963" t="s">
        <v>16119</v>
      </c>
      <c r="AJ963" t="s">
        <v>16118</v>
      </c>
      <c r="AK963" t="s">
        <v>16117</v>
      </c>
      <c r="AL963">
        <v>1</v>
      </c>
      <c r="AM963" s="5">
        <f t="shared" si="123"/>
        <v>8.3333333333333329E-2</v>
      </c>
      <c r="AN963" s="4">
        <f t="shared" si="124"/>
        <v>1.2621481761958852E-4</v>
      </c>
      <c r="AO963" s="3"/>
      <c r="AP963">
        <v>0</v>
      </c>
      <c r="AQ963" t="s">
        <v>1795</v>
      </c>
      <c r="AR963" t="s">
        <v>16116</v>
      </c>
      <c r="AS963" t="s">
        <v>235</v>
      </c>
      <c r="AT963" s="2">
        <v>0.67200000000000004</v>
      </c>
      <c r="AU963" s="1" t="e">
        <f t="shared" si="125"/>
        <v>#VALUE!</v>
      </c>
      <c r="AV963" s="1" t="e">
        <f t="shared" si="126"/>
        <v>#VALUE!</v>
      </c>
      <c r="AW963" s="1" t="e">
        <f t="shared" si="127"/>
        <v>#VALUE!</v>
      </c>
    </row>
    <row r="964" spans="1:49" x14ac:dyDescent="0.2">
      <c r="A964">
        <v>962</v>
      </c>
      <c r="B964" t="s">
        <v>16115</v>
      </c>
      <c r="C964" t="s">
        <v>16114</v>
      </c>
      <c r="F964" t="s">
        <v>16113</v>
      </c>
      <c r="G964" t="s">
        <v>7</v>
      </c>
      <c r="H964" t="s">
        <v>6</v>
      </c>
      <c r="I964" t="s">
        <v>16112</v>
      </c>
      <c r="J964">
        <v>60025383</v>
      </c>
      <c r="K964" t="s">
        <v>960</v>
      </c>
      <c r="L964" t="s">
        <v>959</v>
      </c>
      <c r="M964" t="s">
        <v>239</v>
      </c>
      <c r="N964">
        <v>1</v>
      </c>
      <c r="O964" t="s">
        <v>16111</v>
      </c>
      <c r="P964">
        <v>7202368073</v>
      </c>
      <c r="Q964">
        <v>60025383</v>
      </c>
      <c r="R964" s="7">
        <v>40452</v>
      </c>
      <c r="S964" s="8">
        <f t="shared" si="120"/>
        <v>2010</v>
      </c>
      <c r="T964" s="8">
        <v>2010</v>
      </c>
      <c r="U964" s="8">
        <f t="shared" si="121"/>
        <v>12</v>
      </c>
      <c r="V964" s="7">
        <v>40452</v>
      </c>
      <c r="W964" t="s">
        <v>16110</v>
      </c>
      <c r="X964" s="2">
        <v>0.29899999999999999</v>
      </c>
      <c r="Y964" s="6">
        <f t="shared" si="122"/>
        <v>7.9816342329355871E-3</v>
      </c>
      <c r="AA964">
        <v>1464116</v>
      </c>
      <c r="AB964">
        <v>24906</v>
      </c>
      <c r="AD964" t="s">
        <v>1</v>
      </c>
      <c r="AE964">
        <v>44</v>
      </c>
      <c r="AF964">
        <v>5</v>
      </c>
      <c r="AH964" t="s">
        <v>16109</v>
      </c>
      <c r="AI964" t="s">
        <v>16108</v>
      </c>
      <c r="AJ964" t="s">
        <v>16107</v>
      </c>
      <c r="AK964" t="s">
        <v>16106</v>
      </c>
      <c r="AL964">
        <v>0</v>
      </c>
      <c r="AM964" s="5">
        <f t="shared" si="123"/>
        <v>0</v>
      </c>
      <c r="AN964" s="4">
        <f t="shared" si="124"/>
        <v>0</v>
      </c>
      <c r="AO964" s="3"/>
      <c r="AP964">
        <v>0</v>
      </c>
      <c r="AR964" t="s">
        <v>0</v>
      </c>
      <c r="AT964" s="2" t="s">
        <v>16</v>
      </c>
      <c r="AU964" s="1">
        <f t="shared" si="125"/>
        <v>0.55871439630549102</v>
      </c>
      <c r="AV964" s="1">
        <f t="shared" si="126"/>
        <v>0.39908171164677936</v>
      </c>
      <c r="AW964" s="1">
        <f t="shared" si="127"/>
        <v>0.23944902698806758</v>
      </c>
    </row>
    <row r="965" spans="1:49" x14ac:dyDescent="0.2">
      <c r="A965">
        <v>963</v>
      </c>
      <c r="B965" t="s">
        <v>16105</v>
      </c>
      <c r="F965" t="s">
        <v>16104</v>
      </c>
      <c r="G965" t="s">
        <v>7</v>
      </c>
      <c r="H965" t="s">
        <v>6</v>
      </c>
      <c r="I965" t="s">
        <v>1504</v>
      </c>
      <c r="J965">
        <v>60005244</v>
      </c>
      <c r="K965" t="s">
        <v>179</v>
      </c>
      <c r="L965" t="s">
        <v>68</v>
      </c>
      <c r="M965" t="s">
        <v>13</v>
      </c>
      <c r="N965">
        <v>3</v>
      </c>
      <c r="O965" t="s">
        <v>16103</v>
      </c>
      <c r="P965" t="s">
        <v>1499</v>
      </c>
      <c r="Q965" t="s">
        <v>10131</v>
      </c>
      <c r="R965" s="7">
        <v>40452</v>
      </c>
      <c r="S965" s="8">
        <f t="shared" si="120"/>
        <v>2010</v>
      </c>
      <c r="T965" s="8">
        <v>2010</v>
      </c>
      <c r="U965" s="8">
        <f t="shared" si="121"/>
        <v>12</v>
      </c>
      <c r="V965" s="7">
        <v>40452</v>
      </c>
      <c r="W965" t="s">
        <v>1779</v>
      </c>
      <c r="X965" s="2">
        <v>0.26700000000000002</v>
      </c>
      <c r="Y965" s="6">
        <f t="shared" si="122"/>
        <v>7.1274125090093707E-3</v>
      </c>
      <c r="AA965">
        <v>10224653</v>
      </c>
      <c r="AB965">
        <v>24184</v>
      </c>
      <c r="AD965" t="s">
        <v>1</v>
      </c>
      <c r="AE965">
        <v>19</v>
      </c>
      <c r="AF965">
        <v>4</v>
      </c>
      <c r="AH965" t="s">
        <v>16102</v>
      </c>
      <c r="AI965" t="s">
        <v>16101</v>
      </c>
      <c r="AJ965" t="s">
        <v>16100</v>
      </c>
      <c r="AK965" t="s">
        <v>16099</v>
      </c>
      <c r="AL965">
        <v>1</v>
      </c>
      <c r="AM965" s="5">
        <f t="shared" si="123"/>
        <v>8.3333333333333329E-2</v>
      </c>
      <c r="AN965" s="4">
        <f t="shared" si="124"/>
        <v>1.2621481761958852E-4</v>
      </c>
      <c r="AO965" s="3"/>
      <c r="AP965">
        <v>0</v>
      </c>
      <c r="AR965" t="s">
        <v>0</v>
      </c>
      <c r="AT965" s="2">
        <v>1.014</v>
      </c>
      <c r="AU965" s="1">
        <f t="shared" si="125"/>
        <v>0.50270532015924352</v>
      </c>
      <c r="AV965" s="1">
        <f t="shared" si="126"/>
        <v>0.36268136633144799</v>
      </c>
      <c r="AW965" s="1">
        <f t="shared" si="127"/>
        <v>0.22265741250365231</v>
      </c>
    </row>
    <row r="966" spans="1:49" x14ac:dyDescent="0.2">
      <c r="A966">
        <v>964</v>
      </c>
      <c r="B966" t="s">
        <v>16098</v>
      </c>
      <c r="C966" t="s">
        <v>16097</v>
      </c>
      <c r="F966" t="s">
        <v>16096</v>
      </c>
      <c r="G966" t="s">
        <v>7</v>
      </c>
      <c r="H966" t="s">
        <v>6</v>
      </c>
      <c r="I966" t="s">
        <v>16095</v>
      </c>
      <c r="J966">
        <v>60024199</v>
      </c>
      <c r="K966" t="s">
        <v>667</v>
      </c>
      <c r="L966" t="s">
        <v>666</v>
      </c>
      <c r="M966" t="s">
        <v>148</v>
      </c>
      <c r="N966">
        <v>3</v>
      </c>
      <c r="O966" t="s">
        <v>16094</v>
      </c>
      <c r="P966" t="s">
        <v>16093</v>
      </c>
      <c r="Q966" t="s">
        <v>16092</v>
      </c>
      <c r="R966" s="7">
        <v>40452</v>
      </c>
      <c r="S966" s="8">
        <f t="shared" si="120"/>
        <v>2010</v>
      </c>
      <c r="T966" s="8">
        <v>2010</v>
      </c>
      <c r="U966" s="8">
        <f t="shared" si="121"/>
        <v>12</v>
      </c>
      <c r="V966" s="7">
        <v>40452</v>
      </c>
      <c r="W966" t="s">
        <v>16091</v>
      </c>
      <c r="X966" s="2">
        <v>0.752</v>
      </c>
      <c r="Y966" s="6">
        <f t="shared" si="122"/>
        <v>2.0074210512266089E-2</v>
      </c>
      <c r="AA966">
        <v>3649059</v>
      </c>
      <c r="AB966">
        <v>17277</v>
      </c>
      <c r="AD966" t="s">
        <v>1</v>
      </c>
      <c r="AE966">
        <v>35</v>
      </c>
      <c r="AF966">
        <v>4</v>
      </c>
      <c r="AG966">
        <v>5595512</v>
      </c>
      <c r="AH966" t="s">
        <v>16090</v>
      </c>
      <c r="AI966" t="s">
        <v>16089</v>
      </c>
      <c r="AJ966" t="s">
        <v>16088</v>
      </c>
      <c r="AK966" t="s">
        <v>16087</v>
      </c>
      <c r="AL966">
        <v>0</v>
      </c>
      <c r="AM966" s="5">
        <f t="shared" si="123"/>
        <v>0</v>
      </c>
      <c r="AN966" s="4">
        <f t="shared" si="124"/>
        <v>0</v>
      </c>
      <c r="AO966" s="3"/>
      <c r="AP966">
        <v>0</v>
      </c>
      <c r="AR966" t="s">
        <v>0</v>
      </c>
      <c r="AT966" s="2">
        <v>3.5539999999999998</v>
      </c>
      <c r="AU966" s="1">
        <f t="shared" si="125"/>
        <v>1.4051947358586261</v>
      </c>
      <c r="AV966" s="1">
        <f t="shared" si="126"/>
        <v>1.0037105256133045</v>
      </c>
      <c r="AW966" s="1">
        <f t="shared" si="127"/>
        <v>0.60222631536798266</v>
      </c>
    </row>
    <row r="967" spans="1:49" x14ac:dyDescent="0.2">
      <c r="A967">
        <v>965</v>
      </c>
      <c r="B967" t="s">
        <v>16086</v>
      </c>
      <c r="C967" t="s">
        <v>16085</v>
      </c>
      <c r="F967" t="s">
        <v>16084</v>
      </c>
      <c r="G967" t="s">
        <v>7</v>
      </c>
      <c r="H967" t="s">
        <v>6</v>
      </c>
      <c r="I967" t="s">
        <v>10300</v>
      </c>
      <c r="J967">
        <v>60110743</v>
      </c>
      <c r="K967" t="s">
        <v>10299</v>
      </c>
      <c r="L967" t="s">
        <v>10298</v>
      </c>
      <c r="M967" t="s">
        <v>148</v>
      </c>
      <c r="N967">
        <v>1</v>
      </c>
      <c r="O967" t="s">
        <v>10297</v>
      </c>
      <c r="P967">
        <v>57223680419</v>
      </c>
      <c r="Q967">
        <v>60110743</v>
      </c>
      <c r="R967" s="7">
        <v>40452</v>
      </c>
      <c r="S967" s="8">
        <f t="shared" si="120"/>
        <v>2010</v>
      </c>
      <c r="T967" s="8">
        <v>2010</v>
      </c>
      <c r="U967" s="8">
        <f t="shared" si="121"/>
        <v>12</v>
      </c>
      <c r="V967" s="7">
        <v>40452</v>
      </c>
      <c r="W967" t="s">
        <v>8680</v>
      </c>
      <c r="X967" s="2">
        <v>0.51600000000000001</v>
      </c>
      <c r="Y967" s="6">
        <f t="shared" si="122"/>
        <v>1.3774325298310243E-2</v>
      </c>
      <c r="AA967">
        <v>16744527</v>
      </c>
      <c r="AB967">
        <v>17800156777</v>
      </c>
      <c r="AD967" t="s">
        <v>1</v>
      </c>
      <c r="AE967">
        <v>10</v>
      </c>
      <c r="AF967">
        <v>10</v>
      </c>
      <c r="AH967" t="s">
        <v>16083</v>
      </c>
      <c r="AI967" t="s">
        <v>16082</v>
      </c>
      <c r="AJ967" t="s">
        <v>16081</v>
      </c>
      <c r="AK967" t="s">
        <v>16080</v>
      </c>
      <c r="AL967">
        <v>2</v>
      </c>
      <c r="AM967" s="5">
        <f t="shared" si="123"/>
        <v>0.16666666666666666</v>
      </c>
      <c r="AN967" s="4">
        <f t="shared" si="124"/>
        <v>2.5242963523917705E-4</v>
      </c>
      <c r="AO967" s="3"/>
      <c r="AP967">
        <v>0</v>
      </c>
      <c r="AR967" t="s">
        <v>0</v>
      </c>
      <c r="AT967" s="2">
        <v>1.4690000000000001</v>
      </c>
      <c r="AU967" s="1">
        <f t="shared" si="125"/>
        <v>0.97177565993889214</v>
      </c>
      <c r="AV967" s="1">
        <f t="shared" si="126"/>
        <v>0.70133774667747106</v>
      </c>
      <c r="AW967" s="1">
        <f t="shared" si="127"/>
        <v>0.43089983341604965</v>
      </c>
    </row>
    <row r="968" spans="1:49" x14ac:dyDescent="0.2">
      <c r="A968">
        <v>966</v>
      </c>
      <c r="B968" t="s">
        <v>16079</v>
      </c>
      <c r="C968" t="s">
        <v>16078</v>
      </c>
      <c r="F968" t="s">
        <v>16077</v>
      </c>
      <c r="G968" t="s">
        <v>7</v>
      </c>
      <c r="H968" t="s">
        <v>6</v>
      </c>
      <c r="I968" t="s">
        <v>146</v>
      </c>
      <c r="J968">
        <v>60014982</v>
      </c>
      <c r="K968" t="s">
        <v>535</v>
      </c>
      <c r="L968" t="s">
        <v>359</v>
      </c>
      <c r="M968" t="s">
        <v>156</v>
      </c>
      <c r="N968">
        <v>5</v>
      </c>
      <c r="O968" t="s">
        <v>16076</v>
      </c>
      <c r="P968" t="s">
        <v>16075</v>
      </c>
      <c r="Q968" t="s">
        <v>16074</v>
      </c>
      <c r="R968" s="7">
        <v>40452</v>
      </c>
      <c r="S968" s="8">
        <f t="shared" si="120"/>
        <v>2010</v>
      </c>
      <c r="T968" s="8">
        <v>2010</v>
      </c>
      <c r="U968" s="8">
        <f t="shared" si="121"/>
        <v>12</v>
      </c>
      <c r="V968" s="7">
        <v>40452</v>
      </c>
      <c r="W968" t="s">
        <v>1717</v>
      </c>
      <c r="X968" s="2">
        <v>0.9</v>
      </c>
      <c r="Y968" s="6">
        <f t="shared" si="122"/>
        <v>2.4024985985424845E-2</v>
      </c>
      <c r="AA968">
        <v>27820</v>
      </c>
      <c r="AB968">
        <v>20982</v>
      </c>
      <c r="AC968">
        <v>15512916</v>
      </c>
      <c r="AD968" t="s">
        <v>1</v>
      </c>
      <c r="AE968">
        <v>93</v>
      </c>
      <c r="AF968">
        <v>10</v>
      </c>
      <c r="AH968" t="s">
        <v>16073</v>
      </c>
      <c r="AI968" t="s">
        <v>16072</v>
      </c>
      <c r="AK968" t="s">
        <v>16071</v>
      </c>
      <c r="AL968">
        <v>15</v>
      </c>
      <c r="AM968" s="5">
        <f t="shared" si="123"/>
        <v>1.25</v>
      </c>
      <c r="AN968" s="4">
        <f t="shared" si="124"/>
        <v>1.8932222642938281E-3</v>
      </c>
      <c r="AO968" s="3"/>
      <c r="AP968">
        <v>0</v>
      </c>
      <c r="AR968" t="s">
        <v>0</v>
      </c>
      <c r="AT968" s="2" t="s">
        <v>16</v>
      </c>
      <c r="AU968" s="1">
        <f t="shared" si="125"/>
        <v>1.738545686908554</v>
      </c>
      <c r="AV968" s="1">
        <f t="shared" si="126"/>
        <v>1.2959104124859337</v>
      </c>
      <c r="AW968" s="1">
        <f t="shared" si="127"/>
        <v>0.85327513806331323</v>
      </c>
    </row>
    <row r="969" spans="1:49" x14ac:dyDescent="0.2">
      <c r="A969">
        <v>967</v>
      </c>
      <c r="B969" t="s">
        <v>16070</v>
      </c>
      <c r="C969" t="s">
        <v>16069</v>
      </c>
      <c r="F969" t="s">
        <v>16068</v>
      </c>
      <c r="G969" t="s">
        <v>7</v>
      </c>
      <c r="H969" t="s">
        <v>6</v>
      </c>
      <c r="I969" t="s">
        <v>16067</v>
      </c>
      <c r="J969">
        <v>60020547</v>
      </c>
      <c r="K969" t="s">
        <v>2031</v>
      </c>
      <c r="L969" t="s">
        <v>2030</v>
      </c>
      <c r="M969" t="s">
        <v>9</v>
      </c>
      <c r="N969">
        <v>4</v>
      </c>
      <c r="O969" t="s">
        <v>16066</v>
      </c>
      <c r="P969" t="s">
        <v>16065</v>
      </c>
      <c r="Q969" t="s">
        <v>2029</v>
      </c>
      <c r="R969" s="7">
        <v>40452</v>
      </c>
      <c r="S969" s="8">
        <f t="shared" si="120"/>
        <v>2010</v>
      </c>
      <c r="T969" s="8">
        <v>2010</v>
      </c>
      <c r="U969" s="8">
        <f t="shared" si="121"/>
        <v>12</v>
      </c>
      <c r="V969" s="7">
        <v>40452</v>
      </c>
      <c r="W969" t="s">
        <v>1801</v>
      </c>
      <c r="X969" s="2">
        <v>0.78500000000000003</v>
      </c>
      <c r="Y969" s="6">
        <f t="shared" si="122"/>
        <v>2.0955126665065004E-2</v>
      </c>
      <c r="AA969">
        <v>10752196</v>
      </c>
      <c r="AB969">
        <v>5000154401</v>
      </c>
      <c r="AC969">
        <v>10990763</v>
      </c>
      <c r="AD969" t="s">
        <v>1</v>
      </c>
      <c r="AE969">
        <v>17</v>
      </c>
      <c r="AF969">
        <v>4</v>
      </c>
      <c r="AH969" t="s">
        <v>1008</v>
      </c>
      <c r="AI969" t="s">
        <v>16064</v>
      </c>
      <c r="AJ969" t="s">
        <v>16063</v>
      </c>
      <c r="AK969" t="s">
        <v>16062</v>
      </c>
      <c r="AL969">
        <v>13</v>
      </c>
      <c r="AM969" s="5">
        <f t="shared" si="123"/>
        <v>1.0833333333333333</v>
      </c>
      <c r="AN969" s="4">
        <f t="shared" si="124"/>
        <v>1.6407926290546509E-3</v>
      </c>
      <c r="AO969" s="3"/>
      <c r="AP969">
        <v>0</v>
      </c>
      <c r="AR969" t="s">
        <v>0</v>
      </c>
      <c r="AT969" s="2">
        <v>2.569</v>
      </c>
      <c r="AU969" s="1">
        <f t="shared" si="125"/>
        <v>1.5160826454261898</v>
      </c>
      <c r="AV969" s="1">
        <f t="shared" si="126"/>
        <v>1.1297959647059828</v>
      </c>
      <c r="AW969" s="1">
        <f t="shared" si="127"/>
        <v>0.74350928398577576</v>
      </c>
    </row>
    <row r="970" spans="1:49" x14ac:dyDescent="0.2">
      <c r="A970">
        <v>968</v>
      </c>
      <c r="B970" t="s">
        <v>16061</v>
      </c>
      <c r="C970" t="s">
        <v>16060</v>
      </c>
      <c r="F970" t="s">
        <v>16059</v>
      </c>
      <c r="G970" t="s">
        <v>7</v>
      </c>
      <c r="H970" t="s">
        <v>6</v>
      </c>
      <c r="I970" t="s">
        <v>16058</v>
      </c>
      <c r="J970">
        <v>60026134</v>
      </c>
      <c r="K970" t="s">
        <v>2324</v>
      </c>
      <c r="L970" t="s">
        <v>2323</v>
      </c>
      <c r="M970" t="s">
        <v>438</v>
      </c>
      <c r="N970">
        <v>4</v>
      </c>
      <c r="O970" t="s">
        <v>16057</v>
      </c>
      <c r="P970" t="s">
        <v>16056</v>
      </c>
      <c r="Q970" t="s">
        <v>16055</v>
      </c>
      <c r="R970" s="7">
        <v>40452</v>
      </c>
      <c r="S970" s="8">
        <f t="shared" si="120"/>
        <v>2010</v>
      </c>
      <c r="T970" s="8">
        <v>2010</v>
      </c>
      <c r="U970" s="8">
        <f t="shared" si="121"/>
        <v>12</v>
      </c>
      <c r="V970" s="7">
        <v>40452</v>
      </c>
      <c r="W970" t="s">
        <v>1801</v>
      </c>
      <c r="X970" s="2">
        <v>0.78500000000000003</v>
      </c>
      <c r="Y970" s="6">
        <f t="shared" si="122"/>
        <v>2.0955126665065004E-2</v>
      </c>
      <c r="AA970">
        <v>10752196</v>
      </c>
      <c r="AB970">
        <v>5000154401</v>
      </c>
      <c r="AC970">
        <v>10990763</v>
      </c>
      <c r="AD970" t="s">
        <v>1</v>
      </c>
      <c r="AE970">
        <v>17</v>
      </c>
      <c r="AF970">
        <v>4</v>
      </c>
      <c r="AH970" t="s">
        <v>16054</v>
      </c>
      <c r="AI970" t="s">
        <v>16053</v>
      </c>
      <c r="AJ970" t="s">
        <v>16052</v>
      </c>
      <c r="AK970" t="s">
        <v>16051</v>
      </c>
      <c r="AL970">
        <v>16</v>
      </c>
      <c r="AM970" s="5">
        <f t="shared" si="123"/>
        <v>1.3333333333333333</v>
      </c>
      <c r="AN970" s="4">
        <f t="shared" si="124"/>
        <v>2.0194370819134164E-3</v>
      </c>
      <c r="AO970" s="3"/>
      <c r="AP970">
        <v>0</v>
      </c>
      <c r="AR970" t="s">
        <v>0</v>
      </c>
      <c r="AT970" s="2">
        <v>2.569</v>
      </c>
      <c r="AU970" s="1">
        <f t="shared" si="125"/>
        <v>1.5274419790119527</v>
      </c>
      <c r="AV970" s="1">
        <f t="shared" si="126"/>
        <v>1.148728187348921</v>
      </c>
      <c r="AW970" s="1">
        <f t="shared" si="127"/>
        <v>0.77001439568588925</v>
      </c>
    </row>
    <row r="971" spans="1:49" x14ac:dyDescent="0.2">
      <c r="A971">
        <v>969</v>
      </c>
      <c r="B971" t="s">
        <v>16050</v>
      </c>
      <c r="F971" t="s">
        <v>16049</v>
      </c>
      <c r="G971" t="s">
        <v>7</v>
      </c>
      <c r="H971" t="s">
        <v>6</v>
      </c>
      <c r="I971" t="s">
        <v>1107</v>
      </c>
      <c r="J971" t="s">
        <v>16048</v>
      </c>
      <c r="K971" t="s">
        <v>16047</v>
      </c>
      <c r="L971" t="s">
        <v>1985</v>
      </c>
      <c r="M971" t="s">
        <v>673</v>
      </c>
      <c r="N971">
        <v>4</v>
      </c>
      <c r="O971" t="s">
        <v>16046</v>
      </c>
      <c r="P971" t="s">
        <v>16045</v>
      </c>
      <c r="Q971" t="s">
        <v>16044</v>
      </c>
      <c r="R971" s="7">
        <v>40452</v>
      </c>
      <c r="S971" s="8">
        <f t="shared" si="120"/>
        <v>2010</v>
      </c>
      <c r="T971" s="8">
        <v>2010</v>
      </c>
      <c r="U971" s="8">
        <f t="shared" si="121"/>
        <v>12</v>
      </c>
      <c r="V971" s="7">
        <v>40452</v>
      </c>
      <c r="W971" t="s">
        <v>4909</v>
      </c>
      <c r="X971" s="2" t="s">
        <v>16</v>
      </c>
      <c r="Y971" s="6" t="e">
        <f t="shared" si="122"/>
        <v>#VALUE!</v>
      </c>
      <c r="AA971">
        <v>19918178</v>
      </c>
      <c r="AB971">
        <v>17600155109</v>
      </c>
      <c r="AD971" t="s">
        <v>1</v>
      </c>
      <c r="AE971">
        <v>4</v>
      </c>
      <c r="AF971">
        <v>10</v>
      </c>
      <c r="AH971" t="s">
        <v>16043</v>
      </c>
      <c r="AI971" t="s">
        <v>16042</v>
      </c>
      <c r="AJ971" t="s">
        <v>16041</v>
      </c>
      <c r="AK971" t="s">
        <v>16040</v>
      </c>
      <c r="AL971">
        <v>11</v>
      </c>
      <c r="AM971" s="5">
        <f t="shared" si="123"/>
        <v>0.91666666666666663</v>
      </c>
      <c r="AN971" s="4">
        <f t="shared" si="124"/>
        <v>1.3883629938154739E-3</v>
      </c>
      <c r="AO971" s="3"/>
      <c r="AP971">
        <v>0</v>
      </c>
      <c r="AR971" t="s">
        <v>0</v>
      </c>
      <c r="AT971" s="2" t="s">
        <v>16</v>
      </c>
      <c r="AU971" s="1" t="e">
        <f t="shared" si="125"/>
        <v>#VALUE!</v>
      </c>
      <c r="AV971" s="1" t="e">
        <f t="shared" si="126"/>
        <v>#VALUE!</v>
      </c>
      <c r="AW971" s="1" t="e">
        <f t="shared" si="127"/>
        <v>#VALUE!</v>
      </c>
    </row>
    <row r="972" spans="1:49" x14ac:dyDescent="0.2">
      <c r="A972">
        <v>970</v>
      </c>
      <c r="B972" t="s">
        <v>16039</v>
      </c>
      <c r="F972" t="s">
        <v>16038</v>
      </c>
      <c r="G972" t="s">
        <v>7</v>
      </c>
      <c r="H972" t="s">
        <v>6</v>
      </c>
      <c r="I972" t="s">
        <v>16037</v>
      </c>
      <c r="J972" t="s">
        <v>16036</v>
      </c>
      <c r="K972" t="s">
        <v>16035</v>
      </c>
      <c r="L972" t="s">
        <v>16034</v>
      </c>
      <c r="M972" t="s">
        <v>16033</v>
      </c>
      <c r="N972">
        <v>8</v>
      </c>
      <c r="O972" t="s">
        <v>16032</v>
      </c>
      <c r="P972" t="s">
        <v>16031</v>
      </c>
      <c r="Q972" t="s">
        <v>16030</v>
      </c>
      <c r="R972" s="7">
        <v>40452</v>
      </c>
      <c r="S972" s="8">
        <f t="shared" si="120"/>
        <v>2010</v>
      </c>
      <c r="T972" s="8">
        <v>2010</v>
      </c>
      <c r="U972" s="8">
        <f t="shared" si="121"/>
        <v>12</v>
      </c>
      <c r="V972" s="7">
        <v>40452</v>
      </c>
      <c r="W972" t="s">
        <v>16029</v>
      </c>
      <c r="X972" s="2">
        <v>0.185</v>
      </c>
      <c r="Y972" s="6">
        <f t="shared" si="122"/>
        <v>4.9384693414484399E-3</v>
      </c>
      <c r="AA972">
        <v>13434349</v>
      </c>
      <c r="AB972">
        <v>19166</v>
      </c>
      <c r="AD972" t="s">
        <v>1</v>
      </c>
      <c r="AF972">
        <v>71</v>
      </c>
      <c r="AH972" t="s">
        <v>16028</v>
      </c>
      <c r="AI972" t="s">
        <v>16027</v>
      </c>
      <c r="AJ972" t="s">
        <v>16026</v>
      </c>
      <c r="AK972" t="s">
        <v>16025</v>
      </c>
      <c r="AL972">
        <v>0</v>
      </c>
      <c r="AM972" s="5">
        <f t="shared" si="123"/>
        <v>0</v>
      </c>
      <c r="AN972" s="4">
        <f t="shared" si="124"/>
        <v>0</v>
      </c>
      <c r="AO972" s="3"/>
      <c r="AP972">
        <v>0</v>
      </c>
      <c r="AR972" t="s">
        <v>0</v>
      </c>
      <c r="AT972" s="2" t="s">
        <v>16</v>
      </c>
      <c r="AU972" s="1">
        <f t="shared" si="125"/>
        <v>0.34569285390139076</v>
      </c>
      <c r="AV972" s="1">
        <f t="shared" si="126"/>
        <v>0.24692346707242199</v>
      </c>
      <c r="AW972" s="1">
        <f t="shared" si="127"/>
        <v>0.1481540802434532</v>
      </c>
    </row>
    <row r="973" spans="1:49" x14ac:dyDescent="0.2">
      <c r="A973">
        <v>971</v>
      </c>
      <c r="B973" t="s">
        <v>16024</v>
      </c>
      <c r="C973" t="s">
        <v>16023</v>
      </c>
      <c r="F973" t="s">
        <v>16022</v>
      </c>
      <c r="G973" t="s">
        <v>7</v>
      </c>
      <c r="H973" t="s">
        <v>6</v>
      </c>
      <c r="I973" t="s">
        <v>16021</v>
      </c>
      <c r="J973">
        <v>60031216</v>
      </c>
      <c r="K973" t="s">
        <v>16020</v>
      </c>
      <c r="L973" t="s">
        <v>16019</v>
      </c>
      <c r="M973" t="s">
        <v>44</v>
      </c>
      <c r="N973">
        <v>8</v>
      </c>
      <c r="O973" t="s">
        <v>16018</v>
      </c>
      <c r="P973" t="s">
        <v>16017</v>
      </c>
      <c r="Q973" t="s">
        <v>16016</v>
      </c>
      <c r="R973" s="7">
        <v>40452</v>
      </c>
      <c r="S973" s="8">
        <f t="shared" si="120"/>
        <v>2010</v>
      </c>
      <c r="T973" s="8">
        <v>2010</v>
      </c>
      <c r="U973" s="8">
        <f t="shared" si="121"/>
        <v>12</v>
      </c>
      <c r="V973" s="7">
        <v>40452</v>
      </c>
      <c r="W973" t="s">
        <v>16015</v>
      </c>
      <c r="X973" s="2">
        <v>0.90800000000000003</v>
      </c>
      <c r="Y973" s="6">
        <f t="shared" si="122"/>
        <v>2.4238541416406398E-2</v>
      </c>
      <c r="AA973">
        <v>212148</v>
      </c>
      <c r="AB973">
        <v>24139</v>
      </c>
      <c r="AC973">
        <v>18695868</v>
      </c>
      <c r="AD973" t="s">
        <v>1</v>
      </c>
      <c r="AE973">
        <v>50</v>
      </c>
      <c r="AF973">
        <v>4</v>
      </c>
      <c r="AH973" t="s">
        <v>1841</v>
      </c>
      <c r="AL973">
        <v>11</v>
      </c>
      <c r="AM973" s="5">
        <f t="shared" si="123"/>
        <v>0.91666666666666663</v>
      </c>
      <c r="AN973" s="4">
        <f t="shared" si="124"/>
        <v>1.3883629938154739E-3</v>
      </c>
      <c r="AO973" s="3"/>
      <c r="AP973">
        <v>0</v>
      </c>
      <c r="AR973" t="s">
        <v>0</v>
      </c>
      <c r="AT973" s="2">
        <v>3.3330000000000002</v>
      </c>
      <c r="AU973" s="1">
        <f t="shared" si="125"/>
        <v>1.7383487889629119</v>
      </c>
      <c r="AV973" s="1">
        <f t="shared" si="126"/>
        <v>1.2813452205110936</v>
      </c>
      <c r="AW973" s="1">
        <f t="shared" si="127"/>
        <v>0.82434165205927512</v>
      </c>
    </row>
    <row r="974" spans="1:49" x14ac:dyDescent="0.2">
      <c r="A974">
        <v>972</v>
      </c>
      <c r="B974" t="s">
        <v>16014</v>
      </c>
      <c r="C974" t="s">
        <v>16013</v>
      </c>
      <c r="F974" t="s">
        <v>16012</v>
      </c>
      <c r="G974" t="s">
        <v>7</v>
      </c>
      <c r="H974" t="s">
        <v>6</v>
      </c>
      <c r="I974" t="s">
        <v>16011</v>
      </c>
      <c r="J974">
        <v>60005141</v>
      </c>
      <c r="K974" t="s">
        <v>11524</v>
      </c>
      <c r="L974" t="s">
        <v>2071</v>
      </c>
      <c r="M974" t="s">
        <v>459</v>
      </c>
      <c r="N974">
        <v>5</v>
      </c>
      <c r="O974" t="s">
        <v>16010</v>
      </c>
      <c r="P974" t="s">
        <v>16009</v>
      </c>
      <c r="Q974" t="s">
        <v>11521</v>
      </c>
      <c r="R974" s="7">
        <v>40452</v>
      </c>
      <c r="S974" s="8">
        <f t="shared" si="120"/>
        <v>2010</v>
      </c>
      <c r="T974" s="8">
        <v>2010</v>
      </c>
      <c r="U974" s="8">
        <f t="shared" si="121"/>
        <v>12</v>
      </c>
      <c r="V974" s="7">
        <v>40452</v>
      </c>
      <c r="W974" t="s">
        <v>16008</v>
      </c>
      <c r="X974" s="2">
        <v>0.36499999999999999</v>
      </c>
      <c r="Y974" s="6">
        <f t="shared" si="122"/>
        <v>9.7434665385334081E-3</v>
      </c>
      <c r="AA974">
        <v>8943214</v>
      </c>
      <c r="AB974">
        <v>15834</v>
      </c>
      <c r="AC974">
        <v>10991522</v>
      </c>
      <c r="AD974" t="s">
        <v>1</v>
      </c>
      <c r="AE974">
        <v>23</v>
      </c>
      <c r="AF974">
        <v>6</v>
      </c>
      <c r="AH974" t="s">
        <v>16007</v>
      </c>
      <c r="AI974" t="s">
        <v>16006</v>
      </c>
      <c r="AJ974" t="s">
        <v>16005</v>
      </c>
      <c r="AK974" t="s">
        <v>16004</v>
      </c>
      <c r="AL974">
        <v>6</v>
      </c>
      <c r="AM974" s="5">
        <f t="shared" si="123"/>
        <v>0.5</v>
      </c>
      <c r="AN974" s="4">
        <f t="shared" si="124"/>
        <v>7.572889057175312E-4</v>
      </c>
      <c r="AO974" s="3"/>
      <c r="AP974">
        <v>0</v>
      </c>
      <c r="AR974" t="s">
        <v>0</v>
      </c>
      <c r="AT974" s="2">
        <v>1.875</v>
      </c>
      <c r="AU974" s="1">
        <f t="shared" si="125"/>
        <v>0.70476132486886445</v>
      </c>
      <c r="AV974" s="1">
        <f t="shared" si="126"/>
        <v>0.52503777221254688</v>
      </c>
      <c r="AW974" s="1">
        <f t="shared" si="127"/>
        <v>0.34531421955622937</v>
      </c>
    </row>
    <row r="975" spans="1:49" x14ac:dyDescent="0.2">
      <c r="A975">
        <v>973</v>
      </c>
      <c r="B975" t="s">
        <v>16003</v>
      </c>
      <c r="C975" t="s">
        <v>16002</v>
      </c>
      <c r="F975" t="s">
        <v>16001</v>
      </c>
      <c r="G975" t="s">
        <v>7</v>
      </c>
      <c r="H975" t="s">
        <v>6</v>
      </c>
      <c r="I975" t="s">
        <v>16000</v>
      </c>
      <c r="J975" t="s">
        <v>15999</v>
      </c>
      <c r="K975" t="s">
        <v>15998</v>
      </c>
      <c r="L975" t="s">
        <v>5009</v>
      </c>
      <c r="M975" t="s">
        <v>297</v>
      </c>
      <c r="N975">
        <v>3</v>
      </c>
      <c r="O975" t="s">
        <v>15997</v>
      </c>
      <c r="P975" t="s">
        <v>15996</v>
      </c>
      <c r="Q975" t="s">
        <v>15995</v>
      </c>
      <c r="R975" s="7">
        <v>40452</v>
      </c>
      <c r="S975" s="8">
        <f t="shared" si="120"/>
        <v>2010</v>
      </c>
      <c r="T975" s="8">
        <v>2010</v>
      </c>
      <c r="U975" s="8">
        <f t="shared" si="121"/>
        <v>12</v>
      </c>
      <c r="V975" s="7">
        <v>40452</v>
      </c>
      <c r="W975" t="s">
        <v>15994</v>
      </c>
      <c r="X975" s="2">
        <v>0.33800000000000002</v>
      </c>
      <c r="Y975" s="6">
        <f t="shared" si="122"/>
        <v>9.0227169589706634E-3</v>
      </c>
      <c r="AA975">
        <v>10637850</v>
      </c>
      <c r="AB975">
        <v>12311</v>
      </c>
      <c r="AD975" t="s">
        <v>1</v>
      </c>
      <c r="AE975">
        <v>36</v>
      </c>
      <c r="AF975">
        <v>10</v>
      </c>
      <c r="AH975" t="s">
        <v>15993</v>
      </c>
      <c r="AI975" t="s">
        <v>15992</v>
      </c>
      <c r="AK975" t="s">
        <v>15991</v>
      </c>
      <c r="AL975">
        <v>13</v>
      </c>
      <c r="AM975" s="5">
        <f t="shared" si="123"/>
        <v>1.0833333333333333</v>
      </c>
      <c r="AN975" s="4">
        <f t="shared" si="124"/>
        <v>1.6407926290546509E-3</v>
      </c>
      <c r="AO975" s="3"/>
      <c r="AP975">
        <v>0</v>
      </c>
      <c r="AR975" t="s">
        <v>0</v>
      </c>
      <c r="AT975" s="2">
        <v>0.71399999999999997</v>
      </c>
      <c r="AU975" s="1">
        <f t="shared" si="125"/>
        <v>0.68081396599958599</v>
      </c>
      <c r="AV975" s="1">
        <f t="shared" si="126"/>
        <v>0.53317547940126575</v>
      </c>
      <c r="AW975" s="1">
        <f t="shared" si="127"/>
        <v>0.38553699280294546</v>
      </c>
    </row>
    <row r="976" spans="1:49" x14ac:dyDescent="0.2">
      <c r="A976">
        <v>974</v>
      </c>
      <c r="B976" t="s">
        <v>15990</v>
      </c>
      <c r="C976" t="s">
        <v>15989</v>
      </c>
      <c r="F976" t="s">
        <v>15988</v>
      </c>
      <c r="G976" t="s">
        <v>7</v>
      </c>
      <c r="H976" t="s">
        <v>6</v>
      </c>
      <c r="I976" t="s">
        <v>15987</v>
      </c>
      <c r="N976">
        <v>2</v>
      </c>
      <c r="O976" t="s">
        <v>15986</v>
      </c>
      <c r="P976" t="s">
        <v>15985</v>
      </c>
      <c r="Q976" t="s">
        <v>1517</v>
      </c>
      <c r="R976" s="7">
        <v>40452</v>
      </c>
      <c r="S976" s="8">
        <f t="shared" si="120"/>
        <v>2010</v>
      </c>
      <c r="T976" s="8">
        <v>2010</v>
      </c>
      <c r="U976" s="8">
        <f t="shared" si="121"/>
        <v>12</v>
      </c>
      <c r="V976" s="7">
        <v>40452</v>
      </c>
      <c r="W976" t="s">
        <v>507</v>
      </c>
      <c r="X976" s="2">
        <v>0.29499999999999998</v>
      </c>
      <c r="Y976" s="6">
        <f t="shared" si="122"/>
        <v>7.8748565174448087E-3</v>
      </c>
      <c r="AA976">
        <v>10642269</v>
      </c>
      <c r="AB976">
        <v>19554</v>
      </c>
      <c r="AD976" t="s">
        <v>1</v>
      </c>
      <c r="AE976">
        <v>55</v>
      </c>
      <c r="AF976">
        <v>10</v>
      </c>
      <c r="AH976" t="s">
        <v>15984</v>
      </c>
      <c r="AI976" t="s">
        <v>15983</v>
      </c>
      <c r="AK976" t="s">
        <v>15982</v>
      </c>
      <c r="AL976">
        <v>4</v>
      </c>
      <c r="AM976" s="5">
        <f t="shared" si="123"/>
        <v>0.33333333333333331</v>
      </c>
      <c r="AN976" s="4">
        <f t="shared" si="124"/>
        <v>5.048592704783541E-4</v>
      </c>
      <c r="AO976" s="3"/>
      <c r="AP976">
        <v>0</v>
      </c>
      <c r="AR976" t="s">
        <v>0</v>
      </c>
      <c r="AT976" s="2" t="s">
        <v>16</v>
      </c>
      <c r="AU976" s="1">
        <f t="shared" si="125"/>
        <v>0.56638573433548722</v>
      </c>
      <c r="AV976" s="1">
        <f t="shared" si="126"/>
        <v>0.41898578939615816</v>
      </c>
      <c r="AW976" s="1">
        <f t="shared" si="127"/>
        <v>0.27158584445682904</v>
      </c>
    </row>
    <row r="977" spans="1:49" x14ac:dyDescent="0.2">
      <c r="A977">
        <v>975</v>
      </c>
      <c r="B977" t="s">
        <v>15981</v>
      </c>
      <c r="C977" t="s">
        <v>15980</v>
      </c>
      <c r="F977" t="s">
        <v>15979</v>
      </c>
      <c r="G977" t="s">
        <v>7</v>
      </c>
      <c r="H977" t="s">
        <v>6</v>
      </c>
      <c r="I977" t="s">
        <v>15978</v>
      </c>
      <c r="N977">
        <v>3</v>
      </c>
      <c r="O977" t="s">
        <v>15977</v>
      </c>
      <c r="P977" t="s">
        <v>15976</v>
      </c>
      <c r="Q977" t="s">
        <v>508</v>
      </c>
      <c r="R977" s="7">
        <v>40452</v>
      </c>
      <c r="S977" s="8">
        <f t="shared" si="120"/>
        <v>2010</v>
      </c>
      <c r="T977" s="8">
        <v>2010</v>
      </c>
      <c r="U977" s="8">
        <f t="shared" si="121"/>
        <v>12</v>
      </c>
      <c r="V977" s="7">
        <v>40452</v>
      </c>
      <c r="W977" t="s">
        <v>507</v>
      </c>
      <c r="X977" s="2">
        <v>0.29499999999999998</v>
      </c>
      <c r="Y977" s="6">
        <f t="shared" si="122"/>
        <v>7.8748565174448087E-3</v>
      </c>
      <c r="AA977">
        <v>10642269</v>
      </c>
      <c r="AB977">
        <v>19554</v>
      </c>
      <c r="AD977" t="s">
        <v>1</v>
      </c>
      <c r="AE977">
        <v>55</v>
      </c>
      <c r="AF977">
        <v>10</v>
      </c>
      <c r="AH977" t="s">
        <v>1948</v>
      </c>
      <c r="AI977" t="s">
        <v>15975</v>
      </c>
      <c r="AK977" t="s">
        <v>15974</v>
      </c>
      <c r="AL977">
        <v>0</v>
      </c>
      <c r="AM977" s="5">
        <f t="shared" si="123"/>
        <v>0</v>
      </c>
      <c r="AN977" s="4">
        <f t="shared" si="124"/>
        <v>0</v>
      </c>
      <c r="AO977" s="3"/>
      <c r="AP977">
        <v>0</v>
      </c>
      <c r="AQ977" t="s">
        <v>1795</v>
      </c>
      <c r="AR977" t="s">
        <v>15973</v>
      </c>
      <c r="AS977" t="s">
        <v>235</v>
      </c>
      <c r="AT977" s="2" t="s">
        <v>16</v>
      </c>
      <c r="AU977" s="1">
        <f t="shared" si="125"/>
        <v>0.55123995622113653</v>
      </c>
      <c r="AV977" s="1">
        <f t="shared" si="126"/>
        <v>0.39374282587224041</v>
      </c>
      <c r="AW977" s="1">
        <f t="shared" si="127"/>
        <v>0.23624569552334423</v>
      </c>
    </row>
    <row r="978" spans="1:49" x14ac:dyDescent="0.2">
      <c r="A978">
        <v>976</v>
      </c>
      <c r="B978" t="s">
        <v>15972</v>
      </c>
      <c r="C978" t="s">
        <v>15971</v>
      </c>
      <c r="F978" t="s">
        <v>15970</v>
      </c>
      <c r="G978" t="s">
        <v>7</v>
      </c>
      <c r="H978" t="s">
        <v>6</v>
      </c>
      <c r="I978" t="s">
        <v>15969</v>
      </c>
      <c r="J978" t="s">
        <v>15968</v>
      </c>
      <c r="K978" t="s">
        <v>15967</v>
      </c>
      <c r="L978" t="s">
        <v>15966</v>
      </c>
      <c r="M978" t="s">
        <v>15965</v>
      </c>
      <c r="N978">
        <v>4</v>
      </c>
      <c r="O978" t="s">
        <v>15964</v>
      </c>
      <c r="P978" t="s">
        <v>15963</v>
      </c>
      <c r="Q978" t="s">
        <v>15962</v>
      </c>
      <c r="R978" s="7">
        <v>40452</v>
      </c>
      <c r="S978" s="8">
        <f t="shared" si="120"/>
        <v>2010</v>
      </c>
      <c r="T978" s="8">
        <v>2010</v>
      </c>
      <c r="U978" s="8">
        <f t="shared" si="121"/>
        <v>12</v>
      </c>
      <c r="V978" s="7">
        <v>40452</v>
      </c>
      <c r="W978" t="s">
        <v>15961</v>
      </c>
      <c r="X978" s="2">
        <v>0.42199999999999999</v>
      </c>
      <c r="Y978" s="6">
        <f t="shared" si="122"/>
        <v>1.1265048984276981E-2</v>
      </c>
      <c r="AA978">
        <v>3615235</v>
      </c>
      <c r="AB978">
        <v>26620</v>
      </c>
      <c r="AD978" t="s">
        <v>1</v>
      </c>
      <c r="AE978">
        <v>39</v>
      </c>
      <c r="AF978">
        <v>10</v>
      </c>
      <c r="AH978" t="s">
        <v>15960</v>
      </c>
      <c r="AI978" t="s">
        <v>15959</v>
      </c>
      <c r="AJ978" t="s">
        <v>15958</v>
      </c>
      <c r="AK978" t="s">
        <v>15957</v>
      </c>
      <c r="AL978">
        <v>9</v>
      </c>
      <c r="AM978" s="5">
        <f t="shared" si="123"/>
        <v>0.75</v>
      </c>
      <c r="AN978" s="4">
        <f t="shared" si="124"/>
        <v>1.1359333585762969E-3</v>
      </c>
      <c r="AO978" s="3"/>
      <c r="AP978">
        <v>0</v>
      </c>
      <c r="AR978" t="s">
        <v>0</v>
      </c>
      <c r="AT978" s="2">
        <v>1.9379999999999999</v>
      </c>
      <c r="AU978" s="1">
        <f t="shared" si="125"/>
        <v>0.82263142965667746</v>
      </c>
      <c r="AV978" s="1">
        <f t="shared" si="126"/>
        <v>0.62004911714266386</v>
      </c>
      <c r="AW978" s="1">
        <f t="shared" si="127"/>
        <v>0.41746680462865016</v>
      </c>
    </row>
    <row r="979" spans="1:49" x14ac:dyDescent="0.2">
      <c r="A979">
        <v>977</v>
      </c>
      <c r="B979" t="s">
        <v>15956</v>
      </c>
      <c r="C979" t="s">
        <v>15955</v>
      </c>
      <c r="F979" t="s">
        <v>15954</v>
      </c>
      <c r="G979" t="s">
        <v>7</v>
      </c>
      <c r="H979" t="s">
        <v>6</v>
      </c>
      <c r="I979" t="s">
        <v>15953</v>
      </c>
      <c r="J979" t="s">
        <v>15952</v>
      </c>
      <c r="K979" t="s">
        <v>15951</v>
      </c>
      <c r="L979" t="s">
        <v>15950</v>
      </c>
      <c r="M979" t="s">
        <v>80</v>
      </c>
      <c r="N979">
        <v>2</v>
      </c>
      <c r="O979" t="s">
        <v>15949</v>
      </c>
      <c r="P979" t="s">
        <v>15948</v>
      </c>
      <c r="Q979" t="s">
        <v>15947</v>
      </c>
      <c r="R979" s="7">
        <v>40452</v>
      </c>
      <c r="S979" s="8">
        <f t="shared" si="120"/>
        <v>2010</v>
      </c>
      <c r="T979" s="8">
        <v>2010</v>
      </c>
      <c r="U979" s="8">
        <f t="shared" si="121"/>
        <v>12</v>
      </c>
      <c r="V979" s="7">
        <v>40452</v>
      </c>
      <c r="W979" t="s">
        <v>15946</v>
      </c>
      <c r="X979" s="2">
        <v>0.41499999999999998</v>
      </c>
      <c r="Y979" s="6">
        <f t="shared" si="122"/>
        <v>1.1078187982168121E-2</v>
      </c>
      <c r="AA979">
        <v>318949</v>
      </c>
      <c r="AB979">
        <v>29122</v>
      </c>
      <c r="AC979">
        <v>14024896</v>
      </c>
      <c r="AD979" t="s">
        <v>1</v>
      </c>
      <c r="AE979">
        <v>82</v>
      </c>
      <c r="AF979">
        <v>4</v>
      </c>
      <c r="AG979">
        <v>45902</v>
      </c>
      <c r="AI979" t="s">
        <v>15945</v>
      </c>
      <c r="AK979" t="s">
        <v>15944</v>
      </c>
      <c r="AL979">
        <v>2</v>
      </c>
      <c r="AM979" s="5">
        <f t="shared" si="123"/>
        <v>0.16666666666666666</v>
      </c>
      <c r="AN979" s="4">
        <f t="shared" si="124"/>
        <v>2.5242963523917705E-4</v>
      </c>
      <c r="AO979" s="3"/>
      <c r="AP979">
        <v>0</v>
      </c>
      <c r="AR979" t="s">
        <v>0</v>
      </c>
      <c r="AT979" s="2">
        <v>2.4870000000000001</v>
      </c>
      <c r="AU979" s="1">
        <f t="shared" si="125"/>
        <v>0.78304604780894371</v>
      </c>
      <c r="AV979" s="1">
        <f t="shared" si="126"/>
        <v>0.56653088087036496</v>
      </c>
      <c r="AW979" s="1">
        <f t="shared" si="127"/>
        <v>0.35001571393178599</v>
      </c>
    </row>
    <row r="980" spans="1:49" x14ac:dyDescent="0.2">
      <c r="A980">
        <v>978</v>
      </c>
      <c r="B980" t="s">
        <v>15943</v>
      </c>
      <c r="C980" t="s">
        <v>15942</v>
      </c>
      <c r="F980" t="s">
        <v>15941</v>
      </c>
      <c r="G980" t="s">
        <v>7</v>
      </c>
      <c r="H980" t="s">
        <v>6</v>
      </c>
      <c r="I980" t="s">
        <v>855</v>
      </c>
      <c r="J980">
        <v>60025578</v>
      </c>
      <c r="K980" t="s">
        <v>98</v>
      </c>
      <c r="L980" t="s">
        <v>97</v>
      </c>
      <c r="M980" t="s">
        <v>13</v>
      </c>
      <c r="N980">
        <v>3</v>
      </c>
      <c r="O980" t="s">
        <v>15940</v>
      </c>
      <c r="P980" t="s">
        <v>15939</v>
      </c>
      <c r="Q980" t="s">
        <v>163</v>
      </c>
      <c r="R980" s="7">
        <v>40452</v>
      </c>
      <c r="S980" s="8">
        <f t="shared" si="120"/>
        <v>2010</v>
      </c>
      <c r="T980" s="8">
        <v>2010</v>
      </c>
      <c r="U980" s="8">
        <f t="shared" si="121"/>
        <v>12</v>
      </c>
      <c r="V980" s="7">
        <v>40452</v>
      </c>
      <c r="W980" t="s">
        <v>15938</v>
      </c>
      <c r="X980" s="2">
        <v>0.30099999999999999</v>
      </c>
      <c r="Y980" s="6">
        <f t="shared" si="122"/>
        <v>8.0350230906809754E-3</v>
      </c>
      <c r="AA980">
        <v>10044132</v>
      </c>
      <c r="AB980">
        <v>58655</v>
      </c>
      <c r="AD980" t="s">
        <v>1</v>
      </c>
      <c r="AE980">
        <v>21</v>
      </c>
      <c r="AF980">
        <v>5</v>
      </c>
      <c r="AH980" t="s">
        <v>15937</v>
      </c>
      <c r="AI980" t="s">
        <v>15936</v>
      </c>
      <c r="AJ980" t="s">
        <v>15935</v>
      </c>
      <c r="AK980" t="s">
        <v>15934</v>
      </c>
      <c r="AL980">
        <v>3</v>
      </c>
      <c r="AM980" s="5">
        <f t="shared" si="123"/>
        <v>0.25</v>
      </c>
      <c r="AN980" s="4">
        <f t="shared" si="124"/>
        <v>3.786444528587656E-4</v>
      </c>
      <c r="AO980" s="3"/>
      <c r="AP980">
        <v>0</v>
      </c>
      <c r="AR980" t="s">
        <v>0</v>
      </c>
      <c r="AT980" s="2">
        <v>1.1859999999999999</v>
      </c>
      <c r="AU980" s="1">
        <f t="shared" si="125"/>
        <v>0.57381094993343118</v>
      </c>
      <c r="AV980" s="1">
        <f t="shared" si="126"/>
        <v>0.42068337717698701</v>
      </c>
      <c r="AW980" s="1">
        <f t="shared" si="127"/>
        <v>0.26755580442054283</v>
      </c>
    </row>
    <row r="981" spans="1:49" x14ac:dyDescent="0.2">
      <c r="A981">
        <v>979</v>
      </c>
      <c r="B981" t="s">
        <v>15933</v>
      </c>
      <c r="C981" t="s">
        <v>15932</v>
      </c>
      <c r="F981" t="s">
        <v>15931</v>
      </c>
      <c r="G981" t="s">
        <v>7</v>
      </c>
      <c r="H981" t="s">
        <v>6</v>
      </c>
      <c r="I981" t="s">
        <v>15930</v>
      </c>
      <c r="J981" t="s">
        <v>15929</v>
      </c>
      <c r="K981" t="s">
        <v>15928</v>
      </c>
      <c r="L981" t="s">
        <v>15927</v>
      </c>
      <c r="M981" t="s">
        <v>72</v>
      </c>
      <c r="N981">
        <v>4</v>
      </c>
      <c r="O981" t="s">
        <v>15926</v>
      </c>
      <c r="P981" t="s">
        <v>15925</v>
      </c>
      <c r="Q981" t="s">
        <v>15924</v>
      </c>
      <c r="R981" s="7">
        <v>40452</v>
      </c>
      <c r="S981" s="8">
        <f t="shared" si="120"/>
        <v>2010</v>
      </c>
      <c r="T981" s="8">
        <v>2010</v>
      </c>
      <c r="U981" s="8">
        <f t="shared" si="121"/>
        <v>12</v>
      </c>
      <c r="V981" s="7">
        <v>40452</v>
      </c>
      <c r="W981" t="s">
        <v>32</v>
      </c>
      <c r="X981" s="2">
        <v>0.9</v>
      </c>
      <c r="Y981" s="6">
        <f t="shared" si="122"/>
        <v>2.4024985985424845E-2</v>
      </c>
      <c r="AA981">
        <v>9630252</v>
      </c>
      <c r="AB981">
        <v>29614</v>
      </c>
      <c r="AC981">
        <v>13616595</v>
      </c>
      <c r="AD981" t="s">
        <v>1</v>
      </c>
      <c r="AE981">
        <v>19</v>
      </c>
      <c r="AF981">
        <v>5</v>
      </c>
      <c r="AG981">
        <v>55003</v>
      </c>
      <c r="AI981" t="s">
        <v>15923</v>
      </c>
      <c r="AK981" t="s">
        <v>15922</v>
      </c>
      <c r="AL981">
        <v>4</v>
      </c>
      <c r="AM981" s="5">
        <f t="shared" si="123"/>
        <v>0.33333333333333331</v>
      </c>
      <c r="AN981" s="4">
        <f t="shared" si="124"/>
        <v>5.048592704783541E-4</v>
      </c>
      <c r="AO981" s="3"/>
      <c r="AP981">
        <v>0</v>
      </c>
      <c r="AR981" t="s">
        <v>0</v>
      </c>
      <c r="AT981" s="2" t="s">
        <v>16</v>
      </c>
      <c r="AU981" s="1">
        <f t="shared" si="125"/>
        <v>1.6968947970940895</v>
      </c>
      <c r="AV981" s="1">
        <f t="shared" si="126"/>
        <v>1.22649226279516</v>
      </c>
      <c r="AW981" s="1">
        <f t="shared" si="127"/>
        <v>0.75608972849623002</v>
      </c>
    </row>
    <row r="982" spans="1:49" x14ac:dyDescent="0.2">
      <c r="A982">
        <v>980</v>
      </c>
      <c r="B982" t="s">
        <v>15921</v>
      </c>
      <c r="C982" t="s">
        <v>15920</v>
      </c>
      <c r="E982">
        <v>20890326</v>
      </c>
      <c r="F982" t="s">
        <v>15919</v>
      </c>
      <c r="G982" t="s">
        <v>7</v>
      </c>
      <c r="H982" t="s">
        <v>6</v>
      </c>
      <c r="I982" t="s">
        <v>15918</v>
      </c>
      <c r="J982">
        <v>60027161</v>
      </c>
      <c r="K982" t="s">
        <v>15917</v>
      </c>
      <c r="L982" t="s">
        <v>15916</v>
      </c>
      <c r="M982" t="s">
        <v>809</v>
      </c>
      <c r="N982">
        <v>2</v>
      </c>
      <c r="O982" t="s">
        <v>15915</v>
      </c>
      <c r="P982" t="s">
        <v>15914</v>
      </c>
      <c r="Q982" t="s">
        <v>15913</v>
      </c>
      <c r="R982" s="7">
        <v>40452</v>
      </c>
      <c r="S982" s="8">
        <f t="shared" si="120"/>
        <v>2010</v>
      </c>
      <c r="T982" s="8">
        <v>2010</v>
      </c>
      <c r="U982" s="8">
        <f t="shared" si="121"/>
        <v>12</v>
      </c>
      <c r="V982" s="7">
        <v>40452</v>
      </c>
      <c r="W982" t="s">
        <v>1216</v>
      </c>
      <c r="X982" s="2">
        <v>1.524</v>
      </c>
      <c r="Y982" s="6">
        <f t="shared" si="122"/>
        <v>4.0682309601986065E-2</v>
      </c>
      <c r="AA982">
        <v>1469592</v>
      </c>
      <c r="AB982">
        <v>12863</v>
      </c>
      <c r="AC982">
        <v>15394794</v>
      </c>
      <c r="AD982" t="s">
        <v>1</v>
      </c>
      <c r="AE982">
        <v>35</v>
      </c>
      <c r="AF982">
        <v>19</v>
      </c>
      <c r="AH982" t="s">
        <v>15912</v>
      </c>
      <c r="AI982" t="s">
        <v>15911</v>
      </c>
      <c r="AK982" t="s">
        <v>15910</v>
      </c>
      <c r="AL982">
        <v>16</v>
      </c>
      <c r="AM982" s="5">
        <f t="shared" si="123"/>
        <v>1.3333333333333333</v>
      </c>
      <c r="AN982" s="4">
        <f t="shared" si="124"/>
        <v>2.0194370819134164E-3</v>
      </c>
      <c r="AO982" s="3"/>
      <c r="AP982">
        <v>0</v>
      </c>
      <c r="AR982" t="s">
        <v>0</v>
      </c>
      <c r="AT982" s="2">
        <v>3.7759999999999998</v>
      </c>
      <c r="AU982" s="1">
        <f t="shared" si="125"/>
        <v>2.908344784596427</v>
      </c>
      <c r="AV982" s="1">
        <f t="shared" si="126"/>
        <v>2.1350873341949743</v>
      </c>
      <c r="AW982" s="1">
        <f t="shared" si="127"/>
        <v>1.3618298837935212</v>
      </c>
    </row>
    <row r="983" spans="1:49" x14ac:dyDescent="0.2">
      <c r="A983">
        <v>981</v>
      </c>
      <c r="B983" t="s">
        <v>15909</v>
      </c>
      <c r="C983" t="s">
        <v>15908</v>
      </c>
      <c r="F983" t="s">
        <v>15907</v>
      </c>
      <c r="G983" t="s">
        <v>7</v>
      </c>
      <c r="H983" t="s">
        <v>6</v>
      </c>
      <c r="I983" t="s">
        <v>1163</v>
      </c>
      <c r="J983">
        <v>60019118</v>
      </c>
      <c r="K983" t="s">
        <v>10481</v>
      </c>
      <c r="L983" t="s">
        <v>1609</v>
      </c>
      <c r="M983" t="s">
        <v>13</v>
      </c>
      <c r="N983">
        <v>6</v>
      </c>
      <c r="O983" t="s">
        <v>15906</v>
      </c>
      <c r="P983" t="s">
        <v>15905</v>
      </c>
      <c r="Q983" t="s">
        <v>15904</v>
      </c>
      <c r="R983" s="7">
        <v>40452</v>
      </c>
      <c r="S983" s="8">
        <f t="shared" si="120"/>
        <v>2010</v>
      </c>
      <c r="T983" s="8">
        <v>2010</v>
      </c>
      <c r="U983" s="8">
        <f t="shared" si="121"/>
        <v>12</v>
      </c>
      <c r="V983" s="7">
        <v>40452</v>
      </c>
      <c r="W983" t="s">
        <v>549</v>
      </c>
      <c r="X983" s="2">
        <v>0.75</v>
      </c>
      <c r="Y983" s="6">
        <f t="shared" si="122"/>
        <v>2.0020821654520703E-2</v>
      </c>
      <c r="AA983" t="s">
        <v>548</v>
      </c>
      <c r="AB983">
        <v>29221</v>
      </c>
      <c r="AD983" t="s">
        <v>1</v>
      </c>
      <c r="AE983">
        <v>17</v>
      </c>
      <c r="AF983">
        <v>10</v>
      </c>
      <c r="AG983">
        <v>103503</v>
      </c>
      <c r="AI983" t="s">
        <v>15903</v>
      </c>
      <c r="AK983" t="s">
        <v>15902</v>
      </c>
      <c r="AL983">
        <v>4</v>
      </c>
      <c r="AM983" s="5">
        <f t="shared" si="123"/>
        <v>0.33333333333333331</v>
      </c>
      <c r="AN983" s="4">
        <f t="shared" si="124"/>
        <v>5.048592704783541E-4</v>
      </c>
      <c r="AO983" s="3"/>
      <c r="AP983">
        <v>0</v>
      </c>
      <c r="AQ983" t="s">
        <v>24</v>
      </c>
      <c r="AR983">
        <v>10605025</v>
      </c>
      <c r="AS983" t="s">
        <v>23</v>
      </c>
      <c r="AT983" s="2">
        <v>2.0230000000000001</v>
      </c>
      <c r="AU983" s="1">
        <f t="shared" si="125"/>
        <v>1.4166032939307998</v>
      </c>
      <c r="AV983" s="1">
        <f t="shared" si="126"/>
        <v>1.026284046249953</v>
      </c>
      <c r="AW983" s="1">
        <f t="shared" si="127"/>
        <v>0.63596479856910582</v>
      </c>
    </row>
    <row r="984" spans="1:49" x14ac:dyDescent="0.2">
      <c r="A984">
        <v>982</v>
      </c>
      <c r="B984" t="s">
        <v>15901</v>
      </c>
      <c r="C984" t="s">
        <v>15900</v>
      </c>
      <c r="F984" t="s">
        <v>15899</v>
      </c>
      <c r="G984" t="s">
        <v>7</v>
      </c>
      <c r="H984" t="s">
        <v>6</v>
      </c>
      <c r="I984" t="s">
        <v>15898</v>
      </c>
      <c r="J984" t="s">
        <v>15897</v>
      </c>
      <c r="K984" t="s">
        <v>15896</v>
      </c>
      <c r="L984" t="s">
        <v>15895</v>
      </c>
      <c r="M984" t="s">
        <v>15894</v>
      </c>
      <c r="N984">
        <v>9</v>
      </c>
      <c r="O984" t="s">
        <v>15893</v>
      </c>
      <c r="P984" t="s">
        <v>15892</v>
      </c>
      <c r="Q984" t="s">
        <v>15891</v>
      </c>
      <c r="R984" s="7">
        <v>40452</v>
      </c>
      <c r="S984" s="8">
        <f t="shared" si="120"/>
        <v>2010</v>
      </c>
      <c r="T984" s="8">
        <v>2010</v>
      </c>
      <c r="U984" s="8">
        <f t="shared" si="121"/>
        <v>12</v>
      </c>
      <c r="V984" s="7">
        <v>40452</v>
      </c>
      <c r="W984" t="s">
        <v>1155</v>
      </c>
      <c r="X984" s="2">
        <v>1.3280000000000001</v>
      </c>
      <c r="Y984" s="6">
        <f t="shared" si="122"/>
        <v>3.5450201542937994E-2</v>
      </c>
      <c r="AA984">
        <v>7413335</v>
      </c>
      <c r="AB984">
        <v>29251</v>
      </c>
      <c r="AC984">
        <v>13616587</v>
      </c>
      <c r="AD984" t="s">
        <v>1</v>
      </c>
      <c r="AE984">
        <v>52</v>
      </c>
      <c r="AF984">
        <v>10</v>
      </c>
      <c r="AG984">
        <v>104006</v>
      </c>
      <c r="AI984" t="s">
        <v>15890</v>
      </c>
      <c r="AK984" t="s">
        <v>15889</v>
      </c>
      <c r="AL984">
        <v>41</v>
      </c>
      <c r="AM984" s="5">
        <f t="shared" si="123"/>
        <v>3.4166666666666665</v>
      </c>
      <c r="AN984" s="4">
        <f t="shared" si="124"/>
        <v>5.1748075224031303E-3</v>
      </c>
      <c r="AO984" s="3"/>
      <c r="AP984">
        <v>0</v>
      </c>
      <c r="AR984" t="s">
        <v>0</v>
      </c>
      <c r="AT984" s="2">
        <v>2.4580000000000002</v>
      </c>
      <c r="AU984" s="1">
        <f t="shared" si="125"/>
        <v>2.6367583336777538</v>
      </c>
      <c r="AV984" s="1">
        <f t="shared" si="126"/>
        <v>2.0312504532670563</v>
      </c>
      <c r="AW984" s="1">
        <f t="shared" si="127"/>
        <v>1.4257425728563589</v>
      </c>
    </row>
    <row r="985" spans="1:49" x14ac:dyDescent="0.2">
      <c r="A985">
        <v>983</v>
      </c>
      <c r="B985" t="s">
        <v>15888</v>
      </c>
      <c r="C985" t="s">
        <v>15887</v>
      </c>
      <c r="F985" t="s">
        <v>15886</v>
      </c>
      <c r="G985" t="s">
        <v>7</v>
      </c>
      <c r="H985" t="s">
        <v>6</v>
      </c>
      <c r="I985" t="s">
        <v>15885</v>
      </c>
      <c r="J985" t="s">
        <v>15884</v>
      </c>
      <c r="K985" t="s">
        <v>15883</v>
      </c>
      <c r="L985" t="s">
        <v>15882</v>
      </c>
      <c r="M985" t="s">
        <v>1640</v>
      </c>
      <c r="N985">
        <v>3</v>
      </c>
      <c r="O985" t="s">
        <v>15881</v>
      </c>
      <c r="P985" t="s">
        <v>15880</v>
      </c>
      <c r="Q985" t="s">
        <v>15879</v>
      </c>
      <c r="R985" s="7">
        <v>40452</v>
      </c>
      <c r="S985" s="8">
        <f t="shared" si="120"/>
        <v>2010</v>
      </c>
      <c r="T985" s="8">
        <v>2010</v>
      </c>
      <c r="U985" s="8">
        <f t="shared" si="121"/>
        <v>12</v>
      </c>
      <c r="V985" s="7">
        <v>40452</v>
      </c>
      <c r="W985" t="s">
        <v>177</v>
      </c>
      <c r="X985" s="2">
        <v>0.30199999999999999</v>
      </c>
      <c r="Y985" s="6">
        <f t="shared" si="122"/>
        <v>8.0617175195536687E-3</v>
      </c>
      <c r="AA985">
        <v>9296212</v>
      </c>
      <c r="AB985">
        <v>20725</v>
      </c>
      <c r="AD985" t="s">
        <v>1</v>
      </c>
      <c r="AE985">
        <v>55</v>
      </c>
      <c r="AF985">
        <v>2</v>
      </c>
      <c r="AH985" t="s">
        <v>15878</v>
      </c>
      <c r="AI985" t="s">
        <v>15877</v>
      </c>
      <c r="AJ985" t="s">
        <v>15876</v>
      </c>
      <c r="AK985" t="s">
        <v>15875</v>
      </c>
      <c r="AL985">
        <v>1</v>
      </c>
      <c r="AM985" s="5">
        <f t="shared" si="123"/>
        <v>8.3333333333333329E-2</v>
      </c>
      <c r="AN985" s="4">
        <f t="shared" si="124"/>
        <v>1.2621481761958852E-4</v>
      </c>
      <c r="AO985" s="3"/>
      <c r="AP985">
        <v>0</v>
      </c>
      <c r="AR985" t="s">
        <v>0</v>
      </c>
      <c r="AT985" s="2">
        <v>1.671</v>
      </c>
      <c r="AU985" s="1">
        <f t="shared" si="125"/>
        <v>0.56810667089734435</v>
      </c>
      <c r="AV985" s="1">
        <f t="shared" si="126"/>
        <v>0.4093966168586628</v>
      </c>
      <c r="AW985" s="1">
        <f t="shared" si="127"/>
        <v>0.25068656281998125</v>
      </c>
    </row>
    <row r="986" spans="1:49" x14ac:dyDescent="0.2">
      <c r="A986">
        <v>984</v>
      </c>
      <c r="B986" t="s">
        <v>15874</v>
      </c>
      <c r="C986" t="s">
        <v>15873</v>
      </c>
      <c r="F986" t="s">
        <v>15872</v>
      </c>
      <c r="G986" t="s">
        <v>7</v>
      </c>
      <c r="H986" t="s">
        <v>6</v>
      </c>
      <c r="I986" t="s">
        <v>1429</v>
      </c>
      <c r="J986">
        <v>60017456</v>
      </c>
      <c r="K986" t="s">
        <v>1428</v>
      </c>
      <c r="L986" t="s">
        <v>917</v>
      </c>
      <c r="M986" t="s">
        <v>13</v>
      </c>
      <c r="N986">
        <v>1</v>
      </c>
      <c r="O986" t="s">
        <v>1427</v>
      </c>
      <c r="P986">
        <v>35328835800</v>
      </c>
      <c r="Q986">
        <v>60017456</v>
      </c>
      <c r="R986" s="7">
        <v>40452</v>
      </c>
      <c r="S986" s="8">
        <f t="shared" si="120"/>
        <v>2010</v>
      </c>
      <c r="T986" s="8">
        <v>2010</v>
      </c>
      <c r="U986" s="8">
        <f t="shared" si="121"/>
        <v>12</v>
      </c>
      <c r="V986" s="7">
        <v>40452</v>
      </c>
      <c r="W986" t="s">
        <v>177</v>
      </c>
      <c r="X986" s="2">
        <v>0.30199999999999999</v>
      </c>
      <c r="Y986" s="6">
        <f t="shared" si="122"/>
        <v>8.0617175195536687E-3</v>
      </c>
      <c r="AA986">
        <v>9296212</v>
      </c>
      <c r="AB986">
        <v>20725</v>
      </c>
      <c r="AD986" t="s">
        <v>1</v>
      </c>
      <c r="AE986">
        <v>55</v>
      </c>
      <c r="AF986">
        <v>2</v>
      </c>
      <c r="AH986" t="s">
        <v>15871</v>
      </c>
      <c r="AI986" t="s">
        <v>15870</v>
      </c>
      <c r="AJ986" t="s">
        <v>15869</v>
      </c>
      <c r="AK986" t="s">
        <v>15868</v>
      </c>
      <c r="AL986">
        <v>7</v>
      </c>
      <c r="AM986" s="5">
        <f t="shared" si="123"/>
        <v>0.58333333333333337</v>
      </c>
      <c r="AN986" s="4">
        <f t="shared" si="124"/>
        <v>8.835037233371198E-4</v>
      </c>
      <c r="AO986" s="3"/>
      <c r="AP986">
        <v>0</v>
      </c>
      <c r="AQ986" t="s">
        <v>24</v>
      </c>
      <c r="AR986" t="s">
        <v>0</v>
      </c>
      <c r="AS986" t="s">
        <v>23</v>
      </c>
      <c r="AT986" s="2">
        <v>1.671</v>
      </c>
      <c r="AU986" s="1">
        <f t="shared" si="125"/>
        <v>0.59082533806887028</v>
      </c>
      <c r="AV986" s="1">
        <f t="shared" si="126"/>
        <v>0.44726106214453942</v>
      </c>
      <c r="AW986" s="1">
        <f t="shared" si="127"/>
        <v>0.3036967862202084</v>
      </c>
    </row>
    <row r="987" spans="1:49" x14ac:dyDescent="0.2">
      <c r="A987">
        <v>985</v>
      </c>
      <c r="B987" t="s">
        <v>15867</v>
      </c>
      <c r="C987" t="s">
        <v>15866</v>
      </c>
      <c r="D987" t="s">
        <v>15865</v>
      </c>
      <c r="F987" t="s">
        <v>15864</v>
      </c>
      <c r="G987" t="s">
        <v>7</v>
      </c>
      <c r="H987" t="s">
        <v>6</v>
      </c>
      <c r="I987" t="s">
        <v>15863</v>
      </c>
      <c r="J987" t="s">
        <v>15862</v>
      </c>
      <c r="K987" t="s">
        <v>15861</v>
      </c>
      <c r="L987" t="s">
        <v>15860</v>
      </c>
      <c r="M987" t="s">
        <v>26</v>
      </c>
      <c r="N987">
        <v>3</v>
      </c>
      <c r="O987" t="s">
        <v>15859</v>
      </c>
      <c r="P987" t="s">
        <v>15858</v>
      </c>
      <c r="Q987" t="s">
        <v>15857</v>
      </c>
      <c r="R987" s="7">
        <v>40452</v>
      </c>
      <c r="S987" s="8">
        <f t="shared" si="120"/>
        <v>2010</v>
      </c>
      <c r="T987" s="8">
        <v>2010</v>
      </c>
      <c r="U987" s="8">
        <f t="shared" si="121"/>
        <v>12</v>
      </c>
      <c r="V987" s="7">
        <v>40452</v>
      </c>
      <c r="W987" t="s">
        <v>15856</v>
      </c>
      <c r="X987" s="2">
        <v>0.13200000000000001</v>
      </c>
      <c r="Y987" s="6">
        <f t="shared" si="122"/>
        <v>3.5236646111956437E-3</v>
      </c>
      <c r="AA987">
        <v>2751062</v>
      </c>
      <c r="AB987">
        <v>27149</v>
      </c>
      <c r="AD987" t="s">
        <v>1</v>
      </c>
      <c r="AE987">
        <v>34</v>
      </c>
      <c r="AF987">
        <v>4</v>
      </c>
      <c r="AH987" t="s">
        <v>15855</v>
      </c>
      <c r="AI987" t="s">
        <v>15854</v>
      </c>
      <c r="AJ987" t="s">
        <v>15853</v>
      </c>
      <c r="AK987" t="s">
        <v>15852</v>
      </c>
      <c r="AL987">
        <v>19</v>
      </c>
      <c r="AM987" s="5">
        <f t="shared" si="123"/>
        <v>1.5833333333333333</v>
      </c>
      <c r="AN987" s="4">
        <f t="shared" si="124"/>
        <v>2.3980815347721821E-3</v>
      </c>
      <c r="AO987" s="3"/>
      <c r="AP987">
        <v>0</v>
      </c>
      <c r="AR987" t="s">
        <v>0</v>
      </c>
      <c r="AT987" s="2" t="s">
        <v>16</v>
      </c>
      <c r="AU987" s="1">
        <f t="shared" si="125"/>
        <v>0.31859896882686045</v>
      </c>
      <c r="AV987" s="1">
        <f t="shared" si="126"/>
        <v>0.29608730729839128</v>
      </c>
      <c r="AW987" s="1">
        <f t="shared" si="127"/>
        <v>0.27357564576992205</v>
      </c>
    </row>
    <row r="988" spans="1:49" x14ac:dyDescent="0.2">
      <c r="A988">
        <v>986</v>
      </c>
      <c r="B988" t="s">
        <v>15851</v>
      </c>
      <c r="C988" t="s">
        <v>15850</v>
      </c>
      <c r="F988" t="s">
        <v>15849</v>
      </c>
      <c r="G988" t="s">
        <v>7</v>
      </c>
      <c r="H988" t="s">
        <v>6</v>
      </c>
      <c r="I988" t="s">
        <v>2320</v>
      </c>
      <c r="J988">
        <v>60031004</v>
      </c>
      <c r="K988" t="s">
        <v>923</v>
      </c>
      <c r="L988" t="s">
        <v>922</v>
      </c>
      <c r="M988" t="s">
        <v>56</v>
      </c>
      <c r="N988">
        <v>2</v>
      </c>
      <c r="O988" t="s">
        <v>15848</v>
      </c>
      <c r="P988" t="s">
        <v>15847</v>
      </c>
      <c r="Q988" t="s">
        <v>2293</v>
      </c>
      <c r="R988" s="7">
        <v>40452</v>
      </c>
      <c r="S988" s="8">
        <f t="shared" si="120"/>
        <v>2010</v>
      </c>
      <c r="T988" s="8">
        <v>2010</v>
      </c>
      <c r="U988" s="8">
        <f t="shared" si="121"/>
        <v>12</v>
      </c>
      <c r="V988" s="7">
        <v>40452</v>
      </c>
      <c r="W988" t="s">
        <v>590</v>
      </c>
      <c r="X988" s="2">
        <v>0.55500000000000005</v>
      </c>
      <c r="Y988" s="6">
        <f t="shared" si="122"/>
        <v>1.4815408024345321E-2</v>
      </c>
      <c r="AA988">
        <v>17518725</v>
      </c>
      <c r="AB988">
        <v>6100153023</v>
      </c>
      <c r="AC988">
        <v>17518733</v>
      </c>
      <c r="AD988" t="s">
        <v>1</v>
      </c>
      <c r="AE988">
        <v>4</v>
      </c>
      <c r="AF988">
        <v>10</v>
      </c>
      <c r="AH988" t="s">
        <v>15846</v>
      </c>
      <c r="AI988" t="s">
        <v>15845</v>
      </c>
      <c r="AK988" t="s">
        <v>15844</v>
      </c>
      <c r="AL988">
        <v>5</v>
      </c>
      <c r="AM988" s="5">
        <f t="shared" si="123"/>
        <v>0.41666666666666669</v>
      </c>
      <c r="AN988" s="4">
        <f t="shared" si="124"/>
        <v>6.310740880979427E-4</v>
      </c>
      <c r="AO988" s="3"/>
      <c r="AP988">
        <v>0</v>
      </c>
      <c r="AR988" t="s">
        <v>0</v>
      </c>
      <c r="AT988" s="2" t="s">
        <v>16</v>
      </c>
      <c r="AU988" s="1">
        <f t="shared" si="125"/>
        <v>1.0560107843471107</v>
      </c>
      <c r="AV988" s="1">
        <f t="shared" si="126"/>
        <v>0.77232410562216325</v>
      </c>
      <c r="AW988" s="1">
        <f t="shared" si="127"/>
        <v>0.48863742689721557</v>
      </c>
    </row>
    <row r="989" spans="1:49" x14ac:dyDescent="0.2">
      <c r="A989">
        <v>987</v>
      </c>
      <c r="B989" t="s">
        <v>15843</v>
      </c>
      <c r="C989" t="s">
        <v>15842</v>
      </c>
      <c r="F989" t="s">
        <v>15841</v>
      </c>
      <c r="G989" t="s">
        <v>7</v>
      </c>
      <c r="H989" t="s">
        <v>6</v>
      </c>
      <c r="I989" t="s">
        <v>1781</v>
      </c>
      <c r="J989">
        <v>60016835</v>
      </c>
      <c r="K989" t="s">
        <v>197</v>
      </c>
      <c r="L989" t="s">
        <v>196</v>
      </c>
      <c r="M989" t="s">
        <v>13</v>
      </c>
      <c r="N989">
        <v>4</v>
      </c>
      <c r="O989" t="s">
        <v>15840</v>
      </c>
      <c r="P989" t="s">
        <v>15839</v>
      </c>
      <c r="Q989" t="s">
        <v>1780</v>
      </c>
      <c r="R989" s="7">
        <v>40452</v>
      </c>
      <c r="S989" s="8">
        <f t="shared" si="120"/>
        <v>2010</v>
      </c>
      <c r="T989" s="8">
        <v>2010</v>
      </c>
      <c r="U989" s="8">
        <f t="shared" si="121"/>
        <v>12</v>
      </c>
      <c r="V989" s="7">
        <v>40452</v>
      </c>
      <c r="W989" t="s">
        <v>590</v>
      </c>
      <c r="X989" s="2">
        <v>0.55500000000000005</v>
      </c>
      <c r="Y989" s="6">
        <f t="shared" si="122"/>
        <v>1.4815408024345321E-2</v>
      </c>
      <c r="AA989">
        <v>17518725</v>
      </c>
      <c r="AB989">
        <v>6100153023</v>
      </c>
      <c r="AC989">
        <v>17518733</v>
      </c>
      <c r="AD989" t="s">
        <v>1</v>
      </c>
      <c r="AE989">
        <v>4</v>
      </c>
      <c r="AF989">
        <v>10</v>
      </c>
      <c r="AH989" t="s">
        <v>15838</v>
      </c>
      <c r="AI989" t="s">
        <v>15837</v>
      </c>
      <c r="AK989" t="s">
        <v>15836</v>
      </c>
      <c r="AL989">
        <v>5</v>
      </c>
      <c r="AM989" s="5">
        <f t="shared" si="123"/>
        <v>0.41666666666666669</v>
      </c>
      <c r="AN989" s="4">
        <f t="shared" si="124"/>
        <v>6.310740880979427E-4</v>
      </c>
      <c r="AO989" s="3"/>
      <c r="AP989">
        <v>0</v>
      </c>
      <c r="AR989" t="s">
        <v>0</v>
      </c>
      <c r="AT989" s="2" t="s">
        <v>16</v>
      </c>
      <c r="AU989" s="1">
        <f t="shared" si="125"/>
        <v>1.0560107843471107</v>
      </c>
      <c r="AV989" s="1">
        <f t="shared" si="126"/>
        <v>0.77232410562216325</v>
      </c>
      <c r="AW989" s="1">
        <f t="shared" si="127"/>
        <v>0.48863742689721557</v>
      </c>
    </row>
    <row r="990" spans="1:49" x14ac:dyDescent="0.2">
      <c r="A990">
        <v>988</v>
      </c>
      <c r="B990" t="s">
        <v>15835</v>
      </c>
      <c r="C990" t="s">
        <v>15834</v>
      </c>
      <c r="F990" t="s">
        <v>15833</v>
      </c>
      <c r="G990" t="s">
        <v>7</v>
      </c>
      <c r="H990" t="s">
        <v>6</v>
      </c>
      <c r="I990" t="s">
        <v>15832</v>
      </c>
      <c r="J990">
        <v>60025278</v>
      </c>
      <c r="K990" t="s">
        <v>1883</v>
      </c>
      <c r="L990" t="s">
        <v>196</v>
      </c>
      <c r="M990" t="s">
        <v>13</v>
      </c>
      <c r="N990">
        <v>4</v>
      </c>
      <c r="O990" t="s">
        <v>15831</v>
      </c>
      <c r="P990" t="s">
        <v>15830</v>
      </c>
      <c r="Q990" t="s">
        <v>1882</v>
      </c>
      <c r="R990" s="7">
        <v>40452</v>
      </c>
      <c r="S990" s="8">
        <f t="shared" si="120"/>
        <v>2010</v>
      </c>
      <c r="T990" s="8">
        <v>2010</v>
      </c>
      <c r="U990" s="8">
        <f t="shared" si="121"/>
        <v>12</v>
      </c>
      <c r="V990" s="7">
        <v>40452</v>
      </c>
      <c r="W990" t="s">
        <v>590</v>
      </c>
      <c r="X990" s="2">
        <v>0.55500000000000005</v>
      </c>
      <c r="Y990" s="6">
        <f t="shared" si="122"/>
        <v>1.4815408024345321E-2</v>
      </c>
      <c r="AA990">
        <v>17518725</v>
      </c>
      <c r="AB990">
        <v>6100153023</v>
      </c>
      <c r="AC990">
        <v>17518733</v>
      </c>
      <c r="AD990" t="s">
        <v>1</v>
      </c>
      <c r="AE990">
        <v>4</v>
      </c>
      <c r="AF990">
        <v>10</v>
      </c>
      <c r="AH990" t="s">
        <v>15829</v>
      </c>
      <c r="AI990" t="s">
        <v>15828</v>
      </c>
      <c r="AK990" t="s">
        <v>15827</v>
      </c>
      <c r="AL990">
        <v>26</v>
      </c>
      <c r="AM990" s="5">
        <f t="shared" si="123"/>
        <v>2.1666666666666665</v>
      </c>
      <c r="AN990" s="4">
        <f t="shared" si="124"/>
        <v>3.2815852581093018E-3</v>
      </c>
      <c r="AO990" s="3"/>
      <c r="AP990">
        <v>0</v>
      </c>
      <c r="AR990" t="s">
        <v>0</v>
      </c>
      <c r="AT990" s="2" t="s">
        <v>16</v>
      </c>
      <c r="AU990" s="1">
        <f t="shared" si="125"/>
        <v>1.1355261194474515</v>
      </c>
      <c r="AV990" s="1">
        <f t="shared" si="126"/>
        <v>0.90484966412273127</v>
      </c>
      <c r="AW990" s="1">
        <f t="shared" si="127"/>
        <v>0.67417320879801068</v>
      </c>
    </row>
    <row r="991" spans="1:49" x14ac:dyDescent="0.2">
      <c r="A991">
        <v>989</v>
      </c>
      <c r="B991" t="s">
        <v>15826</v>
      </c>
      <c r="C991" t="s">
        <v>15825</v>
      </c>
      <c r="F991" t="s">
        <v>15824</v>
      </c>
      <c r="G991" t="s">
        <v>7</v>
      </c>
      <c r="H991" t="s">
        <v>6</v>
      </c>
      <c r="I991" t="s">
        <v>430</v>
      </c>
      <c r="J991" t="s">
        <v>424</v>
      </c>
      <c r="K991" t="s">
        <v>429</v>
      </c>
      <c r="L991" t="s">
        <v>428</v>
      </c>
      <c r="M991" t="s">
        <v>427</v>
      </c>
      <c r="N991">
        <v>2</v>
      </c>
      <c r="O991" t="s">
        <v>426</v>
      </c>
      <c r="P991" t="s">
        <v>425</v>
      </c>
      <c r="Q991" t="s">
        <v>15823</v>
      </c>
      <c r="R991" s="7">
        <v>40452</v>
      </c>
      <c r="S991" s="8">
        <f t="shared" si="120"/>
        <v>2010</v>
      </c>
      <c r="T991" s="8">
        <v>2010</v>
      </c>
      <c r="U991" s="8">
        <f t="shared" si="121"/>
        <v>12</v>
      </c>
      <c r="V991" s="7">
        <v>40452</v>
      </c>
      <c r="W991" t="s">
        <v>590</v>
      </c>
      <c r="X991" s="2">
        <v>0.55500000000000005</v>
      </c>
      <c r="Y991" s="6">
        <f t="shared" si="122"/>
        <v>1.4815408024345321E-2</v>
      </c>
      <c r="AA991">
        <v>17518725</v>
      </c>
      <c r="AB991">
        <v>6100153023</v>
      </c>
      <c r="AC991">
        <v>17518733</v>
      </c>
      <c r="AD991" t="s">
        <v>1</v>
      </c>
      <c r="AE991">
        <v>4</v>
      </c>
      <c r="AF991">
        <v>10</v>
      </c>
      <c r="AH991" t="s">
        <v>15822</v>
      </c>
      <c r="AI991" t="s">
        <v>15821</v>
      </c>
      <c r="AK991" t="s">
        <v>15820</v>
      </c>
      <c r="AL991">
        <v>24</v>
      </c>
      <c r="AM991" s="5">
        <f t="shared" si="123"/>
        <v>2</v>
      </c>
      <c r="AN991" s="4">
        <f t="shared" si="124"/>
        <v>3.0291556228701248E-3</v>
      </c>
      <c r="AO991" s="3"/>
      <c r="AP991">
        <v>0</v>
      </c>
      <c r="AR991" t="s">
        <v>0</v>
      </c>
      <c r="AT991" s="2" t="s">
        <v>16</v>
      </c>
      <c r="AU991" s="1">
        <f t="shared" si="125"/>
        <v>1.1279532303902762</v>
      </c>
      <c r="AV991" s="1">
        <f t="shared" si="126"/>
        <v>0.89222818236077228</v>
      </c>
      <c r="AW991" s="1">
        <f t="shared" si="127"/>
        <v>0.65650313433126828</v>
      </c>
    </row>
    <row r="992" spans="1:49" x14ac:dyDescent="0.2">
      <c r="A992">
        <v>990</v>
      </c>
      <c r="B992" t="s">
        <v>15819</v>
      </c>
      <c r="C992" t="s">
        <v>15818</v>
      </c>
      <c r="F992" t="s">
        <v>15817</v>
      </c>
      <c r="G992" t="s">
        <v>7</v>
      </c>
      <c r="H992" t="s">
        <v>6</v>
      </c>
      <c r="I992" t="s">
        <v>15816</v>
      </c>
      <c r="J992" t="s">
        <v>15815</v>
      </c>
      <c r="K992" t="s">
        <v>15814</v>
      </c>
      <c r="L992" t="s">
        <v>15813</v>
      </c>
      <c r="M992" t="s">
        <v>15812</v>
      </c>
      <c r="N992">
        <v>4</v>
      </c>
      <c r="O992" t="s">
        <v>15811</v>
      </c>
      <c r="P992" t="s">
        <v>15810</v>
      </c>
      <c r="Q992" t="s">
        <v>15809</v>
      </c>
      <c r="R992" s="7">
        <v>40452</v>
      </c>
      <c r="S992" s="8">
        <f t="shared" si="120"/>
        <v>2010</v>
      </c>
      <c r="T992" s="8">
        <v>2010</v>
      </c>
      <c r="U992" s="8">
        <f t="shared" si="121"/>
        <v>12</v>
      </c>
      <c r="V992" s="7">
        <v>40452</v>
      </c>
      <c r="W992" t="s">
        <v>590</v>
      </c>
      <c r="X992" s="2">
        <v>0.55500000000000005</v>
      </c>
      <c r="Y992" s="6">
        <f t="shared" si="122"/>
        <v>1.4815408024345321E-2</v>
      </c>
      <c r="AA992">
        <v>17518725</v>
      </c>
      <c r="AB992">
        <v>6100153023</v>
      </c>
      <c r="AC992">
        <v>17518733</v>
      </c>
      <c r="AD992" t="s">
        <v>1</v>
      </c>
      <c r="AE992">
        <v>4</v>
      </c>
      <c r="AF992">
        <v>10</v>
      </c>
      <c r="AH992" t="s">
        <v>15808</v>
      </c>
      <c r="AI992" t="s">
        <v>15807</v>
      </c>
      <c r="AK992" t="s">
        <v>15806</v>
      </c>
      <c r="AL992">
        <v>8</v>
      </c>
      <c r="AM992" s="5">
        <f t="shared" si="123"/>
        <v>0.66666666666666663</v>
      </c>
      <c r="AN992" s="4">
        <f t="shared" si="124"/>
        <v>1.0097185409567082E-3</v>
      </c>
      <c r="AO992" s="3"/>
      <c r="AP992">
        <v>0</v>
      </c>
      <c r="AR992" t="s">
        <v>0</v>
      </c>
      <c r="AT992" s="2" t="s">
        <v>16</v>
      </c>
      <c r="AU992" s="1">
        <f t="shared" si="125"/>
        <v>1.0673701179328736</v>
      </c>
      <c r="AV992" s="1">
        <f t="shared" si="126"/>
        <v>0.79125632826510151</v>
      </c>
      <c r="AW992" s="1">
        <f t="shared" si="127"/>
        <v>0.51514253859732917</v>
      </c>
    </row>
    <row r="993" spans="1:49" x14ac:dyDescent="0.2">
      <c r="A993">
        <v>991</v>
      </c>
      <c r="B993" t="s">
        <v>15805</v>
      </c>
      <c r="C993" t="s">
        <v>15804</v>
      </c>
      <c r="F993" t="s">
        <v>15803</v>
      </c>
      <c r="G993" t="s">
        <v>7</v>
      </c>
      <c r="H993" t="s">
        <v>6</v>
      </c>
      <c r="I993" t="s">
        <v>15802</v>
      </c>
      <c r="J993">
        <v>60006861</v>
      </c>
      <c r="K993" t="s">
        <v>15801</v>
      </c>
      <c r="L993" t="s">
        <v>15800</v>
      </c>
      <c r="M993" t="s">
        <v>418</v>
      </c>
      <c r="N993">
        <v>4</v>
      </c>
      <c r="O993" t="s">
        <v>15799</v>
      </c>
      <c r="P993" t="s">
        <v>15798</v>
      </c>
      <c r="Q993" t="s">
        <v>15797</v>
      </c>
      <c r="R993" s="7">
        <v>40452</v>
      </c>
      <c r="S993" s="8">
        <f t="shared" si="120"/>
        <v>2010</v>
      </c>
      <c r="T993" s="8">
        <v>2010</v>
      </c>
      <c r="U993" s="8">
        <f t="shared" si="121"/>
        <v>12</v>
      </c>
      <c r="V993" s="7">
        <v>40452</v>
      </c>
      <c r="W993" t="s">
        <v>590</v>
      </c>
      <c r="X993" s="2">
        <v>0.55500000000000005</v>
      </c>
      <c r="Y993" s="6">
        <f t="shared" si="122"/>
        <v>1.4815408024345321E-2</v>
      </c>
      <c r="AA993">
        <v>17518725</v>
      </c>
      <c r="AB993">
        <v>6100153023</v>
      </c>
      <c r="AC993">
        <v>17518733</v>
      </c>
      <c r="AD993" t="s">
        <v>1</v>
      </c>
      <c r="AE993">
        <v>4</v>
      </c>
      <c r="AF993">
        <v>10</v>
      </c>
      <c r="AH993" t="s">
        <v>15796</v>
      </c>
      <c r="AI993" t="s">
        <v>15795</v>
      </c>
      <c r="AK993" t="s">
        <v>15794</v>
      </c>
      <c r="AL993">
        <v>7</v>
      </c>
      <c r="AM993" s="5">
        <f t="shared" si="123"/>
        <v>0.58333333333333337</v>
      </c>
      <c r="AN993" s="4">
        <f t="shared" si="124"/>
        <v>8.835037233371198E-4</v>
      </c>
      <c r="AO993" s="3"/>
      <c r="AP993">
        <v>0</v>
      </c>
      <c r="AR993" t="s">
        <v>0</v>
      </c>
      <c r="AT993" s="2" t="s">
        <v>16</v>
      </c>
      <c r="AU993" s="1">
        <f t="shared" si="125"/>
        <v>1.0635836734042861</v>
      </c>
      <c r="AV993" s="1">
        <f t="shared" si="126"/>
        <v>0.78494558738412201</v>
      </c>
      <c r="AW993" s="1">
        <f t="shared" si="127"/>
        <v>0.50630750136395797</v>
      </c>
    </row>
    <row r="994" spans="1:49" x14ac:dyDescent="0.2">
      <c r="A994">
        <v>992</v>
      </c>
      <c r="B994" t="s">
        <v>15793</v>
      </c>
      <c r="C994" t="s">
        <v>15792</v>
      </c>
      <c r="F994" t="s">
        <v>15791</v>
      </c>
      <c r="G994" t="s">
        <v>7</v>
      </c>
      <c r="H994" t="s">
        <v>6</v>
      </c>
      <c r="I994" t="s">
        <v>176</v>
      </c>
      <c r="J994" t="s">
        <v>2300</v>
      </c>
      <c r="K994" t="s">
        <v>2299</v>
      </c>
      <c r="L994" t="s">
        <v>2298</v>
      </c>
      <c r="M994" t="s">
        <v>2297</v>
      </c>
      <c r="N994">
        <v>6</v>
      </c>
      <c r="O994" t="s">
        <v>15790</v>
      </c>
      <c r="P994" t="s">
        <v>15789</v>
      </c>
      <c r="Q994" t="s">
        <v>15788</v>
      </c>
      <c r="R994" s="7">
        <v>40452</v>
      </c>
      <c r="S994" s="8">
        <f t="shared" si="120"/>
        <v>2010</v>
      </c>
      <c r="T994" s="8">
        <v>2010</v>
      </c>
      <c r="U994" s="8">
        <f t="shared" si="121"/>
        <v>12</v>
      </c>
      <c r="V994" s="7">
        <v>40452</v>
      </c>
      <c r="W994" t="s">
        <v>590</v>
      </c>
      <c r="X994" s="2">
        <v>0.55500000000000005</v>
      </c>
      <c r="Y994" s="6">
        <f t="shared" si="122"/>
        <v>1.4815408024345321E-2</v>
      </c>
      <c r="AA994">
        <v>17518725</v>
      </c>
      <c r="AB994">
        <v>6100153023</v>
      </c>
      <c r="AC994">
        <v>17518733</v>
      </c>
      <c r="AD994" t="s">
        <v>1</v>
      </c>
      <c r="AE994">
        <v>4</v>
      </c>
      <c r="AF994">
        <v>10</v>
      </c>
      <c r="AH994" t="s">
        <v>15787</v>
      </c>
      <c r="AI994" t="s">
        <v>15786</v>
      </c>
      <c r="AK994" t="s">
        <v>15785</v>
      </c>
      <c r="AL994">
        <v>4</v>
      </c>
      <c r="AM994" s="5">
        <f t="shared" si="123"/>
        <v>0.33333333333333331</v>
      </c>
      <c r="AN994" s="4">
        <f t="shared" si="124"/>
        <v>5.048592704783541E-4</v>
      </c>
      <c r="AO994" s="3"/>
      <c r="AP994">
        <v>0</v>
      </c>
      <c r="AR994" t="s">
        <v>0</v>
      </c>
      <c r="AT994" s="2" t="s">
        <v>16</v>
      </c>
      <c r="AU994" s="1">
        <f t="shared" si="125"/>
        <v>1.0522243398185229</v>
      </c>
      <c r="AV994" s="1">
        <f t="shared" si="126"/>
        <v>0.76601336474118376</v>
      </c>
      <c r="AW994" s="1">
        <f t="shared" si="127"/>
        <v>0.47980238966384436</v>
      </c>
    </row>
    <row r="995" spans="1:49" x14ac:dyDescent="0.2">
      <c r="A995">
        <v>993</v>
      </c>
      <c r="B995" t="s">
        <v>15784</v>
      </c>
      <c r="C995" t="s">
        <v>15783</v>
      </c>
      <c r="F995" t="s">
        <v>15782</v>
      </c>
      <c r="G995" t="s">
        <v>7</v>
      </c>
      <c r="H995" t="s">
        <v>6</v>
      </c>
      <c r="I995" t="s">
        <v>2145</v>
      </c>
      <c r="J995" t="s">
        <v>15781</v>
      </c>
      <c r="K995" t="s">
        <v>15780</v>
      </c>
      <c r="L995" t="s">
        <v>15779</v>
      </c>
      <c r="M995" t="s">
        <v>840</v>
      </c>
      <c r="N995">
        <v>4</v>
      </c>
      <c r="O995" t="s">
        <v>15778</v>
      </c>
      <c r="P995" t="s">
        <v>15777</v>
      </c>
      <c r="Q995" t="s">
        <v>15776</v>
      </c>
      <c r="R995" s="7">
        <v>40452</v>
      </c>
      <c r="S995" s="8">
        <f t="shared" si="120"/>
        <v>2010</v>
      </c>
      <c r="T995" s="8">
        <v>2010</v>
      </c>
      <c r="U995" s="8">
        <f t="shared" si="121"/>
        <v>12</v>
      </c>
      <c r="V995" s="7">
        <v>40452</v>
      </c>
      <c r="W995" t="s">
        <v>590</v>
      </c>
      <c r="X995" s="2">
        <v>0.55500000000000005</v>
      </c>
      <c r="Y995" s="6">
        <f t="shared" si="122"/>
        <v>1.4815408024345321E-2</v>
      </c>
      <c r="AA995">
        <v>17518725</v>
      </c>
      <c r="AB995">
        <v>6100153023</v>
      </c>
      <c r="AC995">
        <v>17518733</v>
      </c>
      <c r="AD995" t="s">
        <v>1</v>
      </c>
      <c r="AE995">
        <v>4</v>
      </c>
      <c r="AF995">
        <v>10</v>
      </c>
      <c r="AH995" t="s">
        <v>15775</v>
      </c>
      <c r="AI995" t="s">
        <v>15774</v>
      </c>
      <c r="AK995" t="s">
        <v>15773</v>
      </c>
      <c r="AL995">
        <v>31</v>
      </c>
      <c r="AM995" s="5">
        <f t="shared" si="123"/>
        <v>2.5833333333333335</v>
      </c>
      <c r="AN995" s="4">
        <f t="shared" si="124"/>
        <v>3.9126593462072449E-3</v>
      </c>
      <c r="AO995" s="3"/>
      <c r="AP995">
        <v>0</v>
      </c>
      <c r="AR995" t="s">
        <v>0</v>
      </c>
      <c r="AT995" s="2" t="s">
        <v>16</v>
      </c>
      <c r="AU995" s="1">
        <f t="shared" si="125"/>
        <v>1.1544583420903898</v>
      </c>
      <c r="AV995" s="1">
        <f t="shared" si="126"/>
        <v>0.93640336852762829</v>
      </c>
      <c r="AW995" s="1">
        <f t="shared" si="127"/>
        <v>0.71834839496486669</v>
      </c>
    </row>
    <row r="996" spans="1:49" x14ac:dyDescent="0.2">
      <c r="A996">
        <v>994</v>
      </c>
      <c r="B996" t="s">
        <v>15772</v>
      </c>
      <c r="C996" t="s">
        <v>15771</v>
      </c>
      <c r="F996" t="s">
        <v>15770</v>
      </c>
      <c r="G996" t="s">
        <v>7</v>
      </c>
      <c r="H996" t="s">
        <v>6</v>
      </c>
      <c r="I996" t="s">
        <v>2193</v>
      </c>
      <c r="J996" t="s">
        <v>15769</v>
      </c>
      <c r="K996" t="s">
        <v>15768</v>
      </c>
      <c r="L996" t="s">
        <v>15767</v>
      </c>
      <c r="M996" t="s">
        <v>203</v>
      </c>
      <c r="N996">
        <v>2</v>
      </c>
      <c r="O996" t="s">
        <v>15766</v>
      </c>
      <c r="P996" t="s">
        <v>15765</v>
      </c>
      <c r="Q996" t="s">
        <v>15764</v>
      </c>
      <c r="R996" s="7">
        <v>40452</v>
      </c>
      <c r="S996" s="8">
        <f t="shared" si="120"/>
        <v>2010</v>
      </c>
      <c r="T996" s="8">
        <v>2010</v>
      </c>
      <c r="U996" s="8">
        <f t="shared" si="121"/>
        <v>12</v>
      </c>
      <c r="V996" s="7">
        <v>40452</v>
      </c>
      <c r="W996" t="s">
        <v>590</v>
      </c>
      <c r="X996" s="2">
        <v>0.55500000000000005</v>
      </c>
      <c r="Y996" s="6">
        <f t="shared" si="122"/>
        <v>1.4815408024345321E-2</v>
      </c>
      <c r="AA996">
        <v>17518725</v>
      </c>
      <c r="AB996">
        <v>6100153023</v>
      </c>
      <c r="AC996">
        <v>17518733</v>
      </c>
      <c r="AD996" t="s">
        <v>1</v>
      </c>
      <c r="AE996">
        <v>4</v>
      </c>
      <c r="AF996">
        <v>10</v>
      </c>
      <c r="AH996" t="s">
        <v>15763</v>
      </c>
      <c r="AI996" t="s">
        <v>15762</v>
      </c>
      <c r="AK996" t="s">
        <v>15761</v>
      </c>
      <c r="AL996">
        <v>14</v>
      </c>
      <c r="AM996" s="5">
        <f t="shared" si="123"/>
        <v>1.1666666666666667</v>
      </c>
      <c r="AN996" s="4">
        <f t="shared" si="124"/>
        <v>1.7670074466742396E-3</v>
      </c>
      <c r="AO996" s="3"/>
      <c r="AP996">
        <v>0</v>
      </c>
      <c r="AR996" t="s">
        <v>0</v>
      </c>
      <c r="AT996" s="2" t="s">
        <v>16</v>
      </c>
      <c r="AU996" s="1">
        <f t="shared" si="125"/>
        <v>1.0900887851043994</v>
      </c>
      <c r="AV996" s="1">
        <f t="shared" si="126"/>
        <v>0.82912077355097802</v>
      </c>
      <c r="AW996" s="1">
        <f t="shared" si="127"/>
        <v>0.56815276199755638</v>
      </c>
    </row>
    <row r="997" spans="1:49" x14ac:dyDescent="0.2">
      <c r="A997">
        <v>995</v>
      </c>
      <c r="B997" t="s">
        <v>15760</v>
      </c>
      <c r="C997" t="s">
        <v>15759</v>
      </c>
      <c r="F997" t="s">
        <v>15758</v>
      </c>
      <c r="G997" t="s">
        <v>7</v>
      </c>
      <c r="H997" t="s">
        <v>6</v>
      </c>
      <c r="I997" t="s">
        <v>15757</v>
      </c>
      <c r="J997">
        <v>60003970</v>
      </c>
      <c r="K997" t="s">
        <v>15756</v>
      </c>
      <c r="L997" t="s">
        <v>662</v>
      </c>
      <c r="M997" t="s">
        <v>13</v>
      </c>
      <c r="N997">
        <v>5</v>
      </c>
      <c r="O997" t="s">
        <v>15755</v>
      </c>
      <c r="P997" t="s">
        <v>15754</v>
      </c>
      <c r="Q997" t="s">
        <v>15753</v>
      </c>
      <c r="R997" s="7">
        <v>40452</v>
      </c>
      <c r="S997" s="8">
        <f t="shared" si="120"/>
        <v>2010</v>
      </c>
      <c r="T997" s="8">
        <v>2010</v>
      </c>
      <c r="U997" s="8">
        <f t="shared" si="121"/>
        <v>12</v>
      </c>
      <c r="V997" s="7">
        <v>40452</v>
      </c>
      <c r="W997" t="s">
        <v>590</v>
      </c>
      <c r="X997" s="2">
        <v>0.55500000000000005</v>
      </c>
      <c r="Y997" s="6">
        <f t="shared" si="122"/>
        <v>1.4815408024345321E-2</v>
      </c>
      <c r="AA997">
        <v>17518725</v>
      </c>
      <c r="AB997">
        <v>6100153023</v>
      </c>
      <c r="AC997">
        <v>17518733</v>
      </c>
      <c r="AD997" t="s">
        <v>1</v>
      </c>
      <c r="AE997">
        <v>4</v>
      </c>
      <c r="AF997">
        <v>10</v>
      </c>
      <c r="AH997" t="s">
        <v>15752</v>
      </c>
      <c r="AI997" t="s">
        <v>15751</v>
      </c>
      <c r="AK997" t="s">
        <v>15750</v>
      </c>
      <c r="AL997">
        <v>1</v>
      </c>
      <c r="AM997" s="5">
        <f t="shared" si="123"/>
        <v>8.3333333333333329E-2</v>
      </c>
      <c r="AN997" s="4">
        <f t="shared" si="124"/>
        <v>1.2621481761958852E-4</v>
      </c>
      <c r="AO997" s="3"/>
      <c r="AP997">
        <v>0</v>
      </c>
      <c r="AR997" t="s">
        <v>0</v>
      </c>
      <c r="AT997" s="2" t="s">
        <v>16</v>
      </c>
      <c r="AU997" s="1">
        <f t="shared" si="125"/>
        <v>1.04086500623276</v>
      </c>
      <c r="AV997" s="1">
        <f t="shared" si="126"/>
        <v>0.7470811420982455</v>
      </c>
      <c r="AW997" s="1">
        <f t="shared" si="127"/>
        <v>0.45329727796373076</v>
      </c>
    </row>
    <row r="998" spans="1:49" x14ac:dyDescent="0.2">
      <c r="A998">
        <v>996</v>
      </c>
      <c r="B998" t="s">
        <v>15749</v>
      </c>
      <c r="C998" t="s">
        <v>15748</v>
      </c>
      <c r="F998" t="s">
        <v>15747</v>
      </c>
      <c r="G998" t="s">
        <v>7</v>
      </c>
      <c r="H998" t="s">
        <v>6</v>
      </c>
      <c r="I998" t="s">
        <v>15746</v>
      </c>
      <c r="J998" t="s">
        <v>15745</v>
      </c>
      <c r="K998" t="s">
        <v>15744</v>
      </c>
      <c r="L998" t="s">
        <v>15743</v>
      </c>
      <c r="M998" t="s">
        <v>105</v>
      </c>
      <c r="N998">
        <v>2</v>
      </c>
      <c r="O998" t="s">
        <v>15742</v>
      </c>
      <c r="P998" t="s">
        <v>15741</v>
      </c>
      <c r="Q998" t="s">
        <v>15740</v>
      </c>
      <c r="R998" s="7">
        <v>40452</v>
      </c>
      <c r="S998" s="8">
        <f t="shared" si="120"/>
        <v>2010</v>
      </c>
      <c r="T998" s="8">
        <v>2010</v>
      </c>
      <c r="U998" s="8">
        <f t="shared" si="121"/>
        <v>12</v>
      </c>
      <c r="V998" s="7">
        <v>40452</v>
      </c>
      <c r="W998" t="s">
        <v>590</v>
      </c>
      <c r="X998" s="2">
        <v>0.55500000000000005</v>
      </c>
      <c r="Y998" s="6">
        <f t="shared" si="122"/>
        <v>1.4815408024345321E-2</v>
      </c>
      <c r="AA998">
        <v>17518725</v>
      </c>
      <c r="AB998">
        <v>6100153023</v>
      </c>
      <c r="AC998">
        <v>17518733</v>
      </c>
      <c r="AD998" t="s">
        <v>1</v>
      </c>
      <c r="AE998">
        <v>4</v>
      </c>
      <c r="AF998">
        <v>10</v>
      </c>
      <c r="AH998" t="s">
        <v>15739</v>
      </c>
      <c r="AI998" t="s">
        <v>15738</v>
      </c>
      <c r="AK998" t="s">
        <v>15737</v>
      </c>
      <c r="AL998">
        <v>1</v>
      </c>
      <c r="AM998" s="5">
        <f t="shared" si="123"/>
        <v>8.3333333333333329E-2</v>
      </c>
      <c r="AN998" s="4">
        <f t="shared" si="124"/>
        <v>1.2621481761958852E-4</v>
      </c>
      <c r="AO998" s="3"/>
      <c r="AP998">
        <v>0</v>
      </c>
      <c r="AR998" t="s">
        <v>0</v>
      </c>
      <c r="AT998" s="2" t="s">
        <v>16</v>
      </c>
      <c r="AU998" s="1">
        <f t="shared" si="125"/>
        <v>1.04086500623276</v>
      </c>
      <c r="AV998" s="1">
        <f t="shared" si="126"/>
        <v>0.7470811420982455</v>
      </c>
      <c r="AW998" s="1">
        <f t="shared" si="127"/>
        <v>0.45329727796373076</v>
      </c>
    </row>
    <row r="999" spans="1:49" x14ac:dyDescent="0.2">
      <c r="A999">
        <v>997</v>
      </c>
      <c r="B999" t="s">
        <v>15736</v>
      </c>
      <c r="C999" t="s">
        <v>15735</v>
      </c>
      <c r="F999" t="s">
        <v>15734</v>
      </c>
      <c r="G999" t="s">
        <v>7</v>
      </c>
      <c r="H999" t="s">
        <v>6</v>
      </c>
      <c r="I999" t="s">
        <v>1302</v>
      </c>
      <c r="J999" t="s">
        <v>15733</v>
      </c>
      <c r="K999" t="s">
        <v>15732</v>
      </c>
      <c r="L999" t="s">
        <v>15731</v>
      </c>
      <c r="M999" t="s">
        <v>486</v>
      </c>
      <c r="N999">
        <v>6</v>
      </c>
      <c r="O999" t="s">
        <v>15730</v>
      </c>
      <c r="P999" t="s">
        <v>15729</v>
      </c>
      <c r="Q999" t="s">
        <v>15728</v>
      </c>
      <c r="R999" s="7">
        <v>40452</v>
      </c>
      <c r="S999" s="8">
        <f t="shared" si="120"/>
        <v>2010</v>
      </c>
      <c r="T999" s="8">
        <v>2010</v>
      </c>
      <c r="U999" s="8">
        <f t="shared" si="121"/>
        <v>12</v>
      </c>
      <c r="V999" s="7">
        <v>40452</v>
      </c>
      <c r="W999" t="s">
        <v>590</v>
      </c>
      <c r="X999" s="2">
        <v>0.55500000000000005</v>
      </c>
      <c r="Y999" s="6">
        <f t="shared" si="122"/>
        <v>1.4815408024345321E-2</v>
      </c>
      <c r="AA999">
        <v>17518725</v>
      </c>
      <c r="AB999">
        <v>6100153023</v>
      </c>
      <c r="AC999">
        <v>17518733</v>
      </c>
      <c r="AD999" t="s">
        <v>1</v>
      </c>
      <c r="AE999">
        <v>4</v>
      </c>
      <c r="AF999">
        <v>10</v>
      </c>
      <c r="AH999" t="s">
        <v>15727</v>
      </c>
      <c r="AI999" t="s">
        <v>15726</v>
      </c>
      <c r="AK999" t="s">
        <v>15725</v>
      </c>
      <c r="AL999">
        <v>11</v>
      </c>
      <c r="AM999" s="5">
        <f t="shared" si="123"/>
        <v>0.91666666666666663</v>
      </c>
      <c r="AN999" s="4">
        <f t="shared" si="124"/>
        <v>1.3883629938154739E-3</v>
      </c>
      <c r="AO999" s="3"/>
      <c r="AP999">
        <v>0</v>
      </c>
      <c r="AQ999" t="s">
        <v>223</v>
      </c>
      <c r="AR999" t="s">
        <v>4338</v>
      </c>
      <c r="AS999" t="s">
        <v>222</v>
      </c>
      <c r="AT999" s="2" t="s">
        <v>16</v>
      </c>
      <c r="AU999" s="1">
        <f t="shared" si="125"/>
        <v>1.0787294515186365</v>
      </c>
      <c r="AV999" s="1">
        <f t="shared" si="126"/>
        <v>0.81018855090803976</v>
      </c>
      <c r="AW999" s="1">
        <f t="shared" si="127"/>
        <v>0.54164765029744277</v>
      </c>
    </row>
    <row r="1000" spans="1:49" x14ac:dyDescent="0.2">
      <c r="A1000">
        <v>998</v>
      </c>
      <c r="B1000" t="s">
        <v>15724</v>
      </c>
      <c r="C1000" t="s">
        <v>15723</v>
      </c>
      <c r="F1000" t="s">
        <v>15722</v>
      </c>
      <c r="G1000" t="s">
        <v>7</v>
      </c>
      <c r="H1000" t="s">
        <v>6</v>
      </c>
      <c r="I1000" t="s">
        <v>15721</v>
      </c>
      <c r="J1000">
        <v>60022148</v>
      </c>
      <c r="K1000" t="s">
        <v>1875</v>
      </c>
      <c r="L1000" t="s">
        <v>199</v>
      </c>
      <c r="M1000" t="s">
        <v>198</v>
      </c>
      <c r="N1000">
        <v>3</v>
      </c>
      <c r="O1000" t="s">
        <v>15720</v>
      </c>
      <c r="P1000" t="s">
        <v>15719</v>
      </c>
      <c r="Q1000" t="s">
        <v>15718</v>
      </c>
      <c r="R1000" s="7">
        <v>40452</v>
      </c>
      <c r="S1000" s="8">
        <f t="shared" si="120"/>
        <v>2010</v>
      </c>
      <c r="T1000" s="8">
        <v>2010</v>
      </c>
      <c r="U1000" s="8">
        <f t="shared" si="121"/>
        <v>12</v>
      </c>
      <c r="V1000" s="7">
        <v>40452</v>
      </c>
      <c r="W1000" t="s">
        <v>590</v>
      </c>
      <c r="X1000" s="2">
        <v>0.55500000000000005</v>
      </c>
      <c r="Y1000" s="6">
        <f t="shared" si="122"/>
        <v>1.4815408024345321E-2</v>
      </c>
      <c r="AA1000">
        <v>17518725</v>
      </c>
      <c r="AB1000">
        <v>6100153023</v>
      </c>
      <c r="AC1000">
        <v>17518733</v>
      </c>
      <c r="AD1000" t="s">
        <v>1</v>
      </c>
      <c r="AE1000">
        <v>4</v>
      </c>
      <c r="AF1000">
        <v>10</v>
      </c>
      <c r="AH1000" t="s">
        <v>15717</v>
      </c>
      <c r="AI1000" t="s">
        <v>15716</v>
      </c>
      <c r="AK1000" t="s">
        <v>15715</v>
      </c>
      <c r="AL1000">
        <v>13</v>
      </c>
      <c r="AM1000" s="5">
        <f t="shared" si="123"/>
        <v>1.0833333333333333</v>
      </c>
      <c r="AN1000" s="4">
        <f t="shared" si="124"/>
        <v>1.6407926290546509E-3</v>
      </c>
      <c r="AO1000" s="3"/>
      <c r="AP1000">
        <v>0</v>
      </c>
      <c r="AR1000" t="s">
        <v>0</v>
      </c>
      <c r="AT1000" s="2" t="s">
        <v>16</v>
      </c>
      <c r="AU1000" s="1">
        <f t="shared" si="125"/>
        <v>1.0863023405758119</v>
      </c>
      <c r="AV1000" s="1">
        <f t="shared" si="126"/>
        <v>0.82281003266999864</v>
      </c>
      <c r="AW1000" s="1">
        <f t="shared" si="127"/>
        <v>0.55931772476418506</v>
      </c>
    </row>
    <row r="1001" spans="1:49" x14ac:dyDescent="0.2">
      <c r="A1001">
        <v>999</v>
      </c>
      <c r="B1001" t="s">
        <v>15714</v>
      </c>
      <c r="C1001" t="s">
        <v>15713</v>
      </c>
      <c r="F1001" t="s">
        <v>15712</v>
      </c>
      <c r="G1001" t="s">
        <v>7</v>
      </c>
      <c r="H1001" t="s">
        <v>6</v>
      </c>
      <c r="I1001" t="s">
        <v>15711</v>
      </c>
      <c r="J1001">
        <v>60001558</v>
      </c>
      <c r="K1001" t="s">
        <v>1318</v>
      </c>
      <c r="L1001" t="s">
        <v>287</v>
      </c>
      <c r="M1001" t="s">
        <v>115</v>
      </c>
      <c r="N1001">
        <v>5</v>
      </c>
      <c r="O1001" t="s">
        <v>15710</v>
      </c>
      <c r="P1001" t="s">
        <v>15709</v>
      </c>
      <c r="Q1001" t="s">
        <v>1688</v>
      </c>
      <c r="R1001" s="7">
        <v>40452</v>
      </c>
      <c r="S1001" s="8">
        <f t="shared" si="120"/>
        <v>2010</v>
      </c>
      <c r="T1001" s="8">
        <v>2010</v>
      </c>
      <c r="U1001" s="8">
        <f t="shared" si="121"/>
        <v>12</v>
      </c>
      <c r="V1001" s="7">
        <v>40452</v>
      </c>
      <c r="W1001" t="s">
        <v>590</v>
      </c>
      <c r="X1001" s="2">
        <v>0.55500000000000005</v>
      </c>
      <c r="Y1001" s="6">
        <f t="shared" si="122"/>
        <v>1.4815408024345321E-2</v>
      </c>
      <c r="AA1001">
        <v>17518725</v>
      </c>
      <c r="AB1001">
        <v>6100153023</v>
      </c>
      <c r="AC1001">
        <v>17518733</v>
      </c>
      <c r="AD1001" t="s">
        <v>1</v>
      </c>
      <c r="AE1001">
        <v>4</v>
      </c>
      <c r="AF1001">
        <v>10</v>
      </c>
      <c r="AH1001" t="s">
        <v>15708</v>
      </c>
      <c r="AI1001" t="s">
        <v>15707</v>
      </c>
      <c r="AK1001" t="s">
        <v>15706</v>
      </c>
      <c r="AL1001">
        <v>16</v>
      </c>
      <c r="AM1001" s="5">
        <f t="shared" si="123"/>
        <v>1.3333333333333333</v>
      </c>
      <c r="AN1001" s="4">
        <f t="shared" si="124"/>
        <v>2.0194370819134164E-3</v>
      </c>
      <c r="AO1001" s="3"/>
      <c r="AP1001">
        <v>0</v>
      </c>
      <c r="AR1001" t="s">
        <v>0</v>
      </c>
      <c r="AT1001" s="2" t="s">
        <v>16</v>
      </c>
      <c r="AU1001" s="1">
        <f t="shared" si="125"/>
        <v>1.0976616741615748</v>
      </c>
      <c r="AV1001" s="1">
        <f t="shared" si="126"/>
        <v>0.841742255312937</v>
      </c>
      <c r="AW1001" s="1">
        <f t="shared" si="127"/>
        <v>0.58582283646429878</v>
      </c>
    </row>
    <row r="1002" spans="1:49" x14ac:dyDescent="0.2">
      <c r="A1002">
        <v>1000</v>
      </c>
      <c r="B1002" t="s">
        <v>15705</v>
      </c>
      <c r="C1002" t="s">
        <v>15704</v>
      </c>
      <c r="F1002" t="s">
        <v>15703</v>
      </c>
      <c r="G1002" t="s">
        <v>7</v>
      </c>
      <c r="H1002" t="s">
        <v>6</v>
      </c>
      <c r="I1002" t="s">
        <v>15702</v>
      </c>
      <c r="J1002">
        <v>60001821</v>
      </c>
      <c r="K1002" t="s">
        <v>766</v>
      </c>
      <c r="L1002" t="s">
        <v>765</v>
      </c>
      <c r="M1002" t="s">
        <v>335</v>
      </c>
      <c r="N1002">
        <v>3</v>
      </c>
      <c r="O1002" t="s">
        <v>15701</v>
      </c>
      <c r="P1002" t="s">
        <v>15700</v>
      </c>
      <c r="Q1002" t="s">
        <v>801</v>
      </c>
      <c r="R1002" s="7">
        <v>40452</v>
      </c>
      <c r="S1002" s="8">
        <f t="shared" si="120"/>
        <v>2010</v>
      </c>
      <c r="T1002" s="8">
        <v>2010</v>
      </c>
      <c r="U1002" s="8">
        <f t="shared" si="121"/>
        <v>12</v>
      </c>
      <c r="V1002" s="7">
        <v>40452</v>
      </c>
      <c r="W1002" t="s">
        <v>590</v>
      </c>
      <c r="X1002" s="2">
        <v>0.55500000000000005</v>
      </c>
      <c r="Y1002" s="6">
        <f t="shared" si="122"/>
        <v>1.4815408024345321E-2</v>
      </c>
      <c r="AA1002">
        <v>17518725</v>
      </c>
      <c r="AB1002">
        <v>6100153023</v>
      </c>
      <c r="AC1002">
        <v>17518733</v>
      </c>
      <c r="AD1002" t="s">
        <v>1</v>
      </c>
      <c r="AE1002">
        <v>4</v>
      </c>
      <c r="AF1002">
        <v>10</v>
      </c>
      <c r="AH1002" t="s">
        <v>15699</v>
      </c>
      <c r="AI1002" t="s">
        <v>15698</v>
      </c>
      <c r="AK1002" t="s">
        <v>15697</v>
      </c>
      <c r="AL1002">
        <v>57</v>
      </c>
      <c r="AM1002" s="5">
        <f t="shared" si="123"/>
        <v>4.75</v>
      </c>
      <c r="AN1002" s="4">
        <f t="shared" si="124"/>
        <v>7.1942446043165471E-3</v>
      </c>
      <c r="AO1002" s="3"/>
      <c r="AP1002">
        <v>0</v>
      </c>
      <c r="AR1002" t="s">
        <v>0</v>
      </c>
      <c r="AT1002" s="2" t="s">
        <v>16</v>
      </c>
      <c r="AU1002" s="1">
        <f t="shared" si="125"/>
        <v>1.2529058998336686</v>
      </c>
      <c r="AV1002" s="1">
        <f t="shared" si="126"/>
        <v>1.1004826314330935</v>
      </c>
      <c r="AW1002" s="1">
        <f t="shared" si="127"/>
        <v>0.94805936303251781</v>
      </c>
    </row>
    <row r="1003" spans="1:49" x14ac:dyDescent="0.2">
      <c r="A1003">
        <v>1001</v>
      </c>
      <c r="B1003" t="s">
        <v>15696</v>
      </c>
      <c r="C1003" t="s">
        <v>15695</v>
      </c>
      <c r="F1003" t="s">
        <v>15694</v>
      </c>
      <c r="G1003" t="s">
        <v>7</v>
      </c>
      <c r="H1003" t="s">
        <v>6</v>
      </c>
      <c r="I1003" t="s">
        <v>15693</v>
      </c>
      <c r="J1003" t="s">
        <v>15692</v>
      </c>
      <c r="K1003" t="s">
        <v>15691</v>
      </c>
      <c r="L1003" t="s">
        <v>2087</v>
      </c>
      <c r="M1003" t="s">
        <v>105</v>
      </c>
      <c r="N1003">
        <v>5</v>
      </c>
      <c r="O1003" t="s">
        <v>15690</v>
      </c>
      <c r="P1003" t="s">
        <v>15689</v>
      </c>
      <c r="Q1003" t="s">
        <v>15688</v>
      </c>
      <c r="R1003" s="7">
        <v>40452</v>
      </c>
      <c r="S1003" s="8">
        <f t="shared" si="120"/>
        <v>2010</v>
      </c>
      <c r="T1003" s="8">
        <v>2010</v>
      </c>
      <c r="U1003" s="8">
        <f t="shared" si="121"/>
        <v>12</v>
      </c>
      <c r="V1003" s="7">
        <v>40452</v>
      </c>
      <c r="W1003" t="s">
        <v>590</v>
      </c>
      <c r="X1003" s="2">
        <v>0.55500000000000005</v>
      </c>
      <c r="Y1003" s="6">
        <f t="shared" si="122"/>
        <v>1.4815408024345321E-2</v>
      </c>
      <c r="AA1003">
        <v>17518725</v>
      </c>
      <c r="AB1003">
        <v>6100153023</v>
      </c>
      <c r="AC1003">
        <v>17518733</v>
      </c>
      <c r="AD1003" t="s">
        <v>1</v>
      </c>
      <c r="AE1003">
        <v>4</v>
      </c>
      <c r="AF1003">
        <v>10</v>
      </c>
      <c r="AH1003" t="s">
        <v>15687</v>
      </c>
      <c r="AI1003" t="s">
        <v>15686</v>
      </c>
      <c r="AK1003" t="s">
        <v>15685</v>
      </c>
      <c r="AL1003">
        <v>4</v>
      </c>
      <c r="AM1003" s="5">
        <f t="shared" si="123"/>
        <v>0.33333333333333331</v>
      </c>
      <c r="AN1003" s="4">
        <f t="shared" si="124"/>
        <v>5.048592704783541E-4</v>
      </c>
      <c r="AO1003" s="3"/>
      <c r="AP1003">
        <v>0</v>
      </c>
      <c r="AR1003" t="s">
        <v>0</v>
      </c>
      <c r="AT1003" s="2" t="s">
        <v>16</v>
      </c>
      <c r="AU1003" s="1">
        <f t="shared" si="125"/>
        <v>1.0522243398185229</v>
      </c>
      <c r="AV1003" s="1">
        <f t="shared" si="126"/>
        <v>0.76601336474118376</v>
      </c>
      <c r="AW1003" s="1">
        <f t="shared" si="127"/>
        <v>0.47980238966384436</v>
      </c>
    </row>
    <row r="1004" spans="1:49" x14ac:dyDescent="0.2">
      <c r="A1004">
        <v>1002</v>
      </c>
      <c r="B1004" t="s">
        <v>15684</v>
      </c>
      <c r="C1004" t="s">
        <v>15683</v>
      </c>
      <c r="F1004" t="s">
        <v>15682</v>
      </c>
      <c r="G1004" t="s">
        <v>7</v>
      </c>
      <c r="H1004" t="s">
        <v>6</v>
      </c>
      <c r="I1004" t="s">
        <v>106</v>
      </c>
      <c r="J1004" t="s">
        <v>2113</v>
      </c>
      <c r="K1004" t="s">
        <v>2112</v>
      </c>
      <c r="L1004" t="s">
        <v>1010</v>
      </c>
      <c r="M1004" t="s">
        <v>105</v>
      </c>
      <c r="N1004">
        <v>3</v>
      </c>
      <c r="O1004" t="s">
        <v>15681</v>
      </c>
      <c r="P1004" t="s">
        <v>15680</v>
      </c>
      <c r="Q1004" t="s">
        <v>15679</v>
      </c>
      <c r="R1004" s="7">
        <v>40452</v>
      </c>
      <c r="S1004" s="8">
        <f t="shared" si="120"/>
        <v>2010</v>
      </c>
      <c r="T1004" s="8">
        <v>2010</v>
      </c>
      <c r="U1004" s="8">
        <f t="shared" si="121"/>
        <v>12</v>
      </c>
      <c r="V1004" s="7">
        <v>40452</v>
      </c>
      <c r="W1004" t="s">
        <v>590</v>
      </c>
      <c r="X1004" s="2">
        <v>0.55500000000000005</v>
      </c>
      <c r="Y1004" s="6">
        <f t="shared" si="122"/>
        <v>1.4815408024345321E-2</v>
      </c>
      <c r="AA1004">
        <v>17518725</v>
      </c>
      <c r="AB1004">
        <v>6100153023</v>
      </c>
      <c r="AC1004">
        <v>17518733</v>
      </c>
      <c r="AD1004" t="s">
        <v>1</v>
      </c>
      <c r="AE1004">
        <v>4</v>
      </c>
      <c r="AF1004">
        <v>10</v>
      </c>
      <c r="AH1004" t="s">
        <v>15678</v>
      </c>
      <c r="AI1004" t="s">
        <v>15677</v>
      </c>
      <c r="AK1004" t="s">
        <v>15676</v>
      </c>
      <c r="AL1004">
        <v>1</v>
      </c>
      <c r="AM1004" s="5">
        <f t="shared" si="123"/>
        <v>8.3333333333333329E-2</v>
      </c>
      <c r="AN1004" s="4">
        <f t="shared" si="124"/>
        <v>1.2621481761958852E-4</v>
      </c>
      <c r="AO1004" s="3"/>
      <c r="AP1004">
        <v>0</v>
      </c>
      <c r="AR1004" t="s">
        <v>0</v>
      </c>
      <c r="AT1004" s="2" t="s">
        <v>16</v>
      </c>
      <c r="AU1004" s="1">
        <f t="shared" si="125"/>
        <v>1.04086500623276</v>
      </c>
      <c r="AV1004" s="1">
        <f t="shared" si="126"/>
        <v>0.7470811420982455</v>
      </c>
      <c r="AW1004" s="1">
        <f t="shared" si="127"/>
        <v>0.45329727796373076</v>
      </c>
    </row>
    <row r="1005" spans="1:49" x14ac:dyDescent="0.2">
      <c r="A1005">
        <v>1003</v>
      </c>
      <c r="B1005" t="s">
        <v>15675</v>
      </c>
      <c r="C1005" t="s">
        <v>15674</v>
      </c>
      <c r="F1005" t="s">
        <v>15673</v>
      </c>
      <c r="G1005" t="s">
        <v>7</v>
      </c>
      <c r="H1005" t="s">
        <v>6</v>
      </c>
      <c r="I1005" t="s">
        <v>15672</v>
      </c>
      <c r="J1005">
        <v>60007457</v>
      </c>
      <c r="K1005" t="s">
        <v>241</v>
      </c>
      <c r="L1005" t="s">
        <v>240</v>
      </c>
      <c r="M1005" t="s">
        <v>239</v>
      </c>
      <c r="N1005">
        <v>3</v>
      </c>
      <c r="O1005" t="s">
        <v>15671</v>
      </c>
      <c r="P1005" t="s">
        <v>15670</v>
      </c>
      <c r="Q1005" t="s">
        <v>15669</v>
      </c>
      <c r="R1005" s="7">
        <v>40452</v>
      </c>
      <c r="S1005" s="8">
        <f t="shared" si="120"/>
        <v>2010</v>
      </c>
      <c r="T1005" s="8">
        <v>2010</v>
      </c>
      <c r="U1005" s="8">
        <f t="shared" si="121"/>
        <v>12</v>
      </c>
      <c r="V1005" s="7">
        <v>40452</v>
      </c>
      <c r="W1005" t="s">
        <v>15668</v>
      </c>
      <c r="X1005" s="2">
        <v>0.433</v>
      </c>
      <c r="Y1005" s="6">
        <f t="shared" si="122"/>
        <v>1.1558687701876619E-2</v>
      </c>
      <c r="AA1005" t="s">
        <v>15667</v>
      </c>
      <c r="AB1005">
        <v>13751</v>
      </c>
      <c r="AD1005" t="s">
        <v>1</v>
      </c>
      <c r="AE1005">
        <v>48</v>
      </c>
      <c r="AF1005">
        <v>5</v>
      </c>
      <c r="AH1005" t="s">
        <v>15666</v>
      </c>
      <c r="AI1005" t="s">
        <v>15665</v>
      </c>
      <c r="AK1005" t="s">
        <v>15664</v>
      </c>
      <c r="AL1005">
        <v>13</v>
      </c>
      <c r="AM1005" s="5">
        <f t="shared" si="123"/>
        <v>1.0833333333333333</v>
      </c>
      <c r="AN1005" s="4">
        <f t="shared" si="124"/>
        <v>1.6407926290546509E-3</v>
      </c>
      <c r="AO1005" s="3"/>
      <c r="AP1005">
        <v>0</v>
      </c>
      <c r="AQ1005" t="s">
        <v>2081</v>
      </c>
      <c r="AR1005" t="s">
        <v>15663</v>
      </c>
      <c r="AS1005" t="s">
        <v>2080</v>
      </c>
      <c r="AT1005" s="2">
        <v>1.0940000000000001</v>
      </c>
      <c r="AU1005" s="1">
        <f t="shared" si="125"/>
        <v>0.85833191800300279</v>
      </c>
      <c r="AV1005" s="1">
        <f t="shared" si="126"/>
        <v>0.65997401654656351</v>
      </c>
      <c r="AW1005" s="1">
        <f t="shared" si="127"/>
        <v>0.46161611509012418</v>
      </c>
    </row>
    <row r="1006" spans="1:49" x14ac:dyDescent="0.2">
      <c r="A1006">
        <v>1004</v>
      </c>
      <c r="B1006" t="s">
        <v>15662</v>
      </c>
      <c r="C1006" t="s">
        <v>15661</v>
      </c>
      <c r="F1006" t="s">
        <v>15660</v>
      </c>
      <c r="G1006" t="s">
        <v>7</v>
      </c>
      <c r="H1006" t="s">
        <v>6</v>
      </c>
      <c r="I1006" t="s">
        <v>15659</v>
      </c>
      <c r="J1006">
        <v>60001873</v>
      </c>
      <c r="K1006" t="s">
        <v>15658</v>
      </c>
      <c r="L1006" t="s">
        <v>116</v>
      </c>
      <c r="M1006" t="s">
        <v>115</v>
      </c>
      <c r="N1006">
        <v>3</v>
      </c>
      <c r="O1006" t="s">
        <v>15657</v>
      </c>
      <c r="P1006" t="s">
        <v>15656</v>
      </c>
      <c r="Q1006" t="s">
        <v>15655</v>
      </c>
      <c r="R1006" s="7">
        <v>40452</v>
      </c>
      <c r="S1006" s="8">
        <f t="shared" si="120"/>
        <v>2010</v>
      </c>
      <c r="T1006" s="8">
        <v>2010</v>
      </c>
      <c r="U1006" s="8">
        <f t="shared" si="121"/>
        <v>12</v>
      </c>
      <c r="V1006" s="7">
        <v>40452</v>
      </c>
      <c r="W1006" t="s">
        <v>1297</v>
      </c>
      <c r="X1006" s="2">
        <v>0.29499999999999998</v>
      </c>
      <c r="Y1006" s="6">
        <f t="shared" si="122"/>
        <v>7.8748565174448087E-3</v>
      </c>
      <c r="AA1006">
        <v>12256463</v>
      </c>
      <c r="AB1006">
        <v>24783</v>
      </c>
      <c r="AD1006" t="s">
        <v>1</v>
      </c>
      <c r="AE1006">
        <v>32</v>
      </c>
      <c r="AF1006">
        <v>5</v>
      </c>
      <c r="AH1006" t="s">
        <v>15654</v>
      </c>
      <c r="AI1006" t="s">
        <v>15653</v>
      </c>
      <c r="AJ1006" t="s">
        <v>15652</v>
      </c>
      <c r="AK1006" t="s">
        <v>15651</v>
      </c>
      <c r="AL1006">
        <v>233</v>
      </c>
      <c r="AM1006" s="5">
        <f t="shared" si="123"/>
        <v>19.416666666666668</v>
      </c>
      <c r="AN1006" s="4">
        <f t="shared" si="124"/>
        <v>2.9408052505364133E-2</v>
      </c>
      <c r="AO1006" s="3"/>
      <c r="AP1006">
        <v>0</v>
      </c>
      <c r="AR1006" t="s">
        <v>0</v>
      </c>
      <c r="AT1006" s="2">
        <v>1.347</v>
      </c>
      <c r="AU1006" s="1">
        <f t="shared" si="125"/>
        <v>1.4334815313820606</v>
      </c>
      <c r="AV1006" s="1">
        <f t="shared" si="126"/>
        <v>1.8641454511404469</v>
      </c>
      <c r="AW1006" s="1">
        <f t="shared" si="127"/>
        <v>2.2948093708988337</v>
      </c>
    </row>
    <row r="1007" spans="1:49" x14ac:dyDescent="0.2">
      <c r="A1007">
        <v>1005</v>
      </c>
      <c r="B1007" t="s">
        <v>15650</v>
      </c>
      <c r="C1007" t="s">
        <v>15649</v>
      </c>
      <c r="F1007" t="s">
        <v>15648</v>
      </c>
      <c r="G1007" t="s">
        <v>7</v>
      </c>
      <c r="H1007" t="s">
        <v>6</v>
      </c>
      <c r="I1007" t="s">
        <v>15647</v>
      </c>
      <c r="J1007">
        <v>60017161</v>
      </c>
      <c r="K1007" t="s">
        <v>125</v>
      </c>
      <c r="L1007" t="s">
        <v>124</v>
      </c>
      <c r="M1007" t="s">
        <v>123</v>
      </c>
      <c r="N1007">
        <v>3</v>
      </c>
      <c r="O1007" t="s">
        <v>15646</v>
      </c>
      <c r="P1007" t="s">
        <v>15645</v>
      </c>
      <c r="Q1007" t="s">
        <v>7172</v>
      </c>
      <c r="R1007" s="7">
        <v>40452</v>
      </c>
      <c r="S1007" s="8">
        <f t="shared" si="120"/>
        <v>2010</v>
      </c>
      <c r="T1007" s="8">
        <v>2010</v>
      </c>
      <c r="U1007" s="8">
        <f t="shared" si="121"/>
        <v>12</v>
      </c>
      <c r="V1007" s="7">
        <v>40452</v>
      </c>
      <c r="W1007" t="s">
        <v>8554</v>
      </c>
      <c r="X1007" s="2">
        <v>0.48499999999999999</v>
      </c>
      <c r="Y1007" s="6">
        <f t="shared" si="122"/>
        <v>1.294679800325672E-2</v>
      </c>
      <c r="AA1007">
        <v>9478396</v>
      </c>
      <c r="AB1007">
        <v>27027</v>
      </c>
      <c r="AC1007">
        <v>14320630</v>
      </c>
      <c r="AD1007" t="s">
        <v>1</v>
      </c>
      <c r="AE1007">
        <v>101</v>
      </c>
      <c r="AF1007">
        <v>1</v>
      </c>
      <c r="AH1007" t="s">
        <v>1873</v>
      </c>
      <c r="AI1007" t="s">
        <v>15644</v>
      </c>
      <c r="AK1007" t="s">
        <v>15643</v>
      </c>
      <c r="AL1007">
        <v>2</v>
      </c>
      <c r="AM1007" s="5">
        <f t="shared" si="123"/>
        <v>0.16666666666666666</v>
      </c>
      <c r="AN1007" s="4">
        <f t="shared" si="124"/>
        <v>2.5242963523917705E-4</v>
      </c>
      <c r="AO1007" s="3"/>
      <c r="AP1007">
        <v>0</v>
      </c>
      <c r="AR1007" t="s">
        <v>0</v>
      </c>
      <c r="AT1007" s="2" t="s">
        <v>16</v>
      </c>
      <c r="AU1007" s="1">
        <f t="shared" si="125"/>
        <v>0.9138487492851457</v>
      </c>
      <c r="AV1007" s="1">
        <f t="shared" si="126"/>
        <v>0.65996138192479492</v>
      </c>
      <c r="AW1007" s="1">
        <f t="shared" si="127"/>
        <v>0.40607401456444403</v>
      </c>
    </row>
    <row r="1008" spans="1:49" x14ac:dyDescent="0.2">
      <c r="A1008">
        <v>1006</v>
      </c>
      <c r="B1008" t="s">
        <v>15642</v>
      </c>
      <c r="C1008" t="s">
        <v>15641</v>
      </c>
      <c r="F1008" t="s">
        <v>15640</v>
      </c>
      <c r="G1008" t="s">
        <v>7</v>
      </c>
      <c r="H1008" t="s">
        <v>6</v>
      </c>
      <c r="I1008" t="s">
        <v>1661</v>
      </c>
      <c r="J1008" t="s">
        <v>15639</v>
      </c>
      <c r="K1008" t="s">
        <v>15638</v>
      </c>
      <c r="L1008" t="s">
        <v>15637</v>
      </c>
      <c r="M1008" t="s">
        <v>105</v>
      </c>
      <c r="N1008">
        <v>3</v>
      </c>
      <c r="O1008" t="s">
        <v>15636</v>
      </c>
      <c r="P1008" t="s">
        <v>15635</v>
      </c>
      <c r="Q1008" t="s">
        <v>15634</v>
      </c>
      <c r="R1008" s="7">
        <v>40452</v>
      </c>
      <c r="S1008" s="8">
        <f t="shared" si="120"/>
        <v>2010</v>
      </c>
      <c r="T1008" s="8">
        <v>2010</v>
      </c>
      <c r="U1008" s="8">
        <f t="shared" si="121"/>
        <v>12</v>
      </c>
      <c r="V1008" s="7">
        <v>40452</v>
      </c>
      <c r="W1008" t="s">
        <v>1297</v>
      </c>
      <c r="X1008" s="2">
        <v>0.29499999999999998</v>
      </c>
      <c r="Y1008" s="6">
        <f t="shared" si="122"/>
        <v>7.8748565174448087E-3</v>
      </c>
      <c r="AA1008">
        <v>12256463</v>
      </c>
      <c r="AB1008">
        <v>24783</v>
      </c>
      <c r="AD1008" t="s">
        <v>1</v>
      </c>
      <c r="AE1008">
        <v>32</v>
      </c>
      <c r="AF1008">
        <v>5</v>
      </c>
      <c r="AH1008" t="s">
        <v>1674</v>
      </c>
      <c r="AI1008" t="s">
        <v>15633</v>
      </c>
      <c r="AJ1008" t="s">
        <v>15632</v>
      </c>
      <c r="AK1008" t="s">
        <v>15631</v>
      </c>
      <c r="AL1008">
        <v>13</v>
      </c>
      <c r="AM1008" s="5">
        <f t="shared" si="123"/>
        <v>1.0833333333333333</v>
      </c>
      <c r="AN1008" s="4">
        <f t="shared" si="124"/>
        <v>1.6407926290546509E-3</v>
      </c>
      <c r="AO1008" s="3"/>
      <c r="AP1008">
        <v>0</v>
      </c>
      <c r="AR1008" t="s">
        <v>0</v>
      </c>
      <c r="AT1008" s="2">
        <v>1.347</v>
      </c>
      <c r="AU1008" s="1">
        <f t="shared" si="125"/>
        <v>0.60046373509277606</v>
      </c>
      <c r="AV1008" s="1">
        <f t="shared" si="126"/>
        <v>0.47578245732497298</v>
      </c>
      <c r="AW1008" s="1">
        <f t="shared" si="127"/>
        <v>0.3511011795571698</v>
      </c>
    </row>
    <row r="1009" spans="1:49" x14ac:dyDescent="0.2">
      <c r="A1009">
        <v>1007</v>
      </c>
      <c r="B1009" t="s">
        <v>15630</v>
      </c>
      <c r="C1009" t="s">
        <v>15629</v>
      </c>
      <c r="F1009" t="s">
        <v>15628</v>
      </c>
      <c r="G1009" t="s">
        <v>7</v>
      </c>
      <c r="H1009" t="s">
        <v>6</v>
      </c>
      <c r="I1009" t="s">
        <v>866</v>
      </c>
      <c r="J1009">
        <v>60073547</v>
      </c>
      <c r="K1009" t="s">
        <v>15627</v>
      </c>
      <c r="L1009" t="s">
        <v>1609</v>
      </c>
      <c r="M1009" t="s">
        <v>13</v>
      </c>
      <c r="N1009">
        <v>1</v>
      </c>
      <c r="O1009" t="s">
        <v>15626</v>
      </c>
      <c r="P1009">
        <v>7406184783</v>
      </c>
      <c r="Q1009">
        <v>60073547</v>
      </c>
      <c r="R1009" s="7">
        <v>40452</v>
      </c>
      <c r="S1009" s="8">
        <f t="shared" si="120"/>
        <v>2010</v>
      </c>
      <c r="T1009" s="8">
        <v>2010</v>
      </c>
      <c r="U1009" s="8">
        <f t="shared" si="121"/>
        <v>12</v>
      </c>
      <c r="V1009" s="7">
        <v>40452</v>
      </c>
      <c r="W1009" t="s">
        <v>1603</v>
      </c>
      <c r="X1009" s="2">
        <v>0.39100000000000001</v>
      </c>
      <c r="Y1009" s="6">
        <f t="shared" si="122"/>
        <v>1.043752168922346E-2</v>
      </c>
      <c r="AA1009">
        <v>10090630</v>
      </c>
      <c r="AB1009">
        <v>145343</v>
      </c>
      <c r="AD1009" t="s">
        <v>1</v>
      </c>
      <c r="AE1009">
        <v>12</v>
      </c>
      <c r="AF1009">
        <v>5</v>
      </c>
      <c r="AH1009" t="s">
        <v>15625</v>
      </c>
      <c r="AI1009" t="s">
        <v>15624</v>
      </c>
      <c r="AJ1009" t="s">
        <v>15623</v>
      </c>
      <c r="AK1009" t="s">
        <v>15622</v>
      </c>
      <c r="AL1009">
        <v>2</v>
      </c>
      <c r="AM1009" s="5">
        <f t="shared" si="123"/>
        <v>0.16666666666666666</v>
      </c>
      <c r="AN1009" s="4">
        <f t="shared" si="124"/>
        <v>2.5242963523917705E-4</v>
      </c>
      <c r="AO1009" s="3"/>
      <c r="AP1009">
        <v>0</v>
      </c>
      <c r="AR1009" t="s">
        <v>0</v>
      </c>
      <c r="AT1009" s="2" t="s">
        <v>16</v>
      </c>
      <c r="AU1009" s="1">
        <f t="shared" si="125"/>
        <v>0.73819940730281741</v>
      </c>
      <c r="AV1009" s="1">
        <f t="shared" si="126"/>
        <v>0.53449756622313183</v>
      </c>
      <c r="AW1009" s="1">
        <f t="shared" si="127"/>
        <v>0.33079572514344618</v>
      </c>
    </row>
    <row r="1010" spans="1:49" x14ac:dyDescent="0.2">
      <c r="A1010">
        <v>1008</v>
      </c>
      <c r="B1010" t="s">
        <v>15621</v>
      </c>
      <c r="C1010" t="s">
        <v>15620</v>
      </c>
      <c r="F1010" t="s">
        <v>15619</v>
      </c>
      <c r="G1010" t="s">
        <v>7</v>
      </c>
      <c r="H1010" t="s">
        <v>6</v>
      </c>
      <c r="I1010" t="s">
        <v>1063</v>
      </c>
      <c r="J1010" t="s">
        <v>1653</v>
      </c>
      <c r="K1010" t="s">
        <v>1658</v>
      </c>
      <c r="L1010" t="s">
        <v>1657</v>
      </c>
      <c r="M1010" t="s">
        <v>1656</v>
      </c>
      <c r="N1010">
        <v>2</v>
      </c>
      <c r="O1010" t="s">
        <v>1655</v>
      </c>
      <c r="P1010" t="s">
        <v>1654</v>
      </c>
      <c r="Q1010" t="s">
        <v>1653</v>
      </c>
      <c r="R1010" s="7">
        <v>40452</v>
      </c>
      <c r="S1010" s="8">
        <f t="shared" si="120"/>
        <v>2010</v>
      </c>
      <c r="T1010" s="8">
        <v>2010</v>
      </c>
      <c r="U1010" s="8">
        <f t="shared" si="121"/>
        <v>12</v>
      </c>
      <c r="V1010" s="7">
        <v>40452</v>
      </c>
      <c r="W1010" t="s">
        <v>1603</v>
      </c>
      <c r="X1010" s="2">
        <v>0.39100000000000001</v>
      </c>
      <c r="Y1010" s="6">
        <f t="shared" si="122"/>
        <v>1.043752168922346E-2</v>
      </c>
      <c r="AA1010">
        <v>10090630</v>
      </c>
      <c r="AB1010">
        <v>145343</v>
      </c>
      <c r="AD1010" t="s">
        <v>1</v>
      </c>
      <c r="AE1010">
        <v>12</v>
      </c>
      <c r="AF1010">
        <v>5</v>
      </c>
      <c r="AH1010" t="s">
        <v>15618</v>
      </c>
      <c r="AI1010" t="s">
        <v>15617</v>
      </c>
      <c r="AJ1010" t="s">
        <v>15616</v>
      </c>
      <c r="AK1010" t="s">
        <v>15615</v>
      </c>
      <c r="AL1010">
        <v>28</v>
      </c>
      <c r="AM1010" s="5">
        <f t="shared" si="123"/>
        <v>2.3333333333333335</v>
      </c>
      <c r="AN1010" s="4">
        <f t="shared" si="124"/>
        <v>3.5340148933484792E-3</v>
      </c>
      <c r="AO1010" s="3"/>
      <c r="AP1010">
        <v>0</v>
      </c>
      <c r="AR1010" t="s">
        <v>0</v>
      </c>
      <c r="AT1010" s="2" t="s">
        <v>16</v>
      </c>
      <c r="AU1010" s="1">
        <f t="shared" si="125"/>
        <v>0.83664696504609637</v>
      </c>
      <c r="AV1010" s="1">
        <f t="shared" si="126"/>
        <v>0.69857682912859687</v>
      </c>
      <c r="AW1010" s="1">
        <f t="shared" si="127"/>
        <v>0.56050669321109736</v>
      </c>
    </row>
    <row r="1011" spans="1:49" x14ac:dyDescent="0.2">
      <c r="A1011">
        <v>1009</v>
      </c>
      <c r="B1011" t="s">
        <v>15614</v>
      </c>
      <c r="C1011" t="s">
        <v>15613</v>
      </c>
      <c r="F1011" t="s">
        <v>15612</v>
      </c>
      <c r="G1011" t="s">
        <v>7</v>
      </c>
      <c r="H1011" t="s">
        <v>6</v>
      </c>
      <c r="I1011" t="s">
        <v>15611</v>
      </c>
      <c r="J1011">
        <v>60014808</v>
      </c>
      <c r="K1011" t="s">
        <v>1536</v>
      </c>
      <c r="L1011" t="s">
        <v>330</v>
      </c>
      <c r="M1011" t="s">
        <v>181</v>
      </c>
      <c r="N1011">
        <v>2</v>
      </c>
      <c r="O1011" t="s">
        <v>15610</v>
      </c>
      <c r="P1011" t="s">
        <v>1535</v>
      </c>
      <c r="Q1011" t="s">
        <v>1534</v>
      </c>
      <c r="R1011" s="7">
        <v>40452</v>
      </c>
      <c r="S1011" s="8">
        <f t="shared" si="120"/>
        <v>2010</v>
      </c>
      <c r="T1011" s="8">
        <v>2010</v>
      </c>
      <c r="U1011" s="8">
        <f t="shared" si="121"/>
        <v>12</v>
      </c>
      <c r="V1011" s="7">
        <v>40452</v>
      </c>
      <c r="W1011" t="s">
        <v>15609</v>
      </c>
      <c r="X1011" s="2">
        <v>0.78600000000000003</v>
      </c>
      <c r="Y1011" s="6">
        <f t="shared" si="122"/>
        <v>2.0981821093937696E-2</v>
      </c>
      <c r="AA1011">
        <v>18626254</v>
      </c>
      <c r="AB1011">
        <v>10400153302</v>
      </c>
      <c r="AC1011">
        <v>18626270</v>
      </c>
      <c r="AD1011" t="s">
        <v>1</v>
      </c>
      <c r="AE1011">
        <v>4</v>
      </c>
      <c r="AF1011">
        <v>10</v>
      </c>
      <c r="AH1011" t="s">
        <v>15608</v>
      </c>
      <c r="AI1011" t="s">
        <v>15607</v>
      </c>
      <c r="AJ1011" t="s">
        <v>15606</v>
      </c>
      <c r="AK1011" t="s">
        <v>15605</v>
      </c>
      <c r="AL1011">
        <v>2</v>
      </c>
      <c r="AM1011" s="5">
        <f t="shared" si="123"/>
        <v>0.16666666666666666</v>
      </c>
      <c r="AN1011" s="4">
        <f t="shared" si="124"/>
        <v>2.5242963523917705E-4</v>
      </c>
      <c r="AO1011" s="3"/>
      <c r="AP1011">
        <v>0</v>
      </c>
      <c r="AR1011" t="s">
        <v>0</v>
      </c>
      <c r="AT1011" s="2" t="s">
        <v>16</v>
      </c>
      <c r="AU1011" s="1">
        <f t="shared" si="125"/>
        <v>1.4763003656328137</v>
      </c>
      <c r="AV1011" s="1">
        <f t="shared" si="126"/>
        <v>1.0617125364588436</v>
      </c>
      <c r="AW1011" s="1">
        <f t="shared" si="127"/>
        <v>0.64712470728487326</v>
      </c>
    </row>
    <row r="1012" spans="1:49" x14ac:dyDescent="0.2">
      <c r="A1012">
        <v>1010</v>
      </c>
      <c r="B1012" t="s">
        <v>15604</v>
      </c>
      <c r="C1012" t="s">
        <v>15603</v>
      </c>
      <c r="D1012" t="s">
        <v>15602</v>
      </c>
      <c r="F1012" t="s">
        <v>15601</v>
      </c>
      <c r="G1012" t="s">
        <v>7</v>
      </c>
      <c r="H1012" t="s">
        <v>6</v>
      </c>
      <c r="I1012" t="s">
        <v>15600</v>
      </c>
      <c r="J1012" t="s">
        <v>15599</v>
      </c>
      <c r="K1012" t="s">
        <v>15598</v>
      </c>
      <c r="L1012" t="s">
        <v>15597</v>
      </c>
      <c r="M1012" t="s">
        <v>1187</v>
      </c>
      <c r="N1012">
        <v>3</v>
      </c>
      <c r="O1012" t="s">
        <v>15596</v>
      </c>
      <c r="P1012" t="s">
        <v>15595</v>
      </c>
      <c r="Q1012" t="s">
        <v>15594</v>
      </c>
      <c r="R1012" s="7">
        <v>40452</v>
      </c>
      <c r="S1012" s="8">
        <f t="shared" si="120"/>
        <v>2010</v>
      </c>
      <c r="T1012" s="8">
        <v>2010</v>
      </c>
      <c r="U1012" s="8">
        <f t="shared" si="121"/>
        <v>12</v>
      </c>
      <c r="V1012" s="7">
        <v>40452</v>
      </c>
      <c r="W1012" t="s">
        <v>15593</v>
      </c>
      <c r="X1012" s="2">
        <v>0.47599999999999998</v>
      </c>
      <c r="Y1012" s="6">
        <f t="shared" si="122"/>
        <v>1.2706548143402472E-2</v>
      </c>
      <c r="AA1012">
        <v>2635747</v>
      </c>
      <c r="AB1012">
        <v>18078</v>
      </c>
      <c r="AC1012">
        <v>14698668</v>
      </c>
      <c r="AD1012" t="s">
        <v>1</v>
      </c>
      <c r="AE1012">
        <v>28</v>
      </c>
      <c r="AF1012">
        <v>6</v>
      </c>
      <c r="AH1012" t="s">
        <v>15592</v>
      </c>
      <c r="AI1012" t="s">
        <v>15591</v>
      </c>
      <c r="AK1012" t="s">
        <v>15590</v>
      </c>
      <c r="AL1012">
        <v>13</v>
      </c>
      <c r="AM1012" s="5">
        <f t="shared" si="123"/>
        <v>1.0833333333333333</v>
      </c>
      <c r="AN1012" s="4">
        <f t="shared" si="124"/>
        <v>1.6407926290546509E-3</v>
      </c>
      <c r="AO1012" s="3"/>
      <c r="AP1012">
        <v>0</v>
      </c>
      <c r="AR1012" t="s">
        <v>0</v>
      </c>
      <c r="AT1012" s="2">
        <v>2.0880000000000001</v>
      </c>
      <c r="AU1012" s="1">
        <f t="shared" si="125"/>
        <v>0.9386821489098125</v>
      </c>
      <c r="AV1012" s="1">
        <f t="shared" si="126"/>
        <v>0.71736703862285611</v>
      </c>
      <c r="AW1012" s="1">
        <f t="shared" si="127"/>
        <v>0.49605192833589967</v>
      </c>
    </row>
    <row r="1013" spans="1:49" x14ac:dyDescent="0.2">
      <c r="A1013">
        <v>1011</v>
      </c>
      <c r="B1013" t="s">
        <v>15589</v>
      </c>
      <c r="C1013" t="s">
        <v>15588</v>
      </c>
      <c r="F1013" t="s">
        <v>15587</v>
      </c>
      <c r="G1013" t="s">
        <v>7</v>
      </c>
      <c r="H1013" t="s">
        <v>6</v>
      </c>
      <c r="I1013" t="s">
        <v>15586</v>
      </c>
      <c r="J1013" t="s">
        <v>2239</v>
      </c>
      <c r="K1013" t="s">
        <v>2238</v>
      </c>
      <c r="L1013" t="s">
        <v>2237</v>
      </c>
      <c r="M1013" t="s">
        <v>19</v>
      </c>
      <c r="N1013">
        <v>4</v>
      </c>
      <c r="O1013" t="s">
        <v>15585</v>
      </c>
      <c r="P1013" t="s">
        <v>15584</v>
      </c>
      <c r="Q1013" t="s">
        <v>15583</v>
      </c>
      <c r="R1013" s="7">
        <v>40452</v>
      </c>
      <c r="S1013" s="8">
        <f t="shared" si="120"/>
        <v>2010</v>
      </c>
      <c r="T1013" s="8">
        <v>2010</v>
      </c>
      <c r="U1013" s="8">
        <f t="shared" si="121"/>
        <v>12</v>
      </c>
      <c r="V1013" s="7">
        <v>40452</v>
      </c>
      <c r="W1013" t="s">
        <v>566</v>
      </c>
      <c r="X1013" s="2">
        <v>0.77400000000000002</v>
      </c>
      <c r="Y1013" s="6">
        <f t="shared" si="122"/>
        <v>2.0661487947465366E-2</v>
      </c>
      <c r="AA1013">
        <v>7390572</v>
      </c>
      <c r="AB1013">
        <v>13549</v>
      </c>
      <c r="AD1013" t="s">
        <v>1</v>
      </c>
      <c r="AE1013">
        <v>27</v>
      </c>
      <c r="AF1013">
        <v>10</v>
      </c>
      <c r="AH1013" t="s">
        <v>15582</v>
      </c>
      <c r="AI1013" t="s">
        <v>15581</v>
      </c>
      <c r="AJ1013" t="s">
        <v>15580</v>
      </c>
      <c r="AK1013" t="s">
        <v>15579</v>
      </c>
      <c r="AL1013">
        <v>8</v>
      </c>
      <c r="AM1013" s="5">
        <f t="shared" si="123"/>
        <v>0.66666666666666663</v>
      </c>
      <c r="AN1013" s="4">
        <f t="shared" si="124"/>
        <v>1.0097185409567082E-3</v>
      </c>
      <c r="AO1013" s="3"/>
      <c r="AP1013">
        <v>0</v>
      </c>
      <c r="AR1013" t="s">
        <v>0</v>
      </c>
      <c r="AT1013" s="2" t="s">
        <v>16</v>
      </c>
      <c r="AU1013" s="1">
        <f t="shared" si="125"/>
        <v>1.4765957125512768</v>
      </c>
      <c r="AV1013" s="1">
        <f t="shared" si="126"/>
        <v>1.0835603244211038</v>
      </c>
      <c r="AW1013" s="1">
        <f t="shared" si="127"/>
        <v>0.69052493629093059</v>
      </c>
    </row>
    <row r="1014" spans="1:49" x14ac:dyDescent="0.2">
      <c r="A1014">
        <v>1012</v>
      </c>
      <c r="B1014" t="s">
        <v>15578</v>
      </c>
      <c r="C1014" t="s">
        <v>15577</v>
      </c>
      <c r="F1014" t="s">
        <v>15576</v>
      </c>
      <c r="G1014" t="s">
        <v>7</v>
      </c>
      <c r="H1014" t="s">
        <v>6</v>
      </c>
      <c r="I1014" t="s">
        <v>15569</v>
      </c>
      <c r="J1014">
        <v>60021243</v>
      </c>
      <c r="K1014" t="s">
        <v>15568</v>
      </c>
      <c r="L1014" t="s">
        <v>767</v>
      </c>
      <c r="M1014" t="s">
        <v>9</v>
      </c>
      <c r="N1014">
        <v>4</v>
      </c>
      <c r="O1014" t="s">
        <v>15567</v>
      </c>
      <c r="P1014" t="s">
        <v>15566</v>
      </c>
      <c r="Q1014" t="s">
        <v>15565</v>
      </c>
      <c r="R1014" s="7">
        <v>40452</v>
      </c>
      <c r="S1014" s="8">
        <f t="shared" si="120"/>
        <v>2010</v>
      </c>
      <c r="T1014" s="8">
        <v>2010</v>
      </c>
      <c r="U1014" s="8">
        <f t="shared" si="121"/>
        <v>12</v>
      </c>
      <c r="V1014" s="7">
        <v>40452</v>
      </c>
      <c r="W1014" t="s">
        <v>566</v>
      </c>
      <c r="X1014" s="2">
        <v>0.77400000000000002</v>
      </c>
      <c r="Y1014" s="6">
        <f t="shared" si="122"/>
        <v>2.0661487947465366E-2</v>
      </c>
      <c r="AA1014">
        <v>7390572</v>
      </c>
      <c r="AB1014">
        <v>13549</v>
      </c>
      <c r="AD1014" t="s">
        <v>1</v>
      </c>
      <c r="AE1014">
        <v>27</v>
      </c>
      <c r="AF1014">
        <v>10</v>
      </c>
      <c r="AH1014" t="s">
        <v>15575</v>
      </c>
      <c r="AI1014" t="s">
        <v>15574</v>
      </c>
      <c r="AJ1014" t="s">
        <v>15562</v>
      </c>
      <c r="AK1014" t="s">
        <v>15573</v>
      </c>
      <c r="AL1014">
        <v>25</v>
      </c>
      <c r="AM1014" s="5">
        <f t="shared" si="123"/>
        <v>2.0833333333333335</v>
      </c>
      <c r="AN1014" s="4">
        <f t="shared" si="124"/>
        <v>3.1553704404897135E-3</v>
      </c>
      <c r="AO1014" s="3"/>
      <c r="AP1014">
        <v>0</v>
      </c>
      <c r="AQ1014" t="s">
        <v>31</v>
      </c>
      <c r="AR1014">
        <v>936098</v>
      </c>
      <c r="AS1014" t="s">
        <v>30</v>
      </c>
      <c r="AT1014" s="2" t="s">
        <v>16</v>
      </c>
      <c r="AU1014" s="1">
        <f t="shared" si="125"/>
        <v>1.5409652695372669</v>
      </c>
      <c r="AV1014" s="1">
        <f t="shared" si="126"/>
        <v>1.1908429193977541</v>
      </c>
      <c r="AW1014" s="1">
        <f t="shared" si="127"/>
        <v>0.8407205692582409</v>
      </c>
    </row>
    <row r="1015" spans="1:49" x14ac:dyDescent="0.2">
      <c r="A1015">
        <v>1013</v>
      </c>
      <c r="B1015" t="s">
        <v>15572</v>
      </c>
      <c r="C1015" t="s">
        <v>15571</v>
      </c>
      <c r="F1015" t="s">
        <v>15570</v>
      </c>
      <c r="G1015" t="s">
        <v>7</v>
      </c>
      <c r="H1015" t="s">
        <v>6</v>
      </c>
      <c r="I1015" t="s">
        <v>15569</v>
      </c>
      <c r="J1015">
        <v>60021243</v>
      </c>
      <c r="K1015" t="s">
        <v>15568</v>
      </c>
      <c r="L1015" t="s">
        <v>767</v>
      </c>
      <c r="M1015" t="s">
        <v>9</v>
      </c>
      <c r="N1015">
        <v>4</v>
      </c>
      <c r="O1015" t="s">
        <v>15567</v>
      </c>
      <c r="P1015" t="s">
        <v>15566</v>
      </c>
      <c r="Q1015" t="s">
        <v>15565</v>
      </c>
      <c r="R1015" s="7">
        <v>40452</v>
      </c>
      <c r="S1015" s="8">
        <f t="shared" si="120"/>
        <v>2010</v>
      </c>
      <c r="T1015" s="8">
        <v>2010</v>
      </c>
      <c r="U1015" s="8">
        <f t="shared" si="121"/>
        <v>12</v>
      </c>
      <c r="V1015" s="7">
        <v>40452</v>
      </c>
      <c r="W1015" t="s">
        <v>566</v>
      </c>
      <c r="X1015" s="2">
        <v>0.77400000000000002</v>
      </c>
      <c r="Y1015" s="6">
        <f t="shared" si="122"/>
        <v>2.0661487947465366E-2</v>
      </c>
      <c r="AA1015">
        <v>7390572</v>
      </c>
      <c r="AB1015">
        <v>13549</v>
      </c>
      <c r="AD1015" t="s">
        <v>1</v>
      </c>
      <c r="AE1015">
        <v>27</v>
      </c>
      <c r="AF1015">
        <v>10</v>
      </c>
      <c r="AH1015" t="s">
        <v>15564</v>
      </c>
      <c r="AI1015" t="s">
        <v>15563</v>
      </c>
      <c r="AJ1015" t="s">
        <v>15562</v>
      </c>
      <c r="AK1015" t="s">
        <v>15561</v>
      </c>
      <c r="AL1015">
        <v>37</v>
      </c>
      <c r="AM1015" s="5">
        <f t="shared" si="123"/>
        <v>3.0833333333333335</v>
      </c>
      <c r="AN1015" s="4">
        <f t="shared" si="124"/>
        <v>4.6699482519247763E-3</v>
      </c>
      <c r="AO1015" s="3"/>
      <c r="AP1015">
        <v>0</v>
      </c>
      <c r="AQ1015" t="s">
        <v>31</v>
      </c>
      <c r="AR1015">
        <v>936098</v>
      </c>
      <c r="AS1015" t="s">
        <v>30</v>
      </c>
      <c r="AT1015" s="2" t="s">
        <v>16</v>
      </c>
      <c r="AU1015" s="1">
        <f t="shared" si="125"/>
        <v>1.586402603880319</v>
      </c>
      <c r="AV1015" s="1">
        <f t="shared" si="126"/>
        <v>1.2665718099695071</v>
      </c>
      <c r="AW1015" s="1">
        <f t="shared" si="127"/>
        <v>0.94674101605869521</v>
      </c>
    </row>
    <row r="1016" spans="1:49" x14ac:dyDescent="0.2">
      <c r="A1016">
        <v>1014</v>
      </c>
      <c r="B1016" t="s">
        <v>15560</v>
      </c>
      <c r="C1016" t="s">
        <v>15559</v>
      </c>
      <c r="F1016" t="s">
        <v>15558</v>
      </c>
      <c r="G1016" t="s">
        <v>7</v>
      </c>
      <c r="H1016" t="s">
        <v>6</v>
      </c>
      <c r="I1016" t="s">
        <v>15557</v>
      </c>
      <c r="J1016">
        <v>60014237</v>
      </c>
      <c r="K1016" t="s">
        <v>266</v>
      </c>
      <c r="L1016" t="s">
        <v>116</v>
      </c>
      <c r="M1016" t="s">
        <v>115</v>
      </c>
      <c r="N1016">
        <v>5</v>
      </c>
      <c r="O1016" t="s">
        <v>15556</v>
      </c>
      <c r="P1016" t="s">
        <v>15555</v>
      </c>
      <c r="Q1016" t="s">
        <v>15554</v>
      </c>
      <c r="R1016" s="7">
        <v>40452</v>
      </c>
      <c r="S1016" s="8">
        <f t="shared" si="120"/>
        <v>2010</v>
      </c>
      <c r="T1016" s="8">
        <v>2010</v>
      </c>
      <c r="U1016" s="8">
        <f t="shared" si="121"/>
        <v>12</v>
      </c>
      <c r="V1016" s="7">
        <v>40452</v>
      </c>
      <c r="W1016" t="s">
        <v>308</v>
      </c>
      <c r="X1016" s="2">
        <v>1.468</v>
      </c>
      <c r="Y1016" s="6">
        <f t="shared" si="122"/>
        <v>3.9187421585115186E-2</v>
      </c>
      <c r="AA1016">
        <v>906778</v>
      </c>
      <c r="AB1016">
        <v>18931</v>
      </c>
      <c r="AD1016" t="s">
        <v>1</v>
      </c>
      <c r="AE1016">
        <v>58</v>
      </c>
      <c r="AF1016">
        <v>10</v>
      </c>
      <c r="AG1016">
        <v>5567008</v>
      </c>
      <c r="AH1016" t="s">
        <v>15553</v>
      </c>
      <c r="AI1016" t="s">
        <v>15552</v>
      </c>
      <c r="AJ1016" t="s">
        <v>15551</v>
      </c>
      <c r="AK1016" t="s">
        <v>15550</v>
      </c>
      <c r="AL1016">
        <v>18</v>
      </c>
      <c r="AM1016" s="5">
        <f t="shared" si="123"/>
        <v>1.5</v>
      </c>
      <c r="AN1016" s="4">
        <f t="shared" si="124"/>
        <v>2.2718667171525938E-3</v>
      </c>
      <c r="AO1016" s="3"/>
      <c r="AP1016">
        <v>0</v>
      </c>
      <c r="AQ1016" t="s">
        <v>1471</v>
      </c>
      <c r="AR1016" t="s">
        <v>871</v>
      </c>
      <c r="AS1016" t="s">
        <v>1470</v>
      </c>
      <c r="AT1016" s="2">
        <v>5.0830000000000002</v>
      </c>
      <c r="AU1016" s="1">
        <f t="shared" si="125"/>
        <v>2.8112755124726405</v>
      </c>
      <c r="AV1016" s="1">
        <f t="shared" si="126"/>
        <v>2.0729644151133888</v>
      </c>
      <c r="AW1016" s="1">
        <f t="shared" si="127"/>
        <v>1.3346533177541371</v>
      </c>
    </row>
    <row r="1017" spans="1:49" x14ac:dyDescent="0.2">
      <c r="A1017">
        <v>1015</v>
      </c>
      <c r="B1017" t="s">
        <v>15549</v>
      </c>
      <c r="C1017" t="s">
        <v>15548</v>
      </c>
      <c r="F1017" t="s">
        <v>15547</v>
      </c>
      <c r="G1017" t="s">
        <v>7</v>
      </c>
      <c r="H1017" t="s">
        <v>6</v>
      </c>
      <c r="I1017" t="s">
        <v>855</v>
      </c>
      <c r="J1017" t="s">
        <v>15546</v>
      </c>
      <c r="K1017" t="s">
        <v>15545</v>
      </c>
      <c r="L1017" t="s">
        <v>15544</v>
      </c>
      <c r="M1017" t="s">
        <v>26</v>
      </c>
      <c r="N1017">
        <v>3</v>
      </c>
      <c r="O1017" t="s">
        <v>15543</v>
      </c>
      <c r="P1017" t="s">
        <v>15542</v>
      </c>
      <c r="Q1017" t="s">
        <v>15541</v>
      </c>
      <c r="R1017" s="7">
        <v>40452</v>
      </c>
      <c r="S1017" s="8">
        <f t="shared" si="120"/>
        <v>2010</v>
      </c>
      <c r="T1017" s="8">
        <v>2010</v>
      </c>
      <c r="U1017" s="8">
        <f t="shared" si="121"/>
        <v>12</v>
      </c>
      <c r="V1017" s="7">
        <v>40452</v>
      </c>
      <c r="W1017" t="s">
        <v>347</v>
      </c>
      <c r="X1017" s="2">
        <v>1.365</v>
      </c>
      <c r="Y1017" s="6">
        <f t="shared" si="122"/>
        <v>3.6437895411227675E-2</v>
      </c>
      <c r="AA1017">
        <v>189545</v>
      </c>
      <c r="AB1017">
        <v>17393</v>
      </c>
      <c r="AD1017" t="s">
        <v>1</v>
      </c>
      <c r="AE1017">
        <v>59</v>
      </c>
      <c r="AF1017">
        <v>8</v>
      </c>
      <c r="AG1017">
        <v>5547011</v>
      </c>
      <c r="AH1017" t="s">
        <v>15540</v>
      </c>
      <c r="AI1017" t="s">
        <v>15539</v>
      </c>
      <c r="AJ1017" t="s">
        <v>15538</v>
      </c>
      <c r="AK1017" t="s">
        <v>15537</v>
      </c>
      <c r="AL1017">
        <v>20</v>
      </c>
      <c r="AM1017" s="5">
        <f t="shared" si="123"/>
        <v>1.6666666666666667</v>
      </c>
      <c r="AN1017" s="4">
        <f t="shared" si="124"/>
        <v>2.5242963523917708E-3</v>
      </c>
      <c r="AO1017" s="3"/>
      <c r="AP1017">
        <v>0</v>
      </c>
      <c r="AQ1017" t="s">
        <v>31</v>
      </c>
      <c r="AR1017" t="s">
        <v>15536</v>
      </c>
      <c r="AS1017" t="s">
        <v>30</v>
      </c>
      <c r="AT1017" s="2" t="s">
        <v>16</v>
      </c>
      <c r="AU1017" s="1">
        <f t="shared" si="125"/>
        <v>2.6263815693576902</v>
      </c>
      <c r="AV1017" s="1">
        <f t="shared" si="126"/>
        <v>1.9481095881809722</v>
      </c>
      <c r="AW1017" s="1">
        <f t="shared" si="127"/>
        <v>1.2698376070042543</v>
      </c>
    </row>
    <row r="1018" spans="1:49" x14ac:dyDescent="0.2">
      <c r="A1018">
        <v>1016</v>
      </c>
      <c r="B1018" t="s">
        <v>15535</v>
      </c>
      <c r="C1018" t="s">
        <v>15534</v>
      </c>
      <c r="F1018" t="s">
        <v>15533</v>
      </c>
      <c r="G1018" t="s">
        <v>7</v>
      </c>
      <c r="H1018" t="s">
        <v>6</v>
      </c>
      <c r="I1018" t="s">
        <v>1195</v>
      </c>
      <c r="J1018">
        <v>60011226</v>
      </c>
      <c r="K1018" t="s">
        <v>15532</v>
      </c>
      <c r="L1018" t="s">
        <v>1840</v>
      </c>
      <c r="M1018" t="s">
        <v>44</v>
      </c>
      <c r="N1018">
        <v>3</v>
      </c>
      <c r="O1018" t="s">
        <v>15531</v>
      </c>
      <c r="P1018" t="s">
        <v>15530</v>
      </c>
      <c r="Q1018" t="s">
        <v>15529</v>
      </c>
      <c r="R1018" s="7">
        <v>40452</v>
      </c>
      <c r="S1018" s="8">
        <f t="shared" si="120"/>
        <v>2010</v>
      </c>
      <c r="T1018" s="8">
        <v>2010</v>
      </c>
      <c r="U1018" s="8">
        <f t="shared" si="121"/>
        <v>12</v>
      </c>
      <c r="V1018" s="7">
        <v>40452</v>
      </c>
      <c r="W1018" t="s">
        <v>308</v>
      </c>
      <c r="X1018" s="2">
        <v>1.468</v>
      </c>
      <c r="Y1018" s="6">
        <f t="shared" si="122"/>
        <v>3.9187421585115186E-2</v>
      </c>
      <c r="AA1018">
        <v>906778</v>
      </c>
      <c r="AB1018">
        <v>18931</v>
      </c>
      <c r="AD1018" t="s">
        <v>1</v>
      </c>
      <c r="AE1018">
        <v>58</v>
      </c>
      <c r="AF1018">
        <v>10</v>
      </c>
      <c r="AG1018">
        <v>5567186</v>
      </c>
      <c r="AH1018" t="s">
        <v>15528</v>
      </c>
      <c r="AI1018" t="s">
        <v>15527</v>
      </c>
      <c r="AJ1018" t="s">
        <v>15526</v>
      </c>
      <c r="AK1018" t="s">
        <v>15525</v>
      </c>
      <c r="AL1018">
        <v>12</v>
      </c>
      <c r="AM1018" s="5">
        <f t="shared" si="123"/>
        <v>1</v>
      </c>
      <c r="AN1018" s="4">
        <f t="shared" si="124"/>
        <v>1.5145778114350624E-3</v>
      </c>
      <c r="AO1018" s="3"/>
      <c r="AP1018">
        <v>0</v>
      </c>
      <c r="AQ1018" t="s">
        <v>379</v>
      </c>
      <c r="AR1018">
        <v>227477</v>
      </c>
      <c r="AS1018" t="s">
        <v>378</v>
      </c>
      <c r="AT1018" s="2">
        <v>5.0830000000000002</v>
      </c>
      <c r="AU1018" s="1">
        <f t="shared" si="125"/>
        <v>2.7885568453011147</v>
      </c>
      <c r="AV1018" s="1">
        <f t="shared" si="126"/>
        <v>2.0350999698275123</v>
      </c>
      <c r="AW1018" s="1">
        <f t="shared" si="127"/>
        <v>1.2816430943539099</v>
      </c>
    </row>
    <row r="1019" spans="1:49" x14ac:dyDescent="0.2">
      <c r="A1019">
        <v>1017</v>
      </c>
      <c r="B1019" t="s">
        <v>15524</v>
      </c>
      <c r="C1019" t="s">
        <v>15523</v>
      </c>
      <c r="F1019" t="s">
        <v>15522</v>
      </c>
      <c r="G1019" t="s">
        <v>7</v>
      </c>
      <c r="H1019" t="s">
        <v>6</v>
      </c>
      <c r="I1019" t="s">
        <v>3858</v>
      </c>
      <c r="J1019">
        <v>60004935</v>
      </c>
      <c r="K1019" t="s">
        <v>46</v>
      </c>
      <c r="L1019" t="s">
        <v>45</v>
      </c>
      <c r="M1019" t="s">
        <v>44</v>
      </c>
      <c r="N1019">
        <v>4</v>
      </c>
      <c r="O1019" t="s">
        <v>15521</v>
      </c>
      <c r="P1019" t="s">
        <v>15520</v>
      </c>
      <c r="Q1019" t="s">
        <v>15519</v>
      </c>
      <c r="R1019" s="7">
        <v>40452</v>
      </c>
      <c r="S1019" s="8">
        <f t="shared" si="120"/>
        <v>2010</v>
      </c>
      <c r="T1019" s="8">
        <v>2010</v>
      </c>
      <c r="U1019" s="8">
        <f t="shared" si="121"/>
        <v>12</v>
      </c>
      <c r="V1019" s="7">
        <v>40452</v>
      </c>
      <c r="W1019" t="s">
        <v>347</v>
      </c>
      <c r="X1019" s="2">
        <v>1.365</v>
      </c>
      <c r="Y1019" s="6">
        <f t="shared" si="122"/>
        <v>3.6437895411227675E-2</v>
      </c>
      <c r="AA1019">
        <v>189545</v>
      </c>
      <c r="AB1019">
        <v>17393</v>
      </c>
      <c r="AD1019" t="s">
        <v>1</v>
      </c>
      <c r="AE1019">
        <v>59</v>
      </c>
      <c r="AF1019">
        <v>8</v>
      </c>
      <c r="AG1019">
        <v>5540321</v>
      </c>
      <c r="AH1019" t="s">
        <v>15518</v>
      </c>
      <c r="AI1019" t="s">
        <v>15517</v>
      </c>
      <c r="AJ1019" t="s">
        <v>15516</v>
      </c>
      <c r="AK1019" t="s">
        <v>15515</v>
      </c>
      <c r="AL1019">
        <v>22</v>
      </c>
      <c r="AM1019" s="5">
        <f t="shared" si="123"/>
        <v>1.8333333333333333</v>
      </c>
      <c r="AN1019" s="4">
        <f t="shared" si="124"/>
        <v>2.7767259876309478E-3</v>
      </c>
      <c r="AO1019" s="3"/>
      <c r="AP1019">
        <v>0</v>
      </c>
      <c r="AR1019" t="s">
        <v>0</v>
      </c>
      <c r="AT1019" s="2" t="s">
        <v>16</v>
      </c>
      <c r="AU1019" s="1">
        <f t="shared" si="125"/>
        <v>2.6339544584148653</v>
      </c>
      <c r="AV1019" s="1">
        <f t="shared" si="126"/>
        <v>1.9607310699429312</v>
      </c>
      <c r="AW1019" s="1">
        <f t="shared" si="127"/>
        <v>1.2875076814709965</v>
      </c>
    </row>
    <row r="1020" spans="1:49" x14ac:dyDescent="0.2">
      <c r="A1020">
        <v>1018</v>
      </c>
      <c r="B1020" t="s">
        <v>15514</v>
      </c>
      <c r="C1020" t="s">
        <v>15513</v>
      </c>
      <c r="F1020" t="s">
        <v>15512</v>
      </c>
      <c r="G1020" t="s">
        <v>7</v>
      </c>
      <c r="H1020" t="s">
        <v>6</v>
      </c>
      <c r="I1020" t="s">
        <v>315</v>
      </c>
      <c r="J1020" t="s">
        <v>15511</v>
      </c>
      <c r="K1020" t="s">
        <v>15510</v>
      </c>
      <c r="L1020" t="s">
        <v>15509</v>
      </c>
      <c r="M1020" t="s">
        <v>80</v>
      </c>
      <c r="N1020">
        <v>4</v>
      </c>
      <c r="O1020" t="s">
        <v>15508</v>
      </c>
      <c r="P1020" t="s">
        <v>15507</v>
      </c>
      <c r="Q1020" t="s">
        <v>15506</v>
      </c>
      <c r="R1020" s="7">
        <v>40452</v>
      </c>
      <c r="S1020" s="8">
        <f t="shared" si="120"/>
        <v>2010</v>
      </c>
      <c r="T1020" s="8">
        <v>2010</v>
      </c>
      <c r="U1020" s="8">
        <f t="shared" si="121"/>
        <v>12</v>
      </c>
      <c r="V1020" s="7">
        <v>40452</v>
      </c>
      <c r="W1020" t="s">
        <v>347</v>
      </c>
      <c r="X1020" s="2">
        <v>1.365</v>
      </c>
      <c r="Y1020" s="6">
        <f t="shared" si="122"/>
        <v>3.6437895411227675E-2</v>
      </c>
      <c r="AA1020">
        <v>189545</v>
      </c>
      <c r="AB1020">
        <v>17393</v>
      </c>
      <c r="AD1020" t="s">
        <v>1</v>
      </c>
      <c r="AE1020">
        <v>59</v>
      </c>
      <c r="AF1020">
        <v>8</v>
      </c>
      <c r="AG1020">
        <v>5512676</v>
      </c>
      <c r="AH1020" t="s">
        <v>15505</v>
      </c>
      <c r="AI1020" t="s">
        <v>15504</v>
      </c>
      <c r="AJ1020" t="s">
        <v>15503</v>
      </c>
      <c r="AK1020" t="s">
        <v>15502</v>
      </c>
      <c r="AL1020">
        <v>15</v>
      </c>
      <c r="AM1020" s="5">
        <f t="shared" si="123"/>
        <v>1.25</v>
      </c>
      <c r="AN1020" s="4">
        <f t="shared" si="124"/>
        <v>1.8932222642938281E-3</v>
      </c>
      <c r="AO1020" s="3"/>
      <c r="AP1020">
        <v>0</v>
      </c>
      <c r="AQ1020" t="s">
        <v>24</v>
      </c>
      <c r="AR1020">
        <v>708059</v>
      </c>
      <c r="AS1020" t="s">
        <v>23</v>
      </c>
      <c r="AT1020" s="2" t="s">
        <v>16</v>
      </c>
      <c r="AU1020" s="1">
        <f t="shared" si="125"/>
        <v>2.6074493467147519</v>
      </c>
      <c r="AV1020" s="1">
        <f t="shared" si="126"/>
        <v>1.9165558837760752</v>
      </c>
      <c r="AW1020" s="1">
        <f t="shared" si="127"/>
        <v>1.2256624208373983</v>
      </c>
    </row>
    <row r="1021" spans="1:49" x14ac:dyDescent="0.2">
      <c r="A1021">
        <v>1019</v>
      </c>
      <c r="B1021" t="s">
        <v>15501</v>
      </c>
      <c r="C1021" t="s">
        <v>15500</v>
      </c>
      <c r="F1021" t="s">
        <v>15499</v>
      </c>
      <c r="G1021" t="s">
        <v>7</v>
      </c>
      <c r="H1021" t="s">
        <v>6</v>
      </c>
      <c r="I1021" t="s">
        <v>15498</v>
      </c>
      <c r="J1021" t="s">
        <v>15497</v>
      </c>
      <c r="K1021" t="s">
        <v>15496</v>
      </c>
      <c r="L1021" t="s">
        <v>15495</v>
      </c>
      <c r="M1021" t="s">
        <v>15494</v>
      </c>
      <c r="N1021">
        <v>2</v>
      </c>
      <c r="O1021" t="s">
        <v>15493</v>
      </c>
      <c r="P1021" t="s">
        <v>15492</v>
      </c>
      <c r="Q1021" t="s">
        <v>15491</v>
      </c>
      <c r="R1021" s="7">
        <v>40452</v>
      </c>
      <c r="S1021" s="8">
        <f t="shared" si="120"/>
        <v>2010</v>
      </c>
      <c r="T1021" s="8">
        <v>2010</v>
      </c>
      <c r="U1021" s="8">
        <f t="shared" si="121"/>
        <v>12</v>
      </c>
      <c r="V1021" s="7">
        <v>40452</v>
      </c>
      <c r="W1021" t="s">
        <v>308</v>
      </c>
      <c r="X1021" s="2">
        <v>1.468</v>
      </c>
      <c r="Y1021" s="6">
        <f t="shared" si="122"/>
        <v>3.9187421585115186E-2</v>
      </c>
      <c r="AA1021">
        <v>906778</v>
      </c>
      <c r="AB1021">
        <v>18931</v>
      </c>
      <c r="AD1021" t="s">
        <v>1</v>
      </c>
      <c r="AE1021">
        <v>58</v>
      </c>
      <c r="AF1021">
        <v>10</v>
      </c>
      <c r="AG1021">
        <v>5557646</v>
      </c>
      <c r="AH1021" t="s">
        <v>15490</v>
      </c>
      <c r="AI1021" t="s">
        <v>15489</v>
      </c>
      <c r="AJ1021" t="s">
        <v>15488</v>
      </c>
      <c r="AK1021" t="s">
        <v>15487</v>
      </c>
      <c r="AL1021">
        <v>9</v>
      </c>
      <c r="AM1021" s="5">
        <f t="shared" si="123"/>
        <v>0.75</v>
      </c>
      <c r="AN1021" s="4">
        <f t="shared" si="124"/>
        <v>1.1359333585762969E-3</v>
      </c>
      <c r="AO1021" s="3"/>
      <c r="AP1021">
        <v>0</v>
      </c>
      <c r="AR1021" t="s">
        <v>0</v>
      </c>
      <c r="AT1021" s="2">
        <v>5.0830000000000002</v>
      </c>
      <c r="AU1021" s="1">
        <f t="shared" si="125"/>
        <v>2.7771975117153516</v>
      </c>
      <c r="AV1021" s="1">
        <f t="shared" si="126"/>
        <v>2.016167747184574</v>
      </c>
      <c r="AW1021" s="1">
        <f t="shared" si="127"/>
        <v>1.2551379826537965</v>
      </c>
    </row>
    <row r="1022" spans="1:49" x14ac:dyDescent="0.2">
      <c r="A1022">
        <v>1020</v>
      </c>
      <c r="B1022" t="s">
        <v>15486</v>
      </c>
      <c r="C1022" t="s">
        <v>15485</v>
      </c>
      <c r="F1022" t="s">
        <v>15484</v>
      </c>
      <c r="G1022" t="s">
        <v>7</v>
      </c>
      <c r="H1022" t="s">
        <v>6</v>
      </c>
      <c r="I1022" t="s">
        <v>15483</v>
      </c>
      <c r="J1022" t="s">
        <v>15482</v>
      </c>
      <c r="K1022" t="s">
        <v>15481</v>
      </c>
      <c r="L1022" t="s">
        <v>15480</v>
      </c>
      <c r="M1022" t="s">
        <v>15479</v>
      </c>
      <c r="N1022">
        <v>4</v>
      </c>
      <c r="O1022" t="s">
        <v>15478</v>
      </c>
      <c r="P1022" t="s">
        <v>15477</v>
      </c>
      <c r="Q1022" t="s">
        <v>15476</v>
      </c>
      <c r="R1022" s="7">
        <v>40452</v>
      </c>
      <c r="S1022" s="8">
        <f t="shared" si="120"/>
        <v>2010</v>
      </c>
      <c r="T1022" s="8">
        <v>2010</v>
      </c>
      <c r="U1022" s="8">
        <f t="shared" si="121"/>
        <v>12</v>
      </c>
      <c r="V1022" s="7">
        <v>40452</v>
      </c>
      <c r="W1022" t="s">
        <v>347</v>
      </c>
      <c r="X1022" s="2">
        <v>1.365</v>
      </c>
      <c r="Y1022" s="6">
        <f t="shared" si="122"/>
        <v>3.6437895411227675E-2</v>
      </c>
      <c r="AA1022">
        <v>189545</v>
      </c>
      <c r="AB1022">
        <v>17393</v>
      </c>
      <c r="AD1022" t="s">
        <v>1</v>
      </c>
      <c r="AE1022">
        <v>59</v>
      </c>
      <c r="AF1022">
        <v>8</v>
      </c>
      <c r="AG1022">
        <v>5491135</v>
      </c>
      <c r="AH1022" t="s">
        <v>15475</v>
      </c>
      <c r="AI1022" t="s">
        <v>15474</v>
      </c>
      <c r="AJ1022" t="s">
        <v>15473</v>
      </c>
      <c r="AK1022" t="s">
        <v>15472</v>
      </c>
      <c r="AL1022">
        <v>66</v>
      </c>
      <c r="AM1022" s="5">
        <f t="shared" si="123"/>
        <v>5.5</v>
      </c>
      <c r="AN1022" s="4">
        <f t="shared" si="124"/>
        <v>8.330177962892843E-3</v>
      </c>
      <c r="AO1022" s="3"/>
      <c r="AP1022">
        <v>0</v>
      </c>
      <c r="AR1022" t="s">
        <v>0</v>
      </c>
      <c r="AT1022" s="2" t="s">
        <v>16</v>
      </c>
      <c r="AU1022" s="1">
        <f t="shared" si="125"/>
        <v>2.8005580176727221</v>
      </c>
      <c r="AV1022" s="1">
        <f t="shared" si="126"/>
        <v>2.238403668706026</v>
      </c>
      <c r="AW1022" s="1">
        <f t="shared" si="127"/>
        <v>1.6762493197393293</v>
      </c>
    </row>
    <row r="1023" spans="1:49" x14ac:dyDescent="0.2">
      <c r="A1023">
        <v>1021</v>
      </c>
      <c r="B1023" t="s">
        <v>15471</v>
      </c>
      <c r="C1023" t="s">
        <v>15470</v>
      </c>
      <c r="F1023" t="s">
        <v>15469</v>
      </c>
      <c r="G1023" t="s">
        <v>7</v>
      </c>
      <c r="H1023" t="s">
        <v>6</v>
      </c>
      <c r="I1023" t="s">
        <v>15468</v>
      </c>
      <c r="J1023">
        <v>60012370</v>
      </c>
      <c r="K1023" t="s">
        <v>282</v>
      </c>
      <c r="L1023" t="s">
        <v>281</v>
      </c>
      <c r="M1023" t="s">
        <v>156</v>
      </c>
      <c r="N1023">
        <v>3</v>
      </c>
      <c r="O1023" t="s">
        <v>15467</v>
      </c>
      <c r="P1023" t="s">
        <v>15466</v>
      </c>
      <c r="Q1023" t="s">
        <v>5122</v>
      </c>
      <c r="R1023" s="7">
        <v>40452</v>
      </c>
      <c r="S1023" s="8">
        <f t="shared" si="120"/>
        <v>2010</v>
      </c>
      <c r="T1023" s="8">
        <v>2010</v>
      </c>
      <c r="U1023" s="8">
        <f t="shared" si="121"/>
        <v>12</v>
      </c>
      <c r="V1023" s="7">
        <v>40452</v>
      </c>
      <c r="W1023" t="s">
        <v>347</v>
      </c>
      <c r="X1023" s="2">
        <v>1.365</v>
      </c>
      <c r="Y1023" s="6">
        <f t="shared" si="122"/>
        <v>3.6437895411227675E-2</v>
      </c>
      <c r="AA1023">
        <v>189545</v>
      </c>
      <c r="AB1023">
        <v>17393</v>
      </c>
      <c r="AD1023" t="s">
        <v>1</v>
      </c>
      <c r="AE1023">
        <v>59</v>
      </c>
      <c r="AF1023">
        <v>8</v>
      </c>
      <c r="AG1023">
        <v>5535156</v>
      </c>
      <c r="AH1023" t="s">
        <v>15465</v>
      </c>
      <c r="AI1023" t="s">
        <v>15464</v>
      </c>
      <c r="AJ1023" t="s">
        <v>15463</v>
      </c>
      <c r="AK1023" t="s">
        <v>15462</v>
      </c>
      <c r="AL1023">
        <v>35</v>
      </c>
      <c r="AM1023" s="5">
        <f t="shared" si="123"/>
        <v>2.9166666666666665</v>
      </c>
      <c r="AN1023" s="4">
        <f t="shared" si="124"/>
        <v>4.4175186166855989E-3</v>
      </c>
      <c r="AO1023" s="3"/>
      <c r="AP1023">
        <v>0</v>
      </c>
      <c r="AR1023" t="s">
        <v>0</v>
      </c>
      <c r="AT1023" s="2" t="s">
        <v>16</v>
      </c>
      <c r="AU1023" s="1">
        <f t="shared" si="125"/>
        <v>2.683178237286505</v>
      </c>
      <c r="AV1023" s="1">
        <f t="shared" si="126"/>
        <v>2.0427707013956637</v>
      </c>
      <c r="AW1023" s="1">
        <f t="shared" si="127"/>
        <v>1.4023631655048221</v>
      </c>
    </row>
    <row r="1024" spans="1:49" x14ac:dyDescent="0.2">
      <c r="A1024">
        <v>1022</v>
      </c>
      <c r="B1024" t="s">
        <v>15461</v>
      </c>
      <c r="C1024" t="s">
        <v>15460</v>
      </c>
      <c r="F1024" t="s">
        <v>15459</v>
      </c>
      <c r="G1024" t="s">
        <v>7</v>
      </c>
      <c r="H1024" t="s">
        <v>6</v>
      </c>
      <c r="I1024" t="s">
        <v>249</v>
      </c>
      <c r="J1024" t="s">
        <v>248</v>
      </c>
      <c r="K1024" t="s">
        <v>247</v>
      </c>
      <c r="L1024" t="s">
        <v>246</v>
      </c>
      <c r="M1024" t="s">
        <v>152</v>
      </c>
      <c r="N1024">
        <v>4</v>
      </c>
      <c r="O1024" t="s">
        <v>15458</v>
      </c>
      <c r="P1024" t="s">
        <v>245</v>
      </c>
      <c r="Q1024" t="s">
        <v>244</v>
      </c>
      <c r="R1024" s="7">
        <v>40452</v>
      </c>
      <c r="S1024" s="8">
        <f t="shared" si="120"/>
        <v>2010</v>
      </c>
      <c r="T1024" s="8">
        <v>2010</v>
      </c>
      <c r="U1024" s="8">
        <f t="shared" si="121"/>
        <v>12</v>
      </c>
      <c r="V1024" s="7">
        <v>40452</v>
      </c>
      <c r="W1024" t="s">
        <v>347</v>
      </c>
      <c r="X1024" s="2">
        <v>1.365</v>
      </c>
      <c r="Y1024" s="6">
        <f t="shared" si="122"/>
        <v>3.6437895411227675E-2</v>
      </c>
      <c r="AA1024">
        <v>189545</v>
      </c>
      <c r="AB1024">
        <v>17393</v>
      </c>
      <c r="AD1024" t="s">
        <v>1</v>
      </c>
      <c r="AE1024">
        <v>59</v>
      </c>
      <c r="AF1024">
        <v>8</v>
      </c>
      <c r="AG1024">
        <v>5545427</v>
      </c>
      <c r="AH1024" t="s">
        <v>15457</v>
      </c>
      <c r="AI1024" t="s">
        <v>15456</v>
      </c>
      <c r="AJ1024" t="s">
        <v>15455</v>
      </c>
      <c r="AK1024" t="s">
        <v>15454</v>
      </c>
      <c r="AL1024">
        <v>43</v>
      </c>
      <c r="AM1024" s="5">
        <f t="shared" si="123"/>
        <v>3.5833333333333335</v>
      </c>
      <c r="AN1024" s="4">
        <f t="shared" si="124"/>
        <v>5.4272371576423077E-3</v>
      </c>
      <c r="AO1024" s="3"/>
      <c r="AP1024">
        <v>0</v>
      </c>
      <c r="AR1024" t="s">
        <v>0</v>
      </c>
      <c r="AT1024" s="2" t="s">
        <v>16</v>
      </c>
      <c r="AU1024" s="1">
        <f t="shared" si="125"/>
        <v>2.7134697935152063</v>
      </c>
      <c r="AV1024" s="1">
        <f t="shared" si="126"/>
        <v>2.0932566284434992</v>
      </c>
      <c r="AW1024" s="1">
        <f t="shared" si="127"/>
        <v>1.4730434633717917</v>
      </c>
    </row>
    <row r="1025" spans="1:49" x14ac:dyDescent="0.2">
      <c r="A1025">
        <v>1023</v>
      </c>
      <c r="B1025" t="s">
        <v>15453</v>
      </c>
      <c r="C1025" t="s">
        <v>15452</v>
      </c>
      <c r="F1025" t="s">
        <v>15451</v>
      </c>
      <c r="G1025" t="s">
        <v>7</v>
      </c>
      <c r="H1025" t="s">
        <v>6</v>
      </c>
      <c r="I1025" t="s">
        <v>15450</v>
      </c>
      <c r="J1025">
        <v>60025084</v>
      </c>
      <c r="K1025" t="s">
        <v>15</v>
      </c>
      <c r="L1025" t="s">
        <v>14</v>
      </c>
      <c r="M1025" t="s">
        <v>13</v>
      </c>
      <c r="N1025">
        <v>2</v>
      </c>
      <c r="O1025" t="s">
        <v>15449</v>
      </c>
      <c r="P1025" t="s">
        <v>15448</v>
      </c>
      <c r="Q1025" t="s">
        <v>12</v>
      </c>
      <c r="R1025" s="7">
        <v>40452</v>
      </c>
      <c r="S1025" s="8">
        <f t="shared" si="120"/>
        <v>2010</v>
      </c>
      <c r="T1025" s="8">
        <v>2010</v>
      </c>
      <c r="U1025" s="8">
        <f t="shared" si="121"/>
        <v>12</v>
      </c>
      <c r="V1025" s="7">
        <v>40452</v>
      </c>
      <c r="W1025" t="s">
        <v>347</v>
      </c>
      <c r="X1025" s="2">
        <v>1.365</v>
      </c>
      <c r="Y1025" s="6">
        <f t="shared" si="122"/>
        <v>3.6437895411227675E-2</v>
      </c>
      <c r="AA1025">
        <v>189545</v>
      </c>
      <c r="AB1025">
        <v>17393</v>
      </c>
      <c r="AD1025" t="s">
        <v>1</v>
      </c>
      <c r="AE1025">
        <v>59</v>
      </c>
      <c r="AF1025">
        <v>8</v>
      </c>
      <c r="AG1025">
        <v>5547005</v>
      </c>
      <c r="AH1025" t="s">
        <v>15447</v>
      </c>
      <c r="AI1025" t="s">
        <v>15446</v>
      </c>
      <c r="AJ1025" t="s">
        <v>15445</v>
      </c>
      <c r="AK1025" t="s">
        <v>15444</v>
      </c>
      <c r="AL1025">
        <v>35</v>
      </c>
      <c r="AM1025" s="5">
        <f t="shared" si="123"/>
        <v>2.9166666666666665</v>
      </c>
      <c r="AN1025" s="4">
        <f t="shared" si="124"/>
        <v>4.4175186166855989E-3</v>
      </c>
      <c r="AO1025" s="3"/>
      <c r="AP1025">
        <v>0</v>
      </c>
      <c r="AQ1025" t="s">
        <v>1299</v>
      </c>
      <c r="AR1025">
        <v>10220712000</v>
      </c>
      <c r="AS1025" t="s">
        <v>9420</v>
      </c>
      <c r="AT1025" s="2" t="s">
        <v>16</v>
      </c>
      <c r="AU1025" s="1">
        <f t="shared" si="125"/>
        <v>2.683178237286505</v>
      </c>
      <c r="AV1025" s="1">
        <f t="shared" si="126"/>
        <v>2.0427707013956637</v>
      </c>
      <c r="AW1025" s="1">
        <f t="shared" si="127"/>
        <v>1.4023631655048221</v>
      </c>
    </row>
    <row r="1026" spans="1:49" x14ac:dyDescent="0.2">
      <c r="A1026">
        <v>1024</v>
      </c>
      <c r="B1026" t="s">
        <v>15443</v>
      </c>
      <c r="F1026" t="s">
        <v>15442</v>
      </c>
      <c r="G1026" t="s">
        <v>7</v>
      </c>
      <c r="H1026" t="s">
        <v>6</v>
      </c>
      <c r="I1026" t="s">
        <v>1983</v>
      </c>
      <c r="J1026" t="s">
        <v>15441</v>
      </c>
      <c r="K1026" t="s">
        <v>15440</v>
      </c>
      <c r="L1026" t="s">
        <v>15439</v>
      </c>
      <c r="M1026" t="s">
        <v>15438</v>
      </c>
      <c r="N1026">
        <v>6</v>
      </c>
      <c r="O1026" t="s">
        <v>15437</v>
      </c>
      <c r="P1026" t="s">
        <v>15436</v>
      </c>
      <c r="Q1026" t="s">
        <v>15435</v>
      </c>
      <c r="R1026" s="7">
        <v>40452</v>
      </c>
      <c r="S1026" s="8">
        <f t="shared" ref="S1026:S1089" si="128">YEAR(R1026)</f>
        <v>2010</v>
      </c>
      <c r="T1026" s="8">
        <v>2010</v>
      </c>
      <c r="U1026" s="8">
        <f t="shared" ref="U1026:U1089" si="129">2022-T1026</f>
        <v>12</v>
      </c>
      <c r="V1026" s="7">
        <v>40452</v>
      </c>
      <c r="W1026" t="s">
        <v>451</v>
      </c>
      <c r="X1026" s="2">
        <v>0.11</v>
      </c>
      <c r="Y1026" s="6">
        <f t="shared" ref="Y1026:Y1089" si="130">(X1026-$Z$4)/($Z$3-$Z$4)</f>
        <v>2.9363871759963698E-3</v>
      </c>
      <c r="AA1026">
        <v>11092742</v>
      </c>
      <c r="AB1026">
        <v>1900147401</v>
      </c>
      <c r="AD1026" t="s">
        <v>1</v>
      </c>
      <c r="AE1026">
        <v>9</v>
      </c>
      <c r="AF1026">
        <v>10</v>
      </c>
      <c r="AH1026" t="s">
        <v>15434</v>
      </c>
      <c r="AI1026" t="s">
        <v>15433</v>
      </c>
      <c r="AJ1026" t="s">
        <v>15432</v>
      </c>
      <c r="AK1026" t="s">
        <v>15431</v>
      </c>
      <c r="AL1026">
        <v>9</v>
      </c>
      <c r="AM1026" s="5">
        <f t="shared" ref="AM1026:AM1089" si="131">AL1026/U1026</f>
        <v>0.75</v>
      </c>
      <c r="AN1026" s="4">
        <f t="shared" ref="AN1026:AN1089" si="132">(AM1026-$AO$4)/($AO$3-$AO$4)</f>
        <v>1.1359333585762969E-3</v>
      </c>
      <c r="AO1026" s="3"/>
      <c r="AP1026">
        <v>0</v>
      </c>
      <c r="AR1026" t="s">
        <v>0</v>
      </c>
      <c r="AT1026" s="2" t="s">
        <v>16</v>
      </c>
      <c r="AU1026" s="1">
        <f t="shared" ref="AU1026:AU1089" si="133">(Y1026*0.7+AN1026*0.3)*100</f>
        <v>0.2396251030770348</v>
      </c>
      <c r="AV1026" s="1">
        <f t="shared" ref="AV1026:AV1089" si="134">(Y1026*0.5+AN1026*0.5)*100</f>
        <v>0.20361602672863333</v>
      </c>
      <c r="AW1026" s="1">
        <f t="shared" ref="AW1026:AW1089" si="135">(Y1026*0.3+AN1026*0.7)*100</f>
        <v>0.16760695038023188</v>
      </c>
    </row>
    <row r="1027" spans="1:49" x14ac:dyDescent="0.2">
      <c r="A1027">
        <v>1025</v>
      </c>
      <c r="B1027" t="s">
        <v>15430</v>
      </c>
      <c r="C1027" t="s">
        <v>15429</v>
      </c>
      <c r="F1027" t="s">
        <v>15428</v>
      </c>
      <c r="G1027" t="s">
        <v>7</v>
      </c>
      <c r="H1027" t="s">
        <v>6</v>
      </c>
      <c r="I1027" t="s">
        <v>1105</v>
      </c>
      <c r="J1027" t="s">
        <v>15422</v>
      </c>
      <c r="K1027" t="s">
        <v>15427</v>
      </c>
      <c r="L1027" t="s">
        <v>15426</v>
      </c>
      <c r="M1027" t="s">
        <v>15425</v>
      </c>
      <c r="N1027">
        <v>2</v>
      </c>
      <c r="O1027" t="s">
        <v>15424</v>
      </c>
      <c r="P1027" t="s">
        <v>15423</v>
      </c>
      <c r="Q1027" t="s">
        <v>15422</v>
      </c>
      <c r="R1027" s="7">
        <v>40452</v>
      </c>
      <c r="S1027" s="8">
        <f t="shared" si="128"/>
        <v>2010</v>
      </c>
      <c r="T1027" s="8">
        <v>2010</v>
      </c>
      <c r="U1027" s="8">
        <f t="shared" si="129"/>
        <v>12</v>
      </c>
      <c r="V1027" s="7">
        <v>40452</v>
      </c>
      <c r="W1027" t="s">
        <v>347</v>
      </c>
      <c r="X1027" s="2">
        <v>1.365</v>
      </c>
      <c r="Y1027" s="6">
        <f t="shared" si="130"/>
        <v>3.6437895411227675E-2</v>
      </c>
      <c r="AA1027">
        <v>189545</v>
      </c>
      <c r="AB1027">
        <v>17393</v>
      </c>
      <c r="AD1027" t="s">
        <v>1</v>
      </c>
      <c r="AE1027">
        <v>59</v>
      </c>
      <c r="AF1027">
        <v>8</v>
      </c>
      <c r="AG1027">
        <v>5524086</v>
      </c>
      <c r="AH1027" t="s">
        <v>15421</v>
      </c>
      <c r="AI1027" t="s">
        <v>15420</v>
      </c>
      <c r="AJ1027" t="s">
        <v>15419</v>
      </c>
      <c r="AK1027" t="s">
        <v>15418</v>
      </c>
      <c r="AL1027">
        <v>423</v>
      </c>
      <c r="AM1027" s="5">
        <f t="shared" si="131"/>
        <v>35.25</v>
      </c>
      <c r="AN1027" s="4">
        <f t="shared" si="132"/>
        <v>5.3388867853085956E-2</v>
      </c>
      <c r="AO1027" s="3"/>
      <c r="AP1027">
        <v>0</v>
      </c>
      <c r="AQ1027" t="s">
        <v>257</v>
      </c>
      <c r="AR1027" t="s">
        <v>15417</v>
      </c>
      <c r="AS1027" t="s">
        <v>256</v>
      </c>
      <c r="AT1027" s="2" t="s">
        <v>16</v>
      </c>
      <c r="AU1027" s="1">
        <f t="shared" si="133"/>
        <v>4.1523187143785156</v>
      </c>
      <c r="AV1027" s="1">
        <f t="shared" si="134"/>
        <v>4.4913381632156817</v>
      </c>
      <c r="AW1027" s="1">
        <f t="shared" si="135"/>
        <v>4.830357612052846</v>
      </c>
    </row>
    <row r="1028" spans="1:49" x14ac:dyDescent="0.2">
      <c r="A1028">
        <v>1026</v>
      </c>
      <c r="B1028" t="s">
        <v>15416</v>
      </c>
      <c r="C1028" t="s">
        <v>15415</v>
      </c>
      <c r="F1028" t="s">
        <v>15414</v>
      </c>
      <c r="G1028" t="s">
        <v>7</v>
      </c>
      <c r="H1028" t="s">
        <v>6</v>
      </c>
      <c r="I1028" t="s">
        <v>15413</v>
      </c>
      <c r="J1028" t="s">
        <v>252</v>
      </c>
      <c r="K1028" t="s">
        <v>254</v>
      </c>
      <c r="L1028" t="s">
        <v>253</v>
      </c>
      <c r="M1028" t="s">
        <v>218</v>
      </c>
      <c r="N1028">
        <v>2</v>
      </c>
      <c r="O1028" t="s">
        <v>15412</v>
      </c>
      <c r="P1028" t="s">
        <v>15411</v>
      </c>
      <c r="Q1028" t="s">
        <v>15410</v>
      </c>
      <c r="R1028" s="7">
        <v>40452</v>
      </c>
      <c r="S1028" s="8">
        <f t="shared" si="128"/>
        <v>2010</v>
      </c>
      <c r="T1028" s="8">
        <v>2010</v>
      </c>
      <c r="U1028" s="8">
        <f t="shared" si="129"/>
        <v>12</v>
      </c>
      <c r="V1028" s="7">
        <v>40452</v>
      </c>
      <c r="W1028" t="s">
        <v>308</v>
      </c>
      <c r="X1028" s="2">
        <v>1.468</v>
      </c>
      <c r="Y1028" s="6">
        <f t="shared" si="130"/>
        <v>3.9187421585115186E-2</v>
      </c>
      <c r="AA1028">
        <v>906778</v>
      </c>
      <c r="AB1028">
        <v>18931</v>
      </c>
      <c r="AD1028" t="s">
        <v>1</v>
      </c>
      <c r="AE1028">
        <v>58</v>
      </c>
      <c r="AF1028">
        <v>10</v>
      </c>
      <c r="AG1028">
        <v>5567190</v>
      </c>
      <c r="AH1028" t="s">
        <v>15409</v>
      </c>
      <c r="AI1028" t="s">
        <v>15408</v>
      </c>
      <c r="AJ1028" t="s">
        <v>15407</v>
      </c>
      <c r="AK1028" t="s">
        <v>15406</v>
      </c>
      <c r="AL1028">
        <v>76</v>
      </c>
      <c r="AM1028" s="5">
        <f t="shared" si="131"/>
        <v>6.333333333333333</v>
      </c>
      <c r="AN1028" s="4">
        <f t="shared" si="132"/>
        <v>9.5923261390887284E-3</v>
      </c>
      <c r="AO1028" s="3"/>
      <c r="AP1028">
        <v>0</v>
      </c>
      <c r="AR1028" t="s">
        <v>15405</v>
      </c>
      <c r="AS1028" t="s">
        <v>627</v>
      </c>
      <c r="AT1028" s="2">
        <v>5.0830000000000002</v>
      </c>
      <c r="AU1028" s="1">
        <f t="shared" si="133"/>
        <v>3.0308892951307245</v>
      </c>
      <c r="AV1028" s="1">
        <f t="shared" si="134"/>
        <v>2.4389873862101958</v>
      </c>
      <c r="AW1028" s="1">
        <f t="shared" si="135"/>
        <v>1.8470854772896665</v>
      </c>
    </row>
    <row r="1029" spans="1:49" x14ac:dyDescent="0.2">
      <c r="A1029">
        <v>1027</v>
      </c>
      <c r="B1029" t="s">
        <v>15404</v>
      </c>
      <c r="C1029" t="s">
        <v>15403</v>
      </c>
      <c r="F1029" t="s">
        <v>15402</v>
      </c>
      <c r="G1029" t="s">
        <v>7</v>
      </c>
      <c r="H1029" t="s">
        <v>6</v>
      </c>
      <c r="I1029" t="s">
        <v>15401</v>
      </c>
      <c r="J1029" t="s">
        <v>15400</v>
      </c>
      <c r="K1029" t="s">
        <v>15399</v>
      </c>
      <c r="L1029" t="s">
        <v>15398</v>
      </c>
      <c r="M1029" t="s">
        <v>15397</v>
      </c>
      <c r="N1029">
        <v>3</v>
      </c>
      <c r="O1029" t="s">
        <v>15396</v>
      </c>
      <c r="P1029" t="s">
        <v>15395</v>
      </c>
      <c r="Q1029" t="s">
        <v>15394</v>
      </c>
      <c r="R1029" s="7">
        <v>40452</v>
      </c>
      <c r="S1029" s="8">
        <f t="shared" si="128"/>
        <v>2010</v>
      </c>
      <c r="T1029" s="8">
        <v>2010</v>
      </c>
      <c r="U1029" s="8">
        <f t="shared" si="129"/>
        <v>12</v>
      </c>
      <c r="V1029" s="7">
        <v>40452</v>
      </c>
      <c r="W1029" t="s">
        <v>308</v>
      </c>
      <c r="X1029" s="2">
        <v>1.468</v>
      </c>
      <c r="Y1029" s="6">
        <f t="shared" si="130"/>
        <v>3.9187421585115186E-2</v>
      </c>
      <c r="AA1029">
        <v>906778</v>
      </c>
      <c r="AB1029">
        <v>18931</v>
      </c>
      <c r="AD1029" t="s">
        <v>1</v>
      </c>
      <c r="AE1029">
        <v>58</v>
      </c>
      <c r="AF1029">
        <v>10</v>
      </c>
      <c r="AG1029">
        <v>5567012</v>
      </c>
      <c r="AH1029" t="s">
        <v>15393</v>
      </c>
      <c r="AI1029" t="s">
        <v>15392</v>
      </c>
      <c r="AJ1029" t="s">
        <v>15391</v>
      </c>
      <c r="AK1029" t="s">
        <v>15390</v>
      </c>
      <c r="AL1029">
        <v>5</v>
      </c>
      <c r="AM1029" s="5">
        <f t="shared" si="131"/>
        <v>0.41666666666666669</v>
      </c>
      <c r="AN1029" s="4">
        <f t="shared" si="132"/>
        <v>6.310740880979427E-4</v>
      </c>
      <c r="AO1029" s="3"/>
      <c r="AP1029">
        <v>0</v>
      </c>
      <c r="AQ1029" t="s">
        <v>230</v>
      </c>
      <c r="AR1029" t="s">
        <v>15389</v>
      </c>
      <c r="AS1029" t="s">
        <v>229</v>
      </c>
      <c r="AT1029" s="2">
        <v>5.0830000000000002</v>
      </c>
      <c r="AU1029" s="1">
        <f t="shared" si="133"/>
        <v>2.7620517336010013</v>
      </c>
      <c r="AV1029" s="1">
        <f t="shared" si="134"/>
        <v>1.9909247836606563</v>
      </c>
      <c r="AW1029" s="1">
        <f t="shared" si="135"/>
        <v>1.2197978337203117</v>
      </c>
    </row>
    <row r="1030" spans="1:49" x14ac:dyDescent="0.2">
      <c r="A1030">
        <v>1028</v>
      </c>
      <c r="B1030" t="s">
        <v>15388</v>
      </c>
      <c r="C1030" t="s">
        <v>15387</v>
      </c>
      <c r="F1030" t="s">
        <v>15386</v>
      </c>
      <c r="G1030" t="s">
        <v>7</v>
      </c>
      <c r="H1030" t="s">
        <v>6</v>
      </c>
      <c r="I1030" t="s">
        <v>7827</v>
      </c>
      <c r="J1030">
        <v>60004591</v>
      </c>
      <c r="K1030" t="s">
        <v>3403</v>
      </c>
      <c r="L1030" t="s">
        <v>3402</v>
      </c>
      <c r="M1030" t="s">
        <v>39</v>
      </c>
      <c r="N1030">
        <v>3</v>
      </c>
      <c r="O1030" t="s">
        <v>15385</v>
      </c>
      <c r="P1030" t="s">
        <v>15384</v>
      </c>
      <c r="Q1030" t="s">
        <v>15383</v>
      </c>
      <c r="R1030" s="7">
        <v>40452</v>
      </c>
      <c r="S1030" s="8">
        <f t="shared" si="128"/>
        <v>2010</v>
      </c>
      <c r="T1030" s="8">
        <v>2010</v>
      </c>
      <c r="U1030" s="8">
        <f t="shared" si="129"/>
        <v>12</v>
      </c>
      <c r="V1030" s="7">
        <v>40452</v>
      </c>
      <c r="W1030" t="s">
        <v>308</v>
      </c>
      <c r="X1030" s="2">
        <v>1.468</v>
      </c>
      <c r="Y1030" s="6">
        <f t="shared" si="130"/>
        <v>3.9187421585115186E-2</v>
      </c>
      <c r="AA1030">
        <v>906778</v>
      </c>
      <c r="AB1030">
        <v>18931</v>
      </c>
      <c r="AD1030" t="s">
        <v>1</v>
      </c>
      <c r="AE1030">
        <v>58</v>
      </c>
      <c r="AF1030">
        <v>10</v>
      </c>
      <c r="AG1030">
        <v>5560179</v>
      </c>
      <c r="AH1030" t="s">
        <v>15382</v>
      </c>
      <c r="AI1030" t="s">
        <v>15381</v>
      </c>
      <c r="AJ1030" t="s">
        <v>15380</v>
      </c>
      <c r="AK1030" t="s">
        <v>15379</v>
      </c>
      <c r="AL1030">
        <v>9</v>
      </c>
      <c r="AM1030" s="5">
        <f t="shared" si="131"/>
        <v>0.75</v>
      </c>
      <c r="AN1030" s="4">
        <f t="shared" si="132"/>
        <v>1.1359333585762969E-3</v>
      </c>
      <c r="AO1030" s="3"/>
      <c r="AP1030">
        <v>0</v>
      </c>
      <c r="AQ1030" t="s">
        <v>379</v>
      </c>
      <c r="AR1030">
        <v>216715</v>
      </c>
      <c r="AS1030" t="s">
        <v>378</v>
      </c>
      <c r="AT1030" s="2">
        <v>5.0830000000000002</v>
      </c>
      <c r="AU1030" s="1">
        <f t="shared" si="133"/>
        <v>2.7771975117153516</v>
      </c>
      <c r="AV1030" s="1">
        <f t="shared" si="134"/>
        <v>2.016167747184574</v>
      </c>
      <c r="AW1030" s="1">
        <f t="shared" si="135"/>
        <v>1.2551379826537965</v>
      </c>
    </row>
    <row r="1031" spans="1:49" x14ac:dyDescent="0.2">
      <c r="A1031">
        <v>1029</v>
      </c>
      <c r="B1031" t="s">
        <v>15378</v>
      </c>
      <c r="C1031" t="s">
        <v>15377</v>
      </c>
      <c r="F1031" t="s">
        <v>15376</v>
      </c>
      <c r="G1031" t="s">
        <v>7</v>
      </c>
      <c r="H1031" t="s">
        <v>6</v>
      </c>
      <c r="I1031" t="s">
        <v>15375</v>
      </c>
      <c r="J1031">
        <v>60025778</v>
      </c>
      <c r="K1031" t="s">
        <v>1250</v>
      </c>
      <c r="L1031" t="s">
        <v>1249</v>
      </c>
      <c r="M1031" t="s">
        <v>9</v>
      </c>
      <c r="N1031">
        <v>2</v>
      </c>
      <c r="O1031" t="s">
        <v>15374</v>
      </c>
      <c r="P1031" t="s">
        <v>15373</v>
      </c>
      <c r="Q1031" t="s">
        <v>1248</v>
      </c>
      <c r="R1031" s="7">
        <v>40452</v>
      </c>
      <c r="S1031" s="8">
        <f t="shared" si="128"/>
        <v>2010</v>
      </c>
      <c r="T1031" s="8">
        <v>2010</v>
      </c>
      <c r="U1031" s="8">
        <f t="shared" si="129"/>
        <v>12</v>
      </c>
      <c r="V1031" s="7">
        <v>40452</v>
      </c>
      <c r="W1031" t="s">
        <v>1758</v>
      </c>
      <c r="X1031" s="2">
        <v>1.3720000000000001</v>
      </c>
      <c r="Y1031" s="6">
        <f t="shared" si="130"/>
        <v>3.662475641333654E-2</v>
      </c>
      <c r="AA1031" t="s">
        <v>1757</v>
      </c>
      <c r="AB1031">
        <v>17259</v>
      </c>
      <c r="AD1031" t="s">
        <v>1</v>
      </c>
      <c r="AE1031">
        <v>7</v>
      </c>
      <c r="AF1031">
        <v>4</v>
      </c>
      <c r="AG1031">
        <v>5443511</v>
      </c>
      <c r="AH1031" t="s">
        <v>15372</v>
      </c>
      <c r="AI1031" t="s">
        <v>15371</v>
      </c>
      <c r="AJ1031" t="s">
        <v>15370</v>
      </c>
      <c r="AK1031" t="s">
        <v>15369</v>
      </c>
      <c r="AL1031">
        <v>30</v>
      </c>
      <c r="AM1031" s="5">
        <f t="shared" si="131"/>
        <v>2.5</v>
      </c>
      <c r="AN1031" s="4">
        <f t="shared" si="132"/>
        <v>3.7864445285876562E-3</v>
      </c>
      <c r="AO1031" s="3"/>
      <c r="AP1031">
        <v>0</v>
      </c>
      <c r="AR1031" t="s">
        <v>15368</v>
      </c>
      <c r="AT1031" s="2">
        <v>3.9660000000000002</v>
      </c>
      <c r="AU1031" s="1">
        <f t="shared" si="133"/>
        <v>2.6773262847911869</v>
      </c>
      <c r="AV1031" s="1">
        <f t="shared" si="134"/>
        <v>2.0205600470962102</v>
      </c>
      <c r="AW1031" s="1">
        <f t="shared" si="135"/>
        <v>1.3637938094012321</v>
      </c>
    </row>
    <row r="1032" spans="1:49" x14ac:dyDescent="0.2">
      <c r="A1032">
        <v>1030</v>
      </c>
      <c r="B1032" t="s">
        <v>15367</v>
      </c>
      <c r="C1032" t="s">
        <v>15366</v>
      </c>
      <c r="F1032" t="s">
        <v>15365</v>
      </c>
      <c r="G1032" t="s">
        <v>7</v>
      </c>
      <c r="H1032" t="s">
        <v>6</v>
      </c>
      <c r="I1032" t="s">
        <v>3887</v>
      </c>
      <c r="J1032">
        <v>60027021</v>
      </c>
      <c r="K1032" t="s">
        <v>1664</v>
      </c>
      <c r="L1032" t="s">
        <v>196</v>
      </c>
      <c r="M1032" t="s">
        <v>13</v>
      </c>
      <c r="N1032">
        <v>2</v>
      </c>
      <c r="O1032" t="s">
        <v>15364</v>
      </c>
      <c r="P1032" t="s">
        <v>15363</v>
      </c>
      <c r="Q1032" t="s">
        <v>15362</v>
      </c>
      <c r="R1032" s="7">
        <v>40452</v>
      </c>
      <c r="S1032" s="8">
        <f t="shared" si="128"/>
        <v>2010</v>
      </c>
      <c r="T1032" s="8">
        <v>2010</v>
      </c>
      <c r="U1032" s="8">
        <f t="shared" si="129"/>
        <v>12</v>
      </c>
      <c r="V1032" s="7">
        <v>40452</v>
      </c>
      <c r="W1032" t="s">
        <v>1758</v>
      </c>
      <c r="X1032" s="2">
        <v>1.3720000000000001</v>
      </c>
      <c r="Y1032" s="6">
        <f t="shared" si="130"/>
        <v>3.662475641333654E-2</v>
      </c>
      <c r="AA1032" t="s">
        <v>1757</v>
      </c>
      <c r="AB1032">
        <v>17259</v>
      </c>
      <c r="AD1032" t="s">
        <v>1</v>
      </c>
      <c r="AE1032">
        <v>7</v>
      </c>
      <c r="AF1032">
        <v>4</v>
      </c>
      <c r="AG1032">
        <v>5462849</v>
      </c>
      <c r="AH1032" t="s">
        <v>4391</v>
      </c>
      <c r="AI1032" t="s">
        <v>15361</v>
      </c>
      <c r="AJ1032" t="s">
        <v>15360</v>
      </c>
      <c r="AK1032" t="s">
        <v>15359</v>
      </c>
      <c r="AL1032">
        <v>21</v>
      </c>
      <c r="AM1032" s="5">
        <f t="shared" si="131"/>
        <v>1.75</v>
      </c>
      <c r="AN1032" s="4">
        <f t="shared" si="132"/>
        <v>2.6505111700113595E-3</v>
      </c>
      <c r="AO1032" s="3"/>
      <c r="AP1032">
        <v>0</v>
      </c>
      <c r="AR1032" t="s">
        <v>0</v>
      </c>
      <c r="AT1032" s="2">
        <v>3.9660000000000002</v>
      </c>
      <c r="AU1032" s="1">
        <f t="shared" si="133"/>
        <v>2.6432482840338984</v>
      </c>
      <c r="AV1032" s="1">
        <f t="shared" si="134"/>
        <v>1.963763379167395</v>
      </c>
      <c r="AW1032" s="1">
        <f t="shared" si="135"/>
        <v>1.2842784743008915</v>
      </c>
    </row>
    <row r="1033" spans="1:49" x14ac:dyDescent="0.2">
      <c r="A1033">
        <v>1031</v>
      </c>
      <c r="B1033" t="s">
        <v>15358</v>
      </c>
      <c r="C1033" t="s">
        <v>15357</v>
      </c>
      <c r="F1033" t="s">
        <v>15356</v>
      </c>
      <c r="G1033" t="s">
        <v>7</v>
      </c>
      <c r="H1033" t="s">
        <v>6</v>
      </c>
      <c r="I1033" t="s">
        <v>15355</v>
      </c>
      <c r="J1033">
        <v>60001439</v>
      </c>
      <c r="K1033" t="s">
        <v>61</v>
      </c>
      <c r="L1033" t="s">
        <v>60</v>
      </c>
      <c r="M1033" t="s">
        <v>9</v>
      </c>
      <c r="N1033">
        <v>2</v>
      </c>
      <c r="O1033" t="s">
        <v>15354</v>
      </c>
      <c r="P1033" t="s">
        <v>15353</v>
      </c>
      <c r="Q1033" t="s">
        <v>226</v>
      </c>
      <c r="R1033" s="7">
        <v>40452</v>
      </c>
      <c r="S1033" s="8">
        <f t="shared" si="128"/>
        <v>2010</v>
      </c>
      <c r="T1033" s="8">
        <v>2010</v>
      </c>
      <c r="U1033" s="8">
        <f t="shared" si="129"/>
        <v>12</v>
      </c>
      <c r="V1033" s="7">
        <v>40452</v>
      </c>
      <c r="W1033" t="s">
        <v>271</v>
      </c>
      <c r="X1033" s="2">
        <v>1.3720000000000001</v>
      </c>
      <c r="Y1033" s="6">
        <f t="shared" si="130"/>
        <v>3.662475641333654E-2</v>
      </c>
      <c r="AA1033">
        <v>189480</v>
      </c>
      <c r="AB1033">
        <v>17366</v>
      </c>
      <c r="AD1033" t="s">
        <v>1</v>
      </c>
      <c r="AE1033">
        <v>58</v>
      </c>
      <c r="AF1033">
        <v>10</v>
      </c>
      <c r="AG1033">
        <v>5570971</v>
      </c>
      <c r="AH1033" t="s">
        <v>15352</v>
      </c>
      <c r="AI1033" t="s">
        <v>15351</v>
      </c>
      <c r="AJ1033" t="s">
        <v>15350</v>
      </c>
      <c r="AK1033" t="s">
        <v>15349</v>
      </c>
      <c r="AL1033">
        <v>19</v>
      </c>
      <c r="AM1033" s="5">
        <f t="shared" si="131"/>
        <v>1.5833333333333333</v>
      </c>
      <c r="AN1033" s="4">
        <f t="shared" si="132"/>
        <v>2.3980815347721821E-3</v>
      </c>
      <c r="AO1033" s="3"/>
      <c r="AP1033">
        <v>0</v>
      </c>
      <c r="AQ1033" t="s">
        <v>31</v>
      </c>
      <c r="AR1033">
        <v>335765</v>
      </c>
      <c r="AS1033" t="s">
        <v>30</v>
      </c>
      <c r="AT1033" s="2" t="s">
        <v>16</v>
      </c>
      <c r="AU1033" s="1">
        <f t="shared" si="133"/>
        <v>2.6356753949767229</v>
      </c>
      <c r="AV1033" s="1">
        <f t="shared" si="134"/>
        <v>1.951141897405436</v>
      </c>
      <c r="AW1033" s="1">
        <f t="shared" si="135"/>
        <v>1.2666083998341489</v>
      </c>
    </row>
    <row r="1034" spans="1:49" x14ac:dyDescent="0.2">
      <c r="A1034">
        <v>1032</v>
      </c>
      <c r="B1034" t="s">
        <v>15348</v>
      </c>
      <c r="C1034" t="s">
        <v>15347</v>
      </c>
      <c r="F1034" t="s">
        <v>15346</v>
      </c>
      <c r="G1034" t="s">
        <v>7</v>
      </c>
      <c r="H1034" t="s">
        <v>6</v>
      </c>
      <c r="I1034" t="s">
        <v>15345</v>
      </c>
      <c r="J1034" t="s">
        <v>15344</v>
      </c>
      <c r="K1034" t="s">
        <v>15343</v>
      </c>
      <c r="L1034" t="s">
        <v>1625</v>
      </c>
      <c r="M1034" t="s">
        <v>73</v>
      </c>
      <c r="N1034">
        <v>3</v>
      </c>
      <c r="O1034" t="s">
        <v>15342</v>
      </c>
      <c r="P1034" t="s">
        <v>15341</v>
      </c>
      <c r="Q1034" t="s">
        <v>15340</v>
      </c>
      <c r="R1034" s="7">
        <v>40452</v>
      </c>
      <c r="S1034" s="8">
        <f t="shared" si="128"/>
        <v>2010</v>
      </c>
      <c r="T1034" s="8">
        <v>2010</v>
      </c>
      <c r="U1034" s="8">
        <f t="shared" si="129"/>
        <v>12</v>
      </c>
      <c r="V1034" s="7">
        <v>40452</v>
      </c>
      <c r="W1034" t="s">
        <v>1758</v>
      </c>
      <c r="X1034" s="2">
        <v>1.3720000000000001</v>
      </c>
      <c r="Y1034" s="6">
        <f t="shared" si="130"/>
        <v>3.662475641333654E-2</v>
      </c>
      <c r="AA1034" t="s">
        <v>1757</v>
      </c>
      <c r="AB1034">
        <v>17259</v>
      </c>
      <c r="AD1034" t="s">
        <v>1</v>
      </c>
      <c r="AE1034">
        <v>7</v>
      </c>
      <c r="AF1034">
        <v>4</v>
      </c>
      <c r="AG1034">
        <v>5535116</v>
      </c>
      <c r="AH1034" t="s">
        <v>15339</v>
      </c>
      <c r="AI1034" t="s">
        <v>15338</v>
      </c>
      <c r="AJ1034" t="s">
        <v>15337</v>
      </c>
      <c r="AK1034" t="s">
        <v>15336</v>
      </c>
      <c r="AL1034">
        <v>44</v>
      </c>
      <c r="AM1034" s="5">
        <f t="shared" si="131"/>
        <v>3.6666666666666665</v>
      </c>
      <c r="AN1034" s="4">
        <f t="shared" si="132"/>
        <v>5.5534519752618956E-3</v>
      </c>
      <c r="AO1034" s="3"/>
      <c r="AP1034">
        <v>0</v>
      </c>
      <c r="AR1034" t="s">
        <v>0</v>
      </c>
      <c r="AT1034" s="2">
        <v>3.9660000000000002</v>
      </c>
      <c r="AU1034" s="1">
        <f t="shared" si="133"/>
        <v>2.7303365081914146</v>
      </c>
      <c r="AV1034" s="1">
        <f t="shared" si="134"/>
        <v>2.1089104194299217</v>
      </c>
      <c r="AW1034" s="1">
        <f t="shared" si="135"/>
        <v>1.4874843306684289</v>
      </c>
    </row>
    <row r="1035" spans="1:49" x14ac:dyDescent="0.2">
      <c r="A1035">
        <v>1033</v>
      </c>
      <c r="B1035" t="s">
        <v>15335</v>
      </c>
      <c r="C1035" t="s">
        <v>15334</v>
      </c>
      <c r="F1035" t="s">
        <v>15333</v>
      </c>
      <c r="G1035" t="s">
        <v>7</v>
      </c>
      <c r="H1035" t="s">
        <v>6</v>
      </c>
      <c r="I1035" t="s">
        <v>15332</v>
      </c>
      <c r="J1035" t="s">
        <v>15327</v>
      </c>
      <c r="K1035" t="s">
        <v>15331</v>
      </c>
      <c r="L1035" t="s">
        <v>15330</v>
      </c>
      <c r="M1035" t="s">
        <v>557</v>
      </c>
      <c r="N1035">
        <v>2</v>
      </c>
      <c r="O1035" t="s">
        <v>15329</v>
      </c>
      <c r="P1035" t="s">
        <v>15328</v>
      </c>
      <c r="Q1035" t="s">
        <v>15327</v>
      </c>
      <c r="R1035" s="7">
        <v>40452</v>
      </c>
      <c r="S1035" s="8">
        <f t="shared" si="128"/>
        <v>2010</v>
      </c>
      <c r="T1035" s="8">
        <v>2010</v>
      </c>
      <c r="U1035" s="8">
        <f t="shared" si="129"/>
        <v>12</v>
      </c>
      <c r="V1035" s="7">
        <v>40452</v>
      </c>
      <c r="W1035" t="s">
        <v>1758</v>
      </c>
      <c r="X1035" s="2">
        <v>1.3720000000000001</v>
      </c>
      <c r="Y1035" s="6">
        <f t="shared" si="130"/>
        <v>3.662475641333654E-2</v>
      </c>
      <c r="AA1035" t="s">
        <v>1757</v>
      </c>
      <c r="AB1035">
        <v>17259</v>
      </c>
      <c r="AD1035" t="s">
        <v>1</v>
      </c>
      <c r="AE1035">
        <v>7</v>
      </c>
      <c r="AF1035">
        <v>4</v>
      </c>
      <c r="AG1035">
        <v>5484521</v>
      </c>
      <c r="AH1035" t="s">
        <v>15326</v>
      </c>
      <c r="AI1035" t="s">
        <v>15325</v>
      </c>
      <c r="AJ1035" t="s">
        <v>15324</v>
      </c>
      <c r="AK1035" t="s">
        <v>15323</v>
      </c>
      <c r="AL1035">
        <v>10</v>
      </c>
      <c r="AM1035" s="5">
        <f t="shared" si="131"/>
        <v>0.83333333333333337</v>
      </c>
      <c r="AN1035" s="4">
        <f t="shared" si="132"/>
        <v>1.2621481761958854E-3</v>
      </c>
      <c r="AO1035" s="3"/>
      <c r="AP1035">
        <v>0</v>
      </c>
      <c r="AR1035" t="s">
        <v>0</v>
      </c>
      <c r="AT1035" s="2">
        <v>3.9660000000000002</v>
      </c>
      <c r="AU1035" s="1">
        <f t="shared" si="133"/>
        <v>2.6015973942194339</v>
      </c>
      <c r="AV1035" s="1">
        <f t="shared" si="134"/>
        <v>1.8943452294766212</v>
      </c>
      <c r="AW1035" s="1">
        <f t="shared" si="135"/>
        <v>1.1870930647338083</v>
      </c>
    </row>
    <row r="1036" spans="1:49" x14ac:dyDescent="0.2">
      <c r="A1036">
        <v>1034</v>
      </c>
      <c r="B1036" t="s">
        <v>15322</v>
      </c>
      <c r="C1036" t="s">
        <v>15321</v>
      </c>
      <c r="F1036" t="s">
        <v>15320</v>
      </c>
      <c r="G1036" t="s">
        <v>7</v>
      </c>
      <c r="H1036" t="s">
        <v>6</v>
      </c>
      <c r="I1036" t="s">
        <v>15319</v>
      </c>
      <c r="J1036" t="s">
        <v>15318</v>
      </c>
      <c r="K1036" t="s">
        <v>15317</v>
      </c>
      <c r="L1036" t="s">
        <v>15316</v>
      </c>
      <c r="M1036" t="s">
        <v>15315</v>
      </c>
      <c r="N1036">
        <v>5</v>
      </c>
      <c r="O1036" t="s">
        <v>15314</v>
      </c>
      <c r="P1036" t="s">
        <v>15313</v>
      </c>
      <c r="Q1036" t="s">
        <v>15312</v>
      </c>
      <c r="R1036" s="7">
        <v>40452</v>
      </c>
      <c r="S1036" s="8">
        <f t="shared" si="128"/>
        <v>2010</v>
      </c>
      <c r="T1036" s="8">
        <v>2010</v>
      </c>
      <c r="U1036" s="8">
        <f t="shared" si="129"/>
        <v>12</v>
      </c>
      <c r="V1036" s="7">
        <v>40452</v>
      </c>
      <c r="W1036" t="s">
        <v>271</v>
      </c>
      <c r="X1036" s="2">
        <v>1.3720000000000001</v>
      </c>
      <c r="Y1036" s="6">
        <f t="shared" si="130"/>
        <v>3.662475641333654E-2</v>
      </c>
      <c r="AA1036">
        <v>189480</v>
      </c>
      <c r="AB1036">
        <v>17366</v>
      </c>
      <c r="AD1036" t="s">
        <v>1</v>
      </c>
      <c r="AE1036">
        <v>58</v>
      </c>
      <c r="AF1036">
        <v>10</v>
      </c>
      <c r="AG1036">
        <v>5560698</v>
      </c>
      <c r="AH1036" t="s">
        <v>15311</v>
      </c>
      <c r="AI1036" t="s">
        <v>15310</v>
      </c>
      <c r="AJ1036" t="s">
        <v>15309</v>
      </c>
      <c r="AK1036" t="s">
        <v>15308</v>
      </c>
      <c r="AL1036">
        <v>4</v>
      </c>
      <c r="AM1036" s="5">
        <f t="shared" si="131"/>
        <v>0.33333333333333331</v>
      </c>
      <c r="AN1036" s="4">
        <f t="shared" si="132"/>
        <v>5.048592704783541E-4</v>
      </c>
      <c r="AO1036" s="3"/>
      <c r="AP1036">
        <v>0</v>
      </c>
      <c r="AQ1036" t="s">
        <v>24</v>
      </c>
      <c r="AR1036">
        <v>60801008</v>
      </c>
      <c r="AS1036" t="s">
        <v>23</v>
      </c>
      <c r="AT1036" s="2" t="s">
        <v>16</v>
      </c>
      <c r="AU1036" s="1">
        <f t="shared" si="133"/>
        <v>2.5788787270479081</v>
      </c>
      <c r="AV1036" s="1">
        <f t="shared" si="134"/>
        <v>1.8564807841907445</v>
      </c>
      <c r="AW1036" s="1">
        <f t="shared" si="135"/>
        <v>1.1340828413335811</v>
      </c>
    </row>
    <row r="1037" spans="1:49" x14ac:dyDescent="0.2">
      <c r="A1037">
        <v>1035</v>
      </c>
      <c r="B1037" t="s">
        <v>15307</v>
      </c>
      <c r="C1037" t="s">
        <v>15306</v>
      </c>
      <c r="F1037" t="s">
        <v>15305</v>
      </c>
      <c r="G1037" t="s">
        <v>7</v>
      </c>
      <c r="H1037" t="s">
        <v>6</v>
      </c>
      <c r="I1037" t="s">
        <v>11110</v>
      </c>
      <c r="J1037">
        <v>60019141</v>
      </c>
      <c r="K1037" t="s">
        <v>3857</v>
      </c>
      <c r="L1037" t="s">
        <v>90</v>
      </c>
      <c r="M1037" t="s">
        <v>89</v>
      </c>
      <c r="N1037">
        <v>3</v>
      </c>
      <c r="O1037" t="s">
        <v>11109</v>
      </c>
      <c r="P1037" t="s">
        <v>11108</v>
      </c>
      <c r="Q1037" t="s">
        <v>3854</v>
      </c>
      <c r="R1037" s="7">
        <v>40452</v>
      </c>
      <c r="S1037" s="8">
        <f t="shared" si="128"/>
        <v>2010</v>
      </c>
      <c r="T1037" s="8">
        <v>2010</v>
      </c>
      <c r="U1037" s="8">
        <f t="shared" si="129"/>
        <v>12</v>
      </c>
      <c r="V1037" s="7">
        <v>40452</v>
      </c>
      <c r="W1037" t="s">
        <v>271</v>
      </c>
      <c r="X1037" s="2">
        <v>1.3720000000000001</v>
      </c>
      <c r="Y1037" s="6">
        <f t="shared" si="130"/>
        <v>3.662475641333654E-2</v>
      </c>
      <c r="AA1037">
        <v>189480</v>
      </c>
      <c r="AB1037">
        <v>17366</v>
      </c>
      <c r="AD1037" t="s">
        <v>1</v>
      </c>
      <c r="AE1037">
        <v>58</v>
      </c>
      <c r="AF1037">
        <v>10</v>
      </c>
      <c r="AG1037">
        <v>5567119</v>
      </c>
      <c r="AH1037" t="s">
        <v>15304</v>
      </c>
      <c r="AI1037" t="s">
        <v>15303</v>
      </c>
      <c r="AJ1037" t="s">
        <v>15302</v>
      </c>
      <c r="AK1037" t="s">
        <v>15301</v>
      </c>
      <c r="AL1037">
        <v>73</v>
      </c>
      <c r="AM1037" s="5">
        <f t="shared" si="131"/>
        <v>6.083333333333333</v>
      </c>
      <c r="AN1037" s="4">
        <f t="shared" si="132"/>
        <v>9.2136816862299631E-3</v>
      </c>
      <c r="AO1037" s="3"/>
      <c r="AP1037">
        <v>0</v>
      </c>
      <c r="AR1037" t="s">
        <v>0</v>
      </c>
      <c r="AT1037" s="2" t="s">
        <v>16</v>
      </c>
      <c r="AU1037" s="1">
        <f t="shared" si="133"/>
        <v>2.8401433995204566</v>
      </c>
      <c r="AV1037" s="1">
        <f t="shared" si="134"/>
        <v>2.291921904978325</v>
      </c>
      <c r="AW1037" s="1">
        <f t="shared" si="135"/>
        <v>1.7437004104361935</v>
      </c>
    </row>
    <row r="1038" spans="1:49" x14ac:dyDescent="0.2">
      <c r="A1038">
        <v>1036</v>
      </c>
      <c r="B1038" t="s">
        <v>15300</v>
      </c>
      <c r="C1038" t="s">
        <v>15299</v>
      </c>
      <c r="F1038" t="s">
        <v>15298</v>
      </c>
      <c r="G1038" t="s">
        <v>7</v>
      </c>
      <c r="H1038" t="s">
        <v>6</v>
      </c>
      <c r="I1038" t="s">
        <v>15297</v>
      </c>
      <c r="J1038" t="s">
        <v>15296</v>
      </c>
      <c r="K1038" t="s">
        <v>15295</v>
      </c>
      <c r="L1038" t="s">
        <v>15294</v>
      </c>
      <c r="M1038" t="s">
        <v>73</v>
      </c>
      <c r="N1038">
        <v>2</v>
      </c>
      <c r="O1038" t="s">
        <v>15293</v>
      </c>
      <c r="P1038" t="s">
        <v>15292</v>
      </c>
      <c r="Q1038" t="s">
        <v>15291</v>
      </c>
      <c r="R1038" s="7">
        <v>40452</v>
      </c>
      <c r="S1038" s="8">
        <f t="shared" si="128"/>
        <v>2010</v>
      </c>
      <c r="T1038" s="8">
        <v>2010</v>
      </c>
      <c r="U1038" s="8">
        <f t="shared" si="129"/>
        <v>12</v>
      </c>
      <c r="V1038" s="7">
        <v>40452</v>
      </c>
      <c r="W1038" t="s">
        <v>1803</v>
      </c>
      <c r="X1038" s="2">
        <v>1.1990000000000001</v>
      </c>
      <c r="Y1038" s="6">
        <f t="shared" si="130"/>
        <v>3.2006620218360433E-2</v>
      </c>
      <c r="AA1038">
        <v>221430</v>
      </c>
      <c r="AB1038">
        <v>24419</v>
      </c>
      <c r="AD1038" t="s">
        <v>1</v>
      </c>
      <c r="AE1038">
        <v>56</v>
      </c>
      <c r="AF1038">
        <v>198</v>
      </c>
      <c r="AH1038" t="s">
        <v>15290</v>
      </c>
      <c r="AI1038" t="s">
        <v>15289</v>
      </c>
      <c r="AK1038" t="s">
        <v>15288</v>
      </c>
      <c r="AL1038">
        <v>25</v>
      </c>
      <c r="AM1038" s="5">
        <f t="shared" si="131"/>
        <v>2.0833333333333335</v>
      </c>
      <c r="AN1038" s="4">
        <f t="shared" si="132"/>
        <v>3.1553704404897135E-3</v>
      </c>
      <c r="AO1038" s="3"/>
      <c r="AP1038">
        <v>1</v>
      </c>
      <c r="AR1038" t="s">
        <v>0</v>
      </c>
      <c r="AT1038" s="2">
        <v>3.1419999999999999</v>
      </c>
      <c r="AU1038" s="1">
        <f t="shared" si="133"/>
        <v>2.335124528499922</v>
      </c>
      <c r="AV1038" s="1">
        <f t="shared" si="134"/>
        <v>1.7580995329425073</v>
      </c>
      <c r="AW1038" s="1">
        <f t="shared" si="135"/>
        <v>1.181074537385093</v>
      </c>
    </row>
    <row r="1039" spans="1:49" x14ac:dyDescent="0.2">
      <c r="A1039">
        <v>1037</v>
      </c>
      <c r="B1039" t="s">
        <v>15287</v>
      </c>
      <c r="C1039" t="s">
        <v>15286</v>
      </c>
      <c r="F1039" t="s">
        <v>15285</v>
      </c>
      <c r="G1039" t="s">
        <v>7</v>
      </c>
      <c r="H1039" t="s">
        <v>6</v>
      </c>
      <c r="I1039" t="s">
        <v>15284</v>
      </c>
      <c r="J1039" t="s">
        <v>15283</v>
      </c>
      <c r="K1039" t="s">
        <v>15282</v>
      </c>
      <c r="L1039" t="s">
        <v>15281</v>
      </c>
      <c r="M1039" t="s">
        <v>15280</v>
      </c>
      <c r="N1039">
        <v>3</v>
      </c>
      <c r="O1039" t="s">
        <v>15279</v>
      </c>
      <c r="P1039" t="s">
        <v>15278</v>
      </c>
      <c r="Q1039" t="s">
        <v>15277</v>
      </c>
      <c r="R1039" s="7">
        <v>40452</v>
      </c>
      <c r="S1039" s="8">
        <f t="shared" si="128"/>
        <v>2010</v>
      </c>
      <c r="T1039" s="8">
        <v>2010</v>
      </c>
      <c r="U1039" s="8">
        <f t="shared" si="129"/>
        <v>12</v>
      </c>
      <c r="V1039" s="7">
        <v>40452</v>
      </c>
      <c r="W1039" t="s">
        <v>243</v>
      </c>
      <c r="X1039" s="2">
        <v>2.0099999999999998</v>
      </c>
      <c r="Y1039" s="6">
        <f t="shared" si="130"/>
        <v>5.3655802034115477E-2</v>
      </c>
      <c r="AA1039">
        <v>15361276</v>
      </c>
      <c r="AB1039">
        <v>18933</v>
      </c>
      <c r="AD1039" t="s">
        <v>1</v>
      </c>
      <c r="AE1039">
        <v>9</v>
      </c>
      <c r="AF1039">
        <v>10</v>
      </c>
      <c r="AG1039">
        <v>5595098</v>
      </c>
      <c r="AH1039" t="s">
        <v>15276</v>
      </c>
      <c r="AI1039" t="s">
        <v>15275</v>
      </c>
      <c r="AJ1039" t="s">
        <v>15274</v>
      </c>
      <c r="AK1039" t="s">
        <v>15273</v>
      </c>
      <c r="AL1039">
        <v>6</v>
      </c>
      <c r="AM1039" s="5">
        <f t="shared" si="131"/>
        <v>0.5</v>
      </c>
      <c r="AN1039" s="4">
        <f t="shared" si="132"/>
        <v>7.572889057175312E-4</v>
      </c>
      <c r="AO1039" s="3"/>
      <c r="AP1039">
        <v>0</v>
      </c>
      <c r="AQ1039" t="s">
        <v>8417</v>
      </c>
      <c r="AR1039" t="s">
        <v>0</v>
      </c>
      <c r="AS1039" t="s">
        <v>8416</v>
      </c>
      <c r="AT1039" s="2" t="s">
        <v>16</v>
      </c>
      <c r="AU1039" s="1">
        <f t="shared" si="133"/>
        <v>3.7786248095596089</v>
      </c>
      <c r="AV1039" s="1">
        <f t="shared" si="134"/>
        <v>2.7206545469916503</v>
      </c>
      <c r="AW1039" s="1">
        <f t="shared" si="135"/>
        <v>1.6626842844236915</v>
      </c>
    </row>
    <row r="1040" spans="1:49" x14ac:dyDescent="0.2">
      <c r="A1040">
        <v>1038</v>
      </c>
      <c r="B1040" t="s">
        <v>15272</v>
      </c>
      <c r="C1040" t="s">
        <v>15271</v>
      </c>
      <c r="F1040" t="s">
        <v>15270</v>
      </c>
      <c r="G1040" t="s">
        <v>7</v>
      </c>
      <c r="H1040" t="s">
        <v>6</v>
      </c>
      <c r="I1040" t="s">
        <v>15269</v>
      </c>
      <c r="J1040">
        <v>60024185</v>
      </c>
      <c r="K1040" t="s">
        <v>15268</v>
      </c>
      <c r="L1040" t="s">
        <v>15267</v>
      </c>
      <c r="M1040" t="s">
        <v>9</v>
      </c>
      <c r="N1040">
        <v>9</v>
      </c>
      <c r="O1040" t="s">
        <v>15266</v>
      </c>
      <c r="P1040" t="s">
        <v>15265</v>
      </c>
      <c r="Q1040" t="s">
        <v>15264</v>
      </c>
      <c r="R1040" s="7">
        <v>40452</v>
      </c>
      <c r="S1040" s="8">
        <f t="shared" si="128"/>
        <v>2010</v>
      </c>
      <c r="T1040" s="8">
        <v>2010</v>
      </c>
      <c r="U1040" s="8">
        <f t="shared" si="129"/>
        <v>12</v>
      </c>
      <c r="V1040" s="7">
        <v>40452</v>
      </c>
      <c r="W1040" t="s">
        <v>391</v>
      </c>
      <c r="X1040" s="2">
        <v>0.61499999999999999</v>
      </c>
      <c r="Y1040" s="6">
        <f t="shared" si="130"/>
        <v>1.6417073756706976E-2</v>
      </c>
      <c r="AA1040">
        <v>18666892</v>
      </c>
      <c r="AB1040">
        <v>18500162200</v>
      </c>
      <c r="AC1040">
        <v>18666906</v>
      </c>
      <c r="AD1040" t="s">
        <v>1</v>
      </c>
      <c r="AE1040">
        <v>31</v>
      </c>
      <c r="AF1040">
        <v>10</v>
      </c>
      <c r="AH1040" t="s">
        <v>15263</v>
      </c>
      <c r="AI1040" t="s">
        <v>15262</v>
      </c>
      <c r="AJ1040" t="s">
        <v>15261</v>
      </c>
      <c r="AK1040" t="s">
        <v>15260</v>
      </c>
      <c r="AL1040">
        <v>8</v>
      </c>
      <c r="AM1040" s="5">
        <f t="shared" si="131"/>
        <v>0.66666666666666663</v>
      </c>
      <c r="AN1040" s="4">
        <f t="shared" si="132"/>
        <v>1.0097185409567082E-3</v>
      </c>
      <c r="AO1040" s="3"/>
      <c r="AP1040">
        <v>0</v>
      </c>
      <c r="AQ1040" t="s">
        <v>31</v>
      </c>
      <c r="AR1040" t="s">
        <v>0</v>
      </c>
      <c r="AS1040" t="s">
        <v>30</v>
      </c>
      <c r="AT1040" s="2" t="s">
        <v>16</v>
      </c>
      <c r="AU1040" s="1">
        <f t="shared" si="133"/>
        <v>1.1794867191981895</v>
      </c>
      <c r="AV1040" s="1">
        <f t="shared" si="134"/>
        <v>0.87133961488318423</v>
      </c>
      <c r="AW1040" s="1">
        <f t="shared" si="135"/>
        <v>0.56319251056817887</v>
      </c>
    </row>
    <row r="1041" spans="1:49" x14ac:dyDescent="0.2">
      <c r="A1041">
        <v>1039</v>
      </c>
      <c r="B1041" t="s">
        <v>15259</v>
      </c>
      <c r="C1041" t="s">
        <v>15258</v>
      </c>
      <c r="F1041" t="s">
        <v>15257</v>
      </c>
      <c r="G1041" t="s">
        <v>7</v>
      </c>
      <c r="H1041" t="s">
        <v>6</v>
      </c>
      <c r="I1041" t="s">
        <v>15256</v>
      </c>
      <c r="J1041">
        <v>60018491</v>
      </c>
      <c r="K1041" t="s">
        <v>1317</v>
      </c>
      <c r="L1041" t="s">
        <v>1316</v>
      </c>
      <c r="M1041" t="s">
        <v>89</v>
      </c>
      <c r="N1041">
        <v>3</v>
      </c>
      <c r="O1041" t="s">
        <v>15255</v>
      </c>
      <c r="P1041" t="s">
        <v>15254</v>
      </c>
      <c r="Q1041" t="s">
        <v>15253</v>
      </c>
      <c r="R1041" s="7">
        <v>40452</v>
      </c>
      <c r="S1041" s="8">
        <f t="shared" si="128"/>
        <v>2010</v>
      </c>
      <c r="T1041" s="8">
        <v>2010</v>
      </c>
      <c r="U1041" s="8">
        <f t="shared" si="129"/>
        <v>12</v>
      </c>
      <c r="V1041" s="7">
        <v>40452</v>
      </c>
      <c r="W1041" t="s">
        <v>243</v>
      </c>
      <c r="X1041" s="2">
        <v>2.0099999999999998</v>
      </c>
      <c r="Y1041" s="6">
        <f t="shared" si="130"/>
        <v>5.3655802034115477E-2</v>
      </c>
      <c r="AA1041">
        <v>15361276</v>
      </c>
      <c r="AB1041">
        <v>18933</v>
      </c>
      <c r="AD1041" t="s">
        <v>1</v>
      </c>
      <c r="AE1041">
        <v>9</v>
      </c>
      <c r="AF1041">
        <v>10</v>
      </c>
      <c r="AG1041">
        <v>5550919</v>
      </c>
      <c r="AH1041" t="s">
        <v>15252</v>
      </c>
      <c r="AI1041" t="s">
        <v>15251</v>
      </c>
      <c r="AJ1041" t="s">
        <v>15250</v>
      </c>
      <c r="AK1041" t="s">
        <v>15249</v>
      </c>
      <c r="AL1041">
        <v>0</v>
      </c>
      <c r="AM1041" s="5">
        <f t="shared" si="131"/>
        <v>0</v>
      </c>
      <c r="AN1041" s="4">
        <f t="shared" si="132"/>
        <v>0</v>
      </c>
      <c r="AO1041" s="3"/>
      <c r="AP1041">
        <v>0</v>
      </c>
      <c r="AR1041" t="s">
        <v>0</v>
      </c>
      <c r="AT1041" s="2" t="s">
        <v>16</v>
      </c>
      <c r="AU1041" s="1">
        <f t="shared" si="133"/>
        <v>3.7559061423880831</v>
      </c>
      <c r="AV1041" s="1">
        <f t="shared" si="134"/>
        <v>2.6827901017057738</v>
      </c>
      <c r="AW1041" s="1">
        <f t="shared" si="135"/>
        <v>1.6096740610234643</v>
      </c>
    </row>
    <row r="1042" spans="1:49" x14ac:dyDescent="0.2">
      <c r="A1042">
        <v>1040</v>
      </c>
      <c r="B1042" t="s">
        <v>15248</v>
      </c>
      <c r="C1042" t="s">
        <v>15247</v>
      </c>
      <c r="F1042" t="s">
        <v>15246</v>
      </c>
      <c r="G1042" t="s">
        <v>7</v>
      </c>
      <c r="H1042" t="s">
        <v>6</v>
      </c>
      <c r="I1042" t="s">
        <v>37</v>
      </c>
      <c r="J1042" t="s">
        <v>15245</v>
      </c>
      <c r="K1042" t="s">
        <v>15244</v>
      </c>
      <c r="L1042" t="s">
        <v>15243</v>
      </c>
      <c r="M1042" t="s">
        <v>103</v>
      </c>
      <c r="N1042">
        <v>4</v>
      </c>
      <c r="O1042" t="s">
        <v>15242</v>
      </c>
      <c r="P1042" t="s">
        <v>15241</v>
      </c>
      <c r="Q1042" t="s">
        <v>15240</v>
      </c>
      <c r="R1042" s="7">
        <v>40452</v>
      </c>
      <c r="S1042" s="8">
        <f t="shared" si="128"/>
        <v>2010</v>
      </c>
      <c r="T1042" s="8">
        <v>2010</v>
      </c>
      <c r="U1042" s="8">
        <f t="shared" si="129"/>
        <v>12</v>
      </c>
      <c r="V1042" s="7">
        <v>40452</v>
      </c>
      <c r="W1042" t="s">
        <v>243</v>
      </c>
      <c r="X1042" s="2">
        <v>2.0099999999999998</v>
      </c>
      <c r="Y1042" s="6">
        <f t="shared" si="130"/>
        <v>5.3655802034115477E-2</v>
      </c>
      <c r="AA1042">
        <v>15361276</v>
      </c>
      <c r="AB1042">
        <v>18933</v>
      </c>
      <c r="AD1042" t="s">
        <v>1</v>
      </c>
      <c r="AE1042">
        <v>9</v>
      </c>
      <c r="AF1042">
        <v>10</v>
      </c>
      <c r="AG1042">
        <v>5559499</v>
      </c>
      <c r="AH1042" t="s">
        <v>15239</v>
      </c>
      <c r="AI1042" t="s">
        <v>15238</v>
      </c>
      <c r="AJ1042" t="s">
        <v>15237</v>
      </c>
      <c r="AK1042" t="s">
        <v>15236</v>
      </c>
      <c r="AL1042">
        <v>13</v>
      </c>
      <c r="AM1042" s="5">
        <f t="shared" si="131"/>
        <v>1.0833333333333333</v>
      </c>
      <c r="AN1042" s="4">
        <f t="shared" si="132"/>
        <v>1.6407926290546509E-3</v>
      </c>
      <c r="AO1042" s="3"/>
      <c r="AP1042">
        <v>0</v>
      </c>
      <c r="AQ1042" t="s">
        <v>285</v>
      </c>
      <c r="AR1042" t="s">
        <v>0</v>
      </c>
      <c r="AS1042" t="s">
        <v>284</v>
      </c>
      <c r="AT1042" s="2" t="s">
        <v>16</v>
      </c>
      <c r="AU1042" s="1">
        <f t="shared" si="133"/>
        <v>3.8051299212597227</v>
      </c>
      <c r="AV1042" s="1">
        <f t="shared" si="134"/>
        <v>2.7648297331585066</v>
      </c>
      <c r="AW1042" s="1">
        <f t="shared" si="135"/>
        <v>1.7245295450572899</v>
      </c>
    </row>
    <row r="1043" spans="1:49" x14ac:dyDescent="0.2">
      <c r="A1043">
        <v>1041</v>
      </c>
      <c r="B1043" t="s">
        <v>15235</v>
      </c>
      <c r="C1043" t="s">
        <v>15234</v>
      </c>
      <c r="F1043" t="s">
        <v>15233</v>
      </c>
      <c r="G1043" t="s">
        <v>7</v>
      </c>
      <c r="H1043" t="s">
        <v>6</v>
      </c>
      <c r="I1043" t="s">
        <v>15232</v>
      </c>
      <c r="J1043" t="s">
        <v>15231</v>
      </c>
      <c r="K1043" t="s">
        <v>15230</v>
      </c>
      <c r="L1043" t="s">
        <v>15229</v>
      </c>
      <c r="M1043" t="s">
        <v>1526</v>
      </c>
      <c r="N1043">
        <v>3</v>
      </c>
      <c r="O1043" t="s">
        <v>15228</v>
      </c>
      <c r="P1043" t="s">
        <v>15227</v>
      </c>
      <c r="Q1043" t="s">
        <v>15226</v>
      </c>
      <c r="R1043" s="7">
        <v>40452</v>
      </c>
      <c r="S1043" s="8">
        <f t="shared" si="128"/>
        <v>2010</v>
      </c>
      <c r="T1043" s="8">
        <v>2010</v>
      </c>
      <c r="U1043" s="8">
        <f t="shared" si="129"/>
        <v>12</v>
      </c>
      <c r="V1043" s="7">
        <v>40452</v>
      </c>
      <c r="W1043" t="s">
        <v>1009</v>
      </c>
      <c r="X1043" s="2">
        <v>0.41699999999999998</v>
      </c>
      <c r="Y1043" s="6">
        <f t="shared" si="130"/>
        <v>1.1131576839913509E-2</v>
      </c>
      <c r="AA1043">
        <v>10220038</v>
      </c>
      <c r="AB1043">
        <v>17569</v>
      </c>
      <c r="AD1043" t="s">
        <v>1</v>
      </c>
      <c r="AE1043">
        <v>16</v>
      </c>
      <c r="AF1043">
        <v>7</v>
      </c>
      <c r="AH1043" t="s">
        <v>15225</v>
      </c>
      <c r="AI1043" t="s">
        <v>15224</v>
      </c>
      <c r="AJ1043" t="s">
        <v>15223</v>
      </c>
      <c r="AK1043" t="s">
        <v>15222</v>
      </c>
      <c r="AL1043">
        <v>5</v>
      </c>
      <c r="AM1043" s="5">
        <f t="shared" si="131"/>
        <v>0.41666666666666669</v>
      </c>
      <c r="AN1043" s="4">
        <f t="shared" si="132"/>
        <v>6.310740880979427E-4</v>
      </c>
      <c r="AO1043" s="3"/>
      <c r="AP1043">
        <v>0</v>
      </c>
      <c r="AQ1043" t="s">
        <v>31</v>
      </c>
      <c r="AR1043">
        <v>230787</v>
      </c>
      <c r="AS1043" t="s">
        <v>30</v>
      </c>
      <c r="AT1043" s="2">
        <v>2.6019999999999999</v>
      </c>
      <c r="AU1043" s="1">
        <f t="shared" si="133"/>
        <v>0.79814260143688398</v>
      </c>
      <c r="AV1043" s="1">
        <f t="shared" si="134"/>
        <v>0.58813254640057255</v>
      </c>
      <c r="AW1043" s="1">
        <f t="shared" si="135"/>
        <v>0.37812249136426124</v>
      </c>
    </row>
    <row r="1044" spans="1:49" x14ac:dyDescent="0.2">
      <c r="A1044">
        <v>1042</v>
      </c>
      <c r="B1044" t="s">
        <v>15221</v>
      </c>
      <c r="C1044" t="s">
        <v>15220</v>
      </c>
      <c r="F1044" t="s">
        <v>15219</v>
      </c>
      <c r="G1044" t="s">
        <v>7</v>
      </c>
      <c r="H1044" t="s">
        <v>6</v>
      </c>
      <c r="I1044" t="s">
        <v>15218</v>
      </c>
      <c r="J1044" t="s">
        <v>15217</v>
      </c>
      <c r="K1044" t="s">
        <v>15216</v>
      </c>
      <c r="L1044" t="s">
        <v>15215</v>
      </c>
      <c r="M1044" t="s">
        <v>557</v>
      </c>
      <c r="N1044">
        <v>4</v>
      </c>
      <c r="O1044" t="s">
        <v>15214</v>
      </c>
      <c r="P1044" t="s">
        <v>15213</v>
      </c>
      <c r="Q1044" t="s">
        <v>15212</v>
      </c>
      <c r="R1044" s="7">
        <v>40452</v>
      </c>
      <c r="S1044" s="8">
        <f t="shared" si="128"/>
        <v>2010</v>
      </c>
      <c r="T1044" s="8">
        <v>2010</v>
      </c>
      <c r="U1044" s="8">
        <f t="shared" si="129"/>
        <v>12</v>
      </c>
      <c r="V1044" s="7">
        <v>40452</v>
      </c>
      <c r="W1044" t="s">
        <v>243</v>
      </c>
      <c r="X1044" s="2">
        <v>2.0099999999999998</v>
      </c>
      <c r="Y1044" s="6">
        <f t="shared" si="130"/>
        <v>5.3655802034115477E-2</v>
      </c>
      <c r="AA1044">
        <v>15361276</v>
      </c>
      <c r="AB1044">
        <v>18933</v>
      </c>
      <c r="AD1044" t="s">
        <v>1</v>
      </c>
      <c r="AE1044">
        <v>9</v>
      </c>
      <c r="AF1044">
        <v>10</v>
      </c>
      <c r="AG1044">
        <v>5581207</v>
      </c>
      <c r="AH1044" t="s">
        <v>15211</v>
      </c>
      <c r="AI1044" t="s">
        <v>15210</v>
      </c>
      <c r="AJ1044" t="s">
        <v>15209</v>
      </c>
      <c r="AK1044" t="s">
        <v>15208</v>
      </c>
      <c r="AL1044">
        <v>12</v>
      </c>
      <c r="AM1044" s="5">
        <f t="shared" si="131"/>
        <v>1</v>
      </c>
      <c r="AN1044" s="4">
        <f t="shared" si="132"/>
        <v>1.5145778114350624E-3</v>
      </c>
      <c r="AO1044" s="3"/>
      <c r="AP1044">
        <v>0</v>
      </c>
      <c r="AQ1044" t="s">
        <v>31</v>
      </c>
      <c r="AR1044">
        <v>915846</v>
      </c>
      <c r="AS1044" t="s">
        <v>30</v>
      </c>
      <c r="AT1044" s="2" t="s">
        <v>16</v>
      </c>
      <c r="AU1044" s="1">
        <f t="shared" si="133"/>
        <v>3.8013434767311352</v>
      </c>
      <c r="AV1044" s="1">
        <f t="shared" si="134"/>
        <v>2.7585189922775268</v>
      </c>
      <c r="AW1044" s="1">
        <f t="shared" si="135"/>
        <v>1.7156945078239185</v>
      </c>
    </row>
    <row r="1045" spans="1:49" x14ac:dyDescent="0.2">
      <c r="A1045">
        <v>1043</v>
      </c>
      <c r="B1045" t="s">
        <v>15207</v>
      </c>
      <c r="C1045" t="s">
        <v>15206</v>
      </c>
      <c r="F1045" t="s">
        <v>15205</v>
      </c>
      <c r="G1045" t="s">
        <v>7</v>
      </c>
      <c r="H1045" t="s">
        <v>6</v>
      </c>
      <c r="I1045" t="s">
        <v>4012</v>
      </c>
      <c r="J1045">
        <v>60018353</v>
      </c>
      <c r="K1045" t="s">
        <v>2060</v>
      </c>
      <c r="L1045" t="s">
        <v>2059</v>
      </c>
      <c r="M1045" t="s">
        <v>44</v>
      </c>
      <c r="N1045">
        <v>3</v>
      </c>
      <c r="O1045" t="s">
        <v>15204</v>
      </c>
      <c r="P1045" t="s">
        <v>15203</v>
      </c>
      <c r="Q1045" t="s">
        <v>15202</v>
      </c>
      <c r="R1045" s="7">
        <v>40452</v>
      </c>
      <c r="S1045" s="8">
        <f t="shared" si="128"/>
        <v>2010</v>
      </c>
      <c r="T1045" s="8">
        <v>2010</v>
      </c>
      <c r="U1045" s="8">
        <f t="shared" si="129"/>
        <v>12</v>
      </c>
      <c r="V1045" s="7">
        <v>40452</v>
      </c>
      <c r="W1045" t="s">
        <v>243</v>
      </c>
      <c r="X1045" s="2">
        <v>2.0099999999999998</v>
      </c>
      <c r="Y1045" s="6">
        <f t="shared" si="130"/>
        <v>5.3655802034115477E-2</v>
      </c>
      <c r="AA1045">
        <v>15361276</v>
      </c>
      <c r="AB1045">
        <v>18933</v>
      </c>
      <c r="AD1045" t="s">
        <v>1</v>
      </c>
      <c r="AE1045">
        <v>9</v>
      </c>
      <c r="AF1045">
        <v>10</v>
      </c>
      <c r="AG1045">
        <v>5550915</v>
      </c>
      <c r="AH1045" t="s">
        <v>15201</v>
      </c>
      <c r="AI1045" t="s">
        <v>15200</v>
      </c>
      <c r="AJ1045" t="s">
        <v>15199</v>
      </c>
      <c r="AK1045" t="s">
        <v>15198</v>
      </c>
      <c r="AL1045">
        <v>34</v>
      </c>
      <c r="AM1045" s="5">
        <f t="shared" si="131"/>
        <v>2.8333333333333335</v>
      </c>
      <c r="AN1045" s="4">
        <f t="shared" si="132"/>
        <v>4.2913037990660102E-3</v>
      </c>
      <c r="AO1045" s="3"/>
      <c r="AP1045">
        <v>0</v>
      </c>
      <c r="AQ1045" t="s">
        <v>71</v>
      </c>
      <c r="AR1045" t="s">
        <v>15197</v>
      </c>
      <c r="AS1045" t="s">
        <v>70</v>
      </c>
      <c r="AT1045" s="2" t="s">
        <v>16</v>
      </c>
      <c r="AU1045" s="1">
        <f t="shared" si="133"/>
        <v>3.8846452563600633</v>
      </c>
      <c r="AV1045" s="1">
        <f t="shared" si="134"/>
        <v>2.8973552916590744</v>
      </c>
      <c r="AW1045" s="1">
        <f t="shared" si="135"/>
        <v>1.910065326958085</v>
      </c>
    </row>
    <row r="1046" spans="1:49" x14ac:dyDescent="0.2">
      <c r="A1046">
        <v>1044</v>
      </c>
      <c r="B1046" t="s">
        <v>15196</v>
      </c>
      <c r="C1046" t="s">
        <v>15195</v>
      </c>
      <c r="F1046" t="s">
        <v>15194</v>
      </c>
      <c r="G1046" t="s">
        <v>7</v>
      </c>
      <c r="H1046" t="s">
        <v>6</v>
      </c>
      <c r="I1046" t="s">
        <v>15193</v>
      </c>
      <c r="J1046" t="s">
        <v>15192</v>
      </c>
      <c r="K1046" t="s">
        <v>15191</v>
      </c>
      <c r="L1046" t="s">
        <v>15190</v>
      </c>
      <c r="M1046" t="s">
        <v>15189</v>
      </c>
      <c r="N1046">
        <v>3</v>
      </c>
      <c r="O1046" t="s">
        <v>15188</v>
      </c>
      <c r="P1046" t="s">
        <v>15187</v>
      </c>
      <c r="Q1046" t="s">
        <v>15186</v>
      </c>
      <c r="R1046" s="7">
        <v>40452</v>
      </c>
      <c r="S1046" s="8">
        <f t="shared" si="128"/>
        <v>2010</v>
      </c>
      <c r="T1046" s="8">
        <v>2010</v>
      </c>
      <c r="U1046" s="8">
        <f t="shared" si="129"/>
        <v>12</v>
      </c>
      <c r="V1046" s="7">
        <v>40452</v>
      </c>
      <c r="W1046" t="s">
        <v>243</v>
      </c>
      <c r="X1046" s="2">
        <v>2.0099999999999998</v>
      </c>
      <c r="Y1046" s="6">
        <f t="shared" si="130"/>
        <v>5.3655802034115477E-2</v>
      </c>
      <c r="AA1046">
        <v>15361276</v>
      </c>
      <c r="AB1046">
        <v>18933</v>
      </c>
      <c r="AD1046" t="s">
        <v>1</v>
      </c>
      <c r="AE1046">
        <v>9</v>
      </c>
      <c r="AF1046">
        <v>10</v>
      </c>
      <c r="AG1046">
        <v>5559501</v>
      </c>
      <c r="AH1046" t="s">
        <v>15185</v>
      </c>
      <c r="AI1046" t="s">
        <v>15184</v>
      </c>
      <c r="AJ1046" t="s">
        <v>15183</v>
      </c>
      <c r="AK1046" t="s">
        <v>15182</v>
      </c>
      <c r="AL1046">
        <v>13</v>
      </c>
      <c r="AM1046" s="5">
        <f t="shared" si="131"/>
        <v>1.0833333333333333</v>
      </c>
      <c r="AN1046" s="4">
        <f t="shared" si="132"/>
        <v>1.6407926290546509E-3</v>
      </c>
      <c r="AO1046" s="3"/>
      <c r="AP1046">
        <v>0</v>
      </c>
      <c r="AR1046" t="s">
        <v>0</v>
      </c>
      <c r="AT1046" s="2" t="s">
        <v>16</v>
      </c>
      <c r="AU1046" s="1">
        <f t="shared" si="133"/>
        <v>3.8051299212597227</v>
      </c>
      <c r="AV1046" s="1">
        <f t="shared" si="134"/>
        <v>2.7648297331585066</v>
      </c>
      <c r="AW1046" s="1">
        <f t="shared" si="135"/>
        <v>1.7245295450572899</v>
      </c>
    </row>
    <row r="1047" spans="1:49" x14ac:dyDescent="0.2">
      <c r="A1047">
        <v>1045</v>
      </c>
      <c r="B1047" t="s">
        <v>15181</v>
      </c>
      <c r="C1047" t="s">
        <v>15180</v>
      </c>
      <c r="F1047" t="s">
        <v>15179</v>
      </c>
      <c r="G1047" t="s">
        <v>7</v>
      </c>
      <c r="H1047" t="s">
        <v>6</v>
      </c>
      <c r="I1047" t="s">
        <v>15178</v>
      </c>
      <c r="J1047" t="s">
        <v>15177</v>
      </c>
      <c r="K1047" t="s">
        <v>15176</v>
      </c>
      <c r="L1047" t="s">
        <v>15175</v>
      </c>
      <c r="M1047" t="s">
        <v>19</v>
      </c>
      <c r="N1047">
        <v>3</v>
      </c>
      <c r="O1047" t="s">
        <v>15174</v>
      </c>
      <c r="P1047" t="s">
        <v>15173</v>
      </c>
      <c r="Q1047" t="s">
        <v>15172</v>
      </c>
      <c r="R1047" s="7">
        <v>40452</v>
      </c>
      <c r="S1047" s="8">
        <f t="shared" si="128"/>
        <v>2010</v>
      </c>
      <c r="T1047" s="8">
        <v>2010</v>
      </c>
      <c r="U1047" s="8">
        <f t="shared" si="129"/>
        <v>12</v>
      </c>
      <c r="V1047" s="7">
        <v>40452</v>
      </c>
      <c r="W1047" t="s">
        <v>243</v>
      </c>
      <c r="X1047" s="2">
        <v>2.0099999999999998</v>
      </c>
      <c r="Y1047" s="6">
        <f t="shared" si="130"/>
        <v>5.3655802034115477E-2</v>
      </c>
      <c r="AA1047">
        <v>15361276</v>
      </c>
      <c r="AB1047">
        <v>18933</v>
      </c>
      <c r="AD1047" t="s">
        <v>1</v>
      </c>
      <c r="AE1047">
        <v>9</v>
      </c>
      <c r="AF1047">
        <v>10</v>
      </c>
      <c r="AG1047">
        <v>5581203</v>
      </c>
      <c r="AH1047" t="s">
        <v>15171</v>
      </c>
      <c r="AI1047" t="s">
        <v>15170</v>
      </c>
      <c r="AJ1047" t="s">
        <v>15169</v>
      </c>
      <c r="AK1047" t="s">
        <v>15168</v>
      </c>
      <c r="AL1047">
        <v>30</v>
      </c>
      <c r="AM1047" s="5">
        <f t="shared" si="131"/>
        <v>2.5</v>
      </c>
      <c r="AN1047" s="4">
        <f t="shared" si="132"/>
        <v>3.7864445285876562E-3</v>
      </c>
      <c r="AO1047" s="3"/>
      <c r="AP1047">
        <v>0</v>
      </c>
      <c r="AR1047" t="s">
        <v>0</v>
      </c>
      <c r="AT1047" s="2" t="s">
        <v>16</v>
      </c>
      <c r="AU1047" s="1">
        <f t="shared" si="133"/>
        <v>3.8694994782457131</v>
      </c>
      <c r="AV1047" s="1">
        <f t="shared" si="134"/>
        <v>2.8721123281351568</v>
      </c>
      <c r="AW1047" s="1">
        <f t="shared" si="135"/>
        <v>1.8747251780246004</v>
      </c>
    </row>
    <row r="1048" spans="1:49" x14ac:dyDescent="0.2">
      <c r="A1048">
        <v>1046</v>
      </c>
      <c r="B1048" t="s">
        <v>15167</v>
      </c>
      <c r="C1048" t="s">
        <v>15166</v>
      </c>
      <c r="F1048" t="s">
        <v>15165</v>
      </c>
      <c r="G1048" t="s">
        <v>7</v>
      </c>
      <c r="H1048" t="s">
        <v>6</v>
      </c>
      <c r="I1048" t="s">
        <v>15164</v>
      </c>
      <c r="J1048">
        <v>60033316</v>
      </c>
      <c r="K1048" t="s">
        <v>84</v>
      </c>
      <c r="L1048" t="s">
        <v>83</v>
      </c>
      <c r="M1048" t="s">
        <v>82</v>
      </c>
      <c r="N1048">
        <v>3</v>
      </c>
      <c r="O1048" t="s">
        <v>15163</v>
      </c>
      <c r="P1048" t="s">
        <v>15162</v>
      </c>
      <c r="Q1048" t="s">
        <v>663</v>
      </c>
      <c r="R1048" s="7">
        <v>40452</v>
      </c>
      <c r="S1048" s="8">
        <f t="shared" si="128"/>
        <v>2010</v>
      </c>
      <c r="T1048" s="8">
        <v>2010</v>
      </c>
      <c r="U1048" s="8">
        <f t="shared" si="129"/>
        <v>12</v>
      </c>
      <c r="V1048" s="7">
        <v>40452</v>
      </c>
      <c r="W1048" t="s">
        <v>202</v>
      </c>
      <c r="X1048" s="2">
        <v>1.6519999999999999</v>
      </c>
      <c r="Y1048" s="6">
        <f t="shared" si="130"/>
        <v>4.409919649769093E-2</v>
      </c>
      <c r="AA1048" t="s">
        <v>201</v>
      </c>
      <c r="AB1048">
        <v>17337</v>
      </c>
      <c r="AD1048" t="s">
        <v>1</v>
      </c>
      <c r="AE1048">
        <v>58</v>
      </c>
      <c r="AF1048">
        <v>10</v>
      </c>
      <c r="AG1048">
        <v>5498964</v>
      </c>
      <c r="AH1048" t="s">
        <v>15161</v>
      </c>
      <c r="AI1048" t="s">
        <v>15160</v>
      </c>
      <c r="AJ1048" t="s">
        <v>15159</v>
      </c>
      <c r="AK1048" t="s">
        <v>15158</v>
      </c>
      <c r="AL1048">
        <v>4</v>
      </c>
      <c r="AM1048" s="5">
        <f t="shared" si="131"/>
        <v>0.33333333333333331</v>
      </c>
      <c r="AN1048" s="4">
        <f t="shared" si="132"/>
        <v>5.048592704783541E-4</v>
      </c>
      <c r="AO1048" s="3"/>
      <c r="AP1048">
        <v>0</v>
      </c>
      <c r="AR1048" t="s">
        <v>0</v>
      </c>
      <c r="AT1048" s="2" t="s">
        <v>16</v>
      </c>
      <c r="AU1048" s="1">
        <f t="shared" si="133"/>
        <v>3.1020895329527156</v>
      </c>
      <c r="AV1048" s="1">
        <f t="shared" si="134"/>
        <v>2.2302027884084641</v>
      </c>
      <c r="AW1048" s="1">
        <f t="shared" si="135"/>
        <v>1.3583160438642126</v>
      </c>
    </row>
    <row r="1049" spans="1:49" x14ac:dyDescent="0.2">
      <c r="A1049">
        <v>1047</v>
      </c>
      <c r="B1049" t="s">
        <v>15157</v>
      </c>
      <c r="C1049" t="s">
        <v>15156</v>
      </c>
      <c r="F1049" t="s">
        <v>15155</v>
      </c>
      <c r="G1049" t="s">
        <v>7</v>
      </c>
      <c r="H1049" t="s">
        <v>6</v>
      </c>
      <c r="I1049" t="s">
        <v>2111</v>
      </c>
      <c r="J1049" t="s">
        <v>15154</v>
      </c>
      <c r="K1049" t="s">
        <v>2110</v>
      </c>
      <c r="L1049" t="s">
        <v>15153</v>
      </c>
      <c r="M1049" t="s">
        <v>339</v>
      </c>
      <c r="N1049">
        <v>3</v>
      </c>
      <c r="O1049" t="s">
        <v>15152</v>
      </c>
      <c r="P1049" t="s">
        <v>2109</v>
      </c>
      <c r="Q1049" t="s">
        <v>15151</v>
      </c>
      <c r="R1049" s="7">
        <v>40452</v>
      </c>
      <c r="S1049" s="8">
        <f t="shared" si="128"/>
        <v>2010</v>
      </c>
      <c r="T1049" s="8">
        <v>2010</v>
      </c>
      <c r="U1049" s="8">
        <f t="shared" si="129"/>
        <v>12</v>
      </c>
      <c r="V1049" s="7">
        <v>40452</v>
      </c>
      <c r="W1049" t="s">
        <v>202</v>
      </c>
      <c r="X1049" s="2">
        <v>1.6519999999999999</v>
      </c>
      <c r="Y1049" s="6">
        <f t="shared" si="130"/>
        <v>4.409919649769093E-2</v>
      </c>
      <c r="AA1049" t="s">
        <v>201</v>
      </c>
      <c r="AB1049">
        <v>17337</v>
      </c>
      <c r="AD1049" t="s">
        <v>1</v>
      </c>
      <c r="AE1049">
        <v>58</v>
      </c>
      <c r="AF1049">
        <v>10</v>
      </c>
      <c r="AG1049">
        <v>5498960</v>
      </c>
      <c r="AH1049" t="s">
        <v>15150</v>
      </c>
      <c r="AI1049" t="s">
        <v>15149</v>
      </c>
      <c r="AJ1049" t="s">
        <v>15148</v>
      </c>
      <c r="AK1049" t="s">
        <v>15147</v>
      </c>
      <c r="AL1049">
        <v>82</v>
      </c>
      <c r="AM1049" s="5">
        <f t="shared" si="131"/>
        <v>6.833333333333333</v>
      </c>
      <c r="AN1049" s="4">
        <f t="shared" si="132"/>
        <v>1.0349615044806261E-2</v>
      </c>
      <c r="AO1049" s="3"/>
      <c r="AP1049">
        <v>0</v>
      </c>
      <c r="AR1049" t="s">
        <v>0</v>
      </c>
      <c r="AT1049" s="2" t="s">
        <v>16</v>
      </c>
      <c r="AU1049" s="1">
        <f t="shared" si="133"/>
        <v>3.397432206182553</v>
      </c>
      <c r="AV1049" s="1">
        <f t="shared" si="134"/>
        <v>2.7224405771248597</v>
      </c>
      <c r="AW1049" s="1">
        <f t="shared" si="135"/>
        <v>2.0474489480671663</v>
      </c>
    </row>
    <row r="1050" spans="1:49" x14ac:dyDescent="0.2">
      <c r="A1050">
        <v>1048</v>
      </c>
      <c r="B1050" t="s">
        <v>15146</v>
      </c>
      <c r="C1050" t="s">
        <v>15145</v>
      </c>
      <c r="F1050" t="s">
        <v>15144</v>
      </c>
      <c r="G1050" t="s">
        <v>7</v>
      </c>
      <c r="H1050" t="s">
        <v>6</v>
      </c>
      <c r="I1050" t="s">
        <v>707</v>
      </c>
      <c r="J1050" t="s">
        <v>15140</v>
      </c>
      <c r="K1050" t="s">
        <v>15143</v>
      </c>
      <c r="L1050" t="s">
        <v>15142</v>
      </c>
      <c r="M1050" t="s">
        <v>15141</v>
      </c>
      <c r="N1050">
        <v>2</v>
      </c>
      <c r="O1050" t="s">
        <v>706</v>
      </c>
      <c r="P1050" t="s">
        <v>705</v>
      </c>
      <c r="Q1050" t="s">
        <v>15140</v>
      </c>
      <c r="R1050" s="7">
        <v>40452</v>
      </c>
      <c r="S1050" s="8">
        <f t="shared" si="128"/>
        <v>2010</v>
      </c>
      <c r="T1050" s="8">
        <v>2010</v>
      </c>
      <c r="U1050" s="8">
        <f t="shared" si="129"/>
        <v>12</v>
      </c>
      <c r="V1050" s="7">
        <v>40452</v>
      </c>
      <c r="W1050" t="s">
        <v>202</v>
      </c>
      <c r="X1050" s="2">
        <v>1.6519999999999999</v>
      </c>
      <c r="Y1050" s="6">
        <f t="shared" si="130"/>
        <v>4.409919649769093E-2</v>
      </c>
      <c r="AA1050" t="s">
        <v>201</v>
      </c>
      <c r="AB1050">
        <v>17337</v>
      </c>
      <c r="AD1050" t="s">
        <v>1</v>
      </c>
      <c r="AE1050">
        <v>58</v>
      </c>
      <c r="AF1050">
        <v>10</v>
      </c>
      <c r="AG1050">
        <v>5498975</v>
      </c>
      <c r="AH1050" t="s">
        <v>15139</v>
      </c>
      <c r="AI1050" t="s">
        <v>15138</v>
      </c>
      <c r="AJ1050" t="s">
        <v>15137</v>
      </c>
      <c r="AK1050" t="s">
        <v>15136</v>
      </c>
      <c r="AL1050">
        <v>13</v>
      </c>
      <c r="AM1050" s="5">
        <f t="shared" si="131"/>
        <v>1.0833333333333333</v>
      </c>
      <c r="AN1050" s="4">
        <f t="shared" si="132"/>
        <v>1.6407926290546509E-3</v>
      </c>
      <c r="AO1050" s="3"/>
      <c r="AP1050">
        <v>0</v>
      </c>
      <c r="AQ1050" t="s">
        <v>259</v>
      </c>
      <c r="AR1050">
        <v>1014</v>
      </c>
      <c r="AS1050" t="s">
        <v>258</v>
      </c>
      <c r="AT1050" s="2" t="s">
        <v>16</v>
      </c>
      <c r="AU1050" s="1">
        <f t="shared" si="133"/>
        <v>3.1361675337100046</v>
      </c>
      <c r="AV1050" s="1">
        <f t="shared" si="134"/>
        <v>2.2869994563372789</v>
      </c>
      <c r="AW1050" s="1">
        <f t="shared" si="135"/>
        <v>1.4378313789645534</v>
      </c>
    </row>
    <row r="1051" spans="1:49" x14ac:dyDescent="0.2">
      <c r="A1051">
        <v>1049</v>
      </c>
      <c r="B1051" t="s">
        <v>15135</v>
      </c>
      <c r="C1051" t="s">
        <v>15134</v>
      </c>
      <c r="F1051" t="s">
        <v>15133</v>
      </c>
      <c r="G1051" t="s">
        <v>7</v>
      </c>
      <c r="H1051" t="s">
        <v>6</v>
      </c>
      <c r="I1051" t="s">
        <v>15132</v>
      </c>
      <c r="J1051" t="s">
        <v>11272</v>
      </c>
      <c r="K1051" t="s">
        <v>11271</v>
      </c>
      <c r="L1051" t="s">
        <v>479</v>
      </c>
      <c r="M1051" t="s">
        <v>105</v>
      </c>
      <c r="N1051">
        <v>3</v>
      </c>
      <c r="O1051" t="s">
        <v>15131</v>
      </c>
      <c r="P1051" t="s">
        <v>15130</v>
      </c>
      <c r="Q1051" t="s">
        <v>15129</v>
      </c>
      <c r="R1051" s="7">
        <v>40452</v>
      </c>
      <c r="S1051" s="8">
        <f t="shared" si="128"/>
        <v>2010</v>
      </c>
      <c r="T1051" s="8">
        <v>2010</v>
      </c>
      <c r="U1051" s="8">
        <f t="shared" si="129"/>
        <v>12</v>
      </c>
      <c r="V1051" s="7">
        <v>40452</v>
      </c>
      <c r="W1051" t="s">
        <v>202</v>
      </c>
      <c r="X1051" s="2">
        <v>1.6519999999999999</v>
      </c>
      <c r="Y1051" s="6">
        <f t="shared" si="130"/>
        <v>4.409919649769093E-2</v>
      </c>
      <c r="AA1051" t="s">
        <v>201</v>
      </c>
      <c r="AB1051">
        <v>17337</v>
      </c>
      <c r="AD1051" t="s">
        <v>1</v>
      </c>
      <c r="AE1051">
        <v>58</v>
      </c>
      <c r="AF1051">
        <v>10</v>
      </c>
      <c r="AG1051">
        <v>5512617</v>
      </c>
      <c r="AH1051" t="s">
        <v>15128</v>
      </c>
      <c r="AI1051" t="s">
        <v>15127</v>
      </c>
      <c r="AJ1051" t="s">
        <v>15126</v>
      </c>
      <c r="AK1051" t="s">
        <v>15125</v>
      </c>
      <c r="AL1051">
        <v>8</v>
      </c>
      <c r="AM1051" s="5">
        <f t="shared" si="131"/>
        <v>0.66666666666666663</v>
      </c>
      <c r="AN1051" s="4">
        <f t="shared" si="132"/>
        <v>1.0097185409567082E-3</v>
      </c>
      <c r="AO1051" s="3"/>
      <c r="AP1051">
        <v>0</v>
      </c>
      <c r="AR1051" t="s">
        <v>0</v>
      </c>
      <c r="AT1051" s="2" t="s">
        <v>16</v>
      </c>
      <c r="AU1051" s="1">
        <f t="shared" si="133"/>
        <v>3.1172353110670663</v>
      </c>
      <c r="AV1051" s="1">
        <f t="shared" si="134"/>
        <v>2.2554457519323821</v>
      </c>
      <c r="AW1051" s="1">
        <f t="shared" si="135"/>
        <v>1.3936561927976974</v>
      </c>
    </row>
    <row r="1052" spans="1:49" x14ac:dyDescent="0.2">
      <c r="A1052">
        <v>1050</v>
      </c>
      <c r="B1052" t="s">
        <v>15124</v>
      </c>
      <c r="C1052" t="s">
        <v>15123</v>
      </c>
      <c r="F1052" t="s">
        <v>15122</v>
      </c>
      <c r="G1052" t="s">
        <v>7</v>
      </c>
      <c r="H1052" t="s">
        <v>6</v>
      </c>
      <c r="I1052" t="s">
        <v>15121</v>
      </c>
      <c r="J1052" t="s">
        <v>15120</v>
      </c>
      <c r="K1052" t="s">
        <v>15119</v>
      </c>
      <c r="L1052" t="s">
        <v>15118</v>
      </c>
      <c r="M1052" t="s">
        <v>15117</v>
      </c>
      <c r="N1052">
        <v>7</v>
      </c>
      <c r="O1052" t="s">
        <v>15116</v>
      </c>
      <c r="P1052" t="s">
        <v>15115</v>
      </c>
      <c r="Q1052" t="s">
        <v>15114</v>
      </c>
      <c r="R1052" s="7">
        <v>40452</v>
      </c>
      <c r="S1052" s="8">
        <f t="shared" si="128"/>
        <v>2010</v>
      </c>
      <c r="T1052" s="8">
        <v>2010</v>
      </c>
      <c r="U1052" s="8">
        <f t="shared" si="129"/>
        <v>12</v>
      </c>
      <c r="V1052" s="7">
        <v>40452</v>
      </c>
      <c r="W1052" t="s">
        <v>2211</v>
      </c>
      <c r="X1052" s="2">
        <v>0.66700000000000004</v>
      </c>
      <c r="Y1052" s="6">
        <f t="shared" si="130"/>
        <v>1.7805184058087078E-2</v>
      </c>
      <c r="AA1052">
        <v>14341948</v>
      </c>
      <c r="AB1052">
        <v>25256</v>
      </c>
      <c r="AC1052">
        <v>10990682</v>
      </c>
      <c r="AD1052" t="s">
        <v>1</v>
      </c>
      <c r="AF1052">
        <v>28</v>
      </c>
      <c r="AH1052" t="s">
        <v>15113</v>
      </c>
      <c r="AI1052" t="s">
        <v>15112</v>
      </c>
      <c r="AJ1052" t="s">
        <v>15111</v>
      </c>
      <c r="AK1052" t="s">
        <v>15110</v>
      </c>
      <c r="AL1052">
        <v>14</v>
      </c>
      <c r="AM1052" s="5">
        <f t="shared" si="131"/>
        <v>1.1666666666666667</v>
      </c>
      <c r="AN1052" s="4">
        <f t="shared" si="132"/>
        <v>1.7670074466742396E-3</v>
      </c>
      <c r="AO1052" s="3"/>
      <c r="AP1052">
        <v>0</v>
      </c>
      <c r="AR1052" t="s">
        <v>0</v>
      </c>
      <c r="AT1052" s="2" t="s">
        <v>16</v>
      </c>
      <c r="AU1052" s="1">
        <f t="shared" si="133"/>
        <v>1.2993731074663226</v>
      </c>
      <c r="AV1052" s="1">
        <f t="shared" si="134"/>
        <v>0.97860957523806591</v>
      </c>
      <c r="AW1052" s="1">
        <f t="shared" si="135"/>
        <v>0.65784604300980909</v>
      </c>
    </row>
    <row r="1053" spans="1:49" x14ac:dyDescent="0.2">
      <c r="A1053">
        <v>1051</v>
      </c>
      <c r="B1053" t="s">
        <v>15109</v>
      </c>
      <c r="C1053" t="s">
        <v>15108</v>
      </c>
      <c r="F1053" t="s">
        <v>15107</v>
      </c>
      <c r="G1053" t="s">
        <v>7</v>
      </c>
      <c r="H1053" t="s">
        <v>6</v>
      </c>
      <c r="I1053" t="s">
        <v>15106</v>
      </c>
      <c r="J1053" t="s">
        <v>15105</v>
      </c>
      <c r="K1053" t="s">
        <v>15104</v>
      </c>
      <c r="L1053" t="s">
        <v>15103</v>
      </c>
      <c r="M1053" t="s">
        <v>644</v>
      </c>
      <c r="N1053">
        <v>5</v>
      </c>
      <c r="O1053" t="s">
        <v>15102</v>
      </c>
      <c r="P1053" t="s">
        <v>15101</v>
      </c>
      <c r="Q1053" t="s">
        <v>15100</v>
      </c>
      <c r="R1053" s="7">
        <v>40452</v>
      </c>
      <c r="S1053" s="8">
        <f t="shared" si="128"/>
        <v>2010</v>
      </c>
      <c r="T1053" s="8">
        <v>2010</v>
      </c>
      <c r="U1053" s="8">
        <f t="shared" si="129"/>
        <v>12</v>
      </c>
      <c r="V1053" s="7">
        <v>40452</v>
      </c>
      <c r="W1053" t="s">
        <v>202</v>
      </c>
      <c r="X1053" s="2">
        <v>1.6519999999999999</v>
      </c>
      <c r="Y1053" s="6">
        <f t="shared" si="130"/>
        <v>4.409919649769093E-2</v>
      </c>
      <c r="AA1053" t="s">
        <v>201</v>
      </c>
      <c r="AB1053">
        <v>17337</v>
      </c>
      <c r="AD1053" t="s">
        <v>1</v>
      </c>
      <c r="AE1053">
        <v>58</v>
      </c>
      <c r="AF1053">
        <v>10</v>
      </c>
      <c r="AG1053">
        <v>5466031</v>
      </c>
      <c r="AH1053" t="s">
        <v>15099</v>
      </c>
      <c r="AI1053" t="s">
        <v>15098</v>
      </c>
      <c r="AJ1053" t="s">
        <v>15097</v>
      </c>
      <c r="AK1053" t="s">
        <v>15096</v>
      </c>
      <c r="AL1053">
        <v>79</v>
      </c>
      <c r="AM1053" s="5">
        <f t="shared" si="131"/>
        <v>6.583333333333333</v>
      </c>
      <c r="AN1053" s="4">
        <f t="shared" si="132"/>
        <v>9.9709705919474936E-3</v>
      </c>
      <c r="AO1053" s="3"/>
      <c r="AP1053">
        <v>0</v>
      </c>
      <c r="AR1053" t="s">
        <v>0</v>
      </c>
      <c r="AT1053" s="2" t="s">
        <v>16</v>
      </c>
      <c r="AU1053" s="1">
        <f t="shared" si="133"/>
        <v>3.3860728725967895</v>
      </c>
      <c r="AV1053" s="1">
        <f t="shared" si="134"/>
        <v>2.7035083544819214</v>
      </c>
      <c r="AW1053" s="1">
        <f t="shared" si="135"/>
        <v>2.0209438363670524</v>
      </c>
    </row>
    <row r="1054" spans="1:49" x14ac:dyDescent="0.2">
      <c r="A1054">
        <v>1052</v>
      </c>
      <c r="B1054" t="s">
        <v>15095</v>
      </c>
      <c r="C1054" t="s">
        <v>15094</v>
      </c>
      <c r="F1054" t="s">
        <v>15093</v>
      </c>
      <c r="G1054" t="s">
        <v>7</v>
      </c>
      <c r="H1054" t="s">
        <v>6</v>
      </c>
      <c r="I1054" t="s">
        <v>15092</v>
      </c>
      <c r="J1054" t="s">
        <v>15091</v>
      </c>
      <c r="K1054" t="s">
        <v>15090</v>
      </c>
      <c r="L1054" t="s">
        <v>15089</v>
      </c>
      <c r="M1054" t="s">
        <v>203</v>
      </c>
      <c r="N1054">
        <v>5</v>
      </c>
      <c r="O1054" t="s">
        <v>15088</v>
      </c>
      <c r="P1054" t="s">
        <v>15087</v>
      </c>
      <c r="Q1054" t="s">
        <v>15086</v>
      </c>
      <c r="R1054" s="7">
        <v>40452</v>
      </c>
      <c r="S1054" s="8">
        <f t="shared" si="128"/>
        <v>2010</v>
      </c>
      <c r="T1054" s="8">
        <v>2010</v>
      </c>
      <c r="U1054" s="8">
        <f t="shared" si="129"/>
        <v>12</v>
      </c>
      <c r="V1054" s="7">
        <v>40452</v>
      </c>
      <c r="W1054" t="s">
        <v>265</v>
      </c>
      <c r="X1054" s="2">
        <v>0.94</v>
      </c>
      <c r="Y1054" s="6">
        <f t="shared" si="130"/>
        <v>2.5092763140332611E-2</v>
      </c>
      <c r="AA1054">
        <v>15311309</v>
      </c>
      <c r="AB1054">
        <v>17295</v>
      </c>
      <c r="AD1054" t="s">
        <v>1</v>
      </c>
      <c r="AE1054">
        <v>20</v>
      </c>
      <c r="AF1054">
        <v>10</v>
      </c>
      <c r="AG1054">
        <v>5559335</v>
      </c>
      <c r="AH1054" t="s">
        <v>1886</v>
      </c>
      <c r="AI1054" t="s">
        <v>15085</v>
      </c>
      <c r="AJ1054" t="s">
        <v>15084</v>
      </c>
      <c r="AK1054" t="s">
        <v>15083</v>
      </c>
      <c r="AL1054">
        <v>2</v>
      </c>
      <c r="AM1054" s="5">
        <f t="shared" si="131"/>
        <v>0.16666666666666666</v>
      </c>
      <c r="AN1054" s="4">
        <f t="shared" si="132"/>
        <v>2.5242963523917705E-4</v>
      </c>
      <c r="AO1054" s="3"/>
      <c r="AP1054">
        <v>0</v>
      </c>
      <c r="AQ1054" t="s">
        <v>1282</v>
      </c>
      <c r="AR1054" t="s">
        <v>15082</v>
      </c>
      <c r="AS1054" t="s">
        <v>1281</v>
      </c>
      <c r="AT1054" s="2" t="s">
        <v>16</v>
      </c>
      <c r="AU1054" s="1">
        <f t="shared" si="133"/>
        <v>1.764066308880458</v>
      </c>
      <c r="AV1054" s="1">
        <f t="shared" si="134"/>
        <v>1.2672596387785893</v>
      </c>
      <c r="AW1054" s="1">
        <f t="shared" si="135"/>
        <v>0.77045296867672075</v>
      </c>
    </row>
    <row r="1055" spans="1:49" x14ac:dyDescent="0.2">
      <c r="A1055">
        <v>1053</v>
      </c>
      <c r="B1055" t="s">
        <v>15081</v>
      </c>
      <c r="C1055" t="s">
        <v>15080</v>
      </c>
      <c r="F1055" t="s">
        <v>15079</v>
      </c>
      <c r="G1055" t="s">
        <v>7</v>
      </c>
      <c r="H1055" t="s">
        <v>6</v>
      </c>
      <c r="I1055" t="s">
        <v>1478</v>
      </c>
      <c r="J1055" t="s">
        <v>15078</v>
      </c>
      <c r="K1055" t="s">
        <v>15077</v>
      </c>
      <c r="L1055" t="s">
        <v>15076</v>
      </c>
      <c r="M1055" t="s">
        <v>325</v>
      </c>
      <c r="N1055">
        <v>4</v>
      </c>
      <c r="O1055" t="s">
        <v>15075</v>
      </c>
      <c r="P1055" t="s">
        <v>15074</v>
      </c>
      <c r="Q1055" t="s">
        <v>15073</v>
      </c>
      <c r="R1055" s="7">
        <v>40452</v>
      </c>
      <c r="S1055" s="8">
        <f t="shared" si="128"/>
        <v>2010</v>
      </c>
      <c r="T1055" s="8">
        <v>2010</v>
      </c>
      <c r="U1055" s="8">
        <f t="shared" si="129"/>
        <v>12</v>
      </c>
      <c r="V1055" s="7">
        <v>40452</v>
      </c>
      <c r="W1055" t="s">
        <v>202</v>
      </c>
      <c r="X1055" s="2">
        <v>1.6519999999999999</v>
      </c>
      <c r="Y1055" s="6">
        <f t="shared" si="130"/>
        <v>4.409919649769093E-2</v>
      </c>
      <c r="AA1055" t="s">
        <v>201</v>
      </c>
      <c r="AB1055">
        <v>17337</v>
      </c>
      <c r="AD1055" t="s">
        <v>1</v>
      </c>
      <c r="AE1055">
        <v>58</v>
      </c>
      <c r="AF1055">
        <v>10</v>
      </c>
      <c r="AG1055">
        <v>5499026</v>
      </c>
      <c r="AH1055" t="s">
        <v>15072</v>
      </c>
      <c r="AI1055" t="s">
        <v>15071</v>
      </c>
      <c r="AJ1055" t="s">
        <v>15070</v>
      </c>
      <c r="AK1055" t="s">
        <v>15069</v>
      </c>
      <c r="AL1055">
        <v>42</v>
      </c>
      <c r="AM1055" s="5">
        <f t="shared" si="131"/>
        <v>3.5</v>
      </c>
      <c r="AN1055" s="4">
        <f t="shared" si="132"/>
        <v>5.301022340022719E-3</v>
      </c>
      <c r="AO1055" s="3"/>
      <c r="AP1055">
        <v>0</v>
      </c>
      <c r="AR1055" t="s">
        <v>0</v>
      </c>
      <c r="AT1055" s="2" t="s">
        <v>16</v>
      </c>
      <c r="AU1055" s="1">
        <f t="shared" si="133"/>
        <v>3.2459744250390465</v>
      </c>
      <c r="AV1055" s="1">
        <f t="shared" si="134"/>
        <v>2.4700109418856826</v>
      </c>
      <c r="AW1055" s="1">
        <f t="shared" si="135"/>
        <v>1.694047458732318</v>
      </c>
    </row>
    <row r="1056" spans="1:49" x14ac:dyDescent="0.2">
      <c r="A1056">
        <v>1054</v>
      </c>
      <c r="B1056" t="s">
        <v>15068</v>
      </c>
      <c r="C1056" t="s">
        <v>15067</v>
      </c>
      <c r="F1056" t="s">
        <v>15066</v>
      </c>
      <c r="G1056" t="s">
        <v>7</v>
      </c>
      <c r="H1056" t="s">
        <v>6</v>
      </c>
      <c r="I1056" t="s">
        <v>11110</v>
      </c>
      <c r="J1056" t="s">
        <v>15065</v>
      </c>
      <c r="K1056" t="s">
        <v>15064</v>
      </c>
      <c r="L1056" t="s">
        <v>15063</v>
      </c>
      <c r="M1056" t="s">
        <v>15062</v>
      </c>
      <c r="N1056">
        <v>4</v>
      </c>
      <c r="O1056" t="s">
        <v>15061</v>
      </c>
      <c r="P1056" t="s">
        <v>15060</v>
      </c>
      <c r="Q1056" t="s">
        <v>15059</v>
      </c>
      <c r="R1056" s="7">
        <v>40452</v>
      </c>
      <c r="S1056" s="8">
        <f t="shared" si="128"/>
        <v>2010</v>
      </c>
      <c r="T1056" s="8">
        <v>2010</v>
      </c>
      <c r="U1056" s="8">
        <f t="shared" si="129"/>
        <v>12</v>
      </c>
      <c r="V1056" s="7">
        <v>40452</v>
      </c>
      <c r="W1056" t="s">
        <v>274</v>
      </c>
      <c r="X1056" s="2">
        <v>0.92900000000000005</v>
      </c>
      <c r="Y1056" s="6">
        <f t="shared" si="130"/>
        <v>2.4799124422732979E-2</v>
      </c>
      <c r="AA1056">
        <v>10897798</v>
      </c>
      <c r="AB1056">
        <v>18896</v>
      </c>
      <c r="AD1056" t="s">
        <v>1</v>
      </c>
      <c r="AE1056">
        <v>14</v>
      </c>
      <c r="AF1056">
        <v>10</v>
      </c>
      <c r="AG1056">
        <v>5581193</v>
      </c>
      <c r="AH1056" t="s">
        <v>15058</v>
      </c>
      <c r="AI1056" t="s">
        <v>15057</v>
      </c>
      <c r="AJ1056" t="s">
        <v>15056</v>
      </c>
      <c r="AK1056" t="s">
        <v>15055</v>
      </c>
      <c r="AL1056">
        <v>26</v>
      </c>
      <c r="AM1056" s="5">
        <f t="shared" si="131"/>
        <v>2.1666666666666665</v>
      </c>
      <c r="AN1056" s="4">
        <f t="shared" si="132"/>
        <v>3.2815852581093018E-3</v>
      </c>
      <c r="AO1056" s="3"/>
      <c r="AP1056">
        <v>0</v>
      </c>
      <c r="AR1056" t="s">
        <v>0</v>
      </c>
      <c r="AT1056" s="2">
        <v>3.4359999999999999</v>
      </c>
      <c r="AU1056" s="1">
        <f t="shared" si="133"/>
        <v>1.8343862673345874</v>
      </c>
      <c r="AV1056" s="1">
        <f t="shared" si="134"/>
        <v>1.4040354840421141</v>
      </c>
      <c r="AW1056" s="1">
        <f t="shared" si="135"/>
        <v>0.97368470074964042</v>
      </c>
    </row>
    <row r="1057" spans="1:49" x14ac:dyDescent="0.2">
      <c r="A1057">
        <v>1055</v>
      </c>
      <c r="B1057" t="s">
        <v>15054</v>
      </c>
      <c r="C1057" t="s">
        <v>15053</v>
      </c>
      <c r="F1057" t="s">
        <v>15052</v>
      </c>
      <c r="G1057" t="s">
        <v>7</v>
      </c>
      <c r="H1057" t="s">
        <v>6</v>
      </c>
      <c r="I1057" t="s">
        <v>15051</v>
      </c>
      <c r="J1057">
        <v>60018179</v>
      </c>
      <c r="K1057" t="s">
        <v>545</v>
      </c>
      <c r="L1057" t="s">
        <v>544</v>
      </c>
      <c r="M1057" t="s">
        <v>9</v>
      </c>
      <c r="N1057">
        <v>2</v>
      </c>
      <c r="O1057" t="s">
        <v>15050</v>
      </c>
      <c r="P1057" t="s">
        <v>15049</v>
      </c>
      <c r="Q1057" t="s">
        <v>543</v>
      </c>
      <c r="R1057" s="7">
        <v>40452</v>
      </c>
      <c r="S1057" s="8">
        <f t="shared" si="128"/>
        <v>2010</v>
      </c>
      <c r="T1057" s="8">
        <v>2010</v>
      </c>
      <c r="U1057" s="8">
        <f t="shared" si="129"/>
        <v>12</v>
      </c>
      <c r="V1057" s="7">
        <v>40452</v>
      </c>
      <c r="W1057" t="s">
        <v>202</v>
      </c>
      <c r="X1057" s="2">
        <v>1.6519999999999999</v>
      </c>
      <c r="Y1057" s="6">
        <f t="shared" si="130"/>
        <v>4.409919649769093E-2</v>
      </c>
      <c r="AA1057" t="s">
        <v>201</v>
      </c>
      <c r="AB1057">
        <v>17337</v>
      </c>
      <c r="AD1057" t="s">
        <v>1</v>
      </c>
      <c r="AE1057">
        <v>58</v>
      </c>
      <c r="AF1057">
        <v>10</v>
      </c>
      <c r="AG1057">
        <v>5498930</v>
      </c>
      <c r="AH1057" t="s">
        <v>15048</v>
      </c>
      <c r="AI1057" t="s">
        <v>15047</v>
      </c>
      <c r="AJ1057" t="s">
        <v>15046</v>
      </c>
      <c r="AK1057" t="s">
        <v>15045</v>
      </c>
      <c r="AL1057">
        <v>25</v>
      </c>
      <c r="AM1057" s="5">
        <f t="shared" si="131"/>
        <v>2.0833333333333335</v>
      </c>
      <c r="AN1057" s="4">
        <f t="shared" si="132"/>
        <v>3.1553704404897135E-3</v>
      </c>
      <c r="AO1057" s="3"/>
      <c r="AP1057">
        <v>0</v>
      </c>
      <c r="AR1057" t="s">
        <v>0</v>
      </c>
      <c r="AT1057" s="2" t="s">
        <v>16</v>
      </c>
      <c r="AU1057" s="1">
        <f t="shared" si="133"/>
        <v>3.1816048680530562</v>
      </c>
      <c r="AV1057" s="1">
        <f t="shared" si="134"/>
        <v>2.3627283469090319</v>
      </c>
      <c r="AW1057" s="1">
        <f t="shared" si="135"/>
        <v>1.5438518257650076</v>
      </c>
    </row>
    <row r="1058" spans="1:49" x14ac:dyDescent="0.2">
      <c r="A1058">
        <v>1056</v>
      </c>
      <c r="B1058" t="s">
        <v>15044</v>
      </c>
      <c r="C1058" t="s">
        <v>15043</v>
      </c>
      <c r="F1058" t="s">
        <v>15042</v>
      </c>
      <c r="G1058" t="s">
        <v>7</v>
      </c>
      <c r="H1058" t="s">
        <v>6</v>
      </c>
      <c r="I1058" t="s">
        <v>15041</v>
      </c>
      <c r="J1058">
        <v>60004750</v>
      </c>
      <c r="K1058" t="s">
        <v>1462</v>
      </c>
      <c r="L1058" t="s">
        <v>1461</v>
      </c>
      <c r="M1058" t="s">
        <v>50</v>
      </c>
      <c r="N1058">
        <v>2</v>
      </c>
      <c r="O1058" t="s">
        <v>15040</v>
      </c>
      <c r="P1058" t="s">
        <v>15039</v>
      </c>
      <c r="Q1058" t="s">
        <v>1460</v>
      </c>
      <c r="R1058" s="7">
        <v>40452</v>
      </c>
      <c r="S1058" s="8">
        <f t="shared" si="128"/>
        <v>2010</v>
      </c>
      <c r="T1058" s="8">
        <v>2010</v>
      </c>
      <c r="U1058" s="8">
        <f t="shared" si="129"/>
        <v>12</v>
      </c>
      <c r="V1058" s="7">
        <v>40452</v>
      </c>
      <c r="W1058" t="s">
        <v>274</v>
      </c>
      <c r="X1058" s="2">
        <v>0.92900000000000005</v>
      </c>
      <c r="Y1058" s="6">
        <f t="shared" si="130"/>
        <v>2.4799124422732979E-2</v>
      </c>
      <c r="AA1058">
        <v>10897798</v>
      </c>
      <c r="AB1058">
        <v>18896</v>
      </c>
      <c r="AD1058" t="s">
        <v>1</v>
      </c>
      <c r="AE1058">
        <v>14</v>
      </c>
      <c r="AF1058">
        <v>10</v>
      </c>
      <c r="AG1058">
        <v>5557634</v>
      </c>
      <c r="AH1058" t="s">
        <v>15038</v>
      </c>
      <c r="AI1058" t="s">
        <v>15037</v>
      </c>
      <c r="AJ1058" t="s">
        <v>15036</v>
      </c>
      <c r="AK1058" t="s">
        <v>15035</v>
      </c>
      <c r="AL1058">
        <v>16</v>
      </c>
      <c r="AM1058" s="5">
        <f t="shared" si="131"/>
        <v>1.3333333333333333</v>
      </c>
      <c r="AN1058" s="4">
        <f t="shared" si="132"/>
        <v>2.0194370819134164E-3</v>
      </c>
      <c r="AO1058" s="3"/>
      <c r="AP1058">
        <v>0</v>
      </c>
      <c r="AR1058" t="s">
        <v>0</v>
      </c>
      <c r="AT1058" s="2">
        <v>3.4359999999999999</v>
      </c>
      <c r="AU1058" s="1">
        <f t="shared" si="133"/>
        <v>1.7965218220487109</v>
      </c>
      <c r="AV1058" s="1">
        <f t="shared" si="134"/>
        <v>1.3409280752323198</v>
      </c>
      <c r="AW1058" s="1">
        <f t="shared" si="135"/>
        <v>0.88533432841592841</v>
      </c>
    </row>
    <row r="1059" spans="1:49" x14ac:dyDescent="0.2">
      <c r="A1059">
        <v>1057</v>
      </c>
      <c r="B1059" t="s">
        <v>15034</v>
      </c>
      <c r="C1059" t="s">
        <v>15033</v>
      </c>
      <c r="F1059" t="s">
        <v>15032</v>
      </c>
      <c r="G1059" t="s">
        <v>7</v>
      </c>
      <c r="H1059" t="s">
        <v>6</v>
      </c>
      <c r="I1059" t="s">
        <v>15031</v>
      </c>
      <c r="J1059">
        <v>60006288</v>
      </c>
      <c r="K1059" t="s">
        <v>758</v>
      </c>
      <c r="L1059" t="s">
        <v>757</v>
      </c>
      <c r="M1059" t="s">
        <v>756</v>
      </c>
      <c r="N1059">
        <v>2</v>
      </c>
      <c r="O1059" t="s">
        <v>15030</v>
      </c>
      <c r="P1059" t="s">
        <v>15029</v>
      </c>
      <c r="Q1059" t="s">
        <v>6738</v>
      </c>
      <c r="R1059" s="7">
        <v>40452</v>
      </c>
      <c r="S1059" s="8">
        <f t="shared" si="128"/>
        <v>2010</v>
      </c>
      <c r="T1059" s="8">
        <v>2010</v>
      </c>
      <c r="U1059" s="8">
        <f t="shared" si="129"/>
        <v>12</v>
      </c>
      <c r="V1059" s="7">
        <v>40452</v>
      </c>
      <c r="W1059" t="s">
        <v>202</v>
      </c>
      <c r="X1059" s="2">
        <v>1.6519999999999999</v>
      </c>
      <c r="Y1059" s="6">
        <f t="shared" si="130"/>
        <v>4.409919649769093E-2</v>
      </c>
      <c r="AA1059" t="s">
        <v>201</v>
      </c>
      <c r="AB1059">
        <v>17337</v>
      </c>
      <c r="AD1059" t="s">
        <v>1</v>
      </c>
      <c r="AE1059">
        <v>58</v>
      </c>
      <c r="AF1059">
        <v>10</v>
      </c>
      <c r="AG1059">
        <v>5498935</v>
      </c>
      <c r="AH1059" t="s">
        <v>15028</v>
      </c>
      <c r="AI1059" t="s">
        <v>15027</v>
      </c>
      <c r="AJ1059" t="s">
        <v>15026</v>
      </c>
      <c r="AK1059" t="s">
        <v>15025</v>
      </c>
      <c r="AL1059">
        <v>19</v>
      </c>
      <c r="AM1059" s="5">
        <f t="shared" si="131"/>
        <v>1.5833333333333333</v>
      </c>
      <c r="AN1059" s="4">
        <f t="shared" si="132"/>
        <v>2.3980815347721821E-3</v>
      </c>
      <c r="AO1059" s="3"/>
      <c r="AP1059">
        <v>0</v>
      </c>
      <c r="AR1059" t="s">
        <v>0</v>
      </c>
      <c r="AT1059" s="2" t="s">
        <v>16</v>
      </c>
      <c r="AU1059" s="1">
        <f t="shared" si="133"/>
        <v>3.1588862008815304</v>
      </c>
      <c r="AV1059" s="1">
        <f t="shared" si="134"/>
        <v>2.3248639016231554</v>
      </c>
      <c r="AW1059" s="1">
        <f t="shared" si="135"/>
        <v>1.4908416023647806</v>
      </c>
    </row>
    <row r="1060" spans="1:49" x14ac:dyDescent="0.2">
      <c r="A1060">
        <v>1058</v>
      </c>
      <c r="B1060" t="s">
        <v>15024</v>
      </c>
      <c r="C1060" t="s">
        <v>15023</v>
      </c>
      <c r="F1060" t="s">
        <v>15022</v>
      </c>
      <c r="G1060" t="s">
        <v>7</v>
      </c>
      <c r="H1060" t="s">
        <v>6</v>
      </c>
      <c r="I1060" t="s">
        <v>525</v>
      </c>
      <c r="J1060">
        <v>60005429</v>
      </c>
      <c r="K1060" t="s">
        <v>234</v>
      </c>
      <c r="L1060" t="s">
        <v>233</v>
      </c>
      <c r="M1060" t="s">
        <v>156</v>
      </c>
      <c r="N1060">
        <v>3</v>
      </c>
      <c r="O1060" t="s">
        <v>15021</v>
      </c>
      <c r="P1060" t="s">
        <v>15020</v>
      </c>
      <c r="Q1060" t="s">
        <v>1277</v>
      </c>
      <c r="R1060" s="7">
        <v>40452</v>
      </c>
      <c r="S1060" s="8">
        <f t="shared" si="128"/>
        <v>2010</v>
      </c>
      <c r="T1060" s="8">
        <v>2010</v>
      </c>
      <c r="U1060" s="8">
        <f t="shared" si="129"/>
        <v>12</v>
      </c>
      <c r="V1060" s="7">
        <v>40452</v>
      </c>
      <c r="W1060" t="s">
        <v>202</v>
      </c>
      <c r="X1060" s="2">
        <v>1.6519999999999999</v>
      </c>
      <c r="Y1060" s="6">
        <f t="shared" si="130"/>
        <v>4.409919649769093E-2</v>
      </c>
      <c r="AA1060" t="s">
        <v>201</v>
      </c>
      <c r="AB1060">
        <v>17337</v>
      </c>
      <c r="AD1060" t="s">
        <v>1</v>
      </c>
      <c r="AE1060">
        <v>58</v>
      </c>
      <c r="AF1060">
        <v>10</v>
      </c>
      <c r="AG1060">
        <v>5498937</v>
      </c>
      <c r="AH1060" t="s">
        <v>15019</v>
      </c>
      <c r="AI1060" t="s">
        <v>15018</v>
      </c>
      <c r="AJ1060" t="s">
        <v>15017</v>
      </c>
      <c r="AK1060" t="s">
        <v>15016</v>
      </c>
      <c r="AL1060">
        <v>33</v>
      </c>
      <c r="AM1060" s="5">
        <f t="shared" si="131"/>
        <v>2.75</v>
      </c>
      <c r="AN1060" s="4">
        <f t="shared" si="132"/>
        <v>4.1650889814464215E-3</v>
      </c>
      <c r="AO1060" s="3"/>
      <c r="AP1060">
        <v>0</v>
      </c>
      <c r="AQ1060" t="s">
        <v>230</v>
      </c>
      <c r="AR1060" t="s">
        <v>15015</v>
      </c>
      <c r="AS1060" t="s">
        <v>229</v>
      </c>
      <c r="AT1060" s="2" t="s">
        <v>16</v>
      </c>
      <c r="AU1060" s="1">
        <f t="shared" si="133"/>
        <v>3.211896424281758</v>
      </c>
      <c r="AV1060" s="1">
        <f t="shared" si="134"/>
        <v>2.4132142739568674</v>
      </c>
      <c r="AW1060" s="1">
        <f t="shared" si="135"/>
        <v>1.6145321236319774</v>
      </c>
    </row>
    <row r="1061" spans="1:49" x14ac:dyDescent="0.2">
      <c r="A1061">
        <v>1059</v>
      </c>
      <c r="B1061" t="s">
        <v>15014</v>
      </c>
      <c r="C1061" t="s">
        <v>15013</v>
      </c>
      <c r="F1061" t="s">
        <v>15012</v>
      </c>
      <c r="G1061" t="s">
        <v>7</v>
      </c>
      <c r="H1061" t="s">
        <v>6</v>
      </c>
      <c r="I1061" t="s">
        <v>15011</v>
      </c>
      <c r="J1061">
        <v>60014171</v>
      </c>
      <c r="K1061" t="s">
        <v>884</v>
      </c>
      <c r="L1061" t="s">
        <v>883</v>
      </c>
      <c r="M1061" t="s">
        <v>89</v>
      </c>
      <c r="N1061">
        <v>4</v>
      </c>
      <c r="O1061" t="s">
        <v>15010</v>
      </c>
      <c r="P1061" t="s">
        <v>15009</v>
      </c>
      <c r="Q1061" t="s">
        <v>15008</v>
      </c>
      <c r="R1061" s="7">
        <v>40452</v>
      </c>
      <c r="S1061" s="8">
        <f t="shared" si="128"/>
        <v>2010</v>
      </c>
      <c r="T1061" s="8">
        <v>2010</v>
      </c>
      <c r="U1061" s="8">
        <f t="shared" si="129"/>
        <v>12</v>
      </c>
      <c r="V1061" s="7">
        <v>40452</v>
      </c>
      <c r="W1061" t="s">
        <v>202</v>
      </c>
      <c r="X1061" s="2">
        <v>1.6519999999999999</v>
      </c>
      <c r="Y1061" s="6">
        <f t="shared" si="130"/>
        <v>4.409919649769093E-2</v>
      </c>
      <c r="AA1061" t="s">
        <v>201</v>
      </c>
      <c r="AB1061">
        <v>17337</v>
      </c>
      <c r="AD1061" t="s">
        <v>1</v>
      </c>
      <c r="AE1061">
        <v>58</v>
      </c>
      <c r="AF1061">
        <v>10</v>
      </c>
      <c r="AG1061">
        <v>5498943</v>
      </c>
      <c r="AH1061" t="s">
        <v>15007</v>
      </c>
      <c r="AI1061" t="s">
        <v>15006</v>
      </c>
      <c r="AJ1061" t="s">
        <v>15005</v>
      </c>
      <c r="AK1061" t="s">
        <v>15004</v>
      </c>
      <c r="AL1061">
        <v>63</v>
      </c>
      <c r="AM1061" s="5">
        <f t="shared" si="131"/>
        <v>5.25</v>
      </c>
      <c r="AN1061" s="4">
        <f t="shared" si="132"/>
        <v>7.9515335100340777E-3</v>
      </c>
      <c r="AO1061" s="3"/>
      <c r="AP1061">
        <v>0</v>
      </c>
      <c r="AR1061" t="s">
        <v>0</v>
      </c>
      <c r="AT1061" s="2" t="s">
        <v>16</v>
      </c>
      <c r="AU1061" s="1">
        <f t="shared" si="133"/>
        <v>3.3254897601393871</v>
      </c>
      <c r="AV1061" s="1">
        <f t="shared" si="134"/>
        <v>2.6025365003862504</v>
      </c>
      <c r="AW1061" s="1">
        <f t="shared" si="135"/>
        <v>1.8795832406331134</v>
      </c>
    </row>
    <row r="1062" spans="1:49" x14ac:dyDescent="0.2">
      <c r="A1062">
        <v>1060</v>
      </c>
      <c r="B1062" t="s">
        <v>15003</v>
      </c>
      <c r="C1062" t="s">
        <v>15002</v>
      </c>
      <c r="F1062" t="s">
        <v>15001</v>
      </c>
      <c r="G1062" t="s">
        <v>7</v>
      </c>
      <c r="H1062" t="s">
        <v>6</v>
      </c>
      <c r="I1062" t="s">
        <v>15000</v>
      </c>
      <c r="J1062">
        <v>60011357</v>
      </c>
      <c r="K1062" t="s">
        <v>158</v>
      </c>
      <c r="L1062" t="s">
        <v>157</v>
      </c>
      <c r="M1062" t="s">
        <v>156</v>
      </c>
      <c r="N1062">
        <v>2</v>
      </c>
      <c r="O1062" t="s">
        <v>14999</v>
      </c>
      <c r="P1062" t="s">
        <v>14998</v>
      </c>
      <c r="Q1062" t="s">
        <v>153</v>
      </c>
      <c r="R1062" s="7">
        <v>40452</v>
      </c>
      <c r="S1062" s="8">
        <f t="shared" si="128"/>
        <v>2010</v>
      </c>
      <c r="T1062" s="8">
        <v>2010</v>
      </c>
      <c r="U1062" s="8">
        <f t="shared" si="129"/>
        <v>12</v>
      </c>
      <c r="V1062" s="7">
        <v>40452</v>
      </c>
      <c r="W1062" t="s">
        <v>202</v>
      </c>
      <c r="X1062" s="2">
        <v>1.6519999999999999</v>
      </c>
      <c r="Y1062" s="6">
        <f t="shared" si="130"/>
        <v>4.409919649769093E-2</v>
      </c>
      <c r="AA1062" t="s">
        <v>201</v>
      </c>
      <c r="AB1062">
        <v>17337</v>
      </c>
      <c r="AD1062" t="s">
        <v>1</v>
      </c>
      <c r="AE1062">
        <v>58</v>
      </c>
      <c r="AF1062">
        <v>10</v>
      </c>
      <c r="AG1062">
        <v>5499025</v>
      </c>
      <c r="AH1062" t="s">
        <v>14997</v>
      </c>
      <c r="AI1062" t="s">
        <v>14996</v>
      </c>
      <c r="AJ1062" t="s">
        <v>14995</v>
      </c>
      <c r="AK1062" t="s">
        <v>14994</v>
      </c>
      <c r="AL1062">
        <v>101</v>
      </c>
      <c r="AM1062" s="5">
        <f t="shared" si="131"/>
        <v>8.4166666666666661</v>
      </c>
      <c r="AN1062" s="4">
        <f t="shared" si="132"/>
        <v>1.2747696579578442E-2</v>
      </c>
      <c r="AO1062" s="3"/>
      <c r="AP1062">
        <v>0</v>
      </c>
      <c r="AR1062" t="s">
        <v>0</v>
      </c>
      <c r="AT1062" s="2" t="s">
        <v>16</v>
      </c>
      <c r="AU1062" s="1">
        <f t="shared" si="133"/>
        <v>3.4693746522257181</v>
      </c>
      <c r="AV1062" s="1">
        <f t="shared" si="134"/>
        <v>2.8423446538634689</v>
      </c>
      <c r="AW1062" s="1">
        <f t="shared" si="135"/>
        <v>2.2153146555012189</v>
      </c>
    </row>
    <row r="1063" spans="1:49" x14ac:dyDescent="0.2">
      <c r="A1063">
        <v>1061</v>
      </c>
      <c r="B1063" t="s">
        <v>14993</v>
      </c>
      <c r="C1063" t="s">
        <v>14992</v>
      </c>
      <c r="F1063" t="s">
        <v>14991</v>
      </c>
      <c r="G1063" t="s">
        <v>7</v>
      </c>
      <c r="H1063" t="s">
        <v>6</v>
      </c>
      <c r="I1063" t="s">
        <v>14990</v>
      </c>
      <c r="J1063">
        <v>60031155</v>
      </c>
      <c r="K1063" t="s">
        <v>847</v>
      </c>
      <c r="L1063" t="s">
        <v>846</v>
      </c>
      <c r="M1063" t="s">
        <v>622</v>
      </c>
      <c r="N1063">
        <v>1</v>
      </c>
      <c r="O1063" t="s">
        <v>14989</v>
      </c>
      <c r="P1063">
        <v>6508343836</v>
      </c>
      <c r="Q1063">
        <v>60031155</v>
      </c>
      <c r="R1063" s="7">
        <v>40452</v>
      </c>
      <c r="S1063" s="8">
        <f t="shared" si="128"/>
        <v>2010</v>
      </c>
      <c r="T1063" s="8">
        <v>2010</v>
      </c>
      <c r="U1063" s="8">
        <f t="shared" si="129"/>
        <v>12</v>
      </c>
      <c r="V1063" s="7">
        <v>40452</v>
      </c>
      <c r="W1063" t="s">
        <v>274</v>
      </c>
      <c r="X1063" s="2">
        <v>0.92900000000000005</v>
      </c>
      <c r="Y1063" s="6">
        <f t="shared" si="130"/>
        <v>2.4799124422732979E-2</v>
      </c>
      <c r="AA1063">
        <v>10897798</v>
      </c>
      <c r="AB1063">
        <v>18896</v>
      </c>
      <c r="AD1063" t="s">
        <v>1</v>
      </c>
      <c r="AE1063">
        <v>14</v>
      </c>
      <c r="AF1063">
        <v>10</v>
      </c>
      <c r="AG1063">
        <v>5562731</v>
      </c>
      <c r="AH1063" t="s">
        <v>14988</v>
      </c>
      <c r="AI1063" t="s">
        <v>14987</v>
      </c>
      <c r="AJ1063" t="s">
        <v>14986</v>
      </c>
      <c r="AK1063" t="s">
        <v>14985</v>
      </c>
      <c r="AL1063">
        <v>14</v>
      </c>
      <c r="AM1063" s="5">
        <f t="shared" si="131"/>
        <v>1.1666666666666667</v>
      </c>
      <c r="AN1063" s="4">
        <f t="shared" si="132"/>
        <v>1.7670074466742396E-3</v>
      </c>
      <c r="AO1063" s="3"/>
      <c r="AP1063">
        <v>0</v>
      </c>
      <c r="AR1063" t="s">
        <v>0</v>
      </c>
      <c r="AT1063" s="2">
        <v>3.4359999999999999</v>
      </c>
      <c r="AU1063" s="1">
        <f t="shared" si="133"/>
        <v>1.7889489329915358</v>
      </c>
      <c r="AV1063" s="1">
        <f t="shared" si="134"/>
        <v>1.3283065934703611</v>
      </c>
      <c r="AW1063" s="1">
        <f t="shared" si="135"/>
        <v>0.86766425394918612</v>
      </c>
    </row>
    <row r="1064" spans="1:49" x14ac:dyDescent="0.2">
      <c r="A1064">
        <v>1062</v>
      </c>
      <c r="B1064" t="s">
        <v>14984</v>
      </c>
      <c r="C1064" t="s">
        <v>14983</v>
      </c>
      <c r="F1064" t="s">
        <v>14982</v>
      </c>
      <c r="G1064" t="s">
        <v>7</v>
      </c>
      <c r="H1064" t="s">
        <v>6</v>
      </c>
      <c r="I1064" t="s">
        <v>14981</v>
      </c>
      <c r="J1064" t="s">
        <v>14980</v>
      </c>
      <c r="K1064" t="s">
        <v>14979</v>
      </c>
      <c r="L1064" t="s">
        <v>14978</v>
      </c>
      <c r="M1064" t="s">
        <v>19</v>
      </c>
      <c r="N1064">
        <v>2</v>
      </c>
      <c r="O1064" t="s">
        <v>14977</v>
      </c>
      <c r="P1064" t="s">
        <v>14976</v>
      </c>
      <c r="Q1064" t="s">
        <v>14975</v>
      </c>
      <c r="R1064" s="7">
        <v>40452</v>
      </c>
      <c r="S1064" s="8">
        <f t="shared" si="128"/>
        <v>2010</v>
      </c>
      <c r="T1064" s="8">
        <v>2010</v>
      </c>
      <c r="U1064" s="8">
        <f t="shared" si="129"/>
        <v>12</v>
      </c>
      <c r="V1064" s="7">
        <v>40452</v>
      </c>
      <c r="W1064" t="s">
        <v>202</v>
      </c>
      <c r="X1064" s="2">
        <v>1.6519999999999999</v>
      </c>
      <c r="Y1064" s="6">
        <f t="shared" si="130"/>
        <v>4.409919649769093E-2</v>
      </c>
      <c r="AA1064" t="s">
        <v>201</v>
      </c>
      <c r="AB1064">
        <v>17337</v>
      </c>
      <c r="AD1064" t="s">
        <v>1</v>
      </c>
      <c r="AE1064">
        <v>58</v>
      </c>
      <c r="AF1064">
        <v>10</v>
      </c>
      <c r="AG1064">
        <v>5512618</v>
      </c>
      <c r="AH1064" t="s">
        <v>14974</v>
      </c>
      <c r="AI1064" t="s">
        <v>14973</v>
      </c>
      <c r="AJ1064" t="s">
        <v>14972</v>
      </c>
      <c r="AK1064" t="s">
        <v>14971</v>
      </c>
      <c r="AL1064">
        <v>84</v>
      </c>
      <c r="AM1064" s="5">
        <f t="shared" si="131"/>
        <v>7</v>
      </c>
      <c r="AN1064" s="4">
        <f t="shared" si="132"/>
        <v>1.0602044680045438E-2</v>
      </c>
      <c r="AO1064" s="3"/>
      <c r="AP1064">
        <v>0</v>
      </c>
      <c r="AQ1064" t="s">
        <v>482</v>
      </c>
      <c r="AR1064" t="s">
        <v>0</v>
      </c>
      <c r="AS1064" t="s">
        <v>481</v>
      </c>
      <c r="AT1064" s="2" t="s">
        <v>16</v>
      </c>
      <c r="AU1064" s="1">
        <f t="shared" si="133"/>
        <v>3.4050050952397286</v>
      </c>
      <c r="AV1064" s="1">
        <f t="shared" si="134"/>
        <v>2.7350620588868182</v>
      </c>
      <c r="AW1064" s="1">
        <f t="shared" si="135"/>
        <v>2.0651190225339082</v>
      </c>
    </row>
    <row r="1065" spans="1:49" x14ac:dyDescent="0.2">
      <c r="A1065">
        <v>1063</v>
      </c>
      <c r="B1065" t="s">
        <v>14970</v>
      </c>
      <c r="C1065" t="s">
        <v>14969</v>
      </c>
      <c r="F1065" t="s">
        <v>14968</v>
      </c>
      <c r="G1065" t="s">
        <v>7</v>
      </c>
      <c r="H1065" t="s">
        <v>6</v>
      </c>
      <c r="I1065" t="s">
        <v>14967</v>
      </c>
      <c r="J1065">
        <v>60007278</v>
      </c>
      <c r="K1065" t="s">
        <v>318</v>
      </c>
      <c r="L1065" t="s">
        <v>317</v>
      </c>
      <c r="M1065" t="s">
        <v>9</v>
      </c>
      <c r="N1065">
        <v>2</v>
      </c>
      <c r="O1065" t="s">
        <v>14966</v>
      </c>
      <c r="P1065" t="s">
        <v>14965</v>
      </c>
      <c r="Q1065" t="s">
        <v>316</v>
      </c>
      <c r="R1065" s="7">
        <v>40452</v>
      </c>
      <c r="S1065" s="8">
        <f t="shared" si="128"/>
        <v>2010</v>
      </c>
      <c r="T1065" s="8">
        <v>2010</v>
      </c>
      <c r="U1065" s="8">
        <f t="shared" si="129"/>
        <v>12</v>
      </c>
      <c r="V1065" s="7">
        <v>40452</v>
      </c>
      <c r="W1065" t="s">
        <v>202</v>
      </c>
      <c r="X1065" s="2">
        <v>1.6519999999999999</v>
      </c>
      <c r="Y1065" s="6">
        <f t="shared" si="130"/>
        <v>4.409919649769093E-2</v>
      </c>
      <c r="AA1065" t="s">
        <v>201</v>
      </c>
      <c r="AB1065">
        <v>17337</v>
      </c>
      <c r="AD1065" t="s">
        <v>1</v>
      </c>
      <c r="AE1065">
        <v>58</v>
      </c>
      <c r="AF1065">
        <v>10</v>
      </c>
      <c r="AG1065">
        <v>5498942</v>
      </c>
      <c r="AH1065" t="s">
        <v>14964</v>
      </c>
      <c r="AI1065" t="s">
        <v>14963</v>
      </c>
      <c r="AJ1065" t="s">
        <v>14962</v>
      </c>
      <c r="AK1065" t="s">
        <v>14961</v>
      </c>
      <c r="AL1065">
        <v>21</v>
      </c>
      <c r="AM1065" s="5">
        <f t="shared" si="131"/>
        <v>1.75</v>
      </c>
      <c r="AN1065" s="4">
        <f t="shared" si="132"/>
        <v>2.6505111700113595E-3</v>
      </c>
      <c r="AO1065" s="3"/>
      <c r="AP1065">
        <v>0</v>
      </c>
      <c r="AR1065" t="s">
        <v>0</v>
      </c>
      <c r="AT1065" s="2" t="s">
        <v>16</v>
      </c>
      <c r="AU1065" s="1">
        <f t="shared" si="133"/>
        <v>3.166459089938706</v>
      </c>
      <c r="AV1065" s="1">
        <f t="shared" si="134"/>
        <v>2.3374853833851144</v>
      </c>
      <c r="AW1065" s="1">
        <f t="shared" si="135"/>
        <v>1.508511676831523</v>
      </c>
    </row>
    <row r="1066" spans="1:49" x14ac:dyDescent="0.2">
      <c r="A1066">
        <v>1064</v>
      </c>
      <c r="B1066" t="s">
        <v>14960</v>
      </c>
      <c r="C1066" t="s">
        <v>14959</v>
      </c>
      <c r="F1066" t="s">
        <v>14958</v>
      </c>
      <c r="G1066" t="s">
        <v>7</v>
      </c>
      <c r="H1066" t="s">
        <v>6</v>
      </c>
      <c r="I1066" t="s">
        <v>14957</v>
      </c>
      <c r="J1066" t="s">
        <v>14956</v>
      </c>
      <c r="K1066" t="s">
        <v>14955</v>
      </c>
      <c r="L1066" t="s">
        <v>14954</v>
      </c>
      <c r="M1066" t="s">
        <v>1003</v>
      </c>
      <c r="N1066">
        <v>3</v>
      </c>
      <c r="O1066" t="s">
        <v>14953</v>
      </c>
      <c r="P1066" t="s">
        <v>14952</v>
      </c>
      <c r="Q1066" t="s">
        <v>14951</v>
      </c>
      <c r="R1066" s="7">
        <v>40452</v>
      </c>
      <c r="S1066" s="8">
        <f t="shared" si="128"/>
        <v>2010</v>
      </c>
      <c r="T1066" s="8">
        <v>2010</v>
      </c>
      <c r="U1066" s="8">
        <f t="shared" si="129"/>
        <v>12</v>
      </c>
      <c r="V1066" s="7">
        <v>40452</v>
      </c>
      <c r="W1066" t="s">
        <v>202</v>
      </c>
      <c r="X1066" s="2">
        <v>1.6519999999999999</v>
      </c>
      <c r="Y1066" s="6">
        <f t="shared" si="130"/>
        <v>4.409919649769093E-2</v>
      </c>
      <c r="AA1066" t="s">
        <v>201</v>
      </c>
      <c r="AB1066">
        <v>17337</v>
      </c>
      <c r="AD1066" t="s">
        <v>1</v>
      </c>
      <c r="AE1066">
        <v>58</v>
      </c>
      <c r="AF1066">
        <v>10</v>
      </c>
      <c r="AG1066">
        <v>5484672</v>
      </c>
      <c r="AH1066" t="s">
        <v>14950</v>
      </c>
      <c r="AI1066" t="s">
        <v>14949</v>
      </c>
      <c r="AJ1066" t="s">
        <v>14948</v>
      </c>
      <c r="AK1066" t="s">
        <v>14947</v>
      </c>
      <c r="AL1066">
        <v>34</v>
      </c>
      <c r="AM1066" s="5">
        <f t="shared" si="131"/>
        <v>2.8333333333333335</v>
      </c>
      <c r="AN1066" s="4">
        <f t="shared" si="132"/>
        <v>4.2913037990660102E-3</v>
      </c>
      <c r="AO1066" s="3"/>
      <c r="AP1066">
        <v>0</v>
      </c>
      <c r="AQ1066" t="s">
        <v>71</v>
      </c>
      <c r="AR1066" t="s">
        <v>0</v>
      </c>
      <c r="AS1066" t="s">
        <v>70</v>
      </c>
      <c r="AT1066" s="2" t="s">
        <v>16</v>
      </c>
      <c r="AU1066" s="1">
        <f t="shared" si="133"/>
        <v>3.2156828688103456</v>
      </c>
      <c r="AV1066" s="1">
        <f t="shared" si="134"/>
        <v>2.4195250148378471</v>
      </c>
      <c r="AW1066" s="1">
        <f t="shared" si="135"/>
        <v>1.6233671608653486</v>
      </c>
    </row>
    <row r="1067" spans="1:49" x14ac:dyDescent="0.2">
      <c r="A1067">
        <v>1065</v>
      </c>
      <c r="B1067" t="s">
        <v>14946</v>
      </c>
      <c r="C1067" t="s">
        <v>14945</v>
      </c>
      <c r="F1067" t="s">
        <v>14944</v>
      </c>
      <c r="G1067" t="s">
        <v>7</v>
      </c>
      <c r="H1067" t="s">
        <v>6</v>
      </c>
      <c r="I1067" t="s">
        <v>14943</v>
      </c>
      <c r="J1067">
        <v>60007183</v>
      </c>
      <c r="K1067" t="s">
        <v>14942</v>
      </c>
      <c r="L1067" t="s">
        <v>14941</v>
      </c>
      <c r="M1067" t="s">
        <v>522</v>
      </c>
      <c r="N1067">
        <v>3</v>
      </c>
      <c r="O1067" t="s">
        <v>14940</v>
      </c>
      <c r="P1067" t="s">
        <v>14939</v>
      </c>
      <c r="Q1067" t="s">
        <v>14938</v>
      </c>
      <c r="R1067" s="7">
        <v>40452</v>
      </c>
      <c r="S1067" s="8">
        <f t="shared" si="128"/>
        <v>2010</v>
      </c>
      <c r="T1067" s="8">
        <v>2010</v>
      </c>
      <c r="U1067" s="8">
        <f t="shared" si="129"/>
        <v>12</v>
      </c>
      <c r="V1067" s="7">
        <v>40452</v>
      </c>
      <c r="W1067" t="s">
        <v>202</v>
      </c>
      <c r="X1067" s="2">
        <v>1.6519999999999999</v>
      </c>
      <c r="Y1067" s="6">
        <f t="shared" si="130"/>
        <v>4.409919649769093E-2</v>
      </c>
      <c r="AA1067" t="s">
        <v>201</v>
      </c>
      <c r="AB1067">
        <v>17337</v>
      </c>
      <c r="AD1067" t="s">
        <v>1</v>
      </c>
      <c r="AE1067">
        <v>58</v>
      </c>
      <c r="AF1067">
        <v>10</v>
      </c>
      <c r="AG1067">
        <v>5498978</v>
      </c>
      <c r="AH1067" t="s">
        <v>14937</v>
      </c>
      <c r="AI1067" t="s">
        <v>14936</v>
      </c>
      <c r="AJ1067" t="s">
        <v>14935</v>
      </c>
      <c r="AK1067" t="s">
        <v>14934</v>
      </c>
      <c r="AL1067">
        <v>7</v>
      </c>
      <c r="AM1067" s="5">
        <f t="shared" si="131"/>
        <v>0.58333333333333337</v>
      </c>
      <c r="AN1067" s="4">
        <f t="shared" si="132"/>
        <v>8.835037233371198E-4</v>
      </c>
      <c r="AO1067" s="3"/>
      <c r="AP1067">
        <v>0</v>
      </c>
      <c r="AR1067" t="s">
        <v>0</v>
      </c>
      <c r="AT1067" s="2" t="s">
        <v>16</v>
      </c>
      <c r="AU1067" s="1">
        <f t="shared" si="133"/>
        <v>3.1134488665384787</v>
      </c>
      <c r="AV1067" s="1">
        <f t="shared" si="134"/>
        <v>2.2491350110514023</v>
      </c>
      <c r="AW1067" s="1">
        <f t="shared" si="135"/>
        <v>1.3848211555643262</v>
      </c>
    </row>
    <row r="1068" spans="1:49" x14ac:dyDescent="0.2">
      <c r="A1068">
        <v>1066</v>
      </c>
      <c r="B1068" t="s">
        <v>14933</v>
      </c>
      <c r="C1068" t="s">
        <v>14932</v>
      </c>
      <c r="F1068" t="s">
        <v>14931</v>
      </c>
      <c r="G1068" t="s">
        <v>7</v>
      </c>
      <c r="H1068" t="s">
        <v>6</v>
      </c>
      <c r="I1068" t="s">
        <v>14930</v>
      </c>
      <c r="J1068">
        <v>60016849</v>
      </c>
      <c r="K1068" t="s">
        <v>1507</v>
      </c>
      <c r="L1068" t="s">
        <v>314</v>
      </c>
      <c r="M1068" t="s">
        <v>89</v>
      </c>
      <c r="N1068">
        <v>2</v>
      </c>
      <c r="O1068" t="s">
        <v>14929</v>
      </c>
      <c r="P1068" t="s">
        <v>14928</v>
      </c>
      <c r="Q1068" t="s">
        <v>1506</v>
      </c>
      <c r="R1068" s="7">
        <v>40452</v>
      </c>
      <c r="S1068" s="8">
        <f t="shared" si="128"/>
        <v>2010</v>
      </c>
      <c r="T1068" s="8">
        <v>2010</v>
      </c>
      <c r="U1068" s="8">
        <f t="shared" si="129"/>
        <v>12</v>
      </c>
      <c r="V1068" s="7">
        <v>40452</v>
      </c>
      <c r="W1068" t="s">
        <v>202</v>
      </c>
      <c r="X1068" s="2">
        <v>1.6519999999999999</v>
      </c>
      <c r="Y1068" s="6">
        <f t="shared" si="130"/>
        <v>4.409919649769093E-2</v>
      </c>
      <c r="AA1068" t="s">
        <v>201</v>
      </c>
      <c r="AB1068">
        <v>17337</v>
      </c>
      <c r="AD1068" t="s">
        <v>1</v>
      </c>
      <c r="AE1068">
        <v>58</v>
      </c>
      <c r="AF1068">
        <v>10</v>
      </c>
      <c r="AG1068">
        <v>5498967</v>
      </c>
      <c r="AH1068" t="s">
        <v>14927</v>
      </c>
      <c r="AI1068" t="s">
        <v>14926</v>
      </c>
      <c r="AJ1068" t="s">
        <v>14925</v>
      </c>
      <c r="AK1068" t="s">
        <v>14924</v>
      </c>
      <c r="AL1068">
        <v>66</v>
      </c>
      <c r="AM1068" s="5">
        <f t="shared" si="131"/>
        <v>5.5</v>
      </c>
      <c r="AN1068" s="4">
        <f t="shared" si="132"/>
        <v>8.330177962892843E-3</v>
      </c>
      <c r="AO1068" s="3"/>
      <c r="AP1068">
        <v>0</v>
      </c>
      <c r="AQ1068" t="s">
        <v>259</v>
      </c>
      <c r="AR1068" t="s">
        <v>0</v>
      </c>
      <c r="AS1068" t="s">
        <v>258</v>
      </c>
      <c r="AT1068" s="2" t="s">
        <v>16</v>
      </c>
      <c r="AU1068" s="1">
        <f t="shared" si="133"/>
        <v>3.3368490937251507</v>
      </c>
      <c r="AV1068" s="1">
        <f t="shared" si="134"/>
        <v>2.6214687230291887</v>
      </c>
      <c r="AW1068" s="1">
        <f t="shared" si="135"/>
        <v>1.9060883523332266</v>
      </c>
    </row>
    <row r="1069" spans="1:49" x14ac:dyDescent="0.2">
      <c r="A1069">
        <v>1067</v>
      </c>
      <c r="B1069" t="s">
        <v>14923</v>
      </c>
      <c r="C1069" t="s">
        <v>14922</v>
      </c>
      <c r="F1069" t="s">
        <v>14921</v>
      </c>
      <c r="G1069" t="s">
        <v>7</v>
      </c>
      <c r="H1069" t="s">
        <v>6</v>
      </c>
      <c r="I1069" t="s">
        <v>6407</v>
      </c>
      <c r="J1069">
        <v>60008928</v>
      </c>
      <c r="K1069" t="s">
        <v>6406</v>
      </c>
      <c r="L1069" t="s">
        <v>1905</v>
      </c>
      <c r="M1069" t="s">
        <v>1213</v>
      </c>
      <c r="N1069">
        <v>1</v>
      </c>
      <c r="O1069" t="s">
        <v>14920</v>
      </c>
      <c r="P1069">
        <v>7404085737</v>
      </c>
      <c r="Q1069">
        <v>60008928</v>
      </c>
      <c r="R1069" s="7">
        <v>40452</v>
      </c>
      <c r="S1069" s="8">
        <f t="shared" si="128"/>
        <v>2010</v>
      </c>
      <c r="T1069" s="8">
        <v>2010</v>
      </c>
      <c r="U1069" s="8">
        <f t="shared" si="129"/>
        <v>12</v>
      </c>
      <c r="V1069" s="7">
        <v>40452</v>
      </c>
      <c r="W1069" t="s">
        <v>202</v>
      </c>
      <c r="X1069" s="2">
        <v>1.6519999999999999</v>
      </c>
      <c r="Y1069" s="6">
        <f t="shared" si="130"/>
        <v>4.409919649769093E-2</v>
      </c>
      <c r="AA1069" t="s">
        <v>201</v>
      </c>
      <c r="AB1069">
        <v>17337</v>
      </c>
      <c r="AD1069" t="s">
        <v>1</v>
      </c>
      <c r="AE1069">
        <v>58</v>
      </c>
      <c r="AF1069">
        <v>10</v>
      </c>
      <c r="AG1069">
        <v>5498941</v>
      </c>
      <c r="AH1069" t="s">
        <v>14919</v>
      </c>
      <c r="AI1069" t="s">
        <v>14918</v>
      </c>
      <c r="AJ1069" t="s">
        <v>14917</v>
      </c>
      <c r="AK1069" t="s">
        <v>14916</v>
      </c>
      <c r="AL1069">
        <v>71</v>
      </c>
      <c r="AM1069" s="5">
        <f t="shared" si="131"/>
        <v>5.916666666666667</v>
      </c>
      <c r="AN1069" s="4">
        <f t="shared" si="132"/>
        <v>8.9612520509907874E-3</v>
      </c>
      <c r="AO1069" s="3"/>
      <c r="AP1069">
        <v>0</v>
      </c>
      <c r="AR1069" t="s">
        <v>0</v>
      </c>
      <c r="AT1069" s="2" t="s">
        <v>16</v>
      </c>
      <c r="AU1069" s="1">
        <f t="shared" si="133"/>
        <v>3.3557813163680885</v>
      </c>
      <c r="AV1069" s="1">
        <f t="shared" si="134"/>
        <v>2.6530224274340859</v>
      </c>
      <c r="AW1069" s="1">
        <f t="shared" si="135"/>
        <v>1.9502635385000828</v>
      </c>
    </row>
    <row r="1070" spans="1:49" x14ac:dyDescent="0.2">
      <c r="A1070">
        <v>1068</v>
      </c>
      <c r="B1070" t="s">
        <v>14915</v>
      </c>
      <c r="C1070" t="s">
        <v>14914</v>
      </c>
      <c r="F1070" t="s">
        <v>14913</v>
      </c>
      <c r="G1070" t="s">
        <v>7</v>
      </c>
      <c r="H1070" t="s">
        <v>6</v>
      </c>
      <c r="I1070" t="s">
        <v>7266</v>
      </c>
      <c r="J1070" t="s">
        <v>14912</v>
      </c>
      <c r="K1070" t="s">
        <v>14911</v>
      </c>
      <c r="L1070" t="s">
        <v>14910</v>
      </c>
      <c r="M1070" t="s">
        <v>14909</v>
      </c>
      <c r="N1070">
        <v>4</v>
      </c>
      <c r="O1070" t="s">
        <v>14908</v>
      </c>
      <c r="P1070" t="s">
        <v>14907</v>
      </c>
      <c r="Q1070" t="s">
        <v>14906</v>
      </c>
      <c r="R1070" s="7">
        <v>40452</v>
      </c>
      <c r="S1070" s="8">
        <f t="shared" si="128"/>
        <v>2010</v>
      </c>
      <c r="T1070" s="8">
        <v>2010</v>
      </c>
      <c r="U1070" s="8">
        <f t="shared" si="129"/>
        <v>12</v>
      </c>
      <c r="V1070" s="7">
        <v>40452</v>
      </c>
      <c r="W1070" t="s">
        <v>202</v>
      </c>
      <c r="X1070" s="2">
        <v>1.6519999999999999</v>
      </c>
      <c r="Y1070" s="6">
        <f t="shared" si="130"/>
        <v>4.409919649769093E-2</v>
      </c>
      <c r="AA1070" t="s">
        <v>201</v>
      </c>
      <c r="AB1070">
        <v>17337</v>
      </c>
      <c r="AD1070" t="s">
        <v>1</v>
      </c>
      <c r="AE1070">
        <v>58</v>
      </c>
      <c r="AF1070">
        <v>10</v>
      </c>
      <c r="AG1070">
        <v>5498981</v>
      </c>
      <c r="AH1070" t="s">
        <v>14905</v>
      </c>
      <c r="AI1070" t="s">
        <v>14904</v>
      </c>
      <c r="AJ1070" t="s">
        <v>14903</v>
      </c>
      <c r="AK1070" t="s">
        <v>14902</v>
      </c>
      <c r="AL1070">
        <v>167</v>
      </c>
      <c r="AM1070" s="5">
        <f t="shared" si="131"/>
        <v>13.916666666666666</v>
      </c>
      <c r="AN1070" s="4">
        <f t="shared" si="132"/>
        <v>2.1077874542471287E-2</v>
      </c>
      <c r="AO1070" s="3"/>
      <c r="AP1070">
        <v>0</v>
      </c>
      <c r="AQ1070" t="s">
        <v>7254</v>
      </c>
      <c r="AR1070" t="s">
        <v>7253</v>
      </c>
      <c r="AS1070" t="s">
        <v>7252</v>
      </c>
      <c r="AT1070" s="2" t="s">
        <v>16</v>
      </c>
      <c r="AU1070" s="1">
        <f t="shared" si="133"/>
        <v>3.7192799911125034</v>
      </c>
      <c r="AV1070" s="1">
        <f t="shared" si="134"/>
        <v>3.2588535520081106</v>
      </c>
      <c r="AW1070" s="1">
        <f t="shared" si="135"/>
        <v>2.7984271129037177</v>
      </c>
    </row>
    <row r="1071" spans="1:49" x14ac:dyDescent="0.2">
      <c r="A1071">
        <v>1069</v>
      </c>
      <c r="B1071" t="s">
        <v>14901</v>
      </c>
      <c r="C1071" t="s">
        <v>14900</v>
      </c>
      <c r="F1071" t="s">
        <v>14899</v>
      </c>
      <c r="G1071" t="s">
        <v>7</v>
      </c>
      <c r="H1071" t="s">
        <v>6</v>
      </c>
      <c r="I1071" t="s">
        <v>14898</v>
      </c>
      <c r="J1071">
        <v>60027090</v>
      </c>
      <c r="K1071" t="s">
        <v>1209</v>
      </c>
      <c r="L1071" t="s">
        <v>1208</v>
      </c>
      <c r="M1071" t="s">
        <v>9</v>
      </c>
      <c r="N1071">
        <v>2</v>
      </c>
      <c r="O1071" t="s">
        <v>14897</v>
      </c>
      <c r="P1071" t="s">
        <v>14896</v>
      </c>
      <c r="Q1071" t="s">
        <v>1206</v>
      </c>
      <c r="R1071" s="7">
        <v>40452</v>
      </c>
      <c r="S1071" s="8">
        <f t="shared" si="128"/>
        <v>2010</v>
      </c>
      <c r="T1071" s="8">
        <v>2010</v>
      </c>
      <c r="U1071" s="8">
        <f t="shared" si="129"/>
        <v>12</v>
      </c>
      <c r="V1071" s="7">
        <v>40452</v>
      </c>
      <c r="W1071" t="s">
        <v>202</v>
      </c>
      <c r="X1071" s="2">
        <v>1.6519999999999999</v>
      </c>
      <c r="Y1071" s="6">
        <f t="shared" si="130"/>
        <v>4.409919649769093E-2</v>
      </c>
      <c r="AA1071" t="s">
        <v>201</v>
      </c>
      <c r="AB1071">
        <v>17337</v>
      </c>
      <c r="AD1071" t="s">
        <v>1</v>
      </c>
      <c r="AE1071">
        <v>58</v>
      </c>
      <c r="AF1071">
        <v>10</v>
      </c>
      <c r="AG1071">
        <v>5498932</v>
      </c>
      <c r="AH1071" t="s">
        <v>14895</v>
      </c>
      <c r="AI1071" t="s">
        <v>14894</v>
      </c>
      <c r="AJ1071" t="s">
        <v>14893</v>
      </c>
      <c r="AK1071" t="s">
        <v>14892</v>
      </c>
      <c r="AL1071">
        <v>20</v>
      </c>
      <c r="AM1071" s="5">
        <f t="shared" si="131"/>
        <v>1.6666666666666667</v>
      </c>
      <c r="AN1071" s="4">
        <f t="shared" si="132"/>
        <v>2.5242963523917708E-3</v>
      </c>
      <c r="AO1071" s="3"/>
      <c r="AP1071">
        <v>0</v>
      </c>
      <c r="AR1071" t="s">
        <v>0</v>
      </c>
      <c r="AT1071" s="2" t="s">
        <v>16</v>
      </c>
      <c r="AU1071" s="1">
        <f t="shared" si="133"/>
        <v>3.1626726454101179</v>
      </c>
      <c r="AV1071" s="1">
        <f t="shared" si="134"/>
        <v>2.3311746425041351</v>
      </c>
      <c r="AW1071" s="1">
        <f t="shared" si="135"/>
        <v>1.4996766395981516</v>
      </c>
    </row>
    <row r="1072" spans="1:49" x14ac:dyDescent="0.2">
      <c r="A1072">
        <v>1070</v>
      </c>
      <c r="B1072" t="s">
        <v>14891</v>
      </c>
      <c r="C1072" t="s">
        <v>14890</v>
      </c>
      <c r="F1072" t="s">
        <v>14889</v>
      </c>
      <c r="G1072" t="s">
        <v>7</v>
      </c>
      <c r="H1072" t="s">
        <v>6</v>
      </c>
      <c r="I1072" t="s">
        <v>14888</v>
      </c>
      <c r="J1072" t="s">
        <v>14887</v>
      </c>
      <c r="K1072" t="s">
        <v>14886</v>
      </c>
      <c r="L1072" t="s">
        <v>14885</v>
      </c>
      <c r="M1072" t="s">
        <v>14884</v>
      </c>
      <c r="N1072">
        <v>3</v>
      </c>
      <c r="O1072" t="s">
        <v>14883</v>
      </c>
      <c r="P1072" t="s">
        <v>14882</v>
      </c>
      <c r="Q1072" t="s">
        <v>14881</v>
      </c>
      <c r="R1072" s="7">
        <v>40452</v>
      </c>
      <c r="S1072" s="8">
        <f t="shared" si="128"/>
        <v>2010</v>
      </c>
      <c r="T1072" s="8">
        <v>2010</v>
      </c>
      <c r="U1072" s="8">
        <f t="shared" si="129"/>
        <v>12</v>
      </c>
      <c r="V1072" s="7">
        <v>40452</v>
      </c>
      <c r="W1072" t="s">
        <v>202</v>
      </c>
      <c r="X1072" s="2">
        <v>1.6519999999999999</v>
      </c>
      <c r="Y1072" s="6">
        <f t="shared" si="130"/>
        <v>4.409919649769093E-2</v>
      </c>
      <c r="AA1072" t="s">
        <v>201</v>
      </c>
      <c r="AB1072">
        <v>17337</v>
      </c>
      <c r="AD1072" t="s">
        <v>1</v>
      </c>
      <c r="AE1072">
        <v>58</v>
      </c>
      <c r="AF1072">
        <v>10</v>
      </c>
      <c r="AG1072">
        <v>5498934</v>
      </c>
      <c r="AH1072" t="s">
        <v>14880</v>
      </c>
      <c r="AI1072" t="s">
        <v>14879</v>
      </c>
      <c r="AJ1072" t="s">
        <v>14878</v>
      </c>
      <c r="AK1072" t="s">
        <v>14877</v>
      </c>
      <c r="AL1072">
        <v>52</v>
      </c>
      <c r="AM1072" s="5">
        <f t="shared" si="131"/>
        <v>4.333333333333333</v>
      </c>
      <c r="AN1072" s="4">
        <f t="shared" si="132"/>
        <v>6.5631705162186036E-3</v>
      </c>
      <c r="AO1072" s="3"/>
      <c r="AP1072">
        <v>0</v>
      </c>
      <c r="AQ1072" t="s">
        <v>1629</v>
      </c>
      <c r="AR1072" t="s">
        <v>2070</v>
      </c>
      <c r="AS1072" t="s">
        <v>1628</v>
      </c>
      <c r="AT1072" s="2" t="s">
        <v>16</v>
      </c>
      <c r="AU1072" s="1">
        <f t="shared" si="133"/>
        <v>3.2838388703249235</v>
      </c>
      <c r="AV1072" s="1">
        <f t="shared" si="134"/>
        <v>2.5331183506954766</v>
      </c>
      <c r="AW1072" s="1">
        <f t="shared" si="135"/>
        <v>1.78239783106603</v>
      </c>
    </row>
    <row r="1073" spans="1:49" x14ac:dyDescent="0.2">
      <c r="A1073">
        <v>1071</v>
      </c>
      <c r="B1073" t="s">
        <v>14876</v>
      </c>
      <c r="C1073" t="s">
        <v>14875</v>
      </c>
      <c r="F1073" t="s">
        <v>14874</v>
      </c>
      <c r="G1073" t="s">
        <v>7</v>
      </c>
      <c r="H1073" t="s">
        <v>6</v>
      </c>
      <c r="I1073" t="s">
        <v>14873</v>
      </c>
      <c r="J1073">
        <v>60003892</v>
      </c>
      <c r="K1073" t="s">
        <v>1943</v>
      </c>
      <c r="L1073" t="s">
        <v>1942</v>
      </c>
      <c r="M1073" t="s">
        <v>9</v>
      </c>
      <c r="N1073">
        <v>3</v>
      </c>
      <c r="O1073" t="s">
        <v>14872</v>
      </c>
      <c r="P1073" t="s">
        <v>14871</v>
      </c>
      <c r="Q1073" t="s">
        <v>14870</v>
      </c>
      <c r="R1073" s="7">
        <v>40452</v>
      </c>
      <c r="S1073" s="8">
        <f t="shared" si="128"/>
        <v>2010</v>
      </c>
      <c r="T1073" s="8">
        <v>2010</v>
      </c>
      <c r="U1073" s="8">
        <f t="shared" si="129"/>
        <v>12</v>
      </c>
      <c r="V1073" s="7">
        <v>40452</v>
      </c>
      <c r="W1073" t="s">
        <v>265</v>
      </c>
      <c r="X1073" s="2">
        <v>0.94</v>
      </c>
      <c r="Y1073" s="6">
        <f t="shared" si="130"/>
        <v>2.5092763140332611E-2</v>
      </c>
      <c r="AA1073">
        <v>15311309</v>
      </c>
      <c r="AB1073">
        <v>17295</v>
      </c>
      <c r="AD1073" t="s">
        <v>1</v>
      </c>
      <c r="AE1073">
        <v>20</v>
      </c>
      <c r="AF1073">
        <v>10</v>
      </c>
      <c r="AG1073">
        <v>5594754</v>
      </c>
      <c r="AH1073" t="s">
        <v>14869</v>
      </c>
      <c r="AI1073" t="s">
        <v>14868</v>
      </c>
      <c r="AJ1073" t="s">
        <v>14867</v>
      </c>
      <c r="AK1073" t="s">
        <v>14866</v>
      </c>
      <c r="AL1073">
        <v>7</v>
      </c>
      <c r="AM1073" s="5">
        <f t="shared" si="131"/>
        <v>0.58333333333333337</v>
      </c>
      <c r="AN1073" s="4">
        <f t="shared" si="132"/>
        <v>8.835037233371198E-4</v>
      </c>
      <c r="AO1073" s="3"/>
      <c r="AP1073">
        <v>0</v>
      </c>
      <c r="AR1073" t="s">
        <v>0</v>
      </c>
      <c r="AT1073" s="2" t="s">
        <v>16</v>
      </c>
      <c r="AU1073" s="1">
        <f t="shared" si="133"/>
        <v>1.7829985315233963</v>
      </c>
      <c r="AV1073" s="1">
        <f t="shared" si="134"/>
        <v>1.2988133431834865</v>
      </c>
      <c r="AW1073" s="1">
        <f t="shared" si="135"/>
        <v>0.81462815484357676</v>
      </c>
    </row>
    <row r="1074" spans="1:49" x14ac:dyDescent="0.2">
      <c r="A1074">
        <v>1072</v>
      </c>
      <c r="B1074" t="s">
        <v>14865</v>
      </c>
      <c r="C1074" t="s">
        <v>14864</v>
      </c>
      <c r="F1074" t="s">
        <v>14863</v>
      </c>
      <c r="G1074" t="s">
        <v>7</v>
      </c>
      <c r="H1074" t="s">
        <v>6</v>
      </c>
      <c r="I1074" t="s">
        <v>14862</v>
      </c>
      <c r="J1074" t="s">
        <v>14861</v>
      </c>
      <c r="K1074" t="s">
        <v>14860</v>
      </c>
      <c r="L1074" t="s">
        <v>1466</v>
      </c>
      <c r="M1074" t="s">
        <v>19</v>
      </c>
      <c r="N1074">
        <v>5</v>
      </c>
      <c r="O1074" t="s">
        <v>14859</v>
      </c>
      <c r="P1074" t="s">
        <v>14858</v>
      </c>
      <c r="Q1074" t="s">
        <v>14857</v>
      </c>
      <c r="R1074" s="7">
        <v>40452</v>
      </c>
      <c r="S1074" s="8">
        <f t="shared" si="128"/>
        <v>2010</v>
      </c>
      <c r="T1074" s="8">
        <v>2010</v>
      </c>
      <c r="U1074" s="8">
        <f t="shared" si="129"/>
        <v>12</v>
      </c>
      <c r="V1074" s="7">
        <v>40452</v>
      </c>
      <c r="W1074" t="s">
        <v>202</v>
      </c>
      <c r="X1074" s="2">
        <v>1.6519999999999999</v>
      </c>
      <c r="Y1074" s="6">
        <f t="shared" si="130"/>
        <v>4.409919649769093E-2</v>
      </c>
      <c r="AA1074" t="s">
        <v>201</v>
      </c>
      <c r="AB1074">
        <v>17337</v>
      </c>
      <c r="AD1074" t="s">
        <v>1</v>
      </c>
      <c r="AE1074">
        <v>58</v>
      </c>
      <c r="AF1074">
        <v>10</v>
      </c>
      <c r="AG1074">
        <v>5498959</v>
      </c>
      <c r="AH1074" t="s">
        <v>14856</v>
      </c>
      <c r="AI1074" t="s">
        <v>14855</v>
      </c>
      <c r="AJ1074" t="s">
        <v>14854</v>
      </c>
      <c r="AK1074" t="s">
        <v>14853</v>
      </c>
      <c r="AL1074">
        <v>458</v>
      </c>
      <c r="AM1074" s="5">
        <f t="shared" si="131"/>
        <v>38.166666666666664</v>
      </c>
      <c r="AN1074" s="4">
        <f t="shared" si="132"/>
        <v>5.7806386469771549E-2</v>
      </c>
      <c r="AO1074" s="3"/>
      <c r="AP1074">
        <v>0</v>
      </c>
      <c r="AR1074" t="s">
        <v>14852</v>
      </c>
      <c r="AS1074" t="s">
        <v>1965</v>
      </c>
      <c r="AT1074" s="2" t="s">
        <v>16</v>
      </c>
      <c r="AU1074" s="1">
        <f t="shared" si="133"/>
        <v>4.8211353489315112</v>
      </c>
      <c r="AV1074" s="1">
        <f t="shared" si="134"/>
        <v>5.0952791483731241</v>
      </c>
      <c r="AW1074" s="1">
        <f t="shared" si="135"/>
        <v>5.3694229478147362</v>
      </c>
    </row>
    <row r="1075" spans="1:49" x14ac:dyDescent="0.2">
      <c r="A1075">
        <v>1073</v>
      </c>
      <c r="B1075" t="s">
        <v>14851</v>
      </c>
      <c r="C1075" t="s">
        <v>14850</v>
      </c>
      <c r="F1075" t="s">
        <v>14849</v>
      </c>
      <c r="G1075" t="s">
        <v>7</v>
      </c>
      <c r="H1075" t="s">
        <v>6</v>
      </c>
      <c r="I1075" t="s">
        <v>3305</v>
      </c>
      <c r="J1075">
        <v>60029738</v>
      </c>
      <c r="K1075" t="s">
        <v>1489</v>
      </c>
      <c r="L1075" t="s">
        <v>1488</v>
      </c>
      <c r="M1075" t="s">
        <v>198</v>
      </c>
      <c r="N1075">
        <v>2</v>
      </c>
      <c r="O1075" t="s">
        <v>14848</v>
      </c>
      <c r="P1075" t="s">
        <v>14847</v>
      </c>
      <c r="Q1075" t="s">
        <v>1487</v>
      </c>
      <c r="R1075" s="7">
        <v>40452</v>
      </c>
      <c r="S1075" s="8">
        <f t="shared" si="128"/>
        <v>2010</v>
      </c>
      <c r="T1075" s="8">
        <v>2010</v>
      </c>
      <c r="U1075" s="8">
        <f t="shared" si="129"/>
        <v>12</v>
      </c>
      <c r="V1075" s="7">
        <v>40452</v>
      </c>
      <c r="W1075" t="s">
        <v>202</v>
      </c>
      <c r="X1075" s="2">
        <v>1.6519999999999999</v>
      </c>
      <c r="Y1075" s="6">
        <f t="shared" si="130"/>
        <v>4.409919649769093E-2</v>
      </c>
      <c r="AA1075" t="s">
        <v>201</v>
      </c>
      <c r="AB1075">
        <v>17337</v>
      </c>
      <c r="AD1075" t="s">
        <v>1</v>
      </c>
      <c r="AE1075">
        <v>58</v>
      </c>
      <c r="AF1075">
        <v>10</v>
      </c>
      <c r="AG1075">
        <v>5498944</v>
      </c>
      <c r="AH1075" t="s">
        <v>14846</v>
      </c>
      <c r="AI1075" t="s">
        <v>14845</v>
      </c>
      <c r="AJ1075" t="s">
        <v>14844</v>
      </c>
      <c r="AK1075" t="s">
        <v>14843</v>
      </c>
      <c r="AL1075">
        <v>43</v>
      </c>
      <c r="AM1075" s="5">
        <f t="shared" si="131"/>
        <v>3.5833333333333335</v>
      </c>
      <c r="AN1075" s="4">
        <f t="shared" si="132"/>
        <v>5.4272371576423077E-3</v>
      </c>
      <c r="AO1075" s="3"/>
      <c r="AP1075">
        <v>0</v>
      </c>
      <c r="AQ1075" t="s">
        <v>223</v>
      </c>
      <c r="AR1075" t="s">
        <v>12045</v>
      </c>
      <c r="AS1075" t="s">
        <v>222</v>
      </c>
      <c r="AT1075" s="2" t="s">
        <v>16</v>
      </c>
      <c r="AU1075" s="1">
        <f t="shared" si="133"/>
        <v>3.2497608695676341</v>
      </c>
      <c r="AV1075" s="1">
        <f t="shared" si="134"/>
        <v>2.4763216827666619</v>
      </c>
      <c r="AW1075" s="1">
        <f t="shared" si="135"/>
        <v>1.7028824959656894</v>
      </c>
    </row>
    <row r="1076" spans="1:49" x14ac:dyDescent="0.2">
      <c r="A1076">
        <v>1074</v>
      </c>
      <c r="B1076" t="s">
        <v>14842</v>
      </c>
      <c r="C1076" t="s">
        <v>14841</v>
      </c>
      <c r="F1076" t="s">
        <v>14840</v>
      </c>
      <c r="G1076" t="s">
        <v>7</v>
      </c>
      <c r="H1076" t="s">
        <v>6</v>
      </c>
      <c r="I1076" t="s">
        <v>14839</v>
      </c>
      <c r="J1076" t="s">
        <v>14838</v>
      </c>
      <c r="K1076" t="s">
        <v>14837</v>
      </c>
      <c r="L1076" t="s">
        <v>14836</v>
      </c>
      <c r="M1076" t="s">
        <v>130</v>
      </c>
      <c r="N1076">
        <v>2</v>
      </c>
      <c r="O1076" t="s">
        <v>14835</v>
      </c>
      <c r="P1076" t="s">
        <v>14834</v>
      </c>
      <c r="Q1076" t="s">
        <v>14833</v>
      </c>
      <c r="R1076" s="7">
        <v>40452</v>
      </c>
      <c r="S1076" s="8">
        <f t="shared" si="128"/>
        <v>2010</v>
      </c>
      <c r="T1076" s="8">
        <v>2010</v>
      </c>
      <c r="U1076" s="8">
        <f t="shared" si="129"/>
        <v>12</v>
      </c>
      <c r="V1076" s="7">
        <v>40452</v>
      </c>
      <c r="W1076" t="s">
        <v>202</v>
      </c>
      <c r="X1076" s="2">
        <v>1.6519999999999999</v>
      </c>
      <c r="Y1076" s="6">
        <f t="shared" si="130"/>
        <v>4.409919649769093E-2</v>
      </c>
      <c r="AA1076" t="s">
        <v>201</v>
      </c>
      <c r="AB1076">
        <v>17337</v>
      </c>
      <c r="AD1076" t="s">
        <v>1</v>
      </c>
      <c r="AE1076">
        <v>58</v>
      </c>
      <c r="AF1076">
        <v>10</v>
      </c>
      <c r="AG1076">
        <v>5498971</v>
      </c>
      <c r="AH1076" t="s">
        <v>14832</v>
      </c>
      <c r="AI1076" t="s">
        <v>14831</v>
      </c>
      <c r="AJ1076" t="s">
        <v>14830</v>
      </c>
      <c r="AK1076" t="s">
        <v>14829</v>
      </c>
      <c r="AL1076">
        <v>58</v>
      </c>
      <c r="AM1076" s="5">
        <f t="shared" si="131"/>
        <v>4.833333333333333</v>
      </c>
      <c r="AN1076" s="4">
        <f t="shared" si="132"/>
        <v>7.320459421936135E-3</v>
      </c>
      <c r="AO1076" s="3"/>
      <c r="AP1076">
        <v>0</v>
      </c>
      <c r="AR1076" t="s">
        <v>0</v>
      </c>
      <c r="AT1076" s="2" t="s">
        <v>16</v>
      </c>
      <c r="AU1076" s="1">
        <f t="shared" si="133"/>
        <v>3.3065575374964489</v>
      </c>
      <c r="AV1076" s="1">
        <f t="shared" si="134"/>
        <v>2.5709827959813532</v>
      </c>
      <c r="AW1076" s="1">
        <f t="shared" si="135"/>
        <v>1.8354080544662574</v>
      </c>
    </row>
    <row r="1077" spans="1:49" x14ac:dyDescent="0.2">
      <c r="A1077">
        <v>1075</v>
      </c>
      <c r="B1077" t="s">
        <v>14828</v>
      </c>
      <c r="C1077" t="s">
        <v>14827</v>
      </c>
      <c r="F1077" t="s">
        <v>14826</v>
      </c>
      <c r="G1077" t="s">
        <v>7</v>
      </c>
      <c r="H1077" t="s">
        <v>6</v>
      </c>
      <c r="I1077" t="s">
        <v>209</v>
      </c>
      <c r="J1077" t="s">
        <v>14825</v>
      </c>
      <c r="K1077" t="s">
        <v>14824</v>
      </c>
      <c r="L1077" t="s">
        <v>14823</v>
      </c>
      <c r="M1077" t="s">
        <v>19</v>
      </c>
      <c r="N1077">
        <v>4</v>
      </c>
      <c r="O1077" t="s">
        <v>14822</v>
      </c>
      <c r="P1077" t="s">
        <v>14821</v>
      </c>
      <c r="Q1077" t="s">
        <v>14820</v>
      </c>
      <c r="R1077" s="7">
        <v>40452</v>
      </c>
      <c r="S1077" s="8">
        <f t="shared" si="128"/>
        <v>2010</v>
      </c>
      <c r="T1077" s="8">
        <v>2010</v>
      </c>
      <c r="U1077" s="8">
        <f t="shared" si="129"/>
        <v>12</v>
      </c>
      <c r="V1077" s="7">
        <v>40452</v>
      </c>
      <c r="W1077" t="s">
        <v>202</v>
      </c>
      <c r="X1077" s="2">
        <v>1.6519999999999999</v>
      </c>
      <c r="Y1077" s="6">
        <f t="shared" si="130"/>
        <v>4.409919649769093E-2</v>
      </c>
      <c r="AA1077" t="s">
        <v>201</v>
      </c>
      <c r="AB1077">
        <v>17337</v>
      </c>
      <c r="AD1077" t="s">
        <v>1</v>
      </c>
      <c r="AE1077">
        <v>58</v>
      </c>
      <c r="AF1077">
        <v>10</v>
      </c>
      <c r="AG1077">
        <v>5498980</v>
      </c>
      <c r="AH1077" t="s">
        <v>14819</v>
      </c>
      <c r="AI1077" t="s">
        <v>14818</v>
      </c>
      <c r="AJ1077" t="s">
        <v>14817</v>
      </c>
      <c r="AK1077" t="s">
        <v>14816</v>
      </c>
      <c r="AL1077">
        <v>37</v>
      </c>
      <c r="AM1077" s="5">
        <f t="shared" si="131"/>
        <v>3.0833333333333335</v>
      </c>
      <c r="AN1077" s="4">
        <f t="shared" si="132"/>
        <v>4.6699482519247763E-3</v>
      </c>
      <c r="AO1077" s="3"/>
      <c r="AP1077">
        <v>0</v>
      </c>
      <c r="AR1077" t="s">
        <v>0</v>
      </c>
      <c r="AT1077" s="2" t="s">
        <v>16</v>
      </c>
      <c r="AU1077" s="1">
        <f t="shared" si="133"/>
        <v>3.2270422023961083</v>
      </c>
      <c r="AV1077" s="1">
        <f t="shared" si="134"/>
        <v>2.4384572374807854</v>
      </c>
      <c r="AW1077" s="1">
        <f t="shared" si="135"/>
        <v>1.649872272565462</v>
      </c>
    </row>
    <row r="1078" spans="1:49" x14ac:dyDescent="0.2">
      <c r="A1078">
        <v>1076</v>
      </c>
      <c r="B1078" t="s">
        <v>14815</v>
      </c>
      <c r="C1078" t="s">
        <v>14814</v>
      </c>
      <c r="F1078" t="s">
        <v>14813</v>
      </c>
      <c r="G1078" t="s">
        <v>7</v>
      </c>
      <c r="H1078" t="s">
        <v>6</v>
      </c>
      <c r="I1078" t="s">
        <v>14812</v>
      </c>
      <c r="J1078" t="s">
        <v>14811</v>
      </c>
      <c r="K1078" t="s">
        <v>14810</v>
      </c>
      <c r="L1078" t="s">
        <v>14809</v>
      </c>
      <c r="M1078" t="s">
        <v>9253</v>
      </c>
      <c r="N1078">
        <v>2</v>
      </c>
      <c r="O1078" t="s">
        <v>14808</v>
      </c>
      <c r="P1078" t="s">
        <v>14807</v>
      </c>
      <c r="Q1078" t="s">
        <v>14806</v>
      </c>
      <c r="R1078" s="7">
        <v>40452</v>
      </c>
      <c r="S1078" s="8">
        <f t="shared" si="128"/>
        <v>2010</v>
      </c>
      <c r="T1078" s="8">
        <v>2010</v>
      </c>
      <c r="U1078" s="8">
        <f t="shared" si="129"/>
        <v>12</v>
      </c>
      <c r="V1078" s="7">
        <v>40452</v>
      </c>
      <c r="W1078" t="s">
        <v>202</v>
      </c>
      <c r="X1078" s="2">
        <v>1.6519999999999999</v>
      </c>
      <c r="Y1078" s="6">
        <f t="shared" si="130"/>
        <v>4.409919649769093E-2</v>
      </c>
      <c r="AA1078" t="s">
        <v>201</v>
      </c>
      <c r="AB1078">
        <v>17337</v>
      </c>
      <c r="AD1078" t="s">
        <v>1</v>
      </c>
      <c r="AE1078">
        <v>58</v>
      </c>
      <c r="AF1078">
        <v>10</v>
      </c>
      <c r="AG1078">
        <v>5498969</v>
      </c>
      <c r="AH1078" t="s">
        <v>14805</v>
      </c>
      <c r="AI1078" t="s">
        <v>14804</v>
      </c>
      <c r="AJ1078" t="s">
        <v>14803</v>
      </c>
      <c r="AK1078" t="s">
        <v>14802</v>
      </c>
      <c r="AL1078">
        <v>24</v>
      </c>
      <c r="AM1078" s="5">
        <f t="shared" si="131"/>
        <v>2</v>
      </c>
      <c r="AN1078" s="4">
        <f t="shared" si="132"/>
        <v>3.0291556228701248E-3</v>
      </c>
      <c r="AO1078" s="3"/>
      <c r="AP1078">
        <v>0</v>
      </c>
      <c r="AQ1078" t="s">
        <v>605</v>
      </c>
      <c r="AR1078" t="s">
        <v>828</v>
      </c>
      <c r="AS1078" t="s">
        <v>604</v>
      </c>
      <c r="AT1078" s="2" t="s">
        <v>16</v>
      </c>
      <c r="AU1078" s="1">
        <f t="shared" si="133"/>
        <v>3.1778184235244686</v>
      </c>
      <c r="AV1078" s="1">
        <f t="shared" si="134"/>
        <v>2.3564176060280526</v>
      </c>
      <c r="AW1078" s="1">
        <f t="shared" si="135"/>
        <v>1.5350167885316366</v>
      </c>
    </row>
    <row r="1079" spans="1:49" x14ac:dyDescent="0.2">
      <c r="A1079">
        <v>1077</v>
      </c>
      <c r="B1079" t="s">
        <v>14801</v>
      </c>
      <c r="C1079" t="s">
        <v>14800</v>
      </c>
      <c r="F1079" t="s">
        <v>14799</v>
      </c>
      <c r="G1079" t="s">
        <v>7</v>
      </c>
      <c r="H1079" t="s">
        <v>6</v>
      </c>
      <c r="I1079" t="s">
        <v>14798</v>
      </c>
      <c r="J1079">
        <v>60105746</v>
      </c>
      <c r="K1079" t="s">
        <v>434</v>
      </c>
      <c r="L1079" t="s">
        <v>433</v>
      </c>
      <c r="M1079" t="s">
        <v>148</v>
      </c>
      <c r="N1079">
        <v>3</v>
      </c>
      <c r="O1079" t="s">
        <v>14797</v>
      </c>
      <c r="P1079" t="s">
        <v>14796</v>
      </c>
      <c r="Q1079" t="s">
        <v>432</v>
      </c>
      <c r="R1079" s="7">
        <v>40452</v>
      </c>
      <c r="S1079" s="8">
        <f t="shared" si="128"/>
        <v>2010</v>
      </c>
      <c r="T1079" s="8">
        <v>2010</v>
      </c>
      <c r="U1079" s="8">
        <f t="shared" si="129"/>
        <v>12</v>
      </c>
      <c r="V1079" s="7">
        <v>40452</v>
      </c>
      <c r="W1079" t="s">
        <v>202</v>
      </c>
      <c r="X1079" s="2">
        <v>1.6519999999999999</v>
      </c>
      <c r="Y1079" s="6">
        <f t="shared" si="130"/>
        <v>4.409919649769093E-2</v>
      </c>
      <c r="AA1079" t="s">
        <v>201</v>
      </c>
      <c r="AB1079">
        <v>17337</v>
      </c>
      <c r="AD1079" t="s">
        <v>1</v>
      </c>
      <c r="AE1079">
        <v>58</v>
      </c>
      <c r="AF1079">
        <v>10</v>
      </c>
      <c r="AG1079">
        <v>5484662</v>
      </c>
      <c r="AH1079" t="s">
        <v>14795</v>
      </c>
      <c r="AI1079" t="s">
        <v>14794</v>
      </c>
      <c r="AJ1079" t="s">
        <v>14793</v>
      </c>
      <c r="AK1079" t="s">
        <v>14792</v>
      </c>
      <c r="AL1079">
        <v>106</v>
      </c>
      <c r="AM1079" s="5">
        <f t="shared" si="131"/>
        <v>8.8333333333333339</v>
      </c>
      <c r="AN1079" s="4">
        <f t="shared" si="132"/>
        <v>1.3378770667676386E-2</v>
      </c>
      <c r="AO1079" s="3"/>
      <c r="AP1079">
        <v>0</v>
      </c>
      <c r="AR1079" t="s">
        <v>14791</v>
      </c>
      <c r="AT1079" s="2" t="s">
        <v>16</v>
      </c>
      <c r="AU1079" s="1">
        <f t="shared" si="133"/>
        <v>3.4883068748686568</v>
      </c>
      <c r="AV1079" s="1">
        <f t="shared" si="134"/>
        <v>2.8738983582683657</v>
      </c>
      <c r="AW1079" s="1">
        <f t="shared" si="135"/>
        <v>2.2594898416680747</v>
      </c>
    </row>
    <row r="1080" spans="1:49" x14ac:dyDescent="0.2">
      <c r="A1080">
        <v>1078</v>
      </c>
      <c r="B1080" t="s">
        <v>14790</v>
      </c>
      <c r="C1080" t="s">
        <v>14789</v>
      </c>
      <c r="F1080" t="s">
        <v>14788</v>
      </c>
      <c r="G1080" t="s">
        <v>7</v>
      </c>
      <c r="H1080" t="s">
        <v>6</v>
      </c>
      <c r="I1080" t="s">
        <v>1273</v>
      </c>
      <c r="J1080">
        <v>60009697</v>
      </c>
      <c r="K1080" t="s">
        <v>1272</v>
      </c>
      <c r="L1080" t="s">
        <v>1271</v>
      </c>
      <c r="M1080" t="s">
        <v>89</v>
      </c>
      <c r="N1080">
        <v>2</v>
      </c>
      <c r="O1080" t="s">
        <v>1270</v>
      </c>
      <c r="P1080" t="s">
        <v>1269</v>
      </c>
      <c r="Q1080" t="s">
        <v>1268</v>
      </c>
      <c r="R1080" s="7">
        <v>40452</v>
      </c>
      <c r="S1080" s="8">
        <f t="shared" si="128"/>
        <v>2010</v>
      </c>
      <c r="T1080" s="8">
        <v>2010</v>
      </c>
      <c r="U1080" s="8">
        <f t="shared" si="129"/>
        <v>12</v>
      </c>
      <c r="V1080" s="7">
        <v>40452</v>
      </c>
      <c r="W1080" t="s">
        <v>202</v>
      </c>
      <c r="X1080" s="2">
        <v>1.6519999999999999</v>
      </c>
      <c r="Y1080" s="6">
        <f t="shared" si="130"/>
        <v>4.409919649769093E-2</v>
      </c>
      <c r="AA1080" t="s">
        <v>201</v>
      </c>
      <c r="AB1080">
        <v>17337</v>
      </c>
      <c r="AD1080" t="s">
        <v>1</v>
      </c>
      <c r="AE1080">
        <v>58</v>
      </c>
      <c r="AF1080">
        <v>10</v>
      </c>
      <c r="AG1080">
        <v>5498957</v>
      </c>
      <c r="AH1080" t="s">
        <v>14787</v>
      </c>
      <c r="AI1080" t="s">
        <v>14786</v>
      </c>
      <c r="AJ1080" t="s">
        <v>14785</v>
      </c>
      <c r="AK1080" t="s">
        <v>14784</v>
      </c>
      <c r="AL1080">
        <v>19</v>
      </c>
      <c r="AM1080" s="5">
        <f t="shared" si="131"/>
        <v>1.5833333333333333</v>
      </c>
      <c r="AN1080" s="4">
        <f t="shared" si="132"/>
        <v>2.3980815347721821E-3</v>
      </c>
      <c r="AO1080" s="3"/>
      <c r="AP1080">
        <v>0</v>
      </c>
      <c r="AR1080" t="s">
        <v>0</v>
      </c>
      <c r="AT1080" s="2" t="s">
        <v>16</v>
      </c>
      <c r="AU1080" s="1">
        <f t="shared" si="133"/>
        <v>3.1588862008815304</v>
      </c>
      <c r="AV1080" s="1">
        <f t="shared" si="134"/>
        <v>2.3248639016231554</v>
      </c>
      <c r="AW1080" s="1">
        <f t="shared" si="135"/>
        <v>1.4908416023647806</v>
      </c>
    </row>
    <row r="1081" spans="1:49" x14ac:dyDescent="0.2">
      <c r="A1081">
        <v>1079</v>
      </c>
      <c r="B1081" t="s">
        <v>14783</v>
      </c>
      <c r="C1081" t="s">
        <v>14782</v>
      </c>
      <c r="D1081" t="s">
        <v>14781</v>
      </c>
      <c r="F1081" t="s">
        <v>14780</v>
      </c>
      <c r="G1081" t="s">
        <v>7</v>
      </c>
      <c r="H1081" t="s">
        <v>6</v>
      </c>
      <c r="I1081" t="s">
        <v>14779</v>
      </c>
      <c r="J1081">
        <v>60010065</v>
      </c>
      <c r="K1081" t="s">
        <v>386</v>
      </c>
      <c r="L1081" t="s">
        <v>385</v>
      </c>
      <c r="M1081" t="s">
        <v>9</v>
      </c>
      <c r="N1081">
        <v>3</v>
      </c>
      <c r="O1081" t="s">
        <v>14778</v>
      </c>
      <c r="P1081" t="s">
        <v>14777</v>
      </c>
      <c r="Q1081" t="s">
        <v>14776</v>
      </c>
      <c r="R1081" s="7">
        <v>40452</v>
      </c>
      <c r="S1081" s="8">
        <f t="shared" si="128"/>
        <v>2010</v>
      </c>
      <c r="T1081" s="8">
        <v>2010</v>
      </c>
      <c r="U1081" s="8">
        <f t="shared" si="129"/>
        <v>12</v>
      </c>
      <c r="V1081" s="7">
        <v>40452</v>
      </c>
      <c r="W1081" t="s">
        <v>302</v>
      </c>
      <c r="X1081" s="2">
        <v>0.627</v>
      </c>
      <c r="Y1081" s="6">
        <f t="shared" si="130"/>
        <v>1.6737406903179305E-2</v>
      </c>
      <c r="AA1081">
        <v>9269851</v>
      </c>
      <c r="AB1081">
        <v>28435</v>
      </c>
      <c r="AD1081" t="s">
        <v>1</v>
      </c>
      <c r="AE1081">
        <v>72</v>
      </c>
      <c r="AF1081">
        <v>2</v>
      </c>
      <c r="AH1081" t="s">
        <v>14775</v>
      </c>
      <c r="AI1081" t="s">
        <v>14774</v>
      </c>
      <c r="AJ1081" t="s">
        <v>14773</v>
      </c>
      <c r="AK1081" t="s">
        <v>14772</v>
      </c>
      <c r="AL1081">
        <v>1</v>
      </c>
      <c r="AM1081" s="5">
        <f t="shared" si="131"/>
        <v>8.3333333333333329E-2</v>
      </c>
      <c r="AN1081" s="4">
        <f t="shared" si="132"/>
        <v>1.2621481761958852E-4</v>
      </c>
      <c r="AO1081" s="3"/>
      <c r="AP1081">
        <v>0</v>
      </c>
      <c r="AR1081" t="s">
        <v>0</v>
      </c>
      <c r="AT1081" s="2">
        <v>2.121</v>
      </c>
      <c r="AU1081" s="1">
        <f t="shared" si="133"/>
        <v>1.1754049277511389</v>
      </c>
      <c r="AV1081" s="1">
        <f t="shared" si="134"/>
        <v>0.84318108603994479</v>
      </c>
      <c r="AW1081" s="1">
        <f t="shared" si="135"/>
        <v>0.51095724432875023</v>
      </c>
    </row>
    <row r="1082" spans="1:49" x14ac:dyDescent="0.2">
      <c r="A1082">
        <v>1080</v>
      </c>
      <c r="B1082" t="s">
        <v>14771</v>
      </c>
      <c r="C1082" t="s">
        <v>14770</v>
      </c>
      <c r="D1082" t="s">
        <v>14769</v>
      </c>
      <c r="F1082" t="s">
        <v>14768</v>
      </c>
      <c r="G1082" t="s">
        <v>7</v>
      </c>
      <c r="H1082" t="s">
        <v>6</v>
      </c>
      <c r="I1082" t="s">
        <v>1153</v>
      </c>
      <c r="J1082" t="s">
        <v>1152</v>
      </c>
      <c r="K1082" t="s">
        <v>1151</v>
      </c>
      <c r="L1082" t="s">
        <v>1150</v>
      </c>
      <c r="M1082" t="s">
        <v>26</v>
      </c>
      <c r="N1082">
        <v>3</v>
      </c>
      <c r="O1082" t="s">
        <v>1149</v>
      </c>
      <c r="P1082" t="s">
        <v>1148</v>
      </c>
      <c r="Q1082" t="s">
        <v>1152</v>
      </c>
      <c r="R1082" s="7">
        <v>40452</v>
      </c>
      <c r="S1082" s="8">
        <f t="shared" si="128"/>
        <v>2010</v>
      </c>
      <c r="T1082" s="8">
        <v>2010</v>
      </c>
      <c r="U1082" s="8">
        <f t="shared" si="129"/>
        <v>12</v>
      </c>
      <c r="V1082" s="7">
        <v>40452</v>
      </c>
      <c r="W1082" t="s">
        <v>14767</v>
      </c>
      <c r="X1082" s="2">
        <v>0.67200000000000004</v>
      </c>
      <c r="Y1082" s="6">
        <f t="shared" si="130"/>
        <v>1.793865620245055E-2</v>
      </c>
      <c r="AA1082">
        <v>3796779</v>
      </c>
      <c r="AB1082">
        <v>18375</v>
      </c>
      <c r="AD1082" t="s">
        <v>1</v>
      </c>
      <c r="AE1082">
        <v>160</v>
      </c>
      <c r="AF1082" t="s">
        <v>14766</v>
      </c>
      <c r="AH1082" t="s">
        <v>14765</v>
      </c>
      <c r="AI1082" t="s">
        <v>14764</v>
      </c>
      <c r="AJ1082" t="s">
        <v>14763</v>
      </c>
      <c r="AK1082" t="s">
        <v>14762</v>
      </c>
      <c r="AL1082">
        <v>15</v>
      </c>
      <c r="AM1082" s="5">
        <f t="shared" si="131"/>
        <v>1.25</v>
      </c>
      <c r="AN1082" s="4">
        <f t="shared" si="132"/>
        <v>1.8932222642938281E-3</v>
      </c>
      <c r="AO1082" s="3"/>
      <c r="AP1082">
        <v>0</v>
      </c>
      <c r="AQ1082" t="s">
        <v>14761</v>
      </c>
      <c r="AR1082" t="s">
        <v>14760</v>
      </c>
      <c r="AS1082" t="s">
        <v>14759</v>
      </c>
      <c r="AT1082" s="2">
        <v>3.266</v>
      </c>
      <c r="AU1082" s="1">
        <f t="shared" si="133"/>
        <v>1.3125026021003532</v>
      </c>
      <c r="AV1082" s="1">
        <f t="shared" si="134"/>
        <v>0.99159392333721885</v>
      </c>
      <c r="AW1082" s="1">
        <f t="shared" si="135"/>
        <v>0.6706852445740844</v>
      </c>
    </row>
    <row r="1083" spans="1:49" x14ac:dyDescent="0.2">
      <c r="A1083">
        <v>1081</v>
      </c>
      <c r="B1083" t="s">
        <v>14758</v>
      </c>
      <c r="C1083" t="s">
        <v>14757</v>
      </c>
      <c r="F1083" t="s">
        <v>14756</v>
      </c>
      <c r="G1083" t="s">
        <v>7</v>
      </c>
      <c r="H1083" t="s">
        <v>6</v>
      </c>
      <c r="I1083" t="s">
        <v>14755</v>
      </c>
      <c r="J1083" t="s">
        <v>14754</v>
      </c>
      <c r="K1083" t="s">
        <v>14753</v>
      </c>
      <c r="L1083" t="s">
        <v>14752</v>
      </c>
      <c r="M1083" t="s">
        <v>14751</v>
      </c>
      <c r="N1083">
        <v>28</v>
      </c>
      <c r="O1083" t="s">
        <v>14750</v>
      </c>
      <c r="P1083" t="s">
        <v>14749</v>
      </c>
      <c r="Q1083" t="s">
        <v>14748</v>
      </c>
      <c r="R1083" s="7">
        <v>40452</v>
      </c>
      <c r="S1083" s="8">
        <f t="shared" si="128"/>
        <v>2010</v>
      </c>
      <c r="T1083" s="8">
        <v>2010</v>
      </c>
      <c r="U1083" s="8">
        <f t="shared" si="129"/>
        <v>12</v>
      </c>
      <c r="V1083" s="7">
        <v>40452</v>
      </c>
      <c r="W1083" t="s">
        <v>299</v>
      </c>
      <c r="X1083" s="2">
        <v>2.137</v>
      </c>
      <c r="Y1083" s="6">
        <f t="shared" si="130"/>
        <v>5.7045994500947654E-2</v>
      </c>
      <c r="AA1083">
        <v>46361</v>
      </c>
      <c r="AB1083">
        <v>26750</v>
      </c>
      <c r="AC1083">
        <v>14320746</v>
      </c>
      <c r="AD1083" t="s">
        <v>1</v>
      </c>
      <c r="AE1083">
        <v>521</v>
      </c>
      <c r="AF1083">
        <v>1</v>
      </c>
      <c r="AG1083" t="s">
        <v>14747</v>
      </c>
      <c r="AI1083" t="s">
        <v>14746</v>
      </c>
      <c r="AJ1083" t="s">
        <v>14745</v>
      </c>
      <c r="AK1083" t="s">
        <v>14744</v>
      </c>
      <c r="AL1083">
        <v>15</v>
      </c>
      <c r="AM1083" s="5">
        <f t="shared" si="131"/>
        <v>1.25</v>
      </c>
      <c r="AN1083" s="4">
        <f t="shared" si="132"/>
        <v>1.8932222642938281E-3</v>
      </c>
      <c r="AO1083" s="3"/>
      <c r="AP1083">
        <v>1</v>
      </c>
      <c r="AR1083" t="s">
        <v>0</v>
      </c>
      <c r="AT1083" s="2" t="s">
        <v>16</v>
      </c>
      <c r="AU1083" s="1">
        <f t="shared" si="133"/>
        <v>4.0500162829951503</v>
      </c>
      <c r="AV1083" s="1">
        <f t="shared" si="134"/>
        <v>2.9469608382620742</v>
      </c>
      <c r="AW1083" s="1">
        <f t="shared" si="135"/>
        <v>1.8439053935289975</v>
      </c>
    </row>
    <row r="1084" spans="1:49" x14ac:dyDescent="0.2">
      <c r="A1084">
        <v>1082</v>
      </c>
      <c r="B1084" t="s">
        <v>14743</v>
      </c>
      <c r="C1084" t="s">
        <v>14742</v>
      </c>
      <c r="F1084" t="s">
        <v>14741</v>
      </c>
      <c r="G1084" t="s">
        <v>7</v>
      </c>
      <c r="H1084" t="s">
        <v>6</v>
      </c>
      <c r="I1084" t="s">
        <v>14740</v>
      </c>
      <c r="J1084">
        <v>60021032</v>
      </c>
      <c r="K1084" t="s">
        <v>1417</v>
      </c>
      <c r="L1084" t="s">
        <v>2199</v>
      </c>
      <c r="M1084" t="s">
        <v>9</v>
      </c>
      <c r="N1084">
        <v>2</v>
      </c>
      <c r="O1084" t="s">
        <v>14739</v>
      </c>
      <c r="P1084" t="s">
        <v>14738</v>
      </c>
      <c r="Q1084" t="s">
        <v>2196</v>
      </c>
      <c r="R1084" s="7">
        <v>40452</v>
      </c>
      <c r="S1084" s="8">
        <f t="shared" si="128"/>
        <v>2010</v>
      </c>
      <c r="T1084" s="8">
        <v>2010</v>
      </c>
      <c r="U1084" s="8">
        <f t="shared" si="129"/>
        <v>12</v>
      </c>
      <c r="V1084" s="7">
        <v>40452</v>
      </c>
      <c r="W1084" t="s">
        <v>14737</v>
      </c>
      <c r="X1084" s="2">
        <v>1.02</v>
      </c>
      <c r="Y1084" s="6">
        <f t="shared" si="130"/>
        <v>2.7228317450148157E-2</v>
      </c>
      <c r="AA1084">
        <v>19324545</v>
      </c>
      <c r="AB1084">
        <v>5700191219</v>
      </c>
      <c r="AD1084" t="s">
        <v>1</v>
      </c>
      <c r="AE1084">
        <v>4</v>
      </c>
      <c r="AF1084">
        <v>5</v>
      </c>
      <c r="AG1084">
        <v>5484519</v>
      </c>
      <c r="AH1084" t="s">
        <v>14736</v>
      </c>
      <c r="AI1084" t="s">
        <v>14735</v>
      </c>
      <c r="AJ1084" t="s">
        <v>14734</v>
      </c>
      <c r="AK1084" t="s">
        <v>14733</v>
      </c>
      <c r="AL1084">
        <v>81</v>
      </c>
      <c r="AM1084" s="5">
        <f t="shared" si="131"/>
        <v>6.75</v>
      </c>
      <c r="AN1084" s="4">
        <f t="shared" si="132"/>
        <v>1.0223400227186671E-2</v>
      </c>
      <c r="AO1084" s="3"/>
      <c r="AP1084">
        <v>0</v>
      </c>
      <c r="AQ1084" t="s">
        <v>31</v>
      </c>
      <c r="AR1084" t="s">
        <v>14732</v>
      </c>
      <c r="AS1084" t="s">
        <v>30</v>
      </c>
      <c r="AT1084" s="2">
        <v>3.8330000000000002</v>
      </c>
      <c r="AU1084" s="1">
        <f t="shared" si="133"/>
        <v>2.2126842283259713</v>
      </c>
      <c r="AV1084" s="1">
        <f t="shared" si="134"/>
        <v>1.8725858838667415</v>
      </c>
      <c r="AW1084" s="1">
        <f t="shared" si="135"/>
        <v>1.5324875394075117</v>
      </c>
    </row>
    <row r="1085" spans="1:49" x14ac:dyDescent="0.2">
      <c r="A1085">
        <v>1083</v>
      </c>
      <c r="B1085" t="s">
        <v>14731</v>
      </c>
      <c r="C1085" t="s">
        <v>14730</v>
      </c>
      <c r="F1085" t="s">
        <v>14729</v>
      </c>
      <c r="G1085" t="s">
        <v>7</v>
      </c>
      <c r="H1085" t="s">
        <v>6</v>
      </c>
      <c r="I1085" t="s">
        <v>2279</v>
      </c>
      <c r="J1085" t="s">
        <v>14728</v>
      </c>
      <c r="K1085" t="s">
        <v>14727</v>
      </c>
      <c r="L1085" t="s">
        <v>14726</v>
      </c>
      <c r="M1085" t="s">
        <v>14725</v>
      </c>
      <c r="N1085">
        <v>4</v>
      </c>
      <c r="O1085" t="s">
        <v>14724</v>
      </c>
      <c r="P1085" t="s">
        <v>14723</v>
      </c>
      <c r="Q1085" t="s">
        <v>14722</v>
      </c>
      <c r="R1085" s="7">
        <v>40452</v>
      </c>
      <c r="S1085" s="8">
        <f t="shared" si="128"/>
        <v>2010</v>
      </c>
      <c r="T1085" s="8">
        <v>2010</v>
      </c>
      <c r="U1085" s="8">
        <f t="shared" si="129"/>
        <v>12</v>
      </c>
      <c r="V1085" s="7">
        <v>40452</v>
      </c>
      <c r="W1085" t="s">
        <v>1136</v>
      </c>
      <c r="X1085" s="2">
        <v>0.35499999999999998</v>
      </c>
      <c r="Y1085" s="6">
        <f t="shared" si="130"/>
        <v>9.4765222498064648E-3</v>
      </c>
      <c r="AA1085">
        <v>17518628</v>
      </c>
      <c r="AB1085">
        <v>5300152202</v>
      </c>
      <c r="AD1085" t="s">
        <v>1</v>
      </c>
      <c r="AE1085">
        <v>4</v>
      </c>
      <c r="AF1085">
        <v>15</v>
      </c>
      <c r="AH1085" t="s">
        <v>14721</v>
      </c>
      <c r="AI1085" t="s">
        <v>14720</v>
      </c>
      <c r="AK1085" t="s">
        <v>14719</v>
      </c>
      <c r="AL1085">
        <v>2</v>
      </c>
      <c r="AM1085" s="5">
        <f t="shared" si="131"/>
        <v>0.16666666666666666</v>
      </c>
      <c r="AN1085" s="4">
        <f t="shared" si="132"/>
        <v>2.5242963523917705E-4</v>
      </c>
      <c r="AO1085" s="3"/>
      <c r="AP1085">
        <v>0</v>
      </c>
      <c r="AR1085" t="s">
        <v>0</v>
      </c>
      <c r="AT1085" s="2">
        <v>1.542</v>
      </c>
      <c r="AU1085" s="1">
        <f t="shared" si="133"/>
        <v>0.67092944654362785</v>
      </c>
      <c r="AV1085" s="1">
        <f t="shared" si="134"/>
        <v>0.48644759425228212</v>
      </c>
      <c r="AW1085" s="1">
        <f t="shared" si="135"/>
        <v>0.30196574196093628</v>
      </c>
    </row>
    <row r="1086" spans="1:49" x14ac:dyDescent="0.2">
      <c r="A1086">
        <v>1084</v>
      </c>
      <c r="B1086" t="s">
        <v>14718</v>
      </c>
      <c r="C1086" t="s">
        <v>14717</v>
      </c>
      <c r="F1086" t="s">
        <v>14716</v>
      </c>
      <c r="G1086" t="s">
        <v>7</v>
      </c>
      <c r="H1086" t="s">
        <v>6</v>
      </c>
      <c r="I1086" t="s">
        <v>1668</v>
      </c>
      <c r="J1086" t="s">
        <v>14711</v>
      </c>
      <c r="K1086" t="s">
        <v>14715</v>
      </c>
      <c r="L1086" t="s">
        <v>14714</v>
      </c>
      <c r="M1086" t="s">
        <v>1621</v>
      </c>
      <c r="N1086">
        <v>3</v>
      </c>
      <c r="O1086" t="s">
        <v>14713</v>
      </c>
      <c r="P1086" t="s">
        <v>14712</v>
      </c>
      <c r="Q1086" t="s">
        <v>14711</v>
      </c>
      <c r="R1086" s="7">
        <v>40452</v>
      </c>
      <c r="S1086" s="8">
        <f t="shared" si="128"/>
        <v>2010</v>
      </c>
      <c r="T1086" s="8">
        <v>2010</v>
      </c>
      <c r="U1086" s="8">
        <f t="shared" si="129"/>
        <v>12</v>
      </c>
      <c r="V1086" s="7">
        <v>40452</v>
      </c>
      <c r="W1086" t="s">
        <v>1136</v>
      </c>
      <c r="X1086" s="2">
        <v>0.35499999999999998</v>
      </c>
      <c r="Y1086" s="6">
        <f t="shared" si="130"/>
        <v>9.4765222498064648E-3</v>
      </c>
      <c r="AA1086">
        <v>17518628</v>
      </c>
      <c r="AB1086">
        <v>5300152202</v>
      </c>
      <c r="AD1086" t="s">
        <v>1</v>
      </c>
      <c r="AE1086">
        <v>4</v>
      </c>
      <c r="AF1086">
        <v>15</v>
      </c>
      <c r="AH1086" t="s">
        <v>14710</v>
      </c>
      <c r="AI1086" t="s">
        <v>14709</v>
      </c>
      <c r="AK1086" t="s">
        <v>14708</v>
      </c>
      <c r="AL1086">
        <v>2</v>
      </c>
      <c r="AM1086" s="5">
        <f t="shared" si="131"/>
        <v>0.16666666666666666</v>
      </c>
      <c r="AN1086" s="4">
        <f t="shared" si="132"/>
        <v>2.5242963523917705E-4</v>
      </c>
      <c r="AO1086" s="3"/>
      <c r="AP1086">
        <v>0</v>
      </c>
      <c r="AR1086" t="s">
        <v>0</v>
      </c>
      <c r="AT1086" s="2">
        <v>1.542</v>
      </c>
      <c r="AU1086" s="1">
        <f t="shared" si="133"/>
        <v>0.67092944654362785</v>
      </c>
      <c r="AV1086" s="1">
        <f t="shared" si="134"/>
        <v>0.48644759425228212</v>
      </c>
      <c r="AW1086" s="1">
        <f t="shared" si="135"/>
        <v>0.30196574196093628</v>
      </c>
    </row>
    <row r="1087" spans="1:49" x14ac:dyDescent="0.2">
      <c r="A1087">
        <v>1085</v>
      </c>
      <c r="B1087" t="s">
        <v>14707</v>
      </c>
      <c r="C1087" t="s">
        <v>14706</v>
      </c>
      <c r="F1087" t="s">
        <v>14705</v>
      </c>
      <c r="G1087" t="s">
        <v>7</v>
      </c>
      <c r="H1087" t="s">
        <v>6</v>
      </c>
      <c r="I1087" t="s">
        <v>14704</v>
      </c>
      <c r="J1087">
        <v>60010365</v>
      </c>
      <c r="K1087" t="s">
        <v>1475</v>
      </c>
      <c r="L1087" t="s">
        <v>1321</v>
      </c>
      <c r="M1087" t="s">
        <v>89</v>
      </c>
      <c r="N1087">
        <v>4</v>
      </c>
      <c r="O1087" t="s">
        <v>14703</v>
      </c>
      <c r="P1087" t="s">
        <v>14702</v>
      </c>
      <c r="Q1087" t="s">
        <v>14701</v>
      </c>
      <c r="R1087" s="7">
        <v>40452</v>
      </c>
      <c r="S1087" s="8">
        <f t="shared" si="128"/>
        <v>2010</v>
      </c>
      <c r="T1087" s="8">
        <v>2010</v>
      </c>
      <c r="U1087" s="8">
        <f t="shared" si="129"/>
        <v>12</v>
      </c>
      <c r="V1087" s="7">
        <v>40452</v>
      </c>
      <c r="W1087" t="s">
        <v>14700</v>
      </c>
      <c r="X1087" s="2">
        <v>0.85</v>
      </c>
      <c r="Y1087" s="6">
        <f t="shared" si="130"/>
        <v>2.2690264541790128E-2</v>
      </c>
      <c r="AA1087">
        <v>223646</v>
      </c>
      <c r="AB1087">
        <v>19225</v>
      </c>
      <c r="AC1087">
        <v>15298817</v>
      </c>
      <c r="AD1087" t="s">
        <v>1</v>
      </c>
      <c r="AE1087">
        <v>46</v>
      </c>
      <c r="AF1087">
        <v>5</v>
      </c>
      <c r="AH1087" t="s">
        <v>14699</v>
      </c>
      <c r="AI1087" t="s">
        <v>14698</v>
      </c>
      <c r="AJ1087" t="s">
        <v>14697</v>
      </c>
      <c r="AK1087" t="s">
        <v>14696</v>
      </c>
      <c r="AL1087">
        <v>17</v>
      </c>
      <c r="AM1087" s="5">
        <f t="shared" si="131"/>
        <v>1.4166666666666667</v>
      </c>
      <c r="AN1087" s="4">
        <f t="shared" si="132"/>
        <v>2.1456518995330051E-3</v>
      </c>
      <c r="AO1087" s="3"/>
      <c r="AP1087">
        <v>0</v>
      </c>
      <c r="AR1087" t="s">
        <v>0</v>
      </c>
      <c r="AT1087" s="2">
        <v>2.923</v>
      </c>
      <c r="AU1087" s="1">
        <f t="shared" si="133"/>
        <v>1.6526880749112991</v>
      </c>
      <c r="AV1087" s="1">
        <f t="shared" si="134"/>
        <v>1.2417958220661567</v>
      </c>
      <c r="AW1087" s="1">
        <f t="shared" si="135"/>
        <v>0.83090356922101427</v>
      </c>
    </row>
    <row r="1088" spans="1:49" x14ac:dyDescent="0.2">
      <c r="A1088">
        <v>1086</v>
      </c>
      <c r="B1088" t="s">
        <v>14695</v>
      </c>
      <c r="C1088" t="s">
        <v>14694</v>
      </c>
      <c r="D1088" t="s">
        <v>14693</v>
      </c>
      <c r="F1088" t="s">
        <v>14692</v>
      </c>
      <c r="G1088" t="s">
        <v>7</v>
      </c>
      <c r="H1088" t="s">
        <v>6</v>
      </c>
      <c r="I1088" t="s">
        <v>1781</v>
      </c>
      <c r="J1088">
        <v>60017622</v>
      </c>
      <c r="K1088" t="s">
        <v>14691</v>
      </c>
      <c r="L1088" t="s">
        <v>14</v>
      </c>
      <c r="M1088" t="s">
        <v>13</v>
      </c>
      <c r="N1088">
        <v>7</v>
      </c>
      <c r="O1088" t="s">
        <v>14690</v>
      </c>
      <c r="P1088" t="s">
        <v>14689</v>
      </c>
      <c r="Q1088" t="s">
        <v>14688</v>
      </c>
      <c r="R1088" s="7">
        <v>40452</v>
      </c>
      <c r="S1088" s="8">
        <f t="shared" si="128"/>
        <v>2010</v>
      </c>
      <c r="T1088" s="8">
        <v>2010</v>
      </c>
      <c r="U1088" s="8">
        <f t="shared" si="129"/>
        <v>12</v>
      </c>
      <c r="V1088" s="7">
        <v>40452</v>
      </c>
      <c r="W1088" t="s">
        <v>1438</v>
      </c>
      <c r="X1088" s="2">
        <v>0.48199999999999998</v>
      </c>
      <c r="Y1088" s="6">
        <f t="shared" si="130"/>
        <v>1.2866714716638637E-2</v>
      </c>
      <c r="AA1088">
        <v>304026</v>
      </c>
      <c r="AB1088">
        <v>110152</v>
      </c>
      <c r="AD1088" t="s">
        <v>1</v>
      </c>
      <c r="AE1088">
        <v>121</v>
      </c>
      <c r="AF1088">
        <v>20</v>
      </c>
      <c r="AH1088" t="s">
        <v>14687</v>
      </c>
      <c r="AI1088" t="s">
        <v>14686</v>
      </c>
      <c r="AJ1088" t="s">
        <v>14685</v>
      </c>
      <c r="AK1088" t="s">
        <v>14684</v>
      </c>
      <c r="AL1088">
        <v>5</v>
      </c>
      <c r="AM1088" s="5">
        <f t="shared" si="131"/>
        <v>0.41666666666666669</v>
      </c>
      <c r="AN1088" s="4">
        <f t="shared" si="132"/>
        <v>6.310740880979427E-4</v>
      </c>
      <c r="AO1088" s="3"/>
      <c r="AP1088">
        <v>0</v>
      </c>
      <c r="AR1088" t="s">
        <v>0</v>
      </c>
      <c r="AT1088" s="2">
        <v>2.4430000000000001</v>
      </c>
      <c r="AU1088" s="1">
        <f t="shared" si="133"/>
        <v>0.91960225280764285</v>
      </c>
      <c r="AV1088" s="1">
        <f t="shared" si="134"/>
        <v>0.67488944023682895</v>
      </c>
      <c r="AW1088" s="1">
        <f t="shared" si="135"/>
        <v>0.43017662766601505</v>
      </c>
    </row>
    <row r="1089" spans="1:49" x14ac:dyDescent="0.2">
      <c r="A1089">
        <v>1087</v>
      </c>
      <c r="B1089" t="s">
        <v>14683</v>
      </c>
      <c r="C1089" t="s">
        <v>14682</v>
      </c>
      <c r="D1089" t="s">
        <v>14681</v>
      </c>
      <c r="F1089" t="s">
        <v>14680</v>
      </c>
      <c r="G1089" t="s">
        <v>7</v>
      </c>
      <c r="H1089" t="s">
        <v>6</v>
      </c>
      <c r="I1089" t="s">
        <v>14679</v>
      </c>
      <c r="J1089">
        <v>60005465</v>
      </c>
      <c r="K1089" t="s">
        <v>334</v>
      </c>
      <c r="L1089" t="s">
        <v>144</v>
      </c>
      <c r="M1089" t="s">
        <v>13</v>
      </c>
      <c r="N1089">
        <v>5</v>
      </c>
      <c r="O1089" t="s">
        <v>14678</v>
      </c>
      <c r="P1089" t="s">
        <v>14677</v>
      </c>
      <c r="Q1089" t="s">
        <v>408</v>
      </c>
      <c r="R1089" s="7">
        <v>40452</v>
      </c>
      <c r="S1089" s="8">
        <f t="shared" si="128"/>
        <v>2010</v>
      </c>
      <c r="T1089" s="8">
        <v>2010</v>
      </c>
      <c r="U1089" s="8">
        <f t="shared" si="129"/>
        <v>12</v>
      </c>
      <c r="V1089" s="7">
        <v>40452</v>
      </c>
      <c r="W1089" t="s">
        <v>1438</v>
      </c>
      <c r="X1089" s="2">
        <v>0.48199999999999998</v>
      </c>
      <c r="Y1089" s="6">
        <f t="shared" si="130"/>
        <v>1.2866714716638637E-2</v>
      </c>
      <c r="AA1089">
        <v>304026</v>
      </c>
      <c r="AB1089">
        <v>110152</v>
      </c>
      <c r="AD1089" t="s">
        <v>1</v>
      </c>
      <c r="AE1089">
        <v>121</v>
      </c>
      <c r="AF1089">
        <v>20</v>
      </c>
      <c r="AH1089" t="s">
        <v>14676</v>
      </c>
      <c r="AI1089" t="s">
        <v>14675</v>
      </c>
      <c r="AJ1089" t="s">
        <v>14674</v>
      </c>
      <c r="AK1089" t="s">
        <v>14673</v>
      </c>
      <c r="AL1089">
        <v>7</v>
      </c>
      <c r="AM1089" s="5">
        <f t="shared" si="131"/>
        <v>0.58333333333333337</v>
      </c>
      <c r="AN1089" s="4">
        <f t="shared" si="132"/>
        <v>8.835037233371198E-4</v>
      </c>
      <c r="AO1089" s="3"/>
      <c r="AP1089">
        <v>0</v>
      </c>
      <c r="AR1089" t="s">
        <v>0</v>
      </c>
      <c r="AT1089" s="2">
        <v>2.4430000000000001</v>
      </c>
      <c r="AU1089" s="1">
        <f t="shared" si="133"/>
        <v>0.9271751418648182</v>
      </c>
      <c r="AV1089" s="1">
        <f t="shared" si="134"/>
        <v>0.68751092199878783</v>
      </c>
      <c r="AW1089" s="1">
        <f t="shared" si="135"/>
        <v>0.44784670213275751</v>
      </c>
    </row>
    <row r="1090" spans="1:49" x14ac:dyDescent="0.2">
      <c r="A1090">
        <v>1088</v>
      </c>
      <c r="B1090" t="s">
        <v>14672</v>
      </c>
      <c r="C1090" t="s">
        <v>14671</v>
      </c>
      <c r="F1090" t="s">
        <v>14670</v>
      </c>
      <c r="G1090" t="s">
        <v>7</v>
      </c>
      <c r="H1090" t="s">
        <v>6</v>
      </c>
      <c r="I1090" t="s">
        <v>14669</v>
      </c>
      <c r="J1090" t="s">
        <v>14668</v>
      </c>
      <c r="K1090" t="s">
        <v>14667</v>
      </c>
      <c r="L1090" t="s">
        <v>5009</v>
      </c>
      <c r="M1090" t="s">
        <v>297</v>
      </c>
      <c r="N1090">
        <v>12</v>
      </c>
      <c r="O1090" t="s">
        <v>14666</v>
      </c>
      <c r="P1090" t="s">
        <v>14665</v>
      </c>
      <c r="Q1090" t="s">
        <v>14664</v>
      </c>
      <c r="R1090" s="7">
        <v>40452</v>
      </c>
      <c r="S1090" s="8">
        <f t="shared" ref="S1090:S1153" si="136">YEAR(R1090)</f>
        <v>2010</v>
      </c>
      <c r="T1090" s="8">
        <v>2010</v>
      </c>
      <c r="U1090" s="8">
        <f t="shared" ref="U1090:U1153" si="137">2022-T1090</f>
        <v>12</v>
      </c>
      <c r="V1090" s="7">
        <v>2010</v>
      </c>
      <c r="W1090" t="s">
        <v>14663</v>
      </c>
      <c r="X1090" s="2">
        <v>0.33300000000000002</v>
      </c>
      <c r="Y1090" s="6">
        <f t="shared" ref="Y1090:Y1153" si="138">(X1090-$Z$4)/($Z$3-$Z$4)</f>
        <v>8.8892448146071917E-3</v>
      </c>
      <c r="AA1090" t="s">
        <v>14662</v>
      </c>
      <c r="AB1090">
        <v>29252</v>
      </c>
      <c r="AD1090" t="s">
        <v>1</v>
      </c>
      <c r="AE1090">
        <v>36</v>
      </c>
      <c r="AF1090">
        <v>9</v>
      </c>
      <c r="AH1090" t="s">
        <v>14661</v>
      </c>
      <c r="AI1090" t="s">
        <v>14660</v>
      </c>
      <c r="AK1090" t="s">
        <v>14659</v>
      </c>
      <c r="AL1090">
        <v>12</v>
      </c>
      <c r="AM1090" s="5">
        <f t="shared" ref="AM1090:AM1153" si="139">AL1090/U1090</f>
        <v>1</v>
      </c>
      <c r="AN1090" s="4">
        <f t="shared" ref="AN1090:AN1153" si="140">(AM1090-$AO$4)/($AO$3-$AO$4)</f>
        <v>1.5145778114350624E-3</v>
      </c>
      <c r="AO1090" s="3"/>
      <c r="AP1090">
        <v>0</v>
      </c>
      <c r="AQ1090" t="s">
        <v>236</v>
      </c>
      <c r="AR1090" t="s">
        <v>14658</v>
      </c>
      <c r="AS1090" t="s">
        <v>235</v>
      </c>
      <c r="AT1090" s="2">
        <v>0.97699999999999998</v>
      </c>
      <c r="AU1090" s="1">
        <f t="shared" ref="AU1090:AU1153" si="141">(Y1090*0.7+AN1090*0.3)*100</f>
        <v>0.6676844713655552</v>
      </c>
      <c r="AV1090" s="1">
        <f t="shared" ref="AV1090:AV1153" si="142">(Y1090*0.5+AN1090*0.5)*100</f>
        <v>0.5201911313021127</v>
      </c>
      <c r="AW1090" s="1">
        <f t="shared" ref="AW1090:AW1153" si="143">(Y1090*0.3+AN1090*0.7)*100</f>
        <v>0.37269779123867014</v>
      </c>
    </row>
    <row r="1091" spans="1:49" x14ac:dyDescent="0.2">
      <c r="A1091">
        <v>1089</v>
      </c>
      <c r="B1091" t="s">
        <v>14657</v>
      </c>
      <c r="C1091" t="s">
        <v>14656</v>
      </c>
      <c r="D1091" t="s">
        <v>14655</v>
      </c>
      <c r="F1091" t="s">
        <v>14654</v>
      </c>
      <c r="G1091" t="s">
        <v>7</v>
      </c>
      <c r="H1091" t="s">
        <v>6</v>
      </c>
      <c r="I1091" t="s">
        <v>14653</v>
      </c>
      <c r="N1091">
        <v>1</v>
      </c>
      <c r="O1091" t="s">
        <v>14652</v>
      </c>
      <c r="P1091">
        <v>16315641900</v>
      </c>
      <c r="R1091" s="7">
        <v>40452</v>
      </c>
      <c r="S1091" s="8">
        <f t="shared" si="136"/>
        <v>2010</v>
      </c>
      <c r="T1091" s="8">
        <v>2010</v>
      </c>
      <c r="U1091" s="8">
        <f t="shared" si="137"/>
        <v>12</v>
      </c>
      <c r="V1091" s="7">
        <v>40452</v>
      </c>
      <c r="W1091" t="s">
        <v>14651</v>
      </c>
      <c r="X1091" s="2">
        <v>37.460999999999999</v>
      </c>
      <c r="Y1091" s="6">
        <f t="shared" si="138"/>
        <v>1</v>
      </c>
      <c r="AA1091">
        <v>14710072</v>
      </c>
      <c r="AB1091">
        <v>20315</v>
      </c>
      <c r="AC1091">
        <v>14710080</v>
      </c>
      <c r="AD1091" t="s">
        <v>1</v>
      </c>
      <c r="AE1091">
        <v>11</v>
      </c>
      <c r="AF1091">
        <v>10</v>
      </c>
      <c r="AH1091">
        <v>677</v>
      </c>
      <c r="AL1091">
        <v>0</v>
      </c>
      <c r="AM1091" s="5">
        <f t="shared" si="139"/>
        <v>0</v>
      </c>
      <c r="AN1091" s="4">
        <f t="shared" si="140"/>
        <v>0</v>
      </c>
      <c r="AO1091" s="3"/>
      <c r="AP1091">
        <v>0</v>
      </c>
      <c r="AR1091" t="s">
        <v>0</v>
      </c>
      <c r="AT1091" s="2">
        <v>94.444000000000003</v>
      </c>
      <c r="AU1091" s="1">
        <f t="shared" si="141"/>
        <v>70</v>
      </c>
      <c r="AV1091" s="1">
        <f t="shared" si="142"/>
        <v>50</v>
      </c>
      <c r="AW1091" s="1">
        <f t="shared" si="143"/>
        <v>30</v>
      </c>
    </row>
    <row r="1092" spans="1:49" x14ac:dyDescent="0.2">
      <c r="A1092">
        <v>1090</v>
      </c>
      <c r="B1092" t="s">
        <v>14650</v>
      </c>
      <c r="C1092" t="s">
        <v>14649</v>
      </c>
      <c r="F1092" t="s">
        <v>14648</v>
      </c>
      <c r="G1092" t="s">
        <v>7</v>
      </c>
      <c r="H1092" t="s">
        <v>6</v>
      </c>
      <c r="I1092" t="s">
        <v>14647</v>
      </c>
      <c r="J1092">
        <v>60011774</v>
      </c>
      <c r="K1092" t="s">
        <v>568</v>
      </c>
      <c r="L1092" t="s">
        <v>567</v>
      </c>
      <c r="M1092" t="s">
        <v>239</v>
      </c>
      <c r="N1092">
        <v>6</v>
      </c>
      <c r="O1092" t="s">
        <v>14646</v>
      </c>
      <c r="P1092" t="s">
        <v>14645</v>
      </c>
      <c r="Q1092" t="s">
        <v>14644</v>
      </c>
      <c r="R1092" s="7">
        <v>40452</v>
      </c>
      <c r="S1092" s="8">
        <f t="shared" si="136"/>
        <v>2010</v>
      </c>
      <c r="T1092" s="8">
        <v>2010</v>
      </c>
      <c r="U1092" s="8">
        <f t="shared" si="137"/>
        <v>12</v>
      </c>
      <c r="V1092" s="7">
        <v>2010</v>
      </c>
      <c r="W1092" t="s">
        <v>12481</v>
      </c>
      <c r="X1092" s="2">
        <v>0.57399999999999995</v>
      </c>
      <c r="Y1092" s="6">
        <f t="shared" si="138"/>
        <v>1.5322602172926509E-2</v>
      </c>
      <c r="AA1092">
        <v>213640</v>
      </c>
      <c r="AB1092">
        <v>28115</v>
      </c>
      <c r="AC1092">
        <v>10906487</v>
      </c>
      <c r="AD1092" t="s">
        <v>1</v>
      </c>
      <c r="AE1092">
        <v>92</v>
      </c>
      <c r="AF1092">
        <v>2</v>
      </c>
      <c r="AH1092" t="s">
        <v>14643</v>
      </c>
      <c r="AI1092" t="s">
        <v>14642</v>
      </c>
      <c r="AK1092" t="s">
        <v>14641</v>
      </c>
      <c r="AL1092">
        <v>6</v>
      </c>
      <c r="AM1092" s="5">
        <f t="shared" si="139"/>
        <v>0.5</v>
      </c>
      <c r="AN1092" s="4">
        <f t="shared" si="140"/>
        <v>7.572889057175312E-4</v>
      </c>
      <c r="AO1092" s="3"/>
      <c r="AP1092">
        <v>0</v>
      </c>
      <c r="AR1092" t="s">
        <v>14640</v>
      </c>
      <c r="AT1092" s="2">
        <v>1.532</v>
      </c>
      <c r="AU1092" s="1">
        <f t="shared" si="141"/>
        <v>1.0953008192763816</v>
      </c>
      <c r="AV1092" s="1">
        <f t="shared" si="142"/>
        <v>0.80399455393220209</v>
      </c>
      <c r="AW1092" s="1">
        <f t="shared" si="143"/>
        <v>0.5126882885880224</v>
      </c>
    </row>
    <row r="1093" spans="1:49" x14ac:dyDescent="0.2">
      <c r="A1093">
        <v>1091</v>
      </c>
      <c r="B1093" t="s">
        <v>14639</v>
      </c>
      <c r="C1093" t="s">
        <v>14638</v>
      </c>
      <c r="F1093" t="s">
        <v>14637</v>
      </c>
      <c r="G1093" t="s">
        <v>7</v>
      </c>
      <c r="H1093" t="s">
        <v>6</v>
      </c>
      <c r="I1093" t="s">
        <v>1703</v>
      </c>
      <c r="J1093" t="s">
        <v>1702</v>
      </c>
      <c r="K1093" t="s">
        <v>1701</v>
      </c>
      <c r="L1093" t="s">
        <v>1700</v>
      </c>
      <c r="M1093" t="s">
        <v>33</v>
      </c>
      <c r="N1093">
        <v>4</v>
      </c>
      <c r="O1093" t="s">
        <v>14636</v>
      </c>
      <c r="P1093" t="s">
        <v>14635</v>
      </c>
      <c r="Q1093" t="s">
        <v>14634</v>
      </c>
      <c r="R1093" s="7">
        <v>40452</v>
      </c>
      <c r="S1093" s="8">
        <f t="shared" si="136"/>
        <v>2010</v>
      </c>
      <c r="T1093" s="8">
        <v>2010</v>
      </c>
      <c r="U1093" s="8">
        <f t="shared" si="137"/>
        <v>12</v>
      </c>
      <c r="V1093" s="7">
        <v>40452</v>
      </c>
      <c r="W1093" t="s">
        <v>1699</v>
      </c>
      <c r="X1093" s="2">
        <v>1.57</v>
      </c>
      <c r="Y1093" s="6">
        <f t="shared" si="138"/>
        <v>4.1910253330130008E-2</v>
      </c>
      <c r="AA1093">
        <v>8858977</v>
      </c>
      <c r="AB1093">
        <v>17370</v>
      </c>
      <c r="AD1093" t="s">
        <v>1</v>
      </c>
      <c r="AE1093">
        <v>25</v>
      </c>
      <c r="AF1093">
        <v>4</v>
      </c>
      <c r="AG1093">
        <v>5497199</v>
      </c>
      <c r="AH1093" t="s">
        <v>14633</v>
      </c>
      <c r="AI1093" t="s">
        <v>14632</v>
      </c>
      <c r="AJ1093" t="s">
        <v>14631</v>
      </c>
      <c r="AK1093" t="s">
        <v>14630</v>
      </c>
      <c r="AL1093">
        <v>7</v>
      </c>
      <c r="AM1093" s="5">
        <f t="shared" si="139"/>
        <v>0.58333333333333337</v>
      </c>
      <c r="AN1093" s="4">
        <f t="shared" si="140"/>
        <v>8.835037233371198E-4</v>
      </c>
      <c r="AO1093" s="3"/>
      <c r="AP1093">
        <v>0</v>
      </c>
      <c r="AR1093" t="s">
        <v>0</v>
      </c>
      <c r="AT1093" s="2">
        <v>4.1310000000000002</v>
      </c>
      <c r="AU1093" s="1">
        <f t="shared" si="141"/>
        <v>2.960222844809214</v>
      </c>
      <c r="AV1093" s="1">
        <f t="shared" si="142"/>
        <v>2.1396878526733563</v>
      </c>
      <c r="AW1093" s="1">
        <f t="shared" si="143"/>
        <v>1.3191528605374985</v>
      </c>
    </row>
    <row r="1094" spans="1:49" x14ac:dyDescent="0.2">
      <c r="A1094">
        <v>1092</v>
      </c>
      <c r="B1094" t="s">
        <v>14629</v>
      </c>
      <c r="C1094" t="s">
        <v>14628</v>
      </c>
      <c r="F1094" t="s">
        <v>14627</v>
      </c>
      <c r="G1094" t="s">
        <v>7</v>
      </c>
      <c r="H1094" t="s">
        <v>6</v>
      </c>
      <c r="I1094" t="s">
        <v>14626</v>
      </c>
      <c r="J1094">
        <v>60027271</v>
      </c>
      <c r="K1094" t="s">
        <v>7292</v>
      </c>
      <c r="L1094" t="s">
        <v>509</v>
      </c>
      <c r="M1094" t="s">
        <v>9</v>
      </c>
      <c r="N1094">
        <v>5</v>
      </c>
      <c r="O1094" t="s">
        <v>14625</v>
      </c>
      <c r="P1094" t="s">
        <v>14624</v>
      </c>
      <c r="Q1094" t="s">
        <v>14623</v>
      </c>
      <c r="R1094" s="7">
        <v>40452</v>
      </c>
      <c r="S1094" s="8">
        <f t="shared" si="136"/>
        <v>2010</v>
      </c>
      <c r="T1094" s="8">
        <v>2010</v>
      </c>
      <c r="U1094" s="8">
        <f t="shared" si="137"/>
        <v>12</v>
      </c>
      <c r="V1094" s="7">
        <v>40452</v>
      </c>
      <c r="W1094" t="s">
        <v>168</v>
      </c>
      <c r="X1094" s="2">
        <v>2.141</v>
      </c>
      <c r="Y1094" s="6">
        <f t="shared" si="138"/>
        <v>5.7152772216438434E-2</v>
      </c>
      <c r="AA1094">
        <v>1962892</v>
      </c>
      <c r="AB1094">
        <v>17360</v>
      </c>
      <c r="AD1094" t="s">
        <v>1</v>
      </c>
      <c r="AE1094">
        <v>48</v>
      </c>
      <c r="AF1094">
        <v>10</v>
      </c>
      <c r="AG1094">
        <v>5484472</v>
      </c>
      <c r="AH1094" t="s">
        <v>14622</v>
      </c>
      <c r="AI1094" t="s">
        <v>14621</v>
      </c>
      <c r="AJ1094" t="s">
        <v>14620</v>
      </c>
      <c r="AK1094" t="s">
        <v>14619</v>
      </c>
      <c r="AL1094">
        <v>9</v>
      </c>
      <c r="AM1094" s="5">
        <f t="shared" si="139"/>
        <v>0.75</v>
      </c>
      <c r="AN1094" s="4">
        <f t="shared" si="140"/>
        <v>1.1359333585762969E-3</v>
      </c>
      <c r="AO1094" s="3"/>
      <c r="AP1094">
        <v>0</v>
      </c>
      <c r="AQ1094" t="s">
        <v>14618</v>
      </c>
      <c r="AR1094" t="s">
        <v>14617</v>
      </c>
      <c r="AS1094" t="s">
        <v>14616</v>
      </c>
      <c r="AT1094" s="2" t="s">
        <v>16</v>
      </c>
      <c r="AU1094" s="1">
        <f t="shared" si="141"/>
        <v>4.0347720559079789</v>
      </c>
      <c r="AV1094" s="1">
        <f t="shared" si="142"/>
        <v>2.9144352787507368</v>
      </c>
      <c r="AW1094" s="1">
        <f t="shared" si="143"/>
        <v>1.7940985015934936</v>
      </c>
    </row>
    <row r="1095" spans="1:49" x14ac:dyDescent="0.2">
      <c r="A1095">
        <v>1093</v>
      </c>
      <c r="B1095" t="s">
        <v>14615</v>
      </c>
      <c r="C1095" t="s">
        <v>14614</v>
      </c>
      <c r="F1095" t="s">
        <v>14613</v>
      </c>
      <c r="G1095" t="s">
        <v>7</v>
      </c>
      <c r="H1095" t="s">
        <v>6</v>
      </c>
      <c r="I1095" t="s">
        <v>14612</v>
      </c>
      <c r="J1095" t="s">
        <v>14611</v>
      </c>
      <c r="K1095" t="s">
        <v>14610</v>
      </c>
      <c r="L1095" t="s">
        <v>14609</v>
      </c>
      <c r="M1095" t="s">
        <v>42</v>
      </c>
      <c r="N1095">
        <v>4</v>
      </c>
      <c r="O1095" t="s">
        <v>14608</v>
      </c>
      <c r="P1095" t="s">
        <v>14607</v>
      </c>
      <c r="Q1095" t="s">
        <v>14606</v>
      </c>
      <c r="R1095" s="7">
        <v>40452</v>
      </c>
      <c r="S1095" s="8">
        <f t="shared" si="136"/>
        <v>2010</v>
      </c>
      <c r="T1095" s="8">
        <v>2010</v>
      </c>
      <c r="U1095" s="8">
        <f t="shared" si="137"/>
        <v>12</v>
      </c>
      <c r="V1095" s="7">
        <v>40452</v>
      </c>
      <c r="W1095" t="s">
        <v>168</v>
      </c>
      <c r="X1095" s="2">
        <v>2.141</v>
      </c>
      <c r="Y1095" s="6">
        <f t="shared" si="138"/>
        <v>5.7152772216438434E-2</v>
      </c>
      <c r="AA1095">
        <v>1962892</v>
      </c>
      <c r="AB1095">
        <v>17360</v>
      </c>
      <c r="AD1095" t="s">
        <v>1</v>
      </c>
      <c r="AE1095">
        <v>48</v>
      </c>
      <c r="AF1095">
        <v>10</v>
      </c>
      <c r="AG1095">
        <v>5487374</v>
      </c>
      <c r="AH1095" t="s">
        <v>14605</v>
      </c>
      <c r="AI1095" t="s">
        <v>14604</v>
      </c>
      <c r="AJ1095" t="s">
        <v>14603</v>
      </c>
      <c r="AK1095" t="s">
        <v>14602</v>
      </c>
      <c r="AL1095">
        <v>10</v>
      </c>
      <c r="AM1095" s="5">
        <f t="shared" si="139"/>
        <v>0.83333333333333337</v>
      </c>
      <c r="AN1095" s="4">
        <f t="shared" si="140"/>
        <v>1.2621481761958854E-3</v>
      </c>
      <c r="AO1095" s="3"/>
      <c r="AP1095">
        <v>0</v>
      </c>
      <c r="AR1095" t="s">
        <v>14601</v>
      </c>
      <c r="AS1095" t="s">
        <v>820</v>
      </c>
      <c r="AT1095" s="2" t="s">
        <v>16</v>
      </c>
      <c r="AU1095" s="1">
        <f t="shared" si="141"/>
        <v>4.0385585004365669</v>
      </c>
      <c r="AV1095" s="1">
        <f t="shared" si="142"/>
        <v>2.9207460196317161</v>
      </c>
      <c r="AW1095" s="1">
        <f t="shared" si="143"/>
        <v>1.802933538826865</v>
      </c>
    </row>
    <row r="1096" spans="1:49" x14ac:dyDescent="0.2">
      <c r="A1096">
        <v>1094</v>
      </c>
      <c r="B1096" t="s">
        <v>14600</v>
      </c>
      <c r="C1096" t="s">
        <v>14599</v>
      </c>
      <c r="D1096" t="s">
        <v>14598</v>
      </c>
      <c r="E1096">
        <v>20659588</v>
      </c>
      <c r="F1096" t="s">
        <v>14597</v>
      </c>
      <c r="G1096" t="s">
        <v>7</v>
      </c>
      <c r="H1096" t="s">
        <v>6</v>
      </c>
      <c r="I1096" t="s">
        <v>14596</v>
      </c>
      <c r="J1096" t="s">
        <v>14595</v>
      </c>
      <c r="K1096" t="s">
        <v>14594</v>
      </c>
      <c r="L1096" t="s">
        <v>14593</v>
      </c>
      <c r="M1096" t="s">
        <v>14592</v>
      </c>
      <c r="N1096">
        <v>4</v>
      </c>
      <c r="O1096" t="s">
        <v>14591</v>
      </c>
      <c r="P1096" t="s">
        <v>14590</v>
      </c>
      <c r="Q1096" t="s">
        <v>14589</v>
      </c>
      <c r="R1096" s="7">
        <v>40452</v>
      </c>
      <c r="S1096" s="8">
        <f t="shared" si="136"/>
        <v>2010</v>
      </c>
      <c r="T1096" s="8">
        <v>2010</v>
      </c>
      <c r="U1096" s="8">
        <f t="shared" si="137"/>
        <v>12</v>
      </c>
      <c r="V1096" s="7">
        <v>40452</v>
      </c>
      <c r="W1096" t="s">
        <v>14588</v>
      </c>
      <c r="X1096" s="2">
        <v>0.46600000000000003</v>
      </c>
      <c r="Y1096" s="6">
        <f t="shared" si="138"/>
        <v>1.243960385467553E-2</v>
      </c>
      <c r="AA1096" t="s">
        <v>14587</v>
      </c>
      <c r="AB1096">
        <v>22122</v>
      </c>
      <c r="AD1096" t="s">
        <v>1</v>
      </c>
      <c r="AE1096">
        <v>10</v>
      </c>
      <c r="AF1096" s="9">
        <v>44415</v>
      </c>
      <c r="AH1096" t="s">
        <v>14586</v>
      </c>
      <c r="AI1096" t="s">
        <v>14585</v>
      </c>
      <c r="AJ1096" t="s">
        <v>14584</v>
      </c>
      <c r="AK1096" t="s">
        <v>14583</v>
      </c>
      <c r="AL1096">
        <v>10</v>
      </c>
      <c r="AM1096" s="5">
        <f t="shared" si="139"/>
        <v>0.83333333333333337</v>
      </c>
      <c r="AN1096" s="4">
        <f t="shared" si="140"/>
        <v>1.2621481761958854E-3</v>
      </c>
      <c r="AO1096" s="3"/>
      <c r="AP1096">
        <v>0</v>
      </c>
      <c r="AQ1096" t="s">
        <v>397</v>
      </c>
      <c r="AR1096" t="s">
        <v>0</v>
      </c>
      <c r="AS1096" t="s">
        <v>396</v>
      </c>
      <c r="AT1096" s="2">
        <v>1.224</v>
      </c>
      <c r="AU1096" s="1">
        <f t="shared" si="141"/>
        <v>0.90863671511316368</v>
      </c>
      <c r="AV1096" s="1">
        <f t="shared" si="142"/>
        <v>0.68508760154357085</v>
      </c>
      <c r="AW1096" s="1">
        <f t="shared" si="143"/>
        <v>0.46153848797397784</v>
      </c>
    </row>
    <row r="1097" spans="1:49" x14ac:dyDescent="0.2">
      <c r="A1097">
        <v>1095</v>
      </c>
      <c r="B1097" t="s">
        <v>14582</v>
      </c>
      <c r="C1097" t="s">
        <v>14581</v>
      </c>
      <c r="E1097">
        <v>20833926</v>
      </c>
      <c r="F1097" t="s">
        <v>14580</v>
      </c>
      <c r="G1097" t="s">
        <v>7</v>
      </c>
      <c r="H1097" t="s">
        <v>6</v>
      </c>
      <c r="I1097" t="s">
        <v>14579</v>
      </c>
      <c r="J1097" t="s">
        <v>14578</v>
      </c>
      <c r="K1097" t="s">
        <v>14577</v>
      </c>
      <c r="L1097" t="s">
        <v>14576</v>
      </c>
      <c r="M1097" t="s">
        <v>14575</v>
      </c>
      <c r="N1097">
        <v>6</v>
      </c>
      <c r="O1097" t="s">
        <v>14574</v>
      </c>
      <c r="P1097" t="s">
        <v>14573</v>
      </c>
      <c r="Q1097" t="s">
        <v>14572</v>
      </c>
      <c r="R1097" s="7">
        <v>40452</v>
      </c>
      <c r="S1097" s="8">
        <f t="shared" si="136"/>
        <v>2010</v>
      </c>
      <c r="T1097" s="8">
        <v>2010</v>
      </c>
      <c r="U1097" s="8">
        <f t="shared" si="137"/>
        <v>12</v>
      </c>
      <c r="V1097" s="7">
        <v>40452</v>
      </c>
      <c r="W1097" t="s">
        <v>1120</v>
      </c>
      <c r="X1097" s="2">
        <v>1.367</v>
      </c>
      <c r="Y1097" s="6">
        <f t="shared" si="138"/>
        <v>3.6491284268973065E-2</v>
      </c>
      <c r="AA1097">
        <v>220949</v>
      </c>
      <c r="AB1097">
        <v>29605</v>
      </c>
      <c r="AD1097" t="s">
        <v>1</v>
      </c>
      <c r="AE1097">
        <v>213</v>
      </c>
      <c r="AF1097">
        <v>19</v>
      </c>
      <c r="AH1097" t="s">
        <v>14571</v>
      </c>
      <c r="AI1097" t="s">
        <v>14570</v>
      </c>
      <c r="AJ1097" t="s">
        <v>14569</v>
      </c>
      <c r="AK1097" t="s">
        <v>14568</v>
      </c>
      <c r="AL1097">
        <v>38</v>
      </c>
      <c r="AM1097" s="5">
        <f t="shared" si="139"/>
        <v>3.1666666666666665</v>
      </c>
      <c r="AN1097" s="4">
        <f t="shared" si="140"/>
        <v>4.7961630695443642E-3</v>
      </c>
      <c r="AO1097" s="3"/>
      <c r="AP1097">
        <v>1</v>
      </c>
      <c r="AR1097" t="s">
        <v>0</v>
      </c>
      <c r="AT1097" s="2">
        <v>3.3119999999999998</v>
      </c>
      <c r="AU1097" s="1">
        <f t="shared" si="141"/>
        <v>2.6982747909144451</v>
      </c>
      <c r="AV1097" s="1">
        <f t="shared" si="142"/>
        <v>2.0643723669258716</v>
      </c>
      <c r="AW1097" s="1">
        <f t="shared" si="143"/>
        <v>1.4304699429372976</v>
      </c>
    </row>
    <row r="1098" spans="1:49" x14ac:dyDescent="0.2">
      <c r="A1098">
        <v>1096</v>
      </c>
      <c r="B1098" t="s">
        <v>14567</v>
      </c>
      <c r="C1098" t="s">
        <v>14566</v>
      </c>
      <c r="E1098">
        <v>20833933</v>
      </c>
      <c r="F1098" t="s">
        <v>14565</v>
      </c>
      <c r="G1098" t="s">
        <v>7</v>
      </c>
      <c r="H1098" t="s">
        <v>6</v>
      </c>
      <c r="I1098" t="s">
        <v>14564</v>
      </c>
      <c r="J1098" t="s">
        <v>14563</v>
      </c>
      <c r="K1098" t="s">
        <v>14562</v>
      </c>
      <c r="L1098" t="s">
        <v>14561</v>
      </c>
      <c r="M1098" t="s">
        <v>530</v>
      </c>
      <c r="N1098">
        <v>4</v>
      </c>
      <c r="O1098" t="s">
        <v>14560</v>
      </c>
      <c r="P1098" t="s">
        <v>14559</v>
      </c>
      <c r="Q1098" t="s">
        <v>14558</v>
      </c>
      <c r="R1098" s="7">
        <v>40452</v>
      </c>
      <c r="S1098" s="8">
        <f t="shared" si="136"/>
        <v>2010</v>
      </c>
      <c r="T1098" s="8">
        <v>2010</v>
      </c>
      <c r="U1098" s="8">
        <f t="shared" si="137"/>
        <v>12</v>
      </c>
      <c r="V1098" s="7">
        <v>40452</v>
      </c>
      <c r="W1098" t="s">
        <v>1120</v>
      </c>
      <c r="X1098" s="2">
        <v>1.367</v>
      </c>
      <c r="Y1098" s="6">
        <f t="shared" si="138"/>
        <v>3.6491284268973065E-2</v>
      </c>
      <c r="AA1098">
        <v>220949</v>
      </c>
      <c r="AB1098">
        <v>29605</v>
      </c>
      <c r="AD1098" t="s">
        <v>1</v>
      </c>
      <c r="AE1098">
        <v>213</v>
      </c>
      <c r="AF1098">
        <v>19</v>
      </c>
      <c r="AH1098" t="s">
        <v>14557</v>
      </c>
      <c r="AI1098" t="s">
        <v>14556</v>
      </c>
      <c r="AJ1098" t="s">
        <v>14555</v>
      </c>
      <c r="AK1098" t="s">
        <v>14554</v>
      </c>
      <c r="AL1098">
        <v>80</v>
      </c>
      <c r="AM1098" s="5">
        <f t="shared" si="139"/>
        <v>6.666666666666667</v>
      </c>
      <c r="AN1098" s="4">
        <f t="shared" si="140"/>
        <v>1.0097185409567083E-2</v>
      </c>
      <c r="AO1098" s="3"/>
      <c r="AP1098">
        <v>1</v>
      </c>
      <c r="AR1098" t="s">
        <v>0</v>
      </c>
      <c r="AT1098" s="2">
        <v>3.3119999999999998</v>
      </c>
      <c r="AU1098" s="1">
        <f t="shared" si="141"/>
        <v>2.8573054611151267</v>
      </c>
      <c r="AV1098" s="1">
        <f t="shared" si="142"/>
        <v>2.3294234839270076</v>
      </c>
      <c r="AW1098" s="1">
        <f t="shared" si="143"/>
        <v>1.801541506738888</v>
      </c>
    </row>
    <row r="1099" spans="1:49" x14ac:dyDescent="0.2">
      <c r="A1099">
        <v>1097</v>
      </c>
      <c r="B1099" t="s">
        <v>14553</v>
      </c>
      <c r="C1099" t="s">
        <v>14552</v>
      </c>
      <c r="F1099" t="s">
        <v>14551</v>
      </c>
      <c r="G1099" t="s">
        <v>7</v>
      </c>
      <c r="H1099" t="s">
        <v>6</v>
      </c>
      <c r="I1099" t="s">
        <v>1033</v>
      </c>
      <c r="J1099" t="s">
        <v>647</v>
      </c>
      <c r="K1099" t="s">
        <v>646</v>
      </c>
      <c r="L1099" t="s">
        <v>645</v>
      </c>
      <c r="M1099" t="s">
        <v>644</v>
      </c>
      <c r="N1099">
        <v>3</v>
      </c>
      <c r="O1099" t="s">
        <v>14550</v>
      </c>
      <c r="P1099" t="s">
        <v>14549</v>
      </c>
      <c r="Q1099" t="s">
        <v>14548</v>
      </c>
      <c r="R1099" s="7">
        <v>40452</v>
      </c>
      <c r="S1099" s="8">
        <f t="shared" si="136"/>
        <v>2010</v>
      </c>
      <c r="T1099" s="8">
        <v>2010</v>
      </c>
      <c r="U1099" s="8">
        <f t="shared" si="137"/>
        <v>12</v>
      </c>
      <c r="V1099" s="7">
        <v>40452</v>
      </c>
      <c r="W1099" t="s">
        <v>87</v>
      </c>
      <c r="X1099" s="2">
        <v>1.6379999999999999</v>
      </c>
      <c r="Y1099" s="6">
        <f t="shared" si="138"/>
        <v>4.3725474493473214E-2</v>
      </c>
      <c r="AA1099" t="s">
        <v>86</v>
      </c>
      <c r="AB1099">
        <v>17391</v>
      </c>
      <c r="AD1099" t="s">
        <v>1</v>
      </c>
      <c r="AE1099">
        <v>58</v>
      </c>
      <c r="AF1099">
        <v>10</v>
      </c>
      <c r="AG1099">
        <v>5504192</v>
      </c>
      <c r="AH1099" t="s">
        <v>14547</v>
      </c>
      <c r="AI1099" t="s">
        <v>14546</v>
      </c>
      <c r="AJ1099" t="s">
        <v>14545</v>
      </c>
      <c r="AK1099" t="s">
        <v>14544</v>
      </c>
      <c r="AL1099">
        <v>59</v>
      </c>
      <c r="AM1099" s="5">
        <f t="shared" si="139"/>
        <v>4.916666666666667</v>
      </c>
      <c r="AN1099" s="4">
        <f t="shared" si="140"/>
        <v>7.4466742395557246E-3</v>
      </c>
      <c r="AO1099" s="3"/>
      <c r="AP1099">
        <v>0</v>
      </c>
      <c r="AQ1099" t="s">
        <v>259</v>
      </c>
      <c r="AR1099" t="s">
        <v>11698</v>
      </c>
      <c r="AS1099" t="s">
        <v>258</v>
      </c>
      <c r="AT1099" s="2">
        <v>4.931</v>
      </c>
      <c r="AU1099" s="1">
        <f t="shared" si="141"/>
        <v>3.2841834417297968</v>
      </c>
      <c r="AV1099" s="1">
        <f t="shared" si="142"/>
        <v>2.5586074366514469</v>
      </c>
      <c r="AW1099" s="1">
        <f t="shared" si="143"/>
        <v>1.8330314315730969</v>
      </c>
    </row>
    <row r="1100" spans="1:49" x14ac:dyDescent="0.2">
      <c r="A1100">
        <v>1098</v>
      </c>
      <c r="B1100" t="s">
        <v>14543</v>
      </c>
      <c r="C1100" t="s">
        <v>14542</v>
      </c>
      <c r="F1100" t="s">
        <v>14541</v>
      </c>
      <c r="G1100" t="s">
        <v>7</v>
      </c>
      <c r="H1100" t="s">
        <v>6</v>
      </c>
      <c r="I1100" t="s">
        <v>14540</v>
      </c>
      <c r="J1100">
        <v>60019141</v>
      </c>
      <c r="K1100" t="s">
        <v>3857</v>
      </c>
      <c r="L1100" t="s">
        <v>90</v>
      </c>
      <c r="M1100" t="s">
        <v>89</v>
      </c>
      <c r="N1100">
        <v>3</v>
      </c>
      <c r="O1100" t="s">
        <v>14539</v>
      </c>
      <c r="P1100" t="s">
        <v>14538</v>
      </c>
      <c r="Q1100" t="s">
        <v>3854</v>
      </c>
      <c r="R1100" s="7">
        <v>40452</v>
      </c>
      <c r="S1100" s="8">
        <f t="shared" si="136"/>
        <v>2010</v>
      </c>
      <c r="T1100" s="8">
        <v>2010</v>
      </c>
      <c r="U1100" s="8">
        <f t="shared" si="137"/>
        <v>12</v>
      </c>
      <c r="V1100" s="7">
        <v>40452</v>
      </c>
      <c r="W1100" t="s">
        <v>1220</v>
      </c>
      <c r="X1100" s="2">
        <v>0.82</v>
      </c>
      <c r="Y1100" s="6">
        <f t="shared" si="138"/>
        <v>2.1889431675609299E-2</v>
      </c>
      <c r="AA1100">
        <v>189456</v>
      </c>
      <c r="AB1100">
        <v>15361</v>
      </c>
      <c r="AD1100" t="s">
        <v>1</v>
      </c>
      <c r="AE1100">
        <v>59</v>
      </c>
      <c r="AF1100">
        <v>10</v>
      </c>
      <c r="AG1100">
        <v>5444950</v>
      </c>
      <c r="AH1100" t="s">
        <v>14537</v>
      </c>
      <c r="AI1100" t="s">
        <v>14536</v>
      </c>
      <c r="AJ1100" t="s">
        <v>14535</v>
      </c>
      <c r="AK1100" t="s">
        <v>14534</v>
      </c>
      <c r="AL1100">
        <v>23</v>
      </c>
      <c r="AM1100" s="5">
        <f t="shared" si="139"/>
        <v>1.9166666666666667</v>
      </c>
      <c r="AN1100" s="4">
        <f t="shared" si="140"/>
        <v>2.9029408052505365E-3</v>
      </c>
      <c r="AO1100" s="3"/>
      <c r="AP1100">
        <v>0</v>
      </c>
      <c r="AR1100" t="s">
        <v>0</v>
      </c>
      <c r="AT1100" s="2" t="s">
        <v>16</v>
      </c>
      <c r="AU1100" s="1">
        <f t="shared" si="141"/>
        <v>1.6193484414501671</v>
      </c>
      <c r="AV1100" s="1">
        <f t="shared" si="142"/>
        <v>1.2396186240429918</v>
      </c>
      <c r="AW1100" s="1">
        <f t="shared" si="143"/>
        <v>0.85988880663581646</v>
      </c>
    </row>
    <row r="1101" spans="1:49" x14ac:dyDescent="0.2">
      <c r="A1101">
        <v>1099</v>
      </c>
      <c r="B1101" t="s">
        <v>14533</v>
      </c>
      <c r="C1101" t="s">
        <v>14532</v>
      </c>
      <c r="F1101" t="s">
        <v>14531</v>
      </c>
      <c r="G1101" t="s">
        <v>7</v>
      </c>
      <c r="H1101" t="s">
        <v>6</v>
      </c>
      <c r="I1101" t="s">
        <v>14530</v>
      </c>
      <c r="J1101" t="s">
        <v>14524</v>
      </c>
      <c r="K1101" t="s">
        <v>14529</v>
      </c>
      <c r="L1101" t="s">
        <v>14528</v>
      </c>
      <c r="M1101" t="s">
        <v>14527</v>
      </c>
      <c r="N1101">
        <v>3</v>
      </c>
      <c r="O1101" t="s">
        <v>14526</v>
      </c>
      <c r="P1101" t="s">
        <v>14525</v>
      </c>
      <c r="Q1101" t="s">
        <v>14524</v>
      </c>
      <c r="R1101" s="7">
        <v>40452</v>
      </c>
      <c r="S1101" s="8">
        <f t="shared" si="136"/>
        <v>2010</v>
      </c>
      <c r="T1101" s="8">
        <v>2010</v>
      </c>
      <c r="U1101" s="8">
        <f t="shared" si="137"/>
        <v>12</v>
      </c>
      <c r="V1101" s="7">
        <v>40452</v>
      </c>
      <c r="W1101" t="s">
        <v>87</v>
      </c>
      <c r="X1101" s="2">
        <v>1.6379999999999999</v>
      </c>
      <c r="Y1101" s="6">
        <f t="shared" si="138"/>
        <v>4.3725474493473214E-2</v>
      </c>
      <c r="AA1101" t="s">
        <v>86</v>
      </c>
      <c r="AB1101">
        <v>17391</v>
      </c>
      <c r="AD1101" t="s">
        <v>1</v>
      </c>
      <c r="AE1101">
        <v>58</v>
      </c>
      <c r="AF1101">
        <v>10</v>
      </c>
      <c r="AG1101">
        <v>5492217</v>
      </c>
      <c r="AH1101" t="s">
        <v>14523</v>
      </c>
      <c r="AI1101" t="s">
        <v>14522</v>
      </c>
      <c r="AJ1101" t="s">
        <v>14521</v>
      </c>
      <c r="AK1101" t="s">
        <v>14520</v>
      </c>
      <c r="AL1101">
        <v>3</v>
      </c>
      <c r="AM1101" s="5">
        <f t="shared" si="139"/>
        <v>0.25</v>
      </c>
      <c r="AN1101" s="4">
        <f t="shared" si="140"/>
        <v>3.786444528587656E-4</v>
      </c>
      <c r="AO1101" s="3"/>
      <c r="AP1101">
        <v>0</v>
      </c>
      <c r="AR1101" t="s">
        <v>0</v>
      </c>
      <c r="AT1101" s="2">
        <v>4.931</v>
      </c>
      <c r="AU1101" s="1">
        <f t="shared" si="141"/>
        <v>3.0721425481288875</v>
      </c>
      <c r="AV1101" s="1">
        <f t="shared" si="142"/>
        <v>2.2052059473165992</v>
      </c>
      <c r="AW1101" s="1">
        <f t="shared" si="143"/>
        <v>1.3382693465043101</v>
      </c>
    </row>
    <row r="1102" spans="1:49" x14ac:dyDescent="0.2">
      <c r="A1102">
        <v>1100</v>
      </c>
      <c r="B1102" t="s">
        <v>14519</v>
      </c>
      <c r="C1102" t="s">
        <v>14518</v>
      </c>
      <c r="F1102" t="s">
        <v>14517</v>
      </c>
      <c r="G1102" t="s">
        <v>7</v>
      </c>
      <c r="H1102" t="s">
        <v>6</v>
      </c>
      <c r="I1102" t="s">
        <v>14516</v>
      </c>
      <c r="J1102">
        <v>60010261</v>
      </c>
      <c r="K1102" t="s">
        <v>1380</v>
      </c>
      <c r="L1102" t="s">
        <v>1379</v>
      </c>
      <c r="M1102" t="s">
        <v>9</v>
      </c>
      <c r="N1102">
        <v>2</v>
      </c>
      <c r="O1102" t="s">
        <v>14515</v>
      </c>
      <c r="P1102" t="s">
        <v>14514</v>
      </c>
      <c r="Q1102" t="s">
        <v>1565</v>
      </c>
      <c r="R1102" s="7">
        <v>40452</v>
      </c>
      <c r="S1102" s="8">
        <f t="shared" si="136"/>
        <v>2010</v>
      </c>
      <c r="T1102" s="8">
        <v>2010</v>
      </c>
      <c r="U1102" s="8">
        <f t="shared" si="137"/>
        <v>12</v>
      </c>
      <c r="V1102" s="7">
        <v>40452</v>
      </c>
      <c r="W1102" t="s">
        <v>87</v>
      </c>
      <c r="X1102" s="2">
        <v>1.6379999999999999</v>
      </c>
      <c r="Y1102" s="6">
        <f t="shared" si="138"/>
        <v>4.3725474493473214E-2</v>
      </c>
      <c r="AA1102" t="s">
        <v>86</v>
      </c>
      <c r="AB1102">
        <v>17391</v>
      </c>
      <c r="AD1102" t="s">
        <v>1</v>
      </c>
      <c r="AE1102">
        <v>58</v>
      </c>
      <c r="AF1102">
        <v>10</v>
      </c>
      <c r="AG1102">
        <v>5492218</v>
      </c>
      <c r="AH1102" t="s">
        <v>14513</v>
      </c>
      <c r="AI1102" t="s">
        <v>14512</v>
      </c>
      <c r="AJ1102" t="s">
        <v>14511</v>
      </c>
      <c r="AK1102" t="s">
        <v>14510</v>
      </c>
      <c r="AL1102">
        <v>48</v>
      </c>
      <c r="AM1102" s="5">
        <f t="shared" si="139"/>
        <v>4</v>
      </c>
      <c r="AN1102" s="4">
        <f t="shared" si="140"/>
        <v>6.0583112457402496E-3</v>
      </c>
      <c r="AO1102" s="3"/>
      <c r="AP1102">
        <v>0</v>
      </c>
      <c r="AQ1102" t="s">
        <v>751</v>
      </c>
      <c r="AR1102" t="s">
        <v>14509</v>
      </c>
      <c r="AS1102" t="s">
        <v>750</v>
      </c>
      <c r="AT1102" s="2">
        <v>4.931</v>
      </c>
      <c r="AU1102" s="1">
        <f t="shared" si="141"/>
        <v>3.2425325519153323</v>
      </c>
      <c r="AV1102" s="1">
        <f t="shared" si="142"/>
        <v>2.4891892869606731</v>
      </c>
      <c r="AW1102" s="1">
        <f t="shared" si="143"/>
        <v>1.7358460220060139</v>
      </c>
    </row>
    <row r="1103" spans="1:49" x14ac:dyDescent="0.2">
      <c r="A1103">
        <v>1101</v>
      </c>
      <c r="B1103" t="s">
        <v>14508</v>
      </c>
      <c r="C1103" t="s">
        <v>14507</v>
      </c>
      <c r="F1103" t="s">
        <v>14506</v>
      </c>
      <c r="G1103" t="s">
        <v>7</v>
      </c>
      <c r="H1103" t="s">
        <v>6</v>
      </c>
      <c r="I1103" t="s">
        <v>2255</v>
      </c>
      <c r="J1103">
        <v>60008592</v>
      </c>
      <c r="K1103" t="s">
        <v>1214</v>
      </c>
      <c r="L1103" t="s">
        <v>1213</v>
      </c>
      <c r="M1103" t="s">
        <v>1213</v>
      </c>
      <c r="N1103">
        <v>2</v>
      </c>
      <c r="O1103" t="s">
        <v>14505</v>
      </c>
      <c r="P1103" t="s">
        <v>14504</v>
      </c>
      <c r="Q1103" t="s">
        <v>1212</v>
      </c>
      <c r="R1103" s="7">
        <v>40452</v>
      </c>
      <c r="S1103" s="8">
        <f t="shared" si="136"/>
        <v>2010</v>
      </c>
      <c r="T1103" s="8">
        <v>2010</v>
      </c>
      <c r="U1103" s="8">
        <f t="shared" si="137"/>
        <v>12</v>
      </c>
      <c r="V1103" s="7">
        <v>40452</v>
      </c>
      <c r="W1103" t="s">
        <v>87</v>
      </c>
      <c r="X1103" s="2">
        <v>1.6379999999999999</v>
      </c>
      <c r="Y1103" s="6">
        <f t="shared" si="138"/>
        <v>4.3725474493473214E-2</v>
      </c>
      <c r="AA1103" t="s">
        <v>86</v>
      </c>
      <c r="AB1103">
        <v>17391</v>
      </c>
      <c r="AD1103" t="s">
        <v>1</v>
      </c>
      <c r="AE1103">
        <v>58</v>
      </c>
      <c r="AF1103">
        <v>10</v>
      </c>
      <c r="AG1103">
        <v>5491126</v>
      </c>
      <c r="AH1103" t="s">
        <v>14503</v>
      </c>
      <c r="AI1103" t="s">
        <v>14502</v>
      </c>
      <c r="AJ1103" t="s">
        <v>14501</v>
      </c>
      <c r="AK1103" t="s">
        <v>14500</v>
      </c>
      <c r="AL1103">
        <v>36</v>
      </c>
      <c r="AM1103" s="5">
        <f t="shared" si="139"/>
        <v>3</v>
      </c>
      <c r="AN1103" s="4">
        <f t="shared" si="140"/>
        <v>4.5437334343051876E-3</v>
      </c>
      <c r="AO1103" s="3"/>
      <c r="AP1103">
        <v>0</v>
      </c>
      <c r="AQ1103" t="s">
        <v>2173</v>
      </c>
      <c r="AR1103">
        <v>617108</v>
      </c>
      <c r="AS1103" t="s">
        <v>8403</v>
      </c>
      <c r="AT1103" s="2">
        <v>4.931</v>
      </c>
      <c r="AU1103" s="1">
        <f t="shared" si="141"/>
        <v>3.1970952175722802</v>
      </c>
      <c r="AV1103" s="1">
        <f t="shared" si="142"/>
        <v>2.4134603963889201</v>
      </c>
      <c r="AW1103" s="1">
        <f t="shared" si="143"/>
        <v>1.6298255752055595</v>
      </c>
    </row>
    <row r="1104" spans="1:49" x14ac:dyDescent="0.2">
      <c r="A1104">
        <v>1102</v>
      </c>
      <c r="B1104" t="s">
        <v>14499</v>
      </c>
      <c r="C1104" t="s">
        <v>14498</v>
      </c>
      <c r="F1104" t="s">
        <v>14497</v>
      </c>
      <c r="G1104" t="s">
        <v>7</v>
      </c>
      <c r="H1104" t="s">
        <v>6</v>
      </c>
      <c r="I1104" t="s">
        <v>14496</v>
      </c>
      <c r="J1104">
        <v>60014171</v>
      </c>
      <c r="K1104" t="s">
        <v>884</v>
      </c>
      <c r="L1104" t="s">
        <v>883</v>
      </c>
      <c r="M1104" t="s">
        <v>89</v>
      </c>
      <c r="N1104">
        <v>2</v>
      </c>
      <c r="O1104" t="s">
        <v>14495</v>
      </c>
      <c r="P1104" t="s">
        <v>14494</v>
      </c>
      <c r="Q1104" t="s">
        <v>882</v>
      </c>
      <c r="R1104" s="7">
        <v>40452</v>
      </c>
      <c r="S1104" s="8">
        <f t="shared" si="136"/>
        <v>2010</v>
      </c>
      <c r="T1104" s="8">
        <v>2010</v>
      </c>
      <c r="U1104" s="8">
        <f t="shared" si="137"/>
        <v>12</v>
      </c>
      <c r="V1104" s="7">
        <v>40452</v>
      </c>
      <c r="W1104" t="s">
        <v>192</v>
      </c>
      <c r="X1104" s="2">
        <v>1.218</v>
      </c>
      <c r="Y1104" s="6">
        <f t="shared" si="138"/>
        <v>3.2513814366941618E-2</v>
      </c>
      <c r="AA1104">
        <v>189448</v>
      </c>
      <c r="AB1104">
        <v>15107</v>
      </c>
      <c r="AD1104" t="s">
        <v>1</v>
      </c>
      <c r="AE1104">
        <v>56</v>
      </c>
      <c r="AF1104">
        <v>10</v>
      </c>
      <c r="AG1104">
        <v>5571912</v>
      </c>
      <c r="AH1104" t="s">
        <v>14493</v>
      </c>
      <c r="AI1104" t="s">
        <v>14492</v>
      </c>
      <c r="AJ1104" t="s">
        <v>14491</v>
      </c>
      <c r="AK1104" t="s">
        <v>14490</v>
      </c>
      <c r="AL1104">
        <v>26</v>
      </c>
      <c r="AM1104" s="5">
        <f t="shared" si="139"/>
        <v>2.1666666666666665</v>
      </c>
      <c r="AN1104" s="4">
        <f t="shared" si="140"/>
        <v>3.2815852581093018E-3</v>
      </c>
      <c r="AO1104" s="3"/>
      <c r="AP1104">
        <v>0</v>
      </c>
      <c r="AQ1104" t="s">
        <v>1740</v>
      </c>
      <c r="AR1104" t="s">
        <v>0</v>
      </c>
      <c r="AS1104" t="s">
        <v>1739</v>
      </c>
      <c r="AT1104" s="2" t="s">
        <v>16</v>
      </c>
      <c r="AU1104" s="1">
        <f t="shared" si="141"/>
        <v>2.3744145634291924</v>
      </c>
      <c r="AV1104" s="1">
        <f t="shared" si="142"/>
        <v>1.789769981252546</v>
      </c>
      <c r="AW1104" s="1">
        <f t="shared" si="143"/>
        <v>1.2051253990758997</v>
      </c>
    </row>
    <row r="1105" spans="1:49" x14ac:dyDescent="0.2">
      <c r="A1105">
        <v>1103</v>
      </c>
      <c r="B1105" t="s">
        <v>14489</v>
      </c>
      <c r="C1105" t="s">
        <v>14488</v>
      </c>
      <c r="F1105" t="s">
        <v>14487</v>
      </c>
      <c r="G1105" t="s">
        <v>7</v>
      </c>
      <c r="H1105" t="s">
        <v>6</v>
      </c>
      <c r="I1105" t="s">
        <v>1162</v>
      </c>
      <c r="J1105" t="s">
        <v>14486</v>
      </c>
      <c r="K1105" t="s">
        <v>14485</v>
      </c>
      <c r="L1105" t="s">
        <v>14484</v>
      </c>
      <c r="M1105" t="s">
        <v>73</v>
      </c>
      <c r="N1105">
        <v>3</v>
      </c>
      <c r="O1105" t="s">
        <v>14483</v>
      </c>
      <c r="P1105" t="s">
        <v>14482</v>
      </c>
      <c r="Q1105" t="s">
        <v>14481</v>
      </c>
      <c r="R1105" s="7">
        <v>40452</v>
      </c>
      <c r="S1105" s="8">
        <f t="shared" si="136"/>
        <v>2010</v>
      </c>
      <c r="T1105" s="8">
        <v>2010</v>
      </c>
      <c r="U1105" s="8">
        <f t="shared" si="137"/>
        <v>12</v>
      </c>
      <c r="V1105" s="7">
        <v>40452</v>
      </c>
      <c r="W1105" t="s">
        <v>192</v>
      </c>
      <c r="X1105" s="2">
        <v>1.218</v>
      </c>
      <c r="Y1105" s="6">
        <f t="shared" si="138"/>
        <v>3.2513814366941618E-2</v>
      </c>
      <c r="AA1105">
        <v>189448</v>
      </c>
      <c r="AB1105">
        <v>15107</v>
      </c>
      <c r="AD1105" t="s">
        <v>1</v>
      </c>
      <c r="AE1105">
        <v>56</v>
      </c>
      <c r="AF1105">
        <v>10</v>
      </c>
      <c r="AG1105">
        <v>5571915</v>
      </c>
      <c r="AH1105" t="s">
        <v>14480</v>
      </c>
      <c r="AI1105" t="s">
        <v>14479</v>
      </c>
      <c r="AJ1105" t="s">
        <v>14478</v>
      </c>
      <c r="AK1105" t="s">
        <v>14477</v>
      </c>
      <c r="AL1105">
        <v>1</v>
      </c>
      <c r="AM1105" s="5">
        <f t="shared" si="139"/>
        <v>8.3333333333333329E-2</v>
      </c>
      <c r="AN1105" s="4">
        <f t="shared" si="140"/>
        <v>1.2621481761958852E-4</v>
      </c>
      <c r="AO1105" s="3"/>
      <c r="AP1105">
        <v>0</v>
      </c>
      <c r="AR1105" t="s">
        <v>0</v>
      </c>
      <c r="AT1105" s="2" t="s">
        <v>16</v>
      </c>
      <c r="AU1105" s="1">
        <f t="shared" si="141"/>
        <v>2.2797534502145007</v>
      </c>
      <c r="AV1105" s="1">
        <f t="shared" si="142"/>
        <v>1.6320014592280603</v>
      </c>
      <c r="AW1105" s="1">
        <f t="shared" si="143"/>
        <v>0.98424946824161963</v>
      </c>
    </row>
    <row r="1106" spans="1:49" x14ac:dyDescent="0.2">
      <c r="A1106">
        <v>1104</v>
      </c>
      <c r="B1106" t="s">
        <v>14476</v>
      </c>
      <c r="C1106" t="s">
        <v>14475</v>
      </c>
      <c r="F1106" t="s">
        <v>14474</v>
      </c>
      <c r="G1106" t="s">
        <v>7</v>
      </c>
      <c r="H1106" t="s">
        <v>6</v>
      </c>
      <c r="I1106" t="s">
        <v>1727</v>
      </c>
      <c r="J1106">
        <v>60028897</v>
      </c>
      <c r="K1106" t="s">
        <v>1666</v>
      </c>
      <c r="L1106" t="s">
        <v>772</v>
      </c>
      <c r="M1106" t="s">
        <v>89</v>
      </c>
      <c r="N1106">
        <v>2</v>
      </c>
      <c r="O1106" t="s">
        <v>1726</v>
      </c>
      <c r="P1106" t="s">
        <v>1725</v>
      </c>
      <c r="Q1106" t="s">
        <v>1665</v>
      </c>
      <c r="R1106" s="7">
        <v>40452</v>
      </c>
      <c r="S1106" s="8">
        <f t="shared" si="136"/>
        <v>2010</v>
      </c>
      <c r="T1106" s="8">
        <v>2010</v>
      </c>
      <c r="U1106" s="8">
        <f t="shared" si="137"/>
        <v>12</v>
      </c>
      <c r="V1106" s="7">
        <v>40452</v>
      </c>
      <c r="W1106" t="s">
        <v>192</v>
      </c>
      <c r="X1106" s="2">
        <v>1.218</v>
      </c>
      <c r="Y1106" s="6">
        <f t="shared" si="138"/>
        <v>3.2513814366941618E-2</v>
      </c>
      <c r="AA1106">
        <v>189448</v>
      </c>
      <c r="AB1106">
        <v>15107</v>
      </c>
      <c r="AD1106" t="s">
        <v>1</v>
      </c>
      <c r="AE1106">
        <v>56</v>
      </c>
      <c r="AF1106">
        <v>10</v>
      </c>
      <c r="AG1106">
        <v>5571885</v>
      </c>
      <c r="AH1106" t="s">
        <v>14473</v>
      </c>
      <c r="AI1106" t="s">
        <v>14472</v>
      </c>
      <c r="AJ1106" t="s">
        <v>14471</v>
      </c>
      <c r="AK1106" t="s">
        <v>14470</v>
      </c>
      <c r="AL1106">
        <v>22</v>
      </c>
      <c r="AM1106" s="5">
        <f t="shared" si="139"/>
        <v>1.8333333333333333</v>
      </c>
      <c r="AN1106" s="4">
        <f t="shared" si="140"/>
        <v>2.7767259876309478E-3</v>
      </c>
      <c r="AO1106" s="3"/>
      <c r="AP1106">
        <v>0</v>
      </c>
      <c r="AR1106" t="s">
        <v>0</v>
      </c>
      <c r="AT1106" s="2" t="s">
        <v>16</v>
      </c>
      <c r="AU1106" s="1">
        <f t="shared" si="141"/>
        <v>2.3592687853148413</v>
      </c>
      <c r="AV1106" s="1">
        <f t="shared" si="142"/>
        <v>1.7645270177286283</v>
      </c>
      <c r="AW1106" s="1">
        <f t="shared" si="143"/>
        <v>1.1697852501424149</v>
      </c>
    </row>
    <row r="1107" spans="1:49" x14ac:dyDescent="0.2">
      <c r="A1107">
        <v>1105</v>
      </c>
      <c r="B1107" t="s">
        <v>14469</v>
      </c>
      <c r="C1107" t="s">
        <v>14468</v>
      </c>
      <c r="F1107" t="s">
        <v>14467</v>
      </c>
      <c r="G1107" t="s">
        <v>7</v>
      </c>
      <c r="H1107" t="s">
        <v>6</v>
      </c>
      <c r="I1107" t="s">
        <v>14466</v>
      </c>
      <c r="J1107">
        <v>60005465</v>
      </c>
      <c r="K1107" t="s">
        <v>334</v>
      </c>
      <c r="L1107" t="s">
        <v>144</v>
      </c>
      <c r="M1107" t="s">
        <v>13</v>
      </c>
      <c r="N1107">
        <v>3</v>
      </c>
      <c r="O1107" t="s">
        <v>14465</v>
      </c>
      <c r="P1107" t="s">
        <v>14464</v>
      </c>
      <c r="Q1107" t="s">
        <v>333</v>
      </c>
      <c r="R1107" s="7">
        <v>40452</v>
      </c>
      <c r="S1107" s="8">
        <f t="shared" si="136"/>
        <v>2010</v>
      </c>
      <c r="T1107" s="8">
        <v>2010</v>
      </c>
      <c r="U1107" s="8">
        <f t="shared" si="137"/>
        <v>12</v>
      </c>
      <c r="V1107" s="7">
        <v>40452</v>
      </c>
      <c r="W1107" t="s">
        <v>1802</v>
      </c>
      <c r="X1107" s="2">
        <v>0.48899999999999999</v>
      </c>
      <c r="Y1107" s="6">
        <f t="shared" si="138"/>
        <v>1.3053575718747497E-2</v>
      </c>
      <c r="AA1107">
        <v>17518784</v>
      </c>
      <c r="AB1107">
        <v>5700165202</v>
      </c>
      <c r="AD1107" t="s">
        <v>1</v>
      </c>
      <c r="AE1107">
        <v>4</v>
      </c>
      <c r="AF1107">
        <v>5</v>
      </c>
      <c r="AG1107" t="s">
        <v>14463</v>
      </c>
      <c r="AH1107" t="s">
        <v>14462</v>
      </c>
      <c r="AI1107" t="s">
        <v>14461</v>
      </c>
      <c r="AK1107" t="s">
        <v>14460</v>
      </c>
      <c r="AL1107">
        <v>24</v>
      </c>
      <c r="AM1107" s="5">
        <f t="shared" si="139"/>
        <v>2</v>
      </c>
      <c r="AN1107" s="4">
        <f t="shared" si="140"/>
        <v>3.0291556228701248E-3</v>
      </c>
      <c r="AO1107" s="3"/>
      <c r="AP1107">
        <v>0</v>
      </c>
      <c r="AR1107" t="s">
        <v>0</v>
      </c>
      <c r="AT1107" s="2" t="s">
        <v>16</v>
      </c>
      <c r="AU1107" s="1">
        <f t="shared" si="141"/>
        <v>1.0046249689984283</v>
      </c>
      <c r="AV1107" s="1">
        <f t="shared" si="142"/>
        <v>0.8041365670808811</v>
      </c>
      <c r="AW1107" s="1">
        <f t="shared" si="143"/>
        <v>0.60364816516333353</v>
      </c>
    </row>
    <row r="1108" spans="1:49" x14ac:dyDescent="0.2">
      <c r="A1108">
        <v>1106</v>
      </c>
      <c r="B1108" t="s">
        <v>14459</v>
      </c>
      <c r="C1108" t="s">
        <v>14458</v>
      </c>
      <c r="D1108" t="s">
        <v>14457</v>
      </c>
      <c r="F1108" t="s">
        <v>14456</v>
      </c>
      <c r="G1108" t="s">
        <v>7</v>
      </c>
      <c r="H1108" t="s">
        <v>6</v>
      </c>
      <c r="I1108" t="s">
        <v>14455</v>
      </c>
      <c r="J1108">
        <v>60018179</v>
      </c>
      <c r="K1108" t="s">
        <v>545</v>
      </c>
      <c r="L1108" t="s">
        <v>544</v>
      </c>
      <c r="M1108" t="s">
        <v>9</v>
      </c>
      <c r="N1108">
        <v>3</v>
      </c>
      <c r="O1108" t="s">
        <v>14454</v>
      </c>
      <c r="P1108" t="s">
        <v>14453</v>
      </c>
      <c r="Q1108" t="s">
        <v>14452</v>
      </c>
      <c r="R1108" s="7">
        <v>40452</v>
      </c>
      <c r="S1108" s="8">
        <f t="shared" si="136"/>
        <v>2010</v>
      </c>
      <c r="T1108" s="8">
        <v>2010</v>
      </c>
      <c r="U1108" s="8">
        <f t="shared" si="137"/>
        <v>12</v>
      </c>
      <c r="V1108" s="7">
        <v>40452</v>
      </c>
      <c r="W1108" t="s">
        <v>14451</v>
      </c>
      <c r="X1108" s="2">
        <v>2.7309999999999999</v>
      </c>
      <c r="Y1108" s="6">
        <f t="shared" si="138"/>
        <v>7.2902485251328045E-2</v>
      </c>
      <c r="AA1108">
        <v>207225</v>
      </c>
      <c r="AB1108">
        <v>12349</v>
      </c>
      <c r="AD1108" t="s">
        <v>1</v>
      </c>
      <c r="AE1108">
        <v>48</v>
      </c>
      <c r="AF1108">
        <v>10</v>
      </c>
      <c r="AH1108" t="s">
        <v>14450</v>
      </c>
      <c r="AI1108" t="s">
        <v>14449</v>
      </c>
      <c r="AJ1108" t="s">
        <v>14448</v>
      </c>
      <c r="AK1108" t="s">
        <v>14447</v>
      </c>
      <c r="AL1108">
        <v>87</v>
      </c>
      <c r="AM1108" s="5">
        <f t="shared" si="139"/>
        <v>7.25</v>
      </c>
      <c r="AN1108" s="4">
        <f t="shared" si="140"/>
        <v>1.0980689132904203E-2</v>
      </c>
      <c r="AO1108" s="3"/>
      <c r="AP1108">
        <v>0</v>
      </c>
      <c r="AR1108" t="s">
        <v>0</v>
      </c>
      <c r="AT1108" s="2" t="s">
        <v>16</v>
      </c>
      <c r="AU1108" s="1">
        <f t="shared" si="141"/>
        <v>5.4325946415800894</v>
      </c>
      <c r="AV1108" s="1">
        <f t="shared" si="142"/>
        <v>4.1941587192116128</v>
      </c>
      <c r="AW1108" s="1">
        <f t="shared" si="143"/>
        <v>2.9557227968431352</v>
      </c>
    </row>
    <row r="1109" spans="1:49" x14ac:dyDescent="0.2">
      <c r="A1109">
        <v>1107</v>
      </c>
      <c r="B1109" t="s">
        <v>14446</v>
      </c>
      <c r="C1109" t="s">
        <v>14445</v>
      </c>
      <c r="D1109" t="s">
        <v>14444</v>
      </c>
      <c r="F1109" t="s">
        <v>14443</v>
      </c>
      <c r="G1109" t="s">
        <v>7</v>
      </c>
      <c r="H1109" t="s">
        <v>6</v>
      </c>
      <c r="I1109" t="s">
        <v>1838</v>
      </c>
      <c r="J1109">
        <v>60005465</v>
      </c>
      <c r="K1109" t="s">
        <v>334</v>
      </c>
      <c r="L1109" t="s">
        <v>144</v>
      </c>
      <c r="M1109" t="s">
        <v>13</v>
      </c>
      <c r="N1109">
        <v>6</v>
      </c>
      <c r="O1109" t="s">
        <v>14442</v>
      </c>
      <c r="P1109" t="s">
        <v>14441</v>
      </c>
      <c r="Q1109" t="s">
        <v>4898</v>
      </c>
      <c r="R1109" s="7">
        <v>40452</v>
      </c>
      <c r="S1109" s="8">
        <f t="shared" si="136"/>
        <v>2010</v>
      </c>
      <c r="T1109" s="8">
        <v>2010</v>
      </c>
      <c r="U1109" s="8">
        <f t="shared" si="137"/>
        <v>12</v>
      </c>
      <c r="V1109" s="7">
        <v>40452</v>
      </c>
      <c r="W1109" t="s">
        <v>1438</v>
      </c>
      <c r="X1109" s="2">
        <v>0.48199999999999998</v>
      </c>
      <c r="Y1109" s="6">
        <f t="shared" si="138"/>
        <v>1.2866714716638637E-2</v>
      </c>
      <c r="AA1109">
        <v>304026</v>
      </c>
      <c r="AB1109">
        <v>110152</v>
      </c>
      <c r="AD1109" t="s">
        <v>1</v>
      </c>
      <c r="AE1109">
        <v>121</v>
      </c>
      <c r="AF1109">
        <v>18</v>
      </c>
      <c r="AH1109" t="s">
        <v>14440</v>
      </c>
      <c r="AI1109" t="s">
        <v>14439</v>
      </c>
      <c r="AJ1109" t="s">
        <v>14438</v>
      </c>
      <c r="AK1109" t="s">
        <v>14437</v>
      </c>
      <c r="AL1109">
        <v>6</v>
      </c>
      <c r="AM1109" s="5">
        <f t="shared" si="139"/>
        <v>0.5</v>
      </c>
      <c r="AN1109" s="4">
        <f t="shared" si="140"/>
        <v>7.572889057175312E-4</v>
      </c>
      <c r="AO1109" s="3"/>
      <c r="AP1109">
        <v>0</v>
      </c>
      <c r="AR1109" t="s">
        <v>0</v>
      </c>
      <c r="AT1109" s="2">
        <v>2.4430000000000001</v>
      </c>
      <c r="AU1109" s="1">
        <f t="shared" si="141"/>
        <v>0.92338869733623041</v>
      </c>
      <c r="AV1109" s="1">
        <f t="shared" si="142"/>
        <v>0.68120018111780833</v>
      </c>
      <c r="AW1109" s="1">
        <f t="shared" si="143"/>
        <v>0.43901166489938626</v>
      </c>
    </row>
    <row r="1110" spans="1:49" x14ac:dyDescent="0.2">
      <c r="A1110">
        <v>1108</v>
      </c>
      <c r="B1110" t="s">
        <v>14436</v>
      </c>
      <c r="C1110" t="s">
        <v>14435</v>
      </c>
      <c r="F1110" t="s">
        <v>14434</v>
      </c>
      <c r="G1110" t="s">
        <v>7</v>
      </c>
      <c r="H1110" t="s">
        <v>6</v>
      </c>
      <c r="I1110" t="s">
        <v>14433</v>
      </c>
      <c r="J1110" t="s">
        <v>14432</v>
      </c>
      <c r="K1110" t="s">
        <v>14431</v>
      </c>
      <c r="L1110" t="s">
        <v>14430</v>
      </c>
      <c r="M1110" t="s">
        <v>174</v>
      </c>
      <c r="N1110">
        <v>6</v>
      </c>
      <c r="O1110" t="s">
        <v>14429</v>
      </c>
      <c r="P1110" t="s">
        <v>14428</v>
      </c>
      <c r="Q1110" t="s">
        <v>14427</v>
      </c>
      <c r="R1110" s="7">
        <v>40452</v>
      </c>
      <c r="S1110" s="8">
        <f t="shared" si="136"/>
        <v>2010</v>
      </c>
      <c r="T1110" s="8">
        <v>2010</v>
      </c>
      <c r="U1110" s="8">
        <f t="shared" si="137"/>
        <v>12</v>
      </c>
      <c r="V1110" s="7">
        <v>40452</v>
      </c>
      <c r="W1110" t="s">
        <v>14426</v>
      </c>
      <c r="X1110" s="2">
        <v>1.53</v>
      </c>
      <c r="Y1110" s="6">
        <f t="shared" si="138"/>
        <v>4.0842476175222235E-2</v>
      </c>
      <c r="AA1110">
        <v>8857474</v>
      </c>
      <c r="AB1110">
        <v>23490</v>
      </c>
      <c r="AD1110" t="s">
        <v>1</v>
      </c>
      <c r="AE1110">
        <v>45</v>
      </c>
      <c r="AF1110" s="9">
        <v>44256</v>
      </c>
      <c r="AH1110" t="s">
        <v>14425</v>
      </c>
      <c r="AI1110" t="s">
        <v>14424</v>
      </c>
      <c r="AJ1110" t="s">
        <v>14423</v>
      </c>
      <c r="AK1110" t="s">
        <v>14422</v>
      </c>
      <c r="AL1110">
        <v>2</v>
      </c>
      <c r="AM1110" s="5">
        <f t="shared" si="139"/>
        <v>0.16666666666666666</v>
      </c>
      <c r="AN1110" s="4">
        <f t="shared" si="140"/>
        <v>2.5242963523917705E-4</v>
      </c>
      <c r="AO1110" s="3"/>
      <c r="AP1110">
        <v>0</v>
      </c>
      <c r="AQ1110" t="s">
        <v>230</v>
      </c>
      <c r="AR1110" t="s">
        <v>0</v>
      </c>
      <c r="AS1110" t="s">
        <v>229</v>
      </c>
      <c r="AT1110" s="2">
        <v>2.5920000000000001</v>
      </c>
      <c r="AU1110" s="1">
        <f t="shared" si="141"/>
        <v>2.8665462213227313</v>
      </c>
      <c r="AV1110" s="1">
        <f t="shared" si="142"/>
        <v>2.0547452905230705</v>
      </c>
      <c r="AW1110" s="1">
        <f t="shared" si="143"/>
        <v>1.2429443597234093</v>
      </c>
    </row>
    <row r="1111" spans="1:49" x14ac:dyDescent="0.2">
      <c r="A1111">
        <v>1109</v>
      </c>
      <c r="B1111" t="s">
        <v>14421</v>
      </c>
      <c r="C1111" t="s">
        <v>14420</v>
      </c>
      <c r="E1111">
        <v>20174824</v>
      </c>
      <c r="F1111" t="s">
        <v>14419</v>
      </c>
      <c r="G1111" t="s">
        <v>7</v>
      </c>
      <c r="H1111" t="s">
        <v>6</v>
      </c>
      <c r="I1111" t="s">
        <v>14418</v>
      </c>
      <c r="J1111" t="s">
        <v>14417</v>
      </c>
      <c r="K1111" t="s">
        <v>14416</v>
      </c>
      <c r="L1111" t="s">
        <v>14415</v>
      </c>
      <c r="M1111" t="s">
        <v>1547</v>
      </c>
      <c r="N1111">
        <v>12</v>
      </c>
      <c r="O1111" t="s">
        <v>14414</v>
      </c>
      <c r="P1111" t="s">
        <v>14413</v>
      </c>
      <c r="Q1111" t="s">
        <v>14412</v>
      </c>
      <c r="R1111" s="7">
        <v>40452</v>
      </c>
      <c r="S1111" s="8">
        <f t="shared" si="136"/>
        <v>2010</v>
      </c>
      <c r="T1111" s="8">
        <v>2010</v>
      </c>
      <c r="U1111" s="8">
        <f t="shared" si="137"/>
        <v>12</v>
      </c>
      <c r="V1111" s="7">
        <v>40452</v>
      </c>
      <c r="W1111" t="s">
        <v>14411</v>
      </c>
      <c r="X1111" s="2">
        <v>1.3380000000000001</v>
      </c>
      <c r="Y1111" s="6">
        <f t="shared" si="138"/>
        <v>3.5717145831664937E-2</v>
      </c>
      <c r="AA1111">
        <v>1715216</v>
      </c>
      <c r="AB1111">
        <v>29930</v>
      </c>
      <c r="AD1111" t="s">
        <v>1</v>
      </c>
      <c r="AE1111">
        <v>136</v>
      </c>
      <c r="AF1111">
        <v>10</v>
      </c>
      <c r="AH1111" t="s">
        <v>14410</v>
      </c>
      <c r="AI1111" t="s">
        <v>14409</v>
      </c>
      <c r="AJ1111" t="s">
        <v>14408</v>
      </c>
      <c r="AK1111" t="s">
        <v>14407</v>
      </c>
      <c r="AL1111">
        <v>27</v>
      </c>
      <c r="AM1111" s="5">
        <f t="shared" si="139"/>
        <v>2.25</v>
      </c>
      <c r="AN1111" s="4">
        <f t="shared" si="140"/>
        <v>3.4078000757288905E-3</v>
      </c>
      <c r="AO1111" s="3"/>
      <c r="AP1111">
        <v>0</v>
      </c>
      <c r="AR1111" t="s">
        <v>14406</v>
      </c>
      <c r="AT1111" s="2" t="s">
        <v>16</v>
      </c>
      <c r="AU1111" s="1">
        <f t="shared" si="141"/>
        <v>2.6024342104884122</v>
      </c>
      <c r="AV1111" s="1">
        <f t="shared" si="142"/>
        <v>1.9562472953696914</v>
      </c>
      <c r="AW1111" s="1">
        <f t="shared" si="143"/>
        <v>1.3100603802509705</v>
      </c>
    </row>
    <row r="1112" spans="1:49" x14ac:dyDescent="0.2">
      <c r="A1112">
        <v>1110</v>
      </c>
      <c r="B1112" t="s">
        <v>14405</v>
      </c>
      <c r="C1112" t="s">
        <v>14404</v>
      </c>
      <c r="D1112" t="s">
        <v>14403</v>
      </c>
      <c r="F1112" t="s">
        <v>14402</v>
      </c>
      <c r="G1112" t="s">
        <v>7</v>
      </c>
      <c r="H1112" t="s">
        <v>6</v>
      </c>
      <c r="I1112" t="s">
        <v>14401</v>
      </c>
      <c r="J1112" t="s">
        <v>14400</v>
      </c>
      <c r="K1112" t="s">
        <v>14399</v>
      </c>
      <c r="L1112" t="s">
        <v>14398</v>
      </c>
      <c r="M1112" t="s">
        <v>33</v>
      </c>
      <c r="N1112">
        <v>4</v>
      </c>
      <c r="O1112" t="s">
        <v>14397</v>
      </c>
      <c r="P1112" t="s">
        <v>14396</v>
      </c>
      <c r="Q1112" t="s">
        <v>14395</v>
      </c>
      <c r="R1112" s="7">
        <v>40452</v>
      </c>
      <c r="S1112" s="8">
        <f t="shared" si="136"/>
        <v>2010</v>
      </c>
      <c r="T1112" s="8">
        <v>2010</v>
      </c>
      <c r="U1112" s="8">
        <f t="shared" si="137"/>
        <v>12</v>
      </c>
      <c r="V1112" s="7">
        <v>40452</v>
      </c>
      <c r="W1112" t="s">
        <v>14394</v>
      </c>
      <c r="X1112" s="2">
        <v>1.329</v>
      </c>
      <c r="Y1112" s="6">
        <f t="shared" si="138"/>
        <v>3.5476895971810682E-2</v>
      </c>
      <c r="AA1112">
        <v>7351933</v>
      </c>
      <c r="AB1112">
        <v>20422</v>
      </c>
      <c r="AD1112" t="s">
        <v>1</v>
      </c>
      <c r="AE1112">
        <v>37</v>
      </c>
      <c r="AF1112">
        <v>8</v>
      </c>
      <c r="AH1112" t="s">
        <v>14393</v>
      </c>
      <c r="AI1112" t="s">
        <v>14392</v>
      </c>
      <c r="AJ1112" t="s">
        <v>14391</v>
      </c>
      <c r="AK1112" t="s">
        <v>14390</v>
      </c>
      <c r="AL1112">
        <v>2</v>
      </c>
      <c r="AM1112" s="5">
        <f t="shared" si="139"/>
        <v>0.16666666666666666</v>
      </c>
      <c r="AN1112" s="4">
        <f t="shared" si="140"/>
        <v>2.5242963523917705E-4</v>
      </c>
      <c r="AO1112" s="3"/>
      <c r="AP1112">
        <v>0</v>
      </c>
      <c r="AR1112" t="s">
        <v>0</v>
      </c>
      <c r="AT1112" s="2" t="s">
        <v>16</v>
      </c>
      <c r="AU1112" s="1">
        <f t="shared" si="141"/>
        <v>2.4909556070839232</v>
      </c>
      <c r="AV1112" s="1">
        <f t="shared" si="142"/>
        <v>1.7864662803524931</v>
      </c>
      <c r="AW1112" s="1">
        <f t="shared" si="143"/>
        <v>1.0819769536210628</v>
      </c>
    </row>
    <row r="1113" spans="1:49" x14ac:dyDescent="0.2">
      <c r="A1113">
        <v>1111</v>
      </c>
      <c r="B1113" t="s">
        <v>14389</v>
      </c>
      <c r="C1113" t="s">
        <v>14388</v>
      </c>
      <c r="D1113" t="s">
        <v>14387</v>
      </c>
      <c r="F1113" t="s">
        <v>14386</v>
      </c>
      <c r="G1113" t="s">
        <v>7</v>
      </c>
      <c r="H1113" t="s">
        <v>6</v>
      </c>
      <c r="I1113" t="s">
        <v>14385</v>
      </c>
      <c r="J1113" t="s">
        <v>14384</v>
      </c>
      <c r="K1113" t="s">
        <v>14383</v>
      </c>
      <c r="L1113" t="s">
        <v>14382</v>
      </c>
      <c r="M1113" t="s">
        <v>14381</v>
      </c>
      <c r="N1113">
        <v>10</v>
      </c>
      <c r="O1113" t="s">
        <v>14380</v>
      </c>
      <c r="P1113" t="s">
        <v>14379</v>
      </c>
      <c r="Q1113" t="s">
        <v>14378</v>
      </c>
      <c r="R1113" s="7">
        <v>40452</v>
      </c>
      <c r="S1113" s="8">
        <f t="shared" si="136"/>
        <v>2010</v>
      </c>
      <c r="T1113" s="8">
        <v>2010</v>
      </c>
      <c r="U1113" s="8">
        <f t="shared" si="137"/>
        <v>12</v>
      </c>
      <c r="V1113" s="7">
        <v>40452</v>
      </c>
      <c r="W1113" t="s">
        <v>14377</v>
      </c>
      <c r="X1113" s="2">
        <v>0.69699999999999995</v>
      </c>
      <c r="Y1113" s="6">
        <f t="shared" si="138"/>
        <v>1.8606016924267905E-2</v>
      </c>
      <c r="AA1113">
        <v>1410229</v>
      </c>
      <c r="AB1113">
        <v>15609</v>
      </c>
      <c r="AD1113" t="s">
        <v>1</v>
      </c>
      <c r="AE1113">
        <v>47</v>
      </c>
      <c r="AF1113">
        <v>5</v>
      </c>
      <c r="AH1113" t="s">
        <v>14376</v>
      </c>
      <c r="AI1113" t="s">
        <v>14375</v>
      </c>
      <c r="AJ1113" t="s">
        <v>14374</v>
      </c>
      <c r="AK1113" t="s">
        <v>14373</v>
      </c>
      <c r="AL1113">
        <v>13</v>
      </c>
      <c r="AM1113" s="5">
        <f t="shared" si="139"/>
        <v>1.0833333333333333</v>
      </c>
      <c r="AN1113" s="4">
        <f t="shared" si="140"/>
        <v>1.6407926290546509E-3</v>
      </c>
      <c r="AO1113" s="3"/>
      <c r="AP1113">
        <v>0</v>
      </c>
      <c r="AQ1113" t="s">
        <v>1471</v>
      </c>
      <c r="AR1113">
        <v>10920</v>
      </c>
      <c r="AS1113" t="s">
        <v>1470</v>
      </c>
      <c r="AT1113" s="2">
        <v>3.4929999999999999</v>
      </c>
      <c r="AU1113" s="1">
        <f t="shared" si="141"/>
        <v>1.3516449635703929</v>
      </c>
      <c r="AV1113" s="1">
        <f t="shared" si="142"/>
        <v>1.0123404776661278</v>
      </c>
      <c r="AW1113" s="1">
        <f t="shared" si="143"/>
        <v>0.67303599176186268</v>
      </c>
    </row>
    <row r="1114" spans="1:49" x14ac:dyDescent="0.2">
      <c r="A1114">
        <v>1112</v>
      </c>
      <c r="B1114" t="s">
        <v>14372</v>
      </c>
      <c r="C1114" t="s">
        <v>14371</v>
      </c>
      <c r="D1114" t="s">
        <v>14370</v>
      </c>
      <c r="E1114">
        <v>20643555</v>
      </c>
      <c r="F1114" t="s">
        <v>14369</v>
      </c>
      <c r="G1114" t="s">
        <v>7</v>
      </c>
      <c r="H1114" t="s">
        <v>6</v>
      </c>
      <c r="I1114" t="s">
        <v>495</v>
      </c>
      <c r="J1114">
        <v>60013805</v>
      </c>
      <c r="K1114" t="s">
        <v>14368</v>
      </c>
      <c r="L1114" t="s">
        <v>196</v>
      </c>
      <c r="M1114" t="s">
        <v>13</v>
      </c>
      <c r="N1114">
        <v>4</v>
      </c>
      <c r="O1114" t="s">
        <v>14367</v>
      </c>
      <c r="P1114" t="s">
        <v>14366</v>
      </c>
      <c r="Q1114" t="s">
        <v>14365</v>
      </c>
      <c r="R1114" s="7">
        <v>40452</v>
      </c>
      <c r="S1114" s="8">
        <f t="shared" si="136"/>
        <v>2010</v>
      </c>
      <c r="T1114" s="8">
        <v>2010</v>
      </c>
      <c r="U1114" s="8">
        <f t="shared" si="137"/>
        <v>12</v>
      </c>
      <c r="V1114" s="7">
        <v>40452</v>
      </c>
      <c r="W1114" t="s">
        <v>398</v>
      </c>
      <c r="X1114" s="2">
        <v>0.51100000000000001</v>
      </c>
      <c r="Y1114" s="6">
        <f t="shared" si="138"/>
        <v>1.3640853153946772E-2</v>
      </c>
      <c r="AA1114">
        <v>9684328</v>
      </c>
      <c r="AB1114">
        <v>110086</v>
      </c>
      <c r="AD1114" t="s">
        <v>1</v>
      </c>
      <c r="AE1114">
        <v>41</v>
      </c>
      <c r="AF1114">
        <v>7</v>
      </c>
      <c r="AH1114" t="s">
        <v>995</v>
      </c>
      <c r="AI1114" t="s">
        <v>14364</v>
      </c>
      <c r="AJ1114" t="s">
        <v>14363</v>
      </c>
      <c r="AK1114" t="s">
        <v>14362</v>
      </c>
      <c r="AL1114">
        <v>34</v>
      </c>
      <c r="AM1114" s="5">
        <f t="shared" si="139"/>
        <v>2.8333333333333335</v>
      </c>
      <c r="AN1114" s="4">
        <f t="shared" si="140"/>
        <v>4.2913037990660102E-3</v>
      </c>
      <c r="AO1114" s="3"/>
      <c r="AP1114">
        <v>0</v>
      </c>
      <c r="AR1114" t="s">
        <v>14361</v>
      </c>
      <c r="AT1114" s="2">
        <v>2.2509999999999999</v>
      </c>
      <c r="AU1114" s="1">
        <f t="shared" si="141"/>
        <v>1.0835988347482541</v>
      </c>
      <c r="AV1114" s="1">
        <f t="shared" si="142"/>
        <v>0.89660784765063906</v>
      </c>
      <c r="AW1114" s="1">
        <f t="shared" si="143"/>
        <v>0.70961686055302386</v>
      </c>
    </row>
    <row r="1115" spans="1:49" x14ac:dyDescent="0.2">
      <c r="A1115">
        <v>1113</v>
      </c>
      <c r="B1115" t="s">
        <v>14360</v>
      </c>
      <c r="C1115" t="s">
        <v>14359</v>
      </c>
      <c r="D1115" t="s">
        <v>14358</v>
      </c>
      <c r="E1115">
        <v>20176515</v>
      </c>
      <c r="F1115" t="s">
        <v>14357</v>
      </c>
      <c r="G1115" t="s">
        <v>7</v>
      </c>
      <c r="H1115" t="s">
        <v>6</v>
      </c>
      <c r="I1115" t="s">
        <v>367</v>
      </c>
      <c r="J1115">
        <v>60025111</v>
      </c>
      <c r="K1115" t="s">
        <v>5609</v>
      </c>
      <c r="L1115" t="s">
        <v>5608</v>
      </c>
      <c r="M1115" t="s">
        <v>9</v>
      </c>
      <c r="N1115">
        <v>3</v>
      </c>
      <c r="O1115" t="s">
        <v>14356</v>
      </c>
      <c r="P1115" t="s">
        <v>14355</v>
      </c>
      <c r="Q1115" t="s">
        <v>5605</v>
      </c>
      <c r="R1115" s="7">
        <v>40452</v>
      </c>
      <c r="S1115" s="8">
        <f t="shared" si="136"/>
        <v>2010</v>
      </c>
      <c r="T1115" s="8">
        <v>2010</v>
      </c>
      <c r="U1115" s="8">
        <f t="shared" si="137"/>
        <v>12</v>
      </c>
      <c r="V1115" s="7">
        <v>40452</v>
      </c>
      <c r="W1115" t="s">
        <v>14354</v>
      </c>
      <c r="X1115" s="2">
        <v>0.72899999999999998</v>
      </c>
      <c r="Y1115" s="6">
        <f t="shared" si="138"/>
        <v>1.9460238648194121E-2</v>
      </c>
      <c r="AA1115">
        <v>15700232</v>
      </c>
      <c r="AB1115">
        <v>24172</v>
      </c>
      <c r="AD1115" t="s">
        <v>1</v>
      </c>
      <c r="AE1115">
        <v>878</v>
      </c>
      <c r="AF1115">
        <v>27</v>
      </c>
      <c r="AH1115" t="s">
        <v>14353</v>
      </c>
      <c r="AI1115" t="s">
        <v>14352</v>
      </c>
      <c r="AJ1115" t="s">
        <v>14351</v>
      </c>
      <c r="AK1115" t="s">
        <v>14350</v>
      </c>
      <c r="AL1115">
        <v>11</v>
      </c>
      <c r="AM1115" s="5">
        <f t="shared" si="139"/>
        <v>0.91666666666666663</v>
      </c>
      <c r="AN1115" s="4">
        <f t="shared" si="140"/>
        <v>1.3883629938154739E-3</v>
      </c>
      <c r="AO1115" s="3"/>
      <c r="AP1115">
        <v>0</v>
      </c>
      <c r="AQ1115" t="s">
        <v>364</v>
      </c>
      <c r="AR1115" t="s">
        <v>363</v>
      </c>
      <c r="AS1115" t="s">
        <v>362</v>
      </c>
      <c r="AT1115" s="2" t="s">
        <v>16</v>
      </c>
      <c r="AU1115" s="1">
        <f t="shared" si="141"/>
        <v>1.4038675951880526</v>
      </c>
      <c r="AV1115" s="1">
        <f t="shared" si="142"/>
        <v>1.0424300821004797</v>
      </c>
      <c r="AW1115" s="1">
        <f t="shared" si="143"/>
        <v>0.68099256901290683</v>
      </c>
    </row>
    <row r="1116" spans="1:49" x14ac:dyDescent="0.2">
      <c r="A1116">
        <v>1114</v>
      </c>
      <c r="B1116" t="s">
        <v>14349</v>
      </c>
      <c r="C1116" t="s">
        <v>14348</v>
      </c>
      <c r="D1116" t="s">
        <v>14347</v>
      </c>
      <c r="F1116" t="s">
        <v>14346</v>
      </c>
      <c r="G1116" t="s">
        <v>7</v>
      </c>
      <c r="H1116" t="s">
        <v>6</v>
      </c>
      <c r="I1116" t="s">
        <v>14345</v>
      </c>
      <c r="J1116">
        <v>60010126</v>
      </c>
      <c r="K1116" t="s">
        <v>14344</v>
      </c>
      <c r="L1116" t="s">
        <v>14343</v>
      </c>
      <c r="M1116" t="s">
        <v>50</v>
      </c>
      <c r="N1116">
        <v>2</v>
      </c>
      <c r="O1116" t="s">
        <v>14342</v>
      </c>
      <c r="P1116" t="s">
        <v>14341</v>
      </c>
      <c r="Q1116" t="s">
        <v>14340</v>
      </c>
      <c r="R1116" s="7">
        <v>40452</v>
      </c>
      <c r="S1116" s="8">
        <f t="shared" si="136"/>
        <v>2010</v>
      </c>
      <c r="T1116" s="8">
        <v>2010</v>
      </c>
      <c r="U1116" s="8">
        <f t="shared" si="137"/>
        <v>12</v>
      </c>
      <c r="V1116" s="7">
        <v>40452</v>
      </c>
      <c r="W1116" t="s">
        <v>62</v>
      </c>
      <c r="X1116" s="2">
        <v>0.54700000000000004</v>
      </c>
      <c r="Y1116" s="6">
        <f t="shared" si="138"/>
        <v>1.4601852593363766E-2</v>
      </c>
      <c r="AA1116">
        <v>14348411</v>
      </c>
      <c r="AB1116">
        <v>17683</v>
      </c>
      <c r="AC1116">
        <v>16180399</v>
      </c>
      <c r="AD1116" t="s">
        <v>1</v>
      </c>
      <c r="AE1116">
        <v>64</v>
      </c>
      <c r="AF1116">
        <v>10</v>
      </c>
      <c r="AH1116" t="s">
        <v>14339</v>
      </c>
      <c r="AI1116" t="s">
        <v>14338</v>
      </c>
      <c r="AJ1116" t="s">
        <v>14337</v>
      </c>
      <c r="AK1116" t="s">
        <v>14336</v>
      </c>
      <c r="AL1116">
        <v>26</v>
      </c>
      <c r="AM1116" s="5">
        <f t="shared" si="139"/>
        <v>2.1666666666666665</v>
      </c>
      <c r="AN1116" s="4">
        <f t="shared" si="140"/>
        <v>3.2815852581093018E-3</v>
      </c>
      <c r="AO1116" s="3"/>
      <c r="AP1116">
        <v>0</v>
      </c>
      <c r="AR1116" t="s">
        <v>0</v>
      </c>
      <c r="AS1116" t="s">
        <v>14335</v>
      </c>
      <c r="AT1116" s="2" t="s">
        <v>16</v>
      </c>
      <c r="AU1116" s="1">
        <f t="shared" si="141"/>
        <v>1.1205772392787428</v>
      </c>
      <c r="AV1116" s="1">
        <f t="shared" si="142"/>
        <v>0.89417189257365337</v>
      </c>
      <c r="AW1116" s="1">
        <f t="shared" si="143"/>
        <v>0.6677665458685641</v>
      </c>
    </row>
    <row r="1117" spans="1:49" x14ac:dyDescent="0.2">
      <c r="A1117">
        <v>1115</v>
      </c>
      <c r="B1117" t="s">
        <v>14334</v>
      </c>
      <c r="C1117" t="s">
        <v>14333</v>
      </c>
      <c r="D1117" t="s">
        <v>14332</v>
      </c>
      <c r="F1117" t="s">
        <v>14331</v>
      </c>
      <c r="G1117" t="s">
        <v>7</v>
      </c>
      <c r="H1117" t="s">
        <v>6</v>
      </c>
      <c r="I1117" t="s">
        <v>14330</v>
      </c>
      <c r="J1117" t="s">
        <v>14329</v>
      </c>
      <c r="K1117" t="s">
        <v>14328</v>
      </c>
      <c r="L1117" t="s">
        <v>2202</v>
      </c>
      <c r="M1117" t="s">
        <v>297</v>
      </c>
      <c r="N1117">
        <v>3</v>
      </c>
      <c r="O1117" t="s">
        <v>14327</v>
      </c>
      <c r="P1117" t="s">
        <v>14326</v>
      </c>
      <c r="Q1117" t="s">
        <v>14325</v>
      </c>
      <c r="R1117" s="7">
        <v>40452</v>
      </c>
      <c r="S1117" s="8">
        <f t="shared" si="136"/>
        <v>2010</v>
      </c>
      <c r="T1117" s="8">
        <v>2010</v>
      </c>
      <c r="U1117" s="8">
        <f t="shared" si="137"/>
        <v>12</v>
      </c>
      <c r="V1117" s="7">
        <v>40452</v>
      </c>
      <c r="W1117" t="s">
        <v>14324</v>
      </c>
      <c r="X1117" s="2">
        <v>0.435</v>
      </c>
      <c r="Y1117" s="6">
        <f t="shared" si="138"/>
        <v>1.1612076559622007E-2</v>
      </c>
      <c r="AA1117">
        <v>13841076</v>
      </c>
      <c r="AB1117">
        <v>27730</v>
      </c>
      <c r="AD1117" t="s">
        <v>1</v>
      </c>
      <c r="AE1117">
        <v>15</v>
      </c>
      <c r="AF1117">
        <v>7</v>
      </c>
      <c r="AH1117" t="s">
        <v>14323</v>
      </c>
      <c r="AI1117" t="s">
        <v>14322</v>
      </c>
      <c r="AJ1117" t="s">
        <v>14321</v>
      </c>
      <c r="AK1117" t="s">
        <v>14320</v>
      </c>
      <c r="AL1117">
        <v>4</v>
      </c>
      <c r="AM1117" s="5">
        <f t="shared" si="139"/>
        <v>0.33333333333333331</v>
      </c>
      <c r="AN1117" s="4">
        <f t="shared" si="140"/>
        <v>5.048592704783541E-4</v>
      </c>
      <c r="AO1117" s="3"/>
      <c r="AP1117">
        <v>0</v>
      </c>
      <c r="AR1117" t="s">
        <v>0</v>
      </c>
      <c r="AT1117" s="2">
        <v>1.325</v>
      </c>
      <c r="AU1117" s="1">
        <f t="shared" si="141"/>
        <v>0.82799113728789109</v>
      </c>
      <c r="AV1117" s="1">
        <f t="shared" si="142"/>
        <v>0.60584679150501808</v>
      </c>
      <c r="AW1117" s="1">
        <f t="shared" si="143"/>
        <v>0.38370244572214501</v>
      </c>
    </row>
    <row r="1118" spans="1:49" x14ac:dyDescent="0.2">
      <c r="A1118">
        <v>1116</v>
      </c>
      <c r="B1118" t="s">
        <v>14319</v>
      </c>
      <c r="C1118" t="s">
        <v>14318</v>
      </c>
      <c r="F1118" t="s">
        <v>14317</v>
      </c>
      <c r="G1118" t="s">
        <v>7</v>
      </c>
      <c r="H1118" t="s">
        <v>6</v>
      </c>
      <c r="I1118" t="s">
        <v>14316</v>
      </c>
      <c r="J1118">
        <v>60031544</v>
      </c>
      <c r="K1118" t="s">
        <v>966</v>
      </c>
      <c r="L1118" t="s">
        <v>965</v>
      </c>
      <c r="M1118" t="s">
        <v>50</v>
      </c>
      <c r="N1118">
        <v>5</v>
      </c>
      <c r="O1118" t="s">
        <v>14315</v>
      </c>
      <c r="P1118" t="s">
        <v>14314</v>
      </c>
      <c r="Q1118" t="s">
        <v>14313</v>
      </c>
      <c r="R1118" s="7">
        <v>40452</v>
      </c>
      <c r="S1118" s="8">
        <f t="shared" si="136"/>
        <v>2010</v>
      </c>
      <c r="T1118" s="8">
        <v>2010</v>
      </c>
      <c r="U1118" s="8">
        <f t="shared" si="137"/>
        <v>12</v>
      </c>
      <c r="V1118" s="7">
        <v>40452</v>
      </c>
      <c r="W1118" t="s">
        <v>96</v>
      </c>
      <c r="X1118" s="2">
        <v>0.30399999999999999</v>
      </c>
      <c r="Y1118" s="6">
        <f t="shared" si="138"/>
        <v>8.115106377299057E-3</v>
      </c>
      <c r="AA1118">
        <v>8952477</v>
      </c>
      <c r="AB1118">
        <v>12250</v>
      </c>
      <c r="AC1118">
        <v>10982760</v>
      </c>
      <c r="AD1118" t="s">
        <v>1</v>
      </c>
      <c r="AE1118">
        <v>52</v>
      </c>
      <c r="AF1118">
        <v>10</v>
      </c>
      <c r="AH1118" t="s">
        <v>14312</v>
      </c>
      <c r="AI1118" t="s">
        <v>14311</v>
      </c>
      <c r="AJ1118" t="s">
        <v>14310</v>
      </c>
      <c r="AK1118" t="s">
        <v>14309</v>
      </c>
      <c r="AL1118">
        <v>9</v>
      </c>
      <c r="AM1118" s="5">
        <f t="shared" si="139"/>
        <v>0.75</v>
      </c>
      <c r="AN1118" s="4">
        <f t="shared" si="140"/>
        <v>1.1359333585762969E-3</v>
      </c>
      <c r="AO1118" s="3"/>
      <c r="AP1118">
        <v>0</v>
      </c>
      <c r="AR1118" t="s">
        <v>0</v>
      </c>
      <c r="AT1118" s="2" t="s">
        <v>16</v>
      </c>
      <c r="AU1118" s="1">
        <f t="shared" si="141"/>
        <v>0.60213544716822287</v>
      </c>
      <c r="AV1118" s="1">
        <f t="shared" si="142"/>
        <v>0.46255198679376774</v>
      </c>
      <c r="AW1118" s="1">
        <f t="shared" si="143"/>
        <v>0.32296852641931251</v>
      </c>
    </row>
    <row r="1119" spans="1:49" x14ac:dyDescent="0.2">
      <c r="A1119">
        <v>1117</v>
      </c>
      <c r="B1119" t="s">
        <v>14308</v>
      </c>
      <c r="C1119" t="s">
        <v>14307</v>
      </c>
      <c r="F1119" t="s">
        <v>14306</v>
      </c>
      <c r="G1119" t="s">
        <v>7</v>
      </c>
      <c r="H1119" t="s">
        <v>6</v>
      </c>
      <c r="I1119" t="s">
        <v>14305</v>
      </c>
      <c r="J1119" t="s">
        <v>14304</v>
      </c>
      <c r="K1119" t="s">
        <v>14303</v>
      </c>
      <c r="L1119" t="s">
        <v>14302</v>
      </c>
      <c r="M1119" t="s">
        <v>1578</v>
      </c>
      <c r="N1119">
        <v>3</v>
      </c>
      <c r="O1119" t="s">
        <v>14301</v>
      </c>
      <c r="P1119" t="s">
        <v>14300</v>
      </c>
      <c r="Q1119" t="s">
        <v>14299</v>
      </c>
      <c r="R1119" s="7">
        <v>40452</v>
      </c>
      <c r="S1119" s="8">
        <f t="shared" si="136"/>
        <v>2010</v>
      </c>
      <c r="T1119" s="8">
        <v>2010</v>
      </c>
      <c r="U1119" s="8">
        <f t="shared" si="137"/>
        <v>12</v>
      </c>
      <c r="V1119" s="7">
        <v>40452</v>
      </c>
      <c r="W1119" t="s">
        <v>96</v>
      </c>
      <c r="X1119" s="2">
        <v>0.30399999999999999</v>
      </c>
      <c r="Y1119" s="6">
        <f t="shared" si="138"/>
        <v>8.115106377299057E-3</v>
      </c>
      <c r="AA1119">
        <v>8952477</v>
      </c>
      <c r="AB1119">
        <v>12250</v>
      </c>
      <c r="AC1119">
        <v>10982760</v>
      </c>
      <c r="AD1119" t="s">
        <v>1</v>
      </c>
      <c r="AE1119">
        <v>52</v>
      </c>
      <c r="AF1119">
        <v>10</v>
      </c>
      <c r="AH1119" t="s">
        <v>14298</v>
      </c>
      <c r="AI1119" t="s">
        <v>14297</v>
      </c>
      <c r="AJ1119" t="s">
        <v>14296</v>
      </c>
      <c r="AK1119" t="s">
        <v>14295</v>
      </c>
      <c r="AL1119">
        <v>6</v>
      </c>
      <c r="AM1119" s="5">
        <f t="shared" si="139"/>
        <v>0.5</v>
      </c>
      <c r="AN1119" s="4">
        <f t="shared" si="140"/>
        <v>7.572889057175312E-4</v>
      </c>
      <c r="AO1119" s="3"/>
      <c r="AP1119">
        <v>0</v>
      </c>
      <c r="AQ1119" t="s">
        <v>379</v>
      </c>
      <c r="AR1119">
        <v>216049</v>
      </c>
      <c r="AS1119" t="s">
        <v>378</v>
      </c>
      <c r="AT1119" s="2" t="s">
        <v>16</v>
      </c>
      <c r="AU1119" s="1">
        <f t="shared" si="141"/>
        <v>0.59077611358245985</v>
      </c>
      <c r="AV1119" s="1">
        <f t="shared" si="142"/>
        <v>0.44361976415082938</v>
      </c>
      <c r="AW1119" s="1">
        <f t="shared" si="143"/>
        <v>0.2964634147191989</v>
      </c>
    </row>
    <row r="1120" spans="1:49" x14ac:dyDescent="0.2">
      <c r="A1120">
        <v>1118</v>
      </c>
      <c r="B1120" t="s">
        <v>14294</v>
      </c>
      <c r="C1120" t="s">
        <v>14293</v>
      </c>
      <c r="F1120" t="s">
        <v>14292</v>
      </c>
      <c r="G1120" t="s">
        <v>7</v>
      </c>
      <c r="H1120" t="s">
        <v>6</v>
      </c>
      <c r="I1120" t="s">
        <v>1356</v>
      </c>
      <c r="J1120" t="s">
        <v>5461</v>
      </c>
      <c r="K1120" t="s">
        <v>5460</v>
      </c>
      <c r="L1120" t="s">
        <v>5459</v>
      </c>
      <c r="M1120" t="s">
        <v>105</v>
      </c>
      <c r="N1120">
        <v>3</v>
      </c>
      <c r="O1120" t="s">
        <v>14291</v>
      </c>
      <c r="P1120" t="s">
        <v>14290</v>
      </c>
      <c r="Q1120" t="s">
        <v>14289</v>
      </c>
      <c r="R1120" s="7">
        <v>40452</v>
      </c>
      <c r="S1120" s="8">
        <f t="shared" si="136"/>
        <v>2010</v>
      </c>
      <c r="T1120" s="8">
        <v>2010</v>
      </c>
      <c r="U1120" s="8">
        <f t="shared" si="137"/>
        <v>12</v>
      </c>
      <c r="V1120" s="7">
        <v>40452</v>
      </c>
      <c r="W1120" t="s">
        <v>96</v>
      </c>
      <c r="X1120" s="2">
        <v>0.30399999999999999</v>
      </c>
      <c r="Y1120" s="6">
        <f t="shared" si="138"/>
        <v>8.115106377299057E-3</v>
      </c>
      <c r="AA1120">
        <v>8952477</v>
      </c>
      <c r="AB1120">
        <v>12250</v>
      </c>
      <c r="AC1120">
        <v>10982760</v>
      </c>
      <c r="AD1120" t="s">
        <v>1</v>
      </c>
      <c r="AE1120">
        <v>52</v>
      </c>
      <c r="AF1120">
        <v>10</v>
      </c>
      <c r="AH1120" t="s">
        <v>14288</v>
      </c>
      <c r="AI1120" t="s">
        <v>14287</v>
      </c>
      <c r="AJ1120" t="s">
        <v>14286</v>
      </c>
      <c r="AK1120" t="s">
        <v>14285</v>
      </c>
      <c r="AL1120">
        <v>0</v>
      </c>
      <c r="AM1120" s="5">
        <f t="shared" si="139"/>
        <v>0</v>
      </c>
      <c r="AN1120" s="4">
        <f t="shared" si="140"/>
        <v>0</v>
      </c>
      <c r="AO1120" s="3"/>
      <c r="AP1120">
        <v>0</v>
      </c>
      <c r="AR1120" t="s">
        <v>0</v>
      </c>
      <c r="AT1120" s="2" t="s">
        <v>16</v>
      </c>
      <c r="AU1120" s="1">
        <f t="shared" si="141"/>
        <v>0.56805744641093392</v>
      </c>
      <c r="AV1120" s="1">
        <f t="shared" si="142"/>
        <v>0.40575531886495286</v>
      </c>
      <c r="AW1120" s="1">
        <f t="shared" si="143"/>
        <v>0.24345319131897172</v>
      </c>
    </row>
    <row r="1121" spans="1:49" x14ac:dyDescent="0.2">
      <c r="A1121">
        <v>1119</v>
      </c>
      <c r="B1121" t="s">
        <v>14284</v>
      </c>
      <c r="C1121" t="s">
        <v>14283</v>
      </c>
      <c r="F1121" t="s">
        <v>14282</v>
      </c>
      <c r="G1121" t="s">
        <v>7</v>
      </c>
      <c r="H1121" t="s">
        <v>6</v>
      </c>
      <c r="I1121" t="s">
        <v>14281</v>
      </c>
      <c r="J1121">
        <v>60004879</v>
      </c>
      <c r="K1121" t="s">
        <v>14280</v>
      </c>
      <c r="L1121" t="s">
        <v>849</v>
      </c>
      <c r="M1121" t="s">
        <v>156</v>
      </c>
      <c r="N1121">
        <v>2</v>
      </c>
      <c r="O1121" t="s">
        <v>14279</v>
      </c>
      <c r="P1121" t="s">
        <v>14278</v>
      </c>
      <c r="Q1121" t="s">
        <v>14277</v>
      </c>
      <c r="R1121" s="7">
        <v>40452</v>
      </c>
      <c r="S1121" s="8">
        <f t="shared" si="136"/>
        <v>2010</v>
      </c>
      <c r="T1121" s="8">
        <v>2010</v>
      </c>
      <c r="U1121" s="8">
        <f t="shared" si="137"/>
        <v>12</v>
      </c>
      <c r="V1121" s="7">
        <v>40452</v>
      </c>
      <c r="W1121" t="s">
        <v>96</v>
      </c>
      <c r="X1121" s="2">
        <v>0.30399999999999999</v>
      </c>
      <c r="Y1121" s="6">
        <f t="shared" si="138"/>
        <v>8.115106377299057E-3</v>
      </c>
      <c r="AA1121">
        <v>8952477</v>
      </c>
      <c r="AB1121">
        <v>12250</v>
      </c>
      <c r="AC1121">
        <v>10982760</v>
      </c>
      <c r="AD1121" t="s">
        <v>1</v>
      </c>
      <c r="AE1121">
        <v>52</v>
      </c>
      <c r="AF1121">
        <v>10</v>
      </c>
      <c r="AH1121" t="s">
        <v>14276</v>
      </c>
      <c r="AI1121" t="s">
        <v>14275</v>
      </c>
      <c r="AJ1121" t="s">
        <v>14274</v>
      </c>
      <c r="AK1121" t="s">
        <v>14273</v>
      </c>
      <c r="AL1121">
        <v>4</v>
      </c>
      <c r="AM1121" s="5">
        <f t="shared" si="139"/>
        <v>0.33333333333333331</v>
      </c>
      <c r="AN1121" s="4">
        <f t="shared" si="140"/>
        <v>5.048592704783541E-4</v>
      </c>
      <c r="AO1121" s="3"/>
      <c r="AP1121">
        <v>0</v>
      </c>
      <c r="AR1121" t="s">
        <v>0</v>
      </c>
      <c r="AT1121" s="2" t="s">
        <v>16</v>
      </c>
      <c r="AU1121" s="1">
        <f t="shared" si="141"/>
        <v>0.58320322452528461</v>
      </c>
      <c r="AV1121" s="1">
        <f t="shared" si="142"/>
        <v>0.43099828238887061</v>
      </c>
      <c r="AW1121" s="1">
        <f t="shared" si="143"/>
        <v>0.2787933402524565</v>
      </c>
    </row>
    <row r="1122" spans="1:49" x14ac:dyDescent="0.2">
      <c r="A1122">
        <v>1120</v>
      </c>
      <c r="B1122" t="s">
        <v>14272</v>
      </c>
      <c r="C1122" t="s">
        <v>14271</v>
      </c>
      <c r="F1122" t="s">
        <v>14270</v>
      </c>
      <c r="G1122" t="s">
        <v>7</v>
      </c>
      <c r="H1122" t="s">
        <v>6</v>
      </c>
      <c r="I1122" t="s">
        <v>14269</v>
      </c>
      <c r="J1122">
        <v>60003302</v>
      </c>
      <c r="K1122" t="s">
        <v>145</v>
      </c>
      <c r="L1122" t="s">
        <v>144</v>
      </c>
      <c r="M1122" t="s">
        <v>13</v>
      </c>
      <c r="N1122">
        <v>6</v>
      </c>
      <c r="O1122" t="s">
        <v>14268</v>
      </c>
      <c r="P1122" t="s">
        <v>14267</v>
      </c>
      <c r="Q1122" t="s">
        <v>14266</v>
      </c>
      <c r="R1122" s="7">
        <v>40452</v>
      </c>
      <c r="S1122" s="8">
        <f t="shared" si="136"/>
        <v>2010</v>
      </c>
      <c r="T1122" s="8">
        <v>2010</v>
      </c>
      <c r="U1122" s="8">
        <f t="shared" si="137"/>
        <v>12</v>
      </c>
      <c r="V1122" s="7">
        <v>40452</v>
      </c>
      <c r="W1122" t="s">
        <v>96</v>
      </c>
      <c r="X1122" s="2">
        <v>0.30399999999999999</v>
      </c>
      <c r="Y1122" s="6">
        <f t="shared" si="138"/>
        <v>8.115106377299057E-3</v>
      </c>
      <c r="AA1122">
        <v>8952477</v>
      </c>
      <c r="AB1122">
        <v>12250</v>
      </c>
      <c r="AC1122">
        <v>10982760</v>
      </c>
      <c r="AD1122" t="s">
        <v>1</v>
      </c>
      <c r="AE1122">
        <v>52</v>
      </c>
      <c r="AF1122">
        <v>10</v>
      </c>
      <c r="AH1122" t="s">
        <v>14265</v>
      </c>
      <c r="AI1122" t="s">
        <v>14264</v>
      </c>
      <c r="AJ1122" t="s">
        <v>14263</v>
      </c>
      <c r="AK1122" t="s">
        <v>14262</v>
      </c>
      <c r="AL1122">
        <v>12</v>
      </c>
      <c r="AM1122" s="5">
        <f t="shared" si="139"/>
        <v>1</v>
      </c>
      <c r="AN1122" s="4">
        <f t="shared" si="140"/>
        <v>1.5145778114350624E-3</v>
      </c>
      <c r="AO1122" s="3"/>
      <c r="AP1122">
        <v>0</v>
      </c>
      <c r="AR1122" t="s">
        <v>0</v>
      </c>
      <c r="AT1122" s="2" t="s">
        <v>16</v>
      </c>
      <c r="AU1122" s="1">
        <f t="shared" si="141"/>
        <v>0.61349478075398578</v>
      </c>
      <c r="AV1122" s="1">
        <f t="shared" si="142"/>
        <v>0.481484209436706</v>
      </c>
      <c r="AW1122" s="1">
        <f t="shared" si="143"/>
        <v>0.34947363811942611</v>
      </c>
    </row>
    <row r="1123" spans="1:49" x14ac:dyDescent="0.2">
      <c r="A1123">
        <v>1121</v>
      </c>
      <c r="B1123" t="s">
        <v>14261</v>
      </c>
      <c r="C1123" t="s">
        <v>14260</v>
      </c>
      <c r="F1123" t="s">
        <v>14259</v>
      </c>
      <c r="G1123" t="s">
        <v>7</v>
      </c>
      <c r="H1123" t="s">
        <v>6</v>
      </c>
      <c r="I1123" t="s">
        <v>969</v>
      </c>
      <c r="J1123">
        <v>60025578</v>
      </c>
      <c r="K1123" t="s">
        <v>98</v>
      </c>
      <c r="L1123" t="s">
        <v>97</v>
      </c>
      <c r="M1123" t="s">
        <v>13</v>
      </c>
      <c r="N1123">
        <v>3</v>
      </c>
      <c r="O1123" t="s">
        <v>14258</v>
      </c>
      <c r="P1123" t="s">
        <v>14257</v>
      </c>
      <c r="Q1123" t="s">
        <v>163</v>
      </c>
      <c r="R1123" s="7">
        <v>40452</v>
      </c>
      <c r="S1123" s="8">
        <f t="shared" si="136"/>
        <v>2010</v>
      </c>
      <c r="T1123" s="8">
        <v>2010</v>
      </c>
      <c r="U1123" s="8">
        <f t="shared" si="137"/>
        <v>12</v>
      </c>
      <c r="V1123" s="7">
        <v>40452</v>
      </c>
      <c r="W1123" t="s">
        <v>96</v>
      </c>
      <c r="X1123" s="2">
        <v>0.30399999999999999</v>
      </c>
      <c r="Y1123" s="6">
        <f t="shared" si="138"/>
        <v>8.115106377299057E-3</v>
      </c>
      <c r="AA1123">
        <v>8952477</v>
      </c>
      <c r="AB1123">
        <v>12250</v>
      </c>
      <c r="AC1123">
        <v>10982760</v>
      </c>
      <c r="AD1123" t="s">
        <v>1</v>
      </c>
      <c r="AE1123">
        <v>52</v>
      </c>
      <c r="AF1123">
        <v>10</v>
      </c>
      <c r="AH1123" t="s">
        <v>14256</v>
      </c>
      <c r="AI1123" t="s">
        <v>14255</v>
      </c>
      <c r="AJ1123" t="s">
        <v>14254</v>
      </c>
      <c r="AK1123" t="s">
        <v>14253</v>
      </c>
      <c r="AL1123">
        <v>3</v>
      </c>
      <c r="AM1123" s="5">
        <f t="shared" si="139"/>
        <v>0.25</v>
      </c>
      <c r="AN1123" s="4">
        <f t="shared" si="140"/>
        <v>3.786444528587656E-4</v>
      </c>
      <c r="AO1123" s="3"/>
      <c r="AP1123">
        <v>0</v>
      </c>
      <c r="AR1123" t="s">
        <v>0</v>
      </c>
      <c r="AT1123" s="2" t="s">
        <v>16</v>
      </c>
      <c r="AU1123" s="1">
        <f t="shared" si="141"/>
        <v>0.57941677999669683</v>
      </c>
      <c r="AV1123" s="1">
        <f t="shared" si="142"/>
        <v>0.42468754150789112</v>
      </c>
      <c r="AW1123" s="1">
        <f t="shared" si="143"/>
        <v>0.2699583030190853</v>
      </c>
    </row>
    <row r="1124" spans="1:49" x14ac:dyDescent="0.2">
      <c r="A1124">
        <v>1122</v>
      </c>
      <c r="B1124" t="s">
        <v>14252</v>
      </c>
      <c r="C1124" t="s">
        <v>14251</v>
      </c>
      <c r="F1124" t="s">
        <v>14250</v>
      </c>
      <c r="G1124" t="s">
        <v>7</v>
      </c>
      <c r="H1124" t="s">
        <v>6</v>
      </c>
      <c r="I1124" t="s">
        <v>14249</v>
      </c>
      <c r="J1124">
        <v>60013323</v>
      </c>
      <c r="K1124" t="s">
        <v>1190</v>
      </c>
      <c r="L1124" t="s">
        <v>1189</v>
      </c>
      <c r="M1124" t="s">
        <v>531</v>
      </c>
      <c r="N1124">
        <v>2</v>
      </c>
      <c r="O1124" t="s">
        <v>14248</v>
      </c>
      <c r="P1124" t="s">
        <v>14247</v>
      </c>
      <c r="Q1124" t="s">
        <v>1188</v>
      </c>
      <c r="R1124" s="7">
        <v>40452</v>
      </c>
      <c r="S1124" s="8">
        <f t="shared" si="136"/>
        <v>2010</v>
      </c>
      <c r="T1124" s="8">
        <v>2010</v>
      </c>
      <c r="U1124" s="8">
        <f t="shared" si="137"/>
        <v>12</v>
      </c>
      <c r="V1124" s="7">
        <v>40452</v>
      </c>
      <c r="W1124" t="s">
        <v>96</v>
      </c>
      <c r="X1124" s="2">
        <v>0.30399999999999999</v>
      </c>
      <c r="Y1124" s="6">
        <f t="shared" si="138"/>
        <v>8.115106377299057E-3</v>
      </c>
      <c r="AA1124">
        <v>8952477</v>
      </c>
      <c r="AB1124">
        <v>12250</v>
      </c>
      <c r="AC1124">
        <v>10982760</v>
      </c>
      <c r="AD1124" t="s">
        <v>1</v>
      </c>
      <c r="AE1124">
        <v>52</v>
      </c>
      <c r="AF1124">
        <v>10</v>
      </c>
      <c r="AH1124" t="s">
        <v>14246</v>
      </c>
      <c r="AI1124" t="s">
        <v>14245</v>
      </c>
      <c r="AJ1124" t="s">
        <v>14244</v>
      </c>
      <c r="AK1124" t="s">
        <v>14243</v>
      </c>
      <c r="AL1124">
        <v>15</v>
      </c>
      <c r="AM1124" s="5">
        <f t="shared" si="139"/>
        <v>1.25</v>
      </c>
      <c r="AN1124" s="4">
        <f t="shared" si="140"/>
        <v>1.8932222642938281E-3</v>
      </c>
      <c r="AO1124" s="3"/>
      <c r="AP1124">
        <v>0</v>
      </c>
      <c r="AR1124" t="s">
        <v>0</v>
      </c>
      <c r="AT1124" s="2" t="s">
        <v>16</v>
      </c>
      <c r="AU1124" s="1">
        <f t="shared" si="141"/>
        <v>0.6248541143397488</v>
      </c>
      <c r="AV1124" s="1">
        <f t="shared" si="142"/>
        <v>0.50041643207964426</v>
      </c>
      <c r="AW1124" s="1">
        <f t="shared" si="143"/>
        <v>0.37597874981953971</v>
      </c>
    </row>
    <row r="1125" spans="1:49" x14ac:dyDescent="0.2">
      <c r="A1125">
        <v>1123</v>
      </c>
      <c r="B1125" t="s">
        <v>14242</v>
      </c>
      <c r="C1125" t="s">
        <v>14241</v>
      </c>
      <c r="F1125" t="s">
        <v>14240</v>
      </c>
      <c r="G1125" t="s">
        <v>7</v>
      </c>
      <c r="H1125" t="s">
        <v>6</v>
      </c>
      <c r="I1125" t="s">
        <v>14239</v>
      </c>
      <c r="J1125">
        <v>60095839</v>
      </c>
      <c r="K1125" t="s">
        <v>912</v>
      </c>
      <c r="L1125" t="s">
        <v>233</v>
      </c>
      <c r="M1125" t="s">
        <v>156</v>
      </c>
      <c r="N1125">
        <v>2</v>
      </c>
      <c r="O1125" t="s">
        <v>14238</v>
      </c>
      <c r="P1125" t="s">
        <v>14237</v>
      </c>
      <c r="Q1125" t="s">
        <v>911</v>
      </c>
      <c r="R1125" s="7">
        <v>40452</v>
      </c>
      <c r="S1125" s="8">
        <f t="shared" si="136"/>
        <v>2010</v>
      </c>
      <c r="T1125" s="8">
        <v>2010</v>
      </c>
      <c r="U1125" s="8">
        <f t="shared" si="137"/>
        <v>12</v>
      </c>
      <c r="V1125" s="7">
        <v>40452</v>
      </c>
      <c r="W1125" t="s">
        <v>96</v>
      </c>
      <c r="X1125" s="2">
        <v>0.30399999999999999</v>
      </c>
      <c r="Y1125" s="6">
        <f t="shared" si="138"/>
        <v>8.115106377299057E-3</v>
      </c>
      <c r="AA1125">
        <v>8952477</v>
      </c>
      <c r="AB1125">
        <v>12250</v>
      </c>
      <c r="AC1125">
        <v>10982760</v>
      </c>
      <c r="AD1125" t="s">
        <v>1</v>
      </c>
      <c r="AE1125">
        <v>52</v>
      </c>
      <c r="AF1125">
        <v>10</v>
      </c>
      <c r="AH1125" t="s">
        <v>14236</v>
      </c>
      <c r="AI1125" t="s">
        <v>14235</v>
      </c>
      <c r="AJ1125" t="s">
        <v>14234</v>
      </c>
      <c r="AK1125" t="s">
        <v>14233</v>
      </c>
      <c r="AL1125">
        <v>5</v>
      </c>
      <c r="AM1125" s="5">
        <f t="shared" si="139"/>
        <v>0.41666666666666669</v>
      </c>
      <c r="AN1125" s="4">
        <f t="shared" si="140"/>
        <v>6.310740880979427E-4</v>
      </c>
      <c r="AO1125" s="3"/>
      <c r="AP1125">
        <v>0</v>
      </c>
      <c r="AR1125" t="s">
        <v>0</v>
      </c>
      <c r="AT1125" s="2" t="s">
        <v>16</v>
      </c>
      <c r="AU1125" s="1">
        <f t="shared" si="141"/>
        <v>0.58698966905387218</v>
      </c>
      <c r="AV1125" s="1">
        <f t="shared" si="142"/>
        <v>0.43730902326984999</v>
      </c>
      <c r="AW1125" s="1">
        <f t="shared" si="143"/>
        <v>0.2876283774858277</v>
      </c>
    </row>
    <row r="1126" spans="1:49" x14ac:dyDescent="0.2">
      <c r="A1126">
        <v>1124</v>
      </c>
      <c r="B1126" t="s">
        <v>14232</v>
      </c>
      <c r="C1126" t="s">
        <v>14231</v>
      </c>
      <c r="F1126" t="s">
        <v>14230</v>
      </c>
      <c r="G1126" t="s">
        <v>7</v>
      </c>
      <c r="H1126" t="s">
        <v>6</v>
      </c>
      <c r="I1126" t="s">
        <v>160</v>
      </c>
      <c r="J1126" t="s">
        <v>14229</v>
      </c>
      <c r="K1126" t="s">
        <v>14228</v>
      </c>
      <c r="L1126" t="s">
        <v>857</v>
      </c>
      <c r="M1126" t="s">
        <v>105</v>
      </c>
      <c r="N1126">
        <v>4</v>
      </c>
      <c r="O1126" t="s">
        <v>14227</v>
      </c>
      <c r="P1126" t="s">
        <v>14226</v>
      </c>
      <c r="Q1126" t="s">
        <v>14225</v>
      </c>
      <c r="R1126" s="7">
        <v>40452</v>
      </c>
      <c r="S1126" s="8">
        <f t="shared" si="136"/>
        <v>2010</v>
      </c>
      <c r="T1126" s="8">
        <v>2010</v>
      </c>
      <c r="U1126" s="8">
        <f t="shared" si="137"/>
        <v>12</v>
      </c>
      <c r="V1126" s="7">
        <v>40452</v>
      </c>
      <c r="W1126" t="s">
        <v>96</v>
      </c>
      <c r="X1126" s="2">
        <v>0.30399999999999999</v>
      </c>
      <c r="Y1126" s="6">
        <f t="shared" si="138"/>
        <v>8.115106377299057E-3</v>
      </c>
      <c r="AA1126">
        <v>8952477</v>
      </c>
      <c r="AB1126">
        <v>12250</v>
      </c>
      <c r="AC1126">
        <v>10982760</v>
      </c>
      <c r="AD1126" t="s">
        <v>1</v>
      </c>
      <c r="AE1126">
        <v>52</v>
      </c>
      <c r="AF1126">
        <v>10</v>
      </c>
      <c r="AH1126" t="s">
        <v>14224</v>
      </c>
      <c r="AI1126" t="s">
        <v>14223</v>
      </c>
      <c r="AJ1126" t="s">
        <v>14222</v>
      </c>
      <c r="AK1126" t="s">
        <v>14221</v>
      </c>
      <c r="AL1126">
        <v>9</v>
      </c>
      <c r="AM1126" s="5">
        <f t="shared" si="139"/>
        <v>0.75</v>
      </c>
      <c r="AN1126" s="4">
        <f t="shared" si="140"/>
        <v>1.1359333585762969E-3</v>
      </c>
      <c r="AO1126" s="3"/>
      <c r="AP1126">
        <v>0</v>
      </c>
      <c r="AR1126" t="s">
        <v>0</v>
      </c>
      <c r="AT1126" s="2" t="s">
        <v>16</v>
      </c>
      <c r="AU1126" s="1">
        <f t="shared" si="141"/>
        <v>0.60213544716822287</v>
      </c>
      <c r="AV1126" s="1">
        <f t="shared" si="142"/>
        <v>0.46255198679376774</v>
      </c>
      <c r="AW1126" s="1">
        <f t="shared" si="143"/>
        <v>0.32296852641931251</v>
      </c>
    </row>
    <row r="1127" spans="1:49" x14ac:dyDescent="0.2">
      <c r="A1127">
        <v>1125</v>
      </c>
      <c r="B1127" t="s">
        <v>14220</v>
      </c>
      <c r="C1127" t="s">
        <v>14219</v>
      </c>
      <c r="F1127" t="s">
        <v>14218</v>
      </c>
      <c r="G1127" t="s">
        <v>7</v>
      </c>
      <c r="H1127" t="s">
        <v>6</v>
      </c>
      <c r="I1127" t="s">
        <v>14217</v>
      </c>
      <c r="J1127" t="s">
        <v>1947</v>
      </c>
      <c r="K1127" t="s">
        <v>1946</v>
      </c>
      <c r="L1127" t="s">
        <v>1945</v>
      </c>
      <c r="M1127" t="s">
        <v>1944</v>
      </c>
      <c r="N1127">
        <v>5</v>
      </c>
      <c r="O1127" t="s">
        <v>14216</v>
      </c>
      <c r="P1127" t="s">
        <v>14215</v>
      </c>
      <c r="Q1127" t="s">
        <v>2100</v>
      </c>
      <c r="R1127" s="7">
        <v>40452</v>
      </c>
      <c r="S1127" s="8">
        <f t="shared" si="136"/>
        <v>2010</v>
      </c>
      <c r="T1127" s="8">
        <v>2010</v>
      </c>
      <c r="U1127" s="8">
        <f t="shared" si="137"/>
        <v>12</v>
      </c>
      <c r="V1127" s="7">
        <v>40452</v>
      </c>
      <c r="W1127" t="s">
        <v>96</v>
      </c>
      <c r="X1127" s="2">
        <v>0.30399999999999999</v>
      </c>
      <c r="Y1127" s="6">
        <f t="shared" si="138"/>
        <v>8.115106377299057E-3</v>
      </c>
      <c r="AA1127">
        <v>8952477</v>
      </c>
      <c r="AB1127">
        <v>12250</v>
      </c>
      <c r="AC1127">
        <v>10982760</v>
      </c>
      <c r="AD1127" t="s">
        <v>1</v>
      </c>
      <c r="AE1127">
        <v>52</v>
      </c>
      <c r="AF1127">
        <v>10</v>
      </c>
      <c r="AH1127" t="s">
        <v>3614</v>
      </c>
      <c r="AI1127" t="s">
        <v>14214</v>
      </c>
      <c r="AJ1127" t="s">
        <v>14213</v>
      </c>
      <c r="AK1127" t="s">
        <v>14212</v>
      </c>
      <c r="AL1127">
        <v>3</v>
      </c>
      <c r="AM1127" s="5">
        <f t="shared" si="139"/>
        <v>0.25</v>
      </c>
      <c r="AN1127" s="4">
        <f t="shared" si="140"/>
        <v>3.786444528587656E-4</v>
      </c>
      <c r="AO1127" s="3"/>
      <c r="AP1127">
        <v>0</v>
      </c>
      <c r="AR1127" t="s">
        <v>0</v>
      </c>
      <c r="AT1127" s="2" t="s">
        <v>16</v>
      </c>
      <c r="AU1127" s="1">
        <f t="shared" si="141"/>
        <v>0.57941677999669683</v>
      </c>
      <c r="AV1127" s="1">
        <f t="shared" si="142"/>
        <v>0.42468754150789112</v>
      </c>
      <c r="AW1127" s="1">
        <f t="shared" si="143"/>
        <v>0.2699583030190853</v>
      </c>
    </row>
    <row r="1128" spans="1:49" x14ac:dyDescent="0.2">
      <c r="A1128">
        <v>1126</v>
      </c>
      <c r="B1128" t="s">
        <v>14211</v>
      </c>
      <c r="C1128" t="s">
        <v>14210</v>
      </c>
      <c r="F1128" t="s">
        <v>14209</v>
      </c>
      <c r="G1128" t="s">
        <v>7</v>
      </c>
      <c r="H1128" t="s">
        <v>6</v>
      </c>
      <c r="I1128" t="s">
        <v>14208</v>
      </c>
      <c r="J1128">
        <v>60021120</v>
      </c>
      <c r="K1128" t="s">
        <v>14207</v>
      </c>
      <c r="L1128" t="s">
        <v>14206</v>
      </c>
      <c r="M1128" t="s">
        <v>35</v>
      </c>
      <c r="N1128">
        <v>2</v>
      </c>
      <c r="O1128" t="s">
        <v>14205</v>
      </c>
      <c r="P1128" t="s">
        <v>14204</v>
      </c>
      <c r="Q1128" t="s">
        <v>14203</v>
      </c>
      <c r="R1128" s="7">
        <v>40452</v>
      </c>
      <c r="S1128" s="8">
        <f t="shared" si="136"/>
        <v>2010</v>
      </c>
      <c r="T1128" s="8">
        <v>2010</v>
      </c>
      <c r="U1128" s="8">
        <f t="shared" si="137"/>
        <v>12</v>
      </c>
      <c r="V1128" s="7">
        <v>40452</v>
      </c>
      <c r="W1128" t="s">
        <v>96</v>
      </c>
      <c r="X1128" s="2">
        <v>0.30399999999999999</v>
      </c>
      <c r="Y1128" s="6">
        <f t="shared" si="138"/>
        <v>8.115106377299057E-3</v>
      </c>
      <c r="AA1128">
        <v>8952477</v>
      </c>
      <c r="AB1128">
        <v>12250</v>
      </c>
      <c r="AC1128">
        <v>10982760</v>
      </c>
      <c r="AD1128" t="s">
        <v>1</v>
      </c>
      <c r="AE1128">
        <v>52</v>
      </c>
      <c r="AF1128">
        <v>10</v>
      </c>
      <c r="AH1128" t="s">
        <v>14202</v>
      </c>
      <c r="AI1128" t="s">
        <v>14201</v>
      </c>
      <c r="AJ1128" t="s">
        <v>14200</v>
      </c>
      <c r="AK1128" t="s">
        <v>14199</v>
      </c>
      <c r="AL1128">
        <v>11</v>
      </c>
      <c r="AM1128" s="5">
        <f t="shared" si="139"/>
        <v>0.91666666666666663</v>
      </c>
      <c r="AN1128" s="4">
        <f t="shared" si="140"/>
        <v>1.3883629938154739E-3</v>
      </c>
      <c r="AO1128" s="3"/>
      <c r="AP1128">
        <v>0</v>
      </c>
      <c r="AR1128" t="s">
        <v>0</v>
      </c>
      <c r="AT1128" s="2" t="s">
        <v>16</v>
      </c>
      <c r="AU1128" s="1">
        <f t="shared" si="141"/>
        <v>0.60970833622539822</v>
      </c>
      <c r="AV1128" s="1">
        <f t="shared" si="142"/>
        <v>0.47517346855572651</v>
      </c>
      <c r="AW1128" s="1">
        <f t="shared" si="143"/>
        <v>0.34063860088605491</v>
      </c>
    </row>
    <row r="1129" spans="1:49" x14ac:dyDescent="0.2">
      <c r="A1129">
        <v>1127</v>
      </c>
      <c r="B1129" t="s">
        <v>14198</v>
      </c>
      <c r="C1129" t="s">
        <v>14197</v>
      </c>
      <c r="F1129" t="s">
        <v>14196</v>
      </c>
      <c r="G1129" t="s">
        <v>7</v>
      </c>
      <c r="H1129" t="s">
        <v>6</v>
      </c>
      <c r="I1129" t="s">
        <v>3588</v>
      </c>
      <c r="J1129" t="s">
        <v>14195</v>
      </c>
      <c r="K1129" t="s">
        <v>14194</v>
      </c>
      <c r="L1129" t="s">
        <v>14193</v>
      </c>
      <c r="M1129" t="s">
        <v>14192</v>
      </c>
      <c r="N1129">
        <v>5</v>
      </c>
      <c r="O1129" t="s">
        <v>14191</v>
      </c>
      <c r="P1129" t="s">
        <v>14190</v>
      </c>
      <c r="Q1129" t="s">
        <v>14189</v>
      </c>
      <c r="R1129" s="7">
        <v>40452</v>
      </c>
      <c r="S1129" s="8">
        <f t="shared" si="136"/>
        <v>2010</v>
      </c>
      <c r="T1129" s="8">
        <v>2010</v>
      </c>
      <c r="U1129" s="8">
        <f t="shared" si="137"/>
        <v>12</v>
      </c>
      <c r="V1129" s="7">
        <v>40452</v>
      </c>
      <c r="W1129" t="s">
        <v>96</v>
      </c>
      <c r="X1129" s="2">
        <v>0.30399999999999999</v>
      </c>
      <c r="Y1129" s="6">
        <f t="shared" si="138"/>
        <v>8.115106377299057E-3</v>
      </c>
      <c r="AA1129">
        <v>8952477</v>
      </c>
      <c r="AB1129">
        <v>12250</v>
      </c>
      <c r="AC1129">
        <v>10982760</v>
      </c>
      <c r="AD1129" t="s">
        <v>1</v>
      </c>
      <c r="AE1129">
        <v>52</v>
      </c>
      <c r="AF1129">
        <v>10</v>
      </c>
      <c r="AH1129" t="s">
        <v>14188</v>
      </c>
      <c r="AI1129" t="s">
        <v>14187</v>
      </c>
      <c r="AJ1129" t="s">
        <v>14186</v>
      </c>
      <c r="AK1129" t="s">
        <v>14185</v>
      </c>
      <c r="AL1129">
        <v>2</v>
      </c>
      <c r="AM1129" s="5">
        <f t="shared" si="139"/>
        <v>0.16666666666666666</v>
      </c>
      <c r="AN1129" s="4">
        <f t="shared" si="140"/>
        <v>2.5242963523917705E-4</v>
      </c>
      <c r="AO1129" s="3"/>
      <c r="AP1129">
        <v>0</v>
      </c>
      <c r="AR1129" t="s">
        <v>0</v>
      </c>
      <c r="AT1129" s="2" t="s">
        <v>16</v>
      </c>
      <c r="AU1129" s="1">
        <f t="shared" si="141"/>
        <v>0.57563033546810927</v>
      </c>
      <c r="AV1129" s="1">
        <f t="shared" si="142"/>
        <v>0.41837680062691174</v>
      </c>
      <c r="AW1129" s="1">
        <f t="shared" si="143"/>
        <v>0.2611232657857141</v>
      </c>
    </row>
    <row r="1130" spans="1:49" x14ac:dyDescent="0.2">
      <c r="A1130">
        <v>1128</v>
      </c>
      <c r="B1130" t="s">
        <v>14184</v>
      </c>
      <c r="C1130" t="s">
        <v>14183</v>
      </c>
      <c r="F1130" t="s">
        <v>14182</v>
      </c>
      <c r="G1130" t="s">
        <v>7</v>
      </c>
      <c r="H1130" t="s">
        <v>6</v>
      </c>
      <c r="I1130" t="s">
        <v>471</v>
      </c>
      <c r="J1130">
        <v>60069720</v>
      </c>
      <c r="K1130" t="s">
        <v>861</v>
      </c>
      <c r="L1130" t="s">
        <v>97</v>
      </c>
      <c r="M1130" t="s">
        <v>13</v>
      </c>
      <c r="N1130">
        <v>3</v>
      </c>
      <c r="O1130" t="s">
        <v>14181</v>
      </c>
      <c r="P1130" t="s">
        <v>14180</v>
      </c>
      <c r="Q1130" t="s">
        <v>7860</v>
      </c>
      <c r="R1130" s="7">
        <v>40452</v>
      </c>
      <c r="S1130" s="8">
        <f t="shared" si="136"/>
        <v>2010</v>
      </c>
      <c r="T1130" s="8">
        <v>2010</v>
      </c>
      <c r="U1130" s="8">
        <f t="shared" si="137"/>
        <v>12</v>
      </c>
      <c r="V1130" s="7">
        <v>40452</v>
      </c>
      <c r="W1130" t="s">
        <v>96</v>
      </c>
      <c r="X1130" s="2">
        <v>0.30399999999999999</v>
      </c>
      <c r="Y1130" s="6">
        <f t="shared" si="138"/>
        <v>8.115106377299057E-3</v>
      </c>
      <c r="AA1130">
        <v>8952477</v>
      </c>
      <c r="AB1130">
        <v>12250</v>
      </c>
      <c r="AC1130">
        <v>10982760</v>
      </c>
      <c r="AD1130" t="s">
        <v>1</v>
      </c>
      <c r="AE1130">
        <v>52</v>
      </c>
      <c r="AF1130">
        <v>10</v>
      </c>
      <c r="AH1130" t="s">
        <v>14179</v>
      </c>
      <c r="AI1130" t="s">
        <v>14178</v>
      </c>
      <c r="AJ1130" t="s">
        <v>14177</v>
      </c>
      <c r="AK1130" t="s">
        <v>14176</v>
      </c>
      <c r="AL1130">
        <v>12</v>
      </c>
      <c r="AM1130" s="5">
        <f t="shared" si="139"/>
        <v>1</v>
      </c>
      <c r="AN1130" s="4">
        <f t="shared" si="140"/>
        <v>1.5145778114350624E-3</v>
      </c>
      <c r="AO1130" s="3"/>
      <c r="AP1130">
        <v>0</v>
      </c>
      <c r="AR1130" t="s">
        <v>0</v>
      </c>
      <c r="AT1130" s="2" t="s">
        <v>16</v>
      </c>
      <c r="AU1130" s="1">
        <f t="shared" si="141"/>
        <v>0.61349478075398578</v>
      </c>
      <c r="AV1130" s="1">
        <f t="shared" si="142"/>
        <v>0.481484209436706</v>
      </c>
      <c r="AW1130" s="1">
        <f t="shared" si="143"/>
        <v>0.34947363811942611</v>
      </c>
    </row>
    <row r="1131" spans="1:49" x14ac:dyDescent="0.2">
      <c r="A1131">
        <v>1129</v>
      </c>
      <c r="B1131" t="s">
        <v>14175</v>
      </c>
      <c r="C1131" t="s">
        <v>14174</v>
      </c>
      <c r="F1131" t="s">
        <v>14173</v>
      </c>
      <c r="G1131" t="s">
        <v>7</v>
      </c>
      <c r="H1131" t="s">
        <v>6</v>
      </c>
      <c r="I1131" t="s">
        <v>2607</v>
      </c>
      <c r="J1131" t="s">
        <v>10700</v>
      </c>
      <c r="K1131" t="s">
        <v>10699</v>
      </c>
      <c r="L1131" t="s">
        <v>10698</v>
      </c>
      <c r="M1131" t="s">
        <v>325</v>
      </c>
      <c r="N1131">
        <v>4</v>
      </c>
      <c r="O1131" t="s">
        <v>14172</v>
      </c>
      <c r="P1131" t="s">
        <v>14171</v>
      </c>
      <c r="Q1131" t="s">
        <v>10695</v>
      </c>
      <c r="R1131" s="7">
        <v>40452</v>
      </c>
      <c r="S1131" s="8">
        <f t="shared" si="136"/>
        <v>2010</v>
      </c>
      <c r="T1131" s="8">
        <v>2010</v>
      </c>
      <c r="U1131" s="8">
        <f t="shared" si="137"/>
        <v>12</v>
      </c>
      <c r="V1131" s="7">
        <v>40452</v>
      </c>
      <c r="W1131" t="s">
        <v>96</v>
      </c>
      <c r="X1131" s="2">
        <v>0.30399999999999999</v>
      </c>
      <c r="Y1131" s="6">
        <f t="shared" si="138"/>
        <v>8.115106377299057E-3</v>
      </c>
      <c r="AA1131">
        <v>8952477</v>
      </c>
      <c r="AB1131">
        <v>12250</v>
      </c>
      <c r="AC1131">
        <v>10982760</v>
      </c>
      <c r="AD1131" t="s">
        <v>1</v>
      </c>
      <c r="AE1131">
        <v>52</v>
      </c>
      <c r="AF1131">
        <v>10</v>
      </c>
      <c r="AH1131" t="s">
        <v>14170</v>
      </c>
      <c r="AI1131" t="s">
        <v>14169</v>
      </c>
      <c r="AJ1131" t="s">
        <v>14168</v>
      </c>
      <c r="AK1131" t="s">
        <v>14167</v>
      </c>
      <c r="AL1131">
        <v>55</v>
      </c>
      <c r="AM1131" s="5">
        <f t="shared" si="139"/>
        <v>4.583333333333333</v>
      </c>
      <c r="AN1131" s="4">
        <f t="shared" si="140"/>
        <v>6.9418149690773688E-3</v>
      </c>
      <c r="AO1131" s="3"/>
      <c r="AP1131">
        <v>0</v>
      </c>
      <c r="AR1131" t="s">
        <v>0</v>
      </c>
      <c r="AT1131" s="2" t="s">
        <v>16</v>
      </c>
      <c r="AU1131" s="1">
        <f t="shared" si="141"/>
        <v>0.77631189548325497</v>
      </c>
      <c r="AV1131" s="1">
        <f t="shared" si="142"/>
        <v>0.7528460673188212</v>
      </c>
      <c r="AW1131" s="1">
        <f t="shared" si="143"/>
        <v>0.72938023915438754</v>
      </c>
    </row>
    <row r="1132" spans="1:49" x14ac:dyDescent="0.2">
      <c r="A1132">
        <v>1130</v>
      </c>
      <c r="B1132" t="s">
        <v>14166</v>
      </c>
      <c r="C1132" t="s">
        <v>14165</v>
      </c>
      <c r="F1132" t="s">
        <v>14164</v>
      </c>
      <c r="G1132" t="s">
        <v>7</v>
      </c>
      <c r="H1132" t="s">
        <v>6</v>
      </c>
      <c r="I1132" t="s">
        <v>1196</v>
      </c>
      <c r="J1132">
        <v>60031730</v>
      </c>
      <c r="K1132" t="s">
        <v>1182</v>
      </c>
      <c r="L1132" t="s">
        <v>1181</v>
      </c>
      <c r="M1132" t="s">
        <v>50</v>
      </c>
      <c r="N1132">
        <v>3</v>
      </c>
      <c r="O1132" t="s">
        <v>14163</v>
      </c>
      <c r="P1132" t="s">
        <v>14162</v>
      </c>
      <c r="Q1132" t="s">
        <v>14161</v>
      </c>
      <c r="R1132" s="7">
        <v>40452</v>
      </c>
      <c r="S1132" s="8">
        <f t="shared" si="136"/>
        <v>2010</v>
      </c>
      <c r="T1132" s="8">
        <v>2010</v>
      </c>
      <c r="U1132" s="8">
        <f t="shared" si="137"/>
        <v>12</v>
      </c>
      <c r="V1132" s="7">
        <v>40452</v>
      </c>
      <c r="W1132" t="s">
        <v>96</v>
      </c>
      <c r="X1132" s="2">
        <v>0.30399999999999999</v>
      </c>
      <c r="Y1132" s="6">
        <f t="shared" si="138"/>
        <v>8.115106377299057E-3</v>
      </c>
      <c r="AA1132">
        <v>8952477</v>
      </c>
      <c r="AB1132">
        <v>12250</v>
      </c>
      <c r="AC1132">
        <v>10982760</v>
      </c>
      <c r="AD1132" t="s">
        <v>1</v>
      </c>
      <c r="AE1132">
        <v>52</v>
      </c>
      <c r="AF1132">
        <v>10</v>
      </c>
      <c r="AH1132" t="s">
        <v>14160</v>
      </c>
      <c r="AI1132" t="s">
        <v>14159</v>
      </c>
      <c r="AJ1132" t="s">
        <v>14158</v>
      </c>
      <c r="AK1132" t="s">
        <v>14157</v>
      </c>
      <c r="AL1132">
        <v>2</v>
      </c>
      <c r="AM1132" s="5">
        <f t="shared" si="139"/>
        <v>0.16666666666666666</v>
      </c>
      <c r="AN1132" s="4">
        <f t="shared" si="140"/>
        <v>2.5242963523917705E-4</v>
      </c>
      <c r="AO1132" s="3"/>
      <c r="AP1132">
        <v>0</v>
      </c>
      <c r="AR1132" t="s">
        <v>0</v>
      </c>
      <c r="AT1132" s="2" t="s">
        <v>16</v>
      </c>
      <c r="AU1132" s="1">
        <f t="shared" si="141"/>
        <v>0.57563033546810927</v>
      </c>
      <c r="AV1132" s="1">
        <f t="shared" si="142"/>
        <v>0.41837680062691174</v>
      </c>
      <c r="AW1132" s="1">
        <f t="shared" si="143"/>
        <v>0.2611232657857141</v>
      </c>
    </row>
    <row r="1133" spans="1:49" x14ac:dyDescent="0.2">
      <c r="A1133">
        <v>1131</v>
      </c>
      <c r="B1133" t="s">
        <v>14156</v>
      </c>
      <c r="C1133" t="s">
        <v>14155</v>
      </c>
      <c r="F1133" t="s">
        <v>14154</v>
      </c>
      <c r="G1133" t="s">
        <v>7</v>
      </c>
      <c r="H1133" t="s">
        <v>6</v>
      </c>
      <c r="I1133" t="s">
        <v>1372</v>
      </c>
      <c r="J1133">
        <v>60020661</v>
      </c>
      <c r="K1133" t="s">
        <v>1371</v>
      </c>
      <c r="L1133" t="s">
        <v>1370</v>
      </c>
      <c r="M1133" t="s">
        <v>198</v>
      </c>
      <c r="N1133">
        <v>4</v>
      </c>
      <c r="O1133" t="s">
        <v>14153</v>
      </c>
      <c r="P1133" t="s">
        <v>14152</v>
      </c>
      <c r="Q1133" t="s">
        <v>1369</v>
      </c>
      <c r="R1133" s="7">
        <v>40452</v>
      </c>
      <c r="S1133" s="8">
        <f t="shared" si="136"/>
        <v>2010</v>
      </c>
      <c r="T1133" s="8">
        <v>2010</v>
      </c>
      <c r="U1133" s="8">
        <f t="shared" si="137"/>
        <v>12</v>
      </c>
      <c r="V1133" s="7">
        <v>40452</v>
      </c>
      <c r="W1133" t="s">
        <v>96</v>
      </c>
      <c r="X1133" s="2">
        <v>0.30399999999999999</v>
      </c>
      <c r="Y1133" s="6">
        <f t="shared" si="138"/>
        <v>8.115106377299057E-3</v>
      </c>
      <c r="AA1133">
        <v>8952477</v>
      </c>
      <c r="AB1133">
        <v>12250</v>
      </c>
      <c r="AC1133">
        <v>10982760</v>
      </c>
      <c r="AD1133" t="s">
        <v>1</v>
      </c>
      <c r="AE1133">
        <v>52</v>
      </c>
      <c r="AF1133">
        <v>10</v>
      </c>
      <c r="AH1133" t="s">
        <v>14151</v>
      </c>
      <c r="AI1133" t="s">
        <v>14150</v>
      </c>
      <c r="AJ1133" t="s">
        <v>14149</v>
      </c>
      <c r="AK1133" t="s">
        <v>14148</v>
      </c>
      <c r="AL1133">
        <v>9</v>
      </c>
      <c r="AM1133" s="5">
        <f t="shared" si="139"/>
        <v>0.75</v>
      </c>
      <c r="AN1133" s="4">
        <f t="shared" si="140"/>
        <v>1.1359333585762969E-3</v>
      </c>
      <c r="AO1133" s="3"/>
      <c r="AP1133">
        <v>0</v>
      </c>
      <c r="AR1133" t="s">
        <v>0</v>
      </c>
      <c r="AT1133" s="2" t="s">
        <v>16</v>
      </c>
      <c r="AU1133" s="1">
        <f t="shared" si="141"/>
        <v>0.60213544716822287</v>
      </c>
      <c r="AV1133" s="1">
        <f t="shared" si="142"/>
        <v>0.46255198679376774</v>
      </c>
      <c r="AW1133" s="1">
        <f t="shared" si="143"/>
        <v>0.32296852641931251</v>
      </c>
    </row>
    <row r="1134" spans="1:49" x14ac:dyDescent="0.2">
      <c r="A1134">
        <v>1132</v>
      </c>
      <c r="B1134" t="s">
        <v>14147</v>
      </c>
      <c r="C1134" t="s">
        <v>14146</v>
      </c>
      <c r="F1134" t="s">
        <v>14145</v>
      </c>
      <c r="G1134" t="s">
        <v>7</v>
      </c>
      <c r="H1134" t="s">
        <v>6</v>
      </c>
      <c r="I1134" t="s">
        <v>1951</v>
      </c>
      <c r="J1134">
        <v>60014153</v>
      </c>
      <c r="K1134" t="s">
        <v>142</v>
      </c>
      <c r="L1134" t="s">
        <v>141</v>
      </c>
      <c r="M1134" t="s">
        <v>50</v>
      </c>
      <c r="N1134">
        <v>2</v>
      </c>
      <c r="O1134" t="s">
        <v>1950</v>
      </c>
      <c r="P1134" t="s">
        <v>1949</v>
      </c>
      <c r="Q1134" t="s">
        <v>138</v>
      </c>
      <c r="R1134" s="7">
        <v>40452</v>
      </c>
      <c r="S1134" s="8">
        <f t="shared" si="136"/>
        <v>2010</v>
      </c>
      <c r="T1134" s="8">
        <v>2010</v>
      </c>
      <c r="U1134" s="8">
        <f t="shared" si="137"/>
        <v>12</v>
      </c>
      <c r="V1134" s="7">
        <v>40452</v>
      </c>
      <c r="W1134" t="s">
        <v>96</v>
      </c>
      <c r="X1134" s="2">
        <v>0.30399999999999999</v>
      </c>
      <c r="Y1134" s="6">
        <f t="shared" si="138"/>
        <v>8.115106377299057E-3</v>
      </c>
      <c r="AA1134">
        <v>8952477</v>
      </c>
      <c r="AB1134">
        <v>12250</v>
      </c>
      <c r="AC1134">
        <v>10982760</v>
      </c>
      <c r="AD1134" t="s">
        <v>1</v>
      </c>
      <c r="AE1134">
        <v>52</v>
      </c>
      <c r="AF1134">
        <v>10</v>
      </c>
      <c r="AH1134" t="s">
        <v>14144</v>
      </c>
      <c r="AI1134" t="s">
        <v>14143</v>
      </c>
      <c r="AJ1134" t="s">
        <v>14142</v>
      </c>
      <c r="AK1134" t="s">
        <v>14141</v>
      </c>
      <c r="AL1134">
        <v>6</v>
      </c>
      <c r="AM1134" s="5">
        <f t="shared" si="139"/>
        <v>0.5</v>
      </c>
      <c r="AN1134" s="4">
        <f t="shared" si="140"/>
        <v>7.572889057175312E-4</v>
      </c>
      <c r="AO1134" s="3"/>
      <c r="AP1134">
        <v>0</v>
      </c>
      <c r="AR1134" t="s">
        <v>0</v>
      </c>
      <c r="AT1134" s="2" t="s">
        <v>16</v>
      </c>
      <c r="AU1134" s="1">
        <f t="shared" si="141"/>
        <v>0.59077611358245985</v>
      </c>
      <c r="AV1134" s="1">
        <f t="shared" si="142"/>
        <v>0.44361976415082938</v>
      </c>
      <c r="AW1134" s="1">
        <f t="shared" si="143"/>
        <v>0.2964634147191989</v>
      </c>
    </row>
    <row r="1135" spans="1:49" x14ac:dyDescent="0.2">
      <c r="A1135">
        <v>1133</v>
      </c>
      <c r="B1135" t="s">
        <v>14140</v>
      </c>
      <c r="C1135" t="s">
        <v>14139</v>
      </c>
      <c r="F1135" t="s">
        <v>14138</v>
      </c>
      <c r="G1135" t="s">
        <v>7</v>
      </c>
      <c r="H1135" t="s">
        <v>6</v>
      </c>
      <c r="I1135" t="s">
        <v>417</v>
      </c>
      <c r="J1135">
        <v>60024872</v>
      </c>
      <c r="K1135" t="s">
        <v>117</v>
      </c>
      <c r="L1135" t="s">
        <v>116</v>
      </c>
      <c r="M1135" t="s">
        <v>115</v>
      </c>
      <c r="N1135">
        <v>3</v>
      </c>
      <c r="O1135" t="s">
        <v>14137</v>
      </c>
      <c r="P1135" t="s">
        <v>14136</v>
      </c>
      <c r="Q1135" t="s">
        <v>695</v>
      </c>
      <c r="R1135" s="7">
        <v>40452</v>
      </c>
      <c r="S1135" s="8">
        <f t="shared" si="136"/>
        <v>2010</v>
      </c>
      <c r="T1135" s="8">
        <v>2010</v>
      </c>
      <c r="U1135" s="8">
        <f t="shared" si="137"/>
        <v>12</v>
      </c>
      <c r="V1135" s="7">
        <v>40452</v>
      </c>
      <c r="W1135" t="s">
        <v>96</v>
      </c>
      <c r="X1135" s="2">
        <v>0.30399999999999999</v>
      </c>
      <c r="Y1135" s="6">
        <f t="shared" si="138"/>
        <v>8.115106377299057E-3</v>
      </c>
      <c r="AA1135">
        <v>8952477</v>
      </c>
      <c r="AB1135">
        <v>12250</v>
      </c>
      <c r="AC1135">
        <v>10982760</v>
      </c>
      <c r="AD1135" t="s">
        <v>1</v>
      </c>
      <c r="AE1135">
        <v>52</v>
      </c>
      <c r="AF1135">
        <v>10</v>
      </c>
      <c r="AH1135" t="s">
        <v>14135</v>
      </c>
      <c r="AI1135" t="s">
        <v>14134</v>
      </c>
      <c r="AJ1135" t="s">
        <v>14133</v>
      </c>
      <c r="AK1135" t="s">
        <v>14132</v>
      </c>
      <c r="AL1135">
        <v>4</v>
      </c>
      <c r="AM1135" s="5">
        <f t="shared" si="139"/>
        <v>0.33333333333333331</v>
      </c>
      <c r="AN1135" s="4">
        <f t="shared" si="140"/>
        <v>5.048592704783541E-4</v>
      </c>
      <c r="AO1135" s="3"/>
      <c r="AP1135">
        <v>0</v>
      </c>
      <c r="AR1135" t="s">
        <v>0</v>
      </c>
      <c r="AT1135" s="2" t="s">
        <v>16</v>
      </c>
      <c r="AU1135" s="1">
        <f t="shared" si="141"/>
        <v>0.58320322452528461</v>
      </c>
      <c r="AV1135" s="1">
        <f t="shared" si="142"/>
        <v>0.43099828238887061</v>
      </c>
      <c r="AW1135" s="1">
        <f t="shared" si="143"/>
        <v>0.2787933402524565</v>
      </c>
    </row>
    <row r="1136" spans="1:49" x14ac:dyDescent="0.2">
      <c r="A1136">
        <v>1134</v>
      </c>
      <c r="B1136" t="s">
        <v>14131</v>
      </c>
      <c r="C1136" t="s">
        <v>14130</v>
      </c>
      <c r="F1136" t="s">
        <v>14129</v>
      </c>
      <c r="G1136" t="s">
        <v>7</v>
      </c>
      <c r="H1136" t="s">
        <v>6</v>
      </c>
      <c r="I1136" t="s">
        <v>14128</v>
      </c>
      <c r="J1136">
        <v>60025578</v>
      </c>
      <c r="K1136" t="s">
        <v>98</v>
      </c>
      <c r="L1136" t="s">
        <v>97</v>
      </c>
      <c r="M1136" t="s">
        <v>13</v>
      </c>
      <c r="N1136">
        <v>6</v>
      </c>
      <c r="O1136" t="s">
        <v>14127</v>
      </c>
      <c r="P1136" t="s">
        <v>14126</v>
      </c>
      <c r="Q1136" t="s">
        <v>269</v>
      </c>
      <c r="R1136" s="7">
        <v>40452</v>
      </c>
      <c r="S1136" s="8">
        <f t="shared" si="136"/>
        <v>2010</v>
      </c>
      <c r="T1136" s="8">
        <v>2010</v>
      </c>
      <c r="U1136" s="8">
        <f t="shared" si="137"/>
        <v>12</v>
      </c>
      <c r="V1136" s="7">
        <v>40452</v>
      </c>
      <c r="W1136" t="s">
        <v>96</v>
      </c>
      <c r="X1136" s="2">
        <v>0.30399999999999999</v>
      </c>
      <c r="Y1136" s="6">
        <f t="shared" si="138"/>
        <v>8.115106377299057E-3</v>
      </c>
      <c r="AA1136">
        <v>8952477</v>
      </c>
      <c r="AB1136">
        <v>12250</v>
      </c>
      <c r="AC1136">
        <v>10982760</v>
      </c>
      <c r="AD1136" t="s">
        <v>1</v>
      </c>
      <c r="AE1136">
        <v>52</v>
      </c>
      <c r="AF1136">
        <v>10</v>
      </c>
      <c r="AH1136" t="s">
        <v>14125</v>
      </c>
      <c r="AI1136" t="s">
        <v>14124</v>
      </c>
      <c r="AJ1136" t="s">
        <v>14123</v>
      </c>
      <c r="AK1136" t="s">
        <v>14122</v>
      </c>
      <c r="AL1136">
        <v>6</v>
      </c>
      <c r="AM1136" s="5">
        <f t="shared" si="139"/>
        <v>0.5</v>
      </c>
      <c r="AN1136" s="4">
        <f t="shared" si="140"/>
        <v>7.572889057175312E-4</v>
      </c>
      <c r="AO1136" s="3"/>
      <c r="AP1136">
        <v>0</v>
      </c>
      <c r="AR1136" t="s">
        <v>0</v>
      </c>
      <c r="AT1136" s="2" t="s">
        <v>16</v>
      </c>
      <c r="AU1136" s="1">
        <f t="shared" si="141"/>
        <v>0.59077611358245985</v>
      </c>
      <c r="AV1136" s="1">
        <f t="shared" si="142"/>
        <v>0.44361976415082938</v>
      </c>
      <c r="AW1136" s="1">
        <f t="shared" si="143"/>
        <v>0.2964634147191989</v>
      </c>
    </row>
    <row r="1137" spans="1:49" x14ac:dyDescent="0.2">
      <c r="A1137">
        <v>1135</v>
      </c>
      <c r="B1137" t="s">
        <v>14121</v>
      </c>
      <c r="C1137" t="s">
        <v>14120</v>
      </c>
      <c r="F1137" t="s">
        <v>14119</v>
      </c>
      <c r="G1137" t="s">
        <v>7</v>
      </c>
      <c r="H1137" t="s">
        <v>6</v>
      </c>
      <c r="I1137" t="s">
        <v>14118</v>
      </c>
      <c r="J1137">
        <v>60000627</v>
      </c>
      <c r="K1137" t="s">
        <v>112</v>
      </c>
      <c r="L1137" t="s">
        <v>111</v>
      </c>
      <c r="M1137" t="s">
        <v>110</v>
      </c>
      <c r="N1137">
        <v>3</v>
      </c>
      <c r="O1137" t="s">
        <v>14117</v>
      </c>
      <c r="P1137" t="s">
        <v>14116</v>
      </c>
      <c r="Q1137" t="s">
        <v>1744</v>
      </c>
      <c r="R1137" s="7">
        <v>40452</v>
      </c>
      <c r="S1137" s="8">
        <f t="shared" si="136"/>
        <v>2010</v>
      </c>
      <c r="T1137" s="8">
        <v>2010</v>
      </c>
      <c r="U1137" s="8">
        <f t="shared" si="137"/>
        <v>12</v>
      </c>
      <c r="V1137" s="7">
        <v>40452</v>
      </c>
      <c r="W1137" t="s">
        <v>96</v>
      </c>
      <c r="X1137" s="2">
        <v>0.30399999999999999</v>
      </c>
      <c r="Y1137" s="6">
        <f t="shared" si="138"/>
        <v>8.115106377299057E-3</v>
      </c>
      <c r="AA1137">
        <v>8952477</v>
      </c>
      <c r="AB1137">
        <v>12250</v>
      </c>
      <c r="AC1137">
        <v>10982760</v>
      </c>
      <c r="AD1137" t="s">
        <v>1</v>
      </c>
      <c r="AE1137">
        <v>52</v>
      </c>
      <c r="AF1137">
        <v>10</v>
      </c>
      <c r="AH1137" t="s">
        <v>14115</v>
      </c>
      <c r="AI1137" t="s">
        <v>14114</v>
      </c>
      <c r="AJ1137" t="s">
        <v>14113</v>
      </c>
      <c r="AK1137" t="s">
        <v>14112</v>
      </c>
      <c r="AL1137">
        <v>0</v>
      </c>
      <c r="AM1137" s="5">
        <f t="shared" si="139"/>
        <v>0</v>
      </c>
      <c r="AN1137" s="4">
        <f t="shared" si="140"/>
        <v>0</v>
      </c>
      <c r="AO1137" s="3"/>
      <c r="AP1137">
        <v>0</v>
      </c>
      <c r="AR1137" t="s">
        <v>0</v>
      </c>
      <c r="AT1137" s="2" t="s">
        <v>16</v>
      </c>
      <c r="AU1137" s="1">
        <f t="shared" si="141"/>
        <v>0.56805744641093392</v>
      </c>
      <c r="AV1137" s="1">
        <f t="shared" si="142"/>
        <v>0.40575531886495286</v>
      </c>
      <c r="AW1137" s="1">
        <f t="shared" si="143"/>
        <v>0.24345319131897172</v>
      </c>
    </row>
    <row r="1138" spans="1:49" x14ac:dyDescent="0.2">
      <c r="A1138">
        <v>1136</v>
      </c>
      <c r="B1138" t="s">
        <v>14111</v>
      </c>
      <c r="C1138" t="s">
        <v>14110</v>
      </c>
      <c r="F1138" t="s">
        <v>14109</v>
      </c>
      <c r="G1138" t="s">
        <v>7</v>
      </c>
      <c r="H1138" t="s">
        <v>6</v>
      </c>
      <c r="I1138" t="s">
        <v>1683</v>
      </c>
      <c r="J1138" t="s">
        <v>14108</v>
      </c>
      <c r="K1138" t="s">
        <v>14107</v>
      </c>
      <c r="L1138" t="s">
        <v>565</v>
      </c>
      <c r="M1138" t="s">
        <v>564</v>
      </c>
      <c r="N1138">
        <v>3</v>
      </c>
      <c r="O1138" t="s">
        <v>14106</v>
      </c>
      <c r="P1138" t="s">
        <v>14105</v>
      </c>
      <c r="Q1138" t="s">
        <v>14104</v>
      </c>
      <c r="R1138" s="7">
        <v>40452</v>
      </c>
      <c r="S1138" s="8">
        <f t="shared" si="136"/>
        <v>2010</v>
      </c>
      <c r="T1138" s="8">
        <v>2010</v>
      </c>
      <c r="U1138" s="8">
        <f t="shared" si="137"/>
        <v>12</v>
      </c>
      <c r="V1138" s="7">
        <v>40452</v>
      </c>
      <c r="W1138" t="s">
        <v>96</v>
      </c>
      <c r="X1138" s="2">
        <v>0.30399999999999999</v>
      </c>
      <c r="Y1138" s="6">
        <f t="shared" si="138"/>
        <v>8.115106377299057E-3</v>
      </c>
      <c r="AA1138">
        <v>8952477</v>
      </c>
      <c r="AB1138">
        <v>12250</v>
      </c>
      <c r="AC1138">
        <v>10982760</v>
      </c>
      <c r="AD1138" t="s">
        <v>1</v>
      </c>
      <c r="AE1138">
        <v>52</v>
      </c>
      <c r="AF1138">
        <v>10</v>
      </c>
      <c r="AH1138" t="s">
        <v>14103</v>
      </c>
      <c r="AI1138" t="s">
        <v>14102</v>
      </c>
      <c r="AJ1138" t="s">
        <v>14101</v>
      </c>
      <c r="AK1138" t="s">
        <v>14100</v>
      </c>
      <c r="AL1138">
        <v>9</v>
      </c>
      <c r="AM1138" s="5">
        <f t="shared" si="139"/>
        <v>0.75</v>
      </c>
      <c r="AN1138" s="4">
        <f t="shared" si="140"/>
        <v>1.1359333585762969E-3</v>
      </c>
      <c r="AO1138" s="3"/>
      <c r="AP1138">
        <v>0</v>
      </c>
      <c r="AR1138" t="s">
        <v>0</v>
      </c>
      <c r="AT1138" s="2" t="s">
        <v>16</v>
      </c>
      <c r="AU1138" s="1">
        <f t="shared" si="141"/>
        <v>0.60213544716822287</v>
      </c>
      <c r="AV1138" s="1">
        <f t="shared" si="142"/>
        <v>0.46255198679376774</v>
      </c>
      <c r="AW1138" s="1">
        <f t="shared" si="143"/>
        <v>0.32296852641931251</v>
      </c>
    </row>
    <row r="1139" spans="1:49" x14ac:dyDescent="0.2">
      <c r="A1139">
        <v>1137</v>
      </c>
      <c r="B1139" t="s">
        <v>14099</v>
      </c>
      <c r="C1139" t="s">
        <v>14098</v>
      </c>
      <c r="E1139">
        <v>20737592</v>
      </c>
      <c r="F1139" t="s">
        <v>14097</v>
      </c>
      <c r="G1139" t="s">
        <v>7</v>
      </c>
      <c r="H1139" t="s">
        <v>6</v>
      </c>
      <c r="I1139" t="s">
        <v>1448</v>
      </c>
      <c r="J1139" t="s">
        <v>2282</v>
      </c>
      <c r="K1139" t="s">
        <v>2281</v>
      </c>
      <c r="L1139" t="s">
        <v>2280</v>
      </c>
      <c r="M1139" t="s">
        <v>33</v>
      </c>
      <c r="N1139">
        <v>5</v>
      </c>
      <c r="O1139" t="s">
        <v>14096</v>
      </c>
      <c r="P1139" t="s">
        <v>14095</v>
      </c>
      <c r="Q1139" t="s">
        <v>14094</v>
      </c>
      <c r="R1139" s="7">
        <v>40452</v>
      </c>
      <c r="S1139" s="8">
        <f t="shared" si="136"/>
        <v>2010</v>
      </c>
      <c r="T1139" s="8">
        <v>2010</v>
      </c>
      <c r="U1139" s="8">
        <f t="shared" si="137"/>
        <v>12</v>
      </c>
      <c r="V1139" s="7">
        <v>40452</v>
      </c>
      <c r="W1139" t="s">
        <v>1307</v>
      </c>
      <c r="X1139" s="2">
        <v>1.855</v>
      </c>
      <c r="Y1139" s="6">
        <f t="shared" si="138"/>
        <v>4.9518165558847867E-2</v>
      </c>
      <c r="AA1139">
        <v>219967</v>
      </c>
      <c r="AB1139">
        <v>16689</v>
      </c>
      <c r="AC1139">
        <v>10969861</v>
      </c>
      <c r="AD1139" t="s">
        <v>1</v>
      </c>
      <c r="AE1139">
        <v>518</v>
      </c>
      <c r="AF1139">
        <v>19</v>
      </c>
      <c r="AH1139" t="s">
        <v>14093</v>
      </c>
      <c r="AI1139" t="s">
        <v>14092</v>
      </c>
      <c r="AJ1139" t="s">
        <v>14091</v>
      </c>
      <c r="AK1139" t="s">
        <v>14090</v>
      </c>
      <c r="AL1139">
        <v>29</v>
      </c>
      <c r="AM1139" s="5">
        <f t="shared" si="139"/>
        <v>2.4166666666666665</v>
      </c>
      <c r="AN1139" s="4">
        <f t="shared" si="140"/>
        <v>3.6602297109680675E-3</v>
      </c>
      <c r="AO1139" s="3"/>
      <c r="AP1139">
        <v>0</v>
      </c>
      <c r="AQ1139" t="s">
        <v>397</v>
      </c>
      <c r="AR1139">
        <v>21370028</v>
      </c>
      <c r="AS1139" t="s">
        <v>396</v>
      </c>
      <c r="AT1139" s="2">
        <v>3.2149999999999999</v>
      </c>
      <c r="AU1139" s="1">
        <f t="shared" si="141"/>
        <v>3.5760784804483929</v>
      </c>
      <c r="AV1139" s="1">
        <f t="shared" si="142"/>
        <v>2.6589197634907968</v>
      </c>
      <c r="AW1139" s="1">
        <f t="shared" si="143"/>
        <v>1.7417610465332005</v>
      </c>
    </row>
    <row r="1140" spans="1:49" x14ac:dyDescent="0.2">
      <c r="A1140">
        <v>1138</v>
      </c>
      <c r="B1140" t="s">
        <v>14089</v>
      </c>
      <c r="C1140" t="s">
        <v>14088</v>
      </c>
      <c r="F1140" t="s">
        <v>14087</v>
      </c>
      <c r="G1140" t="s">
        <v>7</v>
      </c>
      <c r="H1140" t="s">
        <v>6</v>
      </c>
      <c r="I1140" t="s">
        <v>2158</v>
      </c>
      <c r="J1140" t="s">
        <v>5925</v>
      </c>
      <c r="K1140" t="s">
        <v>5924</v>
      </c>
      <c r="L1140" t="s">
        <v>5923</v>
      </c>
      <c r="M1140" t="s">
        <v>679</v>
      </c>
      <c r="N1140">
        <v>3</v>
      </c>
      <c r="O1140" t="s">
        <v>14086</v>
      </c>
      <c r="P1140" t="s">
        <v>14085</v>
      </c>
      <c r="Q1140" t="s">
        <v>14084</v>
      </c>
      <c r="R1140" s="7">
        <v>40452</v>
      </c>
      <c r="S1140" s="8">
        <f t="shared" si="136"/>
        <v>2010</v>
      </c>
      <c r="T1140" s="8">
        <v>2010</v>
      </c>
      <c r="U1140" s="8">
        <f t="shared" si="137"/>
        <v>12</v>
      </c>
      <c r="V1140" s="7">
        <v>40452</v>
      </c>
      <c r="W1140" t="s">
        <v>96</v>
      </c>
      <c r="X1140" s="2">
        <v>0.30399999999999999</v>
      </c>
      <c r="Y1140" s="6">
        <f t="shared" si="138"/>
        <v>8.115106377299057E-3</v>
      </c>
      <c r="AA1140">
        <v>8952477</v>
      </c>
      <c r="AB1140">
        <v>12250</v>
      </c>
      <c r="AC1140">
        <v>10982760</v>
      </c>
      <c r="AD1140" t="s">
        <v>1</v>
      </c>
      <c r="AE1140">
        <v>52</v>
      </c>
      <c r="AF1140">
        <v>10</v>
      </c>
      <c r="AH1140" t="s">
        <v>14083</v>
      </c>
      <c r="AI1140" t="s">
        <v>14082</v>
      </c>
      <c r="AJ1140" t="s">
        <v>14081</v>
      </c>
      <c r="AK1140" t="s">
        <v>14080</v>
      </c>
      <c r="AL1140">
        <v>4</v>
      </c>
      <c r="AM1140" s="5">
        <f t="shared" si="139"/>
        <v>0.33333333333333331</v>
      </c>
      <c r="AN1140" s="4">
        <f t="shared" si="140"/>
        <v>5.048592704783541E-4</v>
      </c>
      <c r="AO1140" s="3"/>
      <c r="AP1140">
        <v>0</v>
      </c>
      <c r="AR1140" t="s">
        <v>0</v>
      </c>
      <c r="AT1140" s="2" t="s">
        <v>16</v>
      </c>
      <c r="AU1140" s="1">
        <f t="shared" si="141"/>
        <v>0.58320322452528461</v>
      </c>
      <c r="AV1140" s="1">
        <f t="shared" si="142"/>
        <v>0.43099828238887061</v>
      </c>
      <c r="AW1140" s="1">
        <f t="shared" si="143"/>
        <v>0.2787933402524565</v>
      </c>
    </row>
    <row r="1141" spans="1:49" x14ac:dyDescent="0.2">
      <c r="A1141">
        <v>1139</v>
      </c>
      <c r="B1141" t="s">
        <v>14079</v>
      </c>
      <c r="C1141" t="s">
        <v>14078</v>
      </c>
      <c r="F1141" t="s">
        <v>14077</v>
      </c>
      <c r="G1141" t="s">
        <v>7</v>
      </c>
      <c r="H1141" t="s">
        <v>6</v>
      </c>
      <c r="I1141" t="s">
        <v>150</v>
      </c>
      <c r="J1141">
        <v>60068689</v>
      </c>
      <c r="K1141" t="s">
        <v>416</v>
      </c>
      <c r="L1141" t="s">
        <v>304</v>
      </c>
      <c r="M1141" t="s">
        <v>115</v>
      </c>
      <c r="N1141">
        <v>3</v>
      </c>
      <c r="O1141" t="s">
        <v>14076</v>
      </c>
      <c r="P1141" t="s">
        <v>14075</v>
      </c>
      <c r="Q1141" t="s">
        <v>14074</v>
      </c>
      <c r="R1141" s="7">
        <v>40452</v>
      </c>
      <c r="S1141" s="8">
        <f t="shared" si="136"/>
        <v>2010</v>
      </c>
      <c r="T1141" s="8">
        <v>2010</v>
      </c>
      <c r="U1141" s="8">
        <f t="shared" si="137"/>
        <v>12</v>
      </c>
      <c r="V1141" s="7">
        <v>40452</v>
      </c>
      <c r="W1141" t="s">
        <v>96</v>
      </c>
      <c r="X1141" s="2">
        <v>0.30399999999999999</v>
      </c>
      <c r="Y1141" s="6">
        <f t="shared" si="138"/>
        <v>8.115106377299057E-3</v>
      </c>
      <c r="AA1141">
        <v>8952477</v>
      </c>
      <c r="AB1141">
        <v>12250</v>
      </c>
      <c r="AC1141">
        <v>10982760</v>
      </c>
      <c r="AD1141" t="s">
        <v>1</v>
      </c>
      <c r="AE1141">
        <v>52</v>
      </c>
      <c r="AF1141">
        <v>10</v>
      </c>
      <c r="AH1141" t="s">
        <v>14073</v>
      </c>
      <c r="AI1141" t="s">
        <v>14072</v>
      </c>
      <c r="AJ1141" t="s">
        <v>14071</v>
      </c>
      <c r="AK1141" t="s">
        <v>14070</v>
      </c>
      <c r="AL1141">
        <v>1</v>
      </c>
      <c r="AM1141" s="5">
        <f t="shared" si="139"/>
        <v>8.3333333333333329E-2</v>
      </c>
      <c r="AN1141" s="4">
        <f t="shared" si="140"/>
        <v>1.2621481761958852E-4</v>
      </c>
      <c r="AO1141" s="3"/>
      <c r="AP1141">
        <v>0</v>
      </c>
      <c r="AR1141" t="s">
        <v>0</v>
      </c>
      <c r="AT1141" s="2" t="s">
        <v>16</v>
      </c>
      <c r="AU1141" s="1">
        <f t="shared" si="141"/>
        <v>0.57184389093952159</v>
      </c>
      <c r="AV1141" s="1">
        <f t="shared" si="142"/>
        <v>0.41206605974593224</v>
      </c>
      <c r="AW1141" s="1">
        <f t="shared" si="143"/>
        <v>0.25228822855234295</v>
      </c>
    </row>
    <row r="1142" spans="1:49" x14ac:dyDescent="0.2">
      <c r="A1142">
        <v>1140</v>
      </c>
      <c r="B1142" t="s">
        <v>14069</v>
      </c>
      <c r="C1142" t="s">
        <v>14068</v>
      </c>
      <c r="F1142" t="s">
        <v>14067</v>
      </c>
      <c r="G1142" t="s">
        <v>7</v>
      </c>
      <c r="H1142" t="s">
        <v>6</v>
      </c>
      <c r="I1142" t="s">
        <v>14066</v>
      </c>
      <c r="J1142">
        <v>60032144</v>
      </c>
      <c r="K1142" t="s">
        <v>288</v>
      </c>
      <c r="L1142" t="s">
        <v>287</v>
      </c>
      <c r="M1142" t="s">
        <v>115</v>
      </c>
      <c r="N1142">
        <v>2</v>
      </c>
      <c r="O1142" t="s">
        <v>14065</v>
      </c>
      <c r="P1142" t="s">
        <v>14064</v>
      </c>
      <c r="Q1142" t="s">
        <v>286</v>
      </c>
      <c r="R1142" s="7">
        <v>40452</v>
      </c>
      <c r="S1142" s="8">
        <f t="shared" si="136"/>
        <v>2010</v>
      </c>
      <c r="T1142" s="8">
        <v>2010</v>
      </c>
      <c r="U1142" s="8">
        <f t="shared" si="137"/>
        <v>12</v>
      </c>
      <c r="V1142" s="7">
        <v>40452</v>
      </c>
      <c r="W1142" t="s">
        <v>96</v>
      </c>
      <c r="X1142" s="2">
        <v>0.30399999999999999</v>
      </c>
      <c r="Y1142" s="6">
        <f t="shared" si="138"/>
        <v>8.115106377299057E-3</v>
      </c>
      <c r="AA1142">
        <v>8952477</v>
      </c>
      <c r="AB1142">
        <v>12250</v>
      </c>
      <c r="AC1142">
        <v>10982760</v>
      </c>
      <c r="AD1142" t="s">
        <v>1</v>
      </c>
      <c r="AE1142">
        <v>52</v>
      </c>
      <c r="AF1142">
        <v>10</v>
      </c>
      <c r="AH1142" t="s">
        <v>14063</v>
      </c>
      <c r="AI1142" t="s">
        <v>14062</v>
      </c>
      <c r="AJ1142" t="s">
        <v>14061</v>
      </c>
      <c r="AK1142" t="s">
        <v>14060</v>
      </c>
      <c r="AL1142">
        <v>19</v>
      </c>
      <c r="AM1142" s="5">
        <f t="shared" si="139"/>
        <v>1.5833333333333333</v>
      </c>
      <c r="AN1142" s="4">
        <f t="shared" si="140"/>
        <v>2.3980815347721821E-3</v>
      </c>
      <c r="AO1142" s="3"/>
      <c r="AP1142">
        <v>0</v>
      </c>
      <c r="AR1142" t="s">
        <v>0</v>
      </c>
      <c r="AT1142" s="2" t="s">
        <v>16</v>
      </c>
      <c r="AU1142" s="1">
        <f t="shared" si="141"/>
        <v>0.63999989245409938</v>
      </c>
      <c r="AV1142" s="1">
        <f t="shared" si="142"/>
        <v>0.5256593956035619</v>
      </c>
      <c r="AW1142" s="1">
        <f t="shared" si="143"/>
        <v>0.41131889875302446</v>
      </c>
    </row>
    <row r="1143" spans="1:49" x14ac:dyDescent="0.2">
      <c r="A1143">
        <v>1141</v>
      </c>
      <c r="B1143" t="s">
        <v>14059</v>
      </c>
      <c r="C1143" t="s">
        <v>14058</v>
      </c>
      <c r="F1143" t="s">
        <v>14057</v>
      </c>
      <c r="G1143" t="s">
        <v>7</v>
      </c>
      <c r="H1143" t="s">
        <v>6</v>
      </c>
      <c r="I1143" t="s">
        <v>14056</v>
      </c>
      <c r="J1143">
        <v>60030553</v>
      </c>
      <c r="K1143" t="s">
        <v>2148</v>
      </c>
      <c r="L1143" t="s">
        <v>217</v>
      </c>
      <c r="M1143" t="s">
        <v>148</v>
      </c>
      <c r="N1143">
        <v>4</v>
      </c>
      <c r="O1143" t="s">
        <v>14055</v>
      </c>
      <c r="P1143" t="s">
        <v>14054</v>
      </c>
      <c r="Q1143" t="s">
        <v>14053</v>
      </c>
      <c r="R1143" s="7">
        <v>40452</v>
      </c>
      <c r="S1143" s="8">
        <f t="shared" si="136"/>
        <v>2010</v>
      </c>
      <c r="T1143" s="8">
        <v>2010</v>
      </c>
      <c r="U1143" s="8">
        <f t="shared" si="137"/>
        <v>12</v>
      </c>
      <c r="V1143" s="7">
        <v>40452</v>
      </c>
      <c r="W1143" t="s">
        <v>96</v>
      </c>
      <c r="X1143" s="2">
        <v>0.30399999999999999</v>
      </c>
      <c r="Y1143" s="6">
        <f t="shared" si="138"/>
        <v>8.115106377299057E-3</v>
      </c>
      <c r="AA1143">
        <v>8952477</v>
      </c>
      <c r="AB1143">
        <v>12250</v>
      </c>
      <c r="AC1143">
        <v>10982760</v>
      </c>
      <c r="AD1143" t="s">
        <v>1</v>
      </c>
      <c r="AE1143">
        <v>52</v>
      </c>
      <c r="AF1143">
        <v>10</v>
      </c>
      <c r="AH1143" t="s">
        <v>14052</v>
      </c>
      <c r="AI1143" t="s">
        <v>14051</v>
      </c>
      <c r="AJ1143" t="s">
        <v>14050</v>
      </c>
      <c r="AK1143" t="s">
        <v>14049</v>
      </c>
      <c r="AL1143">
        <v>4</v>
      </c>
      <c r="AM1143" s="5">
        <f t="shared" si="139"/>
        <v>0.33333333333333331</v>
      </c>
      <c r="AN1143" s="4">
        <f t="shared" si="140"/>
        <v>5.048592704783541E-4</v>
      </c>
      <c r="AO1143" s="3"/>
      <c r="AP1143">
        <v>0</v>
      </c>
      <c r="AR1143" t="s">
        <v>0</v>
      </c>
      <c r="AT1143" s="2" t="s">
        <v>16</v>
      </c>
      <c r="AU1143" s="1">
        <f t="shared" si="141"/>
        <v>0.58320322452528461</v>
      </c>
      <c r="AV1143" s="1">
        <f t="shared" si="142"/>
        <v>0.43099828238887061</v>
      </c>
      <c r="AW1143" s="1">
        <f t="shared" si="143"/>
        <v>0.2787933402524565</v>
      </c>
    </row>
    <row r="1144" spans="1:49" x14ac:dyDescent="0.2">
      <c r="A1144">
        <v>1142</v>
      </c>
      <c r="B1144" t="s">
        <v>14048</v>
      </c>
      <c r="C1144" t="s">
        <v>14047</v>
      </c>
      <c r="F1144" t="s">
        <v>14046</v>
      </c>
      <c r="G1144" t="s">
        <v>7</v>
      </c>
      <c r="H1144" t="s">
        <v>6</v>
      </c>
      <c r="I1144" t="s">
        <v>14045</v>
      </c>
      <c r="J1144">
        <v>60008447</v>
      </c>
      <c r="K1144" t="s">
        <v>1987</v>
      </c>
      <c r="L1144" t="s">
        <v>1684</v>
      </c>
      <c r="M1144" t="s">
        <v>148</v>
      </c>
      <c r="N1144">
        <v>5</v>
      </c>
      <c r="O1144" t="s">
        <v>14044</v>
      </c>
      <c r="P1144" t="s">
        <v>14043</v>
      </c>
      <c r="Q1144" t="s">
        <v>1986</v>
      </c>
      <c r="R1144" s="7">
        <v>40452</v>
      </c>
      <c r="S1144" s="8">
        <f t="shared" si="136"/>
        <v>2010</v>
      </c>
      <c r="T1144" s="8">
        <v>2010</v>
      </c>
      <c r="U1144" s="8">
        <f t="shared" si="137"/>
        <v>12</v>
      </c>
      <c r="V1144" s="7">
        <v>40452</v>
      </c>
      <c r="W1144" t="s">
        <v>96</v>
      </c>
      <c r="X1144" s="2">
        <v>0.30399999999999999</v>
      </c>
      <c r="Y1144" s="6">
        <f t="shared" si="138"/>
        <v>8.115106377299057E-3</v>
      </c>
      <c r="AA1144">
        <v>8952477</v>
      </c>
      <c r="AB1144">
        <v>12250</v>
      </c>
      <c r="AC1144">
        <v>10982760</v>
      </c>
      <c r="AD1144" t="s">
        <v>1</v>
      </c>
      <c r="AE1144">
        <v>52</v>
      </c>
      <c r="AF1144">
        <v>10</v>
      </c>
      <c r="AH1144" t="s">
        <v>14042</v>
      </c>
      <c r="AI1144" t="s">
        <v>14041</v>
      </c>
      <c r="AJ1144" t="s">
        <v>14040</v>
      </c>
      <c r="AK1144" t="s">
        <v>14039</v>
      </c>
      <c r="AL1144">
        <v>2</v>
      </c>
      <c r="AM1144" s="5">
        <f t="shared" si="139"/>
        <v>0.16666666666666666</v>
      </c>
      <c r="AN1144" s="4">
        <f t="shared" si="140"/>
        <v>2.5242963523917705E-4</v>
      </c>
      <c r="AO1144" s="3"/>
      <c r="AP1144">
        <v>0</v>
      </c>
      <c r="AR1144" t="s">
        <v>0</v>
      </c>
      <c r="AT1144" s="2" t="s">
        <v>16</v>
      </c>
      <c r="AU1144" s="1">
        <f t="shared" si="141"/>
        <v>0.57563033546810927</v>
      </c>
      <c r="AV1144" s="1">
        <f t="shared" si="142"/>
        <v>0.41837680062691174</v>
      </c>
      <c r="AW1144" s="1">
        <f t="shared" si="143"/>
        <v>0.2611232657857141</v>
      </c>
    </row>
    <row r="1145" spans="1:49" x14ac:dyDescent="0.2">
      <c r="A1145">
        <v>1143</v>
      </c>
      <c r="B1145" t="s">
        <v>14038</v>
      </c>
      <c r="C1145" t="s">
        <v>14037</v>
      </c>
      <c r="F1145" t="s">
        <v>14036</v>
      </c>
      <c r="G1145" t="s">
        <v>7</v>
      </c>
      <c r="H1145" t="s">
        <v>6</v>
      </c>
      <c r="I1145" t="s">
        <v>862</v>
      </c>
      <c r="J1145">
        <v>60069720</v>
      </c>
      <c r="K1145" t="s">
        <v>861</v>
      </c>
      <c r="L1145" t="s">
        <v>97</v>
      </c>
      <c r="M1145" t="s">
        <v>13</v>
      </c>
      <c r="N1145">
        <v>4</v>
      </c>
      <c r="O1145" t="s">
        <v>14035</v>
      </c>
      <c r="P1145" t="s">
        <v>14034</v>
      </c>
      <c r="Q1145" t="s">
        <v>860</v>
      </c>
      <c r="R1145" s="7">
        <v>40452</v>
      </c>
      <c r="S1145" s="8">
        <f t="shared" si="136"/>
        <v>2010</v>
      </c>
      <c r="T1145" s="8">
        <v>2010</v>
      </c>
      <c r="U1145" s="8">
        <f t="shared" si="137"/>
        <v>12</v>
      </c>
      <c r="V1145" s="7">
        <v>40452</v>
      </c>
      <c r="W1145" t="s">
        <v>96</v>
      </c>
      <c r="X1145" s="2">
        <v>0.30399999999999999</v>
      </c>
      <c r="Y1145" s="6">
        <f t="shared" si="138"/>
        <v>8.115106377299057E-3</v>
      </c>
      <c r="AA1145">
        <v>8952477</v>
      </c>
      <c r="AB1145">
        <v>12250</v>
      </c>
      <c r="AC1145">
        <v>10982760</v>
      </c>
      <c r="AD1145" t="s">
        <v>1</v>
      </c>
      <c r="AE1145">
        <v>52</v>
      </c>
      <c r="AF1145">
        <v>10</v>
      </c>
      <c r="AH1145" t="s">
        <v>14033</v>
      </c>
      <c r="AI1145" t="s">
        <v>14032</v>
      </c>
      <c r="AJ1145" t="s">
        <v>14031</v>
      </c>
      <c r="AK1145" t="s">
        <v>14030</v>
      </c>
      <c r="AL1145">
        <v>6</v>
      </c>
      <c r="AM1145" s="5">
        <f t="shared" si="139"/>
        <v>0.5</v>
      </c>
      <c r="AN1145" s="4">
        <f t="shared" si="140"/>
        <v>7.572889057175312E-4</v>
      </c>
      <c r="AO1145" s="3"/>
      <c r="AP1145">
        <v>0</v>
      </c>
      <c r="AR1145" t="s">
        <v>0</v>
      </c>
      <c r="AT1145" s="2" t="s">
        <v>16</v>
      </c>
      <c r="AU1145" s="1">
        <f t="shared" si="141"/>
        <v>0.59077611358245985</v>
      </c>
      <c r="AV1145" s="1">
        <f t="shared" si="142"/>
        <v>0.44361976415082938</v>
      </c>
      <c r="AW1145" s="1">
        <f t="shared" si="143"/>
        <v>0.2964634147191989</v>
      </c>
    </row>
    <row r="1146" spans="1:49" x14ac:dyDescent="0.2">
      <c r="A1146">
        <v>1144</v>
      </c>
      <c r="B1146" t="s">
        <v>14029</v>
      </c>
      <c r="C1146" t="s">
        <v>14028</v>
      </c>
      <c r="F1146" t="s">
        <v>14027</v>
      </c>
      <c r="G1146" t="s">
        <v>7</v>
      </c>
      <c r="H1146" t="s">
        <v>6</v>
      </c>
      <c r="I1146" t="s">
        <v>1184</v>
      </c>
      <c r="J1146" t="s">
        <v>14026</v>
      </c>
      <c r="K1146" t="s">
        <v>14025</v>
      </c>
      <c r="L1146" t="s">
        <v>1839</v>
      </c>
      <c r="M1146" t="s">
        <v>105</v>
      </c>
      <c r="N1146">
        <v>3</v>
      </c>
      <c r="O1146" t="s">
        <v>14024</v>
      </c>
      <c r="P1146" t="s">
        <v>14023</v>
      </c>
      <c r="Q1146" t="s">
        <v>14022</v>
      </c>
      <c r="R1146" s="7">
        <v>40452</v>
      </c>
      <c r="S1146" s="8">
        <f t="shared" si="136"/>
        <v>2010</v>
      </c>
      <c r="T1146" s="8">
        <v>2010</v>
      </c>
      <c r="U1146" s="8">
        <f t="shared" si="137"/>
        <v>12</v>
      </c>
      <c r="V1146" s="7">
        <v>40452</v>
      </c>
      <c r="W1146" t="s">
        <v>96</v>
      </c>
      <c r="X1146" s="2">
        <v>0.30399999999999999</v>
      </c>
      <c r="Y1146" s="6">
        <f t="shared" si="138"/>
        <v>8.115106377299057E-3</v>
      </c>
      <c r="AA1146">
        <v>8952477</v>
      </c>
      <c r="AB1146">
        <v>12250</v>
      </c>
      <c r="AC1146">
        <v>10982760</v>
      </c>
      <c r="AD1146" t="s">
        <v>1</v>
      </c>
      <c r="AE1146">
        <v>52</v>
      </c>
      <c r="AF1146">
        <v>10</v>
      </c>
      <c r="AH1146" t="s">
        <v>14021</v>
      </c>
      <c r="AI1146" t="s">
        <v>14020</v>
      </c>
      <c r="AJ1146" t="s">
        <v>14019</v>
      </c>
      <c r="AK1146" t="s">
        <v>14018</v>
      </c>
      <c r="AL1146">
        <v>17</v>
      </c>
      <c r="AM1146" s="5">
        <f t="shared" si="139"/>
        <v>1.4166666666666667</v>
      </c>
      <c r="AN1146" s="4">
        <f t="shared" si="140"/>
        <v>2.1456518995330051E-3</v>
      </c>
      <c r="AO1146" s="3"/>
      <c r="AP1146">
        <v>0</v>
      </c>
      <c r="AR1146" t="s">
        <v>0</v>
      </c>
      <c r="AT1146" s="2" t="s">
        <v>16</v>
      </c>
      <c r="AU1146" s="1">
        <f t="shared" si="141"/>
        <v>0.63242700339692404</v>
      </c>
      <c r="AV1146" s="1">
        <f t="shared" si="142"/>
        <v>0.51303791384160313</v>
      </c>
      <c r="AW1146" s="1">
        <f t="shared" si="143"/>
        <v>0.39364882428628201</v>
      </c>
    </row>
    <row r="1147" spans="1:49" x14ac:dyDescent="0.2">
      <c r="A1147">
        <v>1145</v>
      </c>
      <c r="B1147" t="s">
        <v>14017</v>
      </c>
      <c r="C1147" t="s">
        <v>14016</v>
      </c>
      <c r="D1147" t="s">
        <v>14015</v>
      </c>
      <c r="E1147">
        <v>20655756</v>
      </c>
      <c r="F1147" t="s">
        <v>14014</v>
      </c>
      <c r="G1147" t="s">
        <v>7</v>
      </c>
      <c r="H1147" t="s">
        <v>6</v>
      </c>
      <c r="I1147" t="s">
        <v>14013</v>
      </c>
      <c r="J1147">
        <v>60011685</v>
      </c>
      <c r="K1147" t="s">
        <v>14012</v>
      </c>
      <c r="L1147" t="s">
        <v>14011</v>
      </c>
      <c r="M1147" t="s">
        <v>562</v>
      </c>
      <c r="N1147">
        <v>3</v>
      </c>
      <c r="O1147" t="s">
        <v>14010</v>
      </c>
      <c r="P1147" t="s">
        <v>14009</v>
      </c>
      <c r="Q1147" t="s">
        <v>14008</v>
      </c>
      <c r="R1147" s="7">
        <v>40452</v>
      </c>
      <c r="S1147" s="8">
        <f t="shared" si="136"/>
        <v>2010</v>
      </c>
      <c r="T1147" s="8">
        <v>2010</v>
      </c>
      <c r="U1147" s="8">
        <f t="shared" si="137"/>
        <v>12</v>
      </c>
      <c r="V1147" s="7">
        <v>40452</v>
      </c>
      <c r="W1147" t="s">
        <v>14007</v>
      </c>
      <c r="X1147" s="2">
        <v>0.9</v>
      </c>
      <c r="Y1147" s="6">
        <f t="shared" si="138"/>
        <v>2.4024985985424845E-2</v>
      </c>
      <c r="AA1147">
        <v>10111344</v>
      </c>
      <c r="AB1147">
        <v>17622</v>
      </c>
      <c r="AD1147" t="s">
        <v>1</v>
      </c>
      <c r="AE1147">
        <v>101</v>
      </c>
      <c r="AF1147">
        <v>1</v>
      </c>
      <c r="AH1147" t="s">
        <v>2013</v>
      </c>
      <c r="AI1147" t="s">
        <v>14006</v>
      </c>
      <c r="AJ1147" t="s">
        <v>14005</v>
      </c>
      <c r="AK1147" t="s">
        <v>14004</v>
      </c>
      <c r="AL1147">
        <v>13</v>
      </c>
      <c r="AM1147" s="5">
        <f t="shared" si="139"/>
        <v>1.0833333333333333</v>
      </c>
      <c r="AN1147" s="4">
        <f t="shared" si="140"/>
        <v>1.6407926290546509E-3</v>
      </c>
      <c r="AO1147" s="3"/>
      <c r="AP1147">
        <v>0</v>
      </c>
      <c r="AR1147" t="s">
        <v>0</v>
      </c>
      <c r="AT1147" s="2" t="s">
        <v>16</v>
      </c>
      <c r="AU1147" s="1">
        <f t="shared" si="141"/>
        <v>1.7309727978513785</v>
      </c>
      <c r="AV1147" s="1">
        <f t="shared" si="142"/>
        <v>1.2832889307239748</v>
      </c>
      <c r="AW1147" s="1">
        <f t="shared" si="143"/>
        <v>0.83560506359657094</v>
      </c>
    </row>
    <row r="1148" spans="1:49" x14ac:dyDescent="0.2">
      <c r="A1148">
        <v>1146</v>
      </c>
      <c r="B1148" t="s">
        <v>14003</v>
      </c>
      <c r="C1148" t="s">
        <v>14002</v>
      </c>
      <c r="F1148" t="s">
        <v>14001</v>
      </c>
      <c r="G1148" t="s">
        <v>7</v>
      </c>
      <c r="H1148" t="s">
        <v>6</v>
      </c>
      <c r="I1148" t="s">
        <v>9615</v>
      </c>
      <c r="J1148">
        <v>60103653</v>
      </c>
      <c r="K1148" t="s">
        <v>1231</v>
      </c>
      <c r="L1148" t="s">
        <v>1230</v>
      </c>
      <c r="M1148" t="s">
        <v>3</v>
      </c>
      <c r="N1148">
        <v>4</v>
      </c>
      <c r="O1148" t="s">
        <v>14000</v>
      </c>
      <c r="P1148" t="s">
        <v>13999</v>
      </c>
      <c r="Q1148" t="s">
        <v>1459</v>
      </c>
      <c r="R1148" s="7">
        <v>40452</v>
      </c>
      <c r="S1148" s="8">
        <f t="shared" si="136"/>
        <v>2010</v>
      </c>
      <c r="T1148" s="8">
        <v>2010</v>
      </c>
      <c r="U1148" s="8">
        <f t="shared" si="137"/>
        <v>12</v>
      </c>
      <c r="V1148" s="7">
        <v>40452</v>
      </c>
      <c r="W1148" t="s">
        <v>202</v>
      </c>
      <c r="X1148" s="2">
        <v>1.6519999999999999</v>
      </c>
      <c r="Y1148" s="6">
        <f t="shared" si="138"/>
        <v>4.409919649769093E-2</v>
      </c>
      <c r="AA1148" t="s">
        <v>201</v>
      </c>
      <c r="AB1148">
        <v>17337</v>
      </c>
      <c r="AD1148" t="s">
        <v>1</v>
      </c>
      <c r="AE1148">
        <v>58</v>
      </c>
      <c r="AF1148">
        <v>10</v>
      </c>
      <c r="AG1148">
        <v>5498965</v>
      </c>
      <c r="AH1148" t="s">
        <v>13998</v>
      </c>
      <c r="AI1148" t="s">
        <v>13997</v>
      </c>
      <c r="AJ1148" t="s">
        <v>13996</v>
      </c>
      <c r="AK1148" t="s">
        <v>13995</v>
      </c>
      <c r="AL1148">
        <v>20</v>
      </c>
      <c r="AM1148" s="5">
        <f t="shared" si="139"/>
        <v>1.6666666666666667</v>
      </c>
      <c r="AN1148" s="4">
        <f t="shared" si="140"/>
        <v>2.5242963523917708E-3</v>
      </c>
      <c r="AO1148" s="3"/>
      <c r="AP1148">
        <v>0</v>
      </c>
      <c r="AR1148" t="s">
        <v>0</v>
      </c>
      <c r="AS1148" t="s">
        <v>13994</v>
      </c>
      <c r="AT1148" s="2" t="s">
        <v>16</v>
      </c>
      <c r="AU1148" s="1">
        <f t="shared" si="141"/>
        <v>3.1626726454101179</v>
      </c>
      <c r="AV1148" s="1">
        <f t="shared" si="142"/>
        <v>2.3311746425041351</v>
      </c>
      <c r="AW1148" s="1">
        <f t="shared" si="143"/>
        <v>1.4996766395981516</v>
      </c>
    </row>
    <row r="1149" spans="1:49" x14ac:dyDescent="0.2">
      <c r="A1149">
        <v>1147</v>
      </c>
      <c r="B1149" t="s">
        <v>13993</v>
      </c>
      <c r="C1149" t="s">
        <v>13992</v>
      </c>
      <c r="D1149" t="s">
        <v>13991</v>
      </c>
      <c r="F1149" t="s">
        <v>13990</v>
      </c>
      <c r="G1149" t="s">
        <v>7</v>
      </c>
      <c r="H1149" t="s">
        <v>6</v>
      </c>
      <c r="I1149" t="s">
        <v>13989</v>
      </c>
      <c r="J1149">
        <v>60078684</v>
      </c>
      <c r="K1149" t="s">
        <v>842</v>
      </c>
      <c r="L1149" t="s">
        <v>841</v>
      </c>
      <c r="M1149" t="s">
        <v>9</v>
      </c>
      <c r="N1149">
        <v>4</v>
      </c>
      <c r="O1149" t="s">
        <v>13988</v>
      </c>
      <c r="P1149" t="s">
        <v>13987</v>
      </c>
      <c r="Q1149" t="s">
        <v>13986</v>
      </c>
      <c r="R1149" s="7">
        <v>40452</v>
      </c>
      <c r="S1149" s="8">
        <f t="shared" si="136"/>
        <v>2010</v>
      </c>
      <c r="T1149" s="8">
        <v>2010</v>
      </c>
      <c r="U1149" s="8">
        <f t="shared" si="137"/>
        <v>12</v>
      </c>
      <c r="V1149" s="7">
        <v>40452</v>
      </c>
      <c r="W1149" t="s">
        <v>13985</v>
      </c>
      <c r="X1149" s="2">
        <v>0.45700000000000002</v>
      </c>
      <c r="Y1149" s="6">
        <f t="shared" si="138"/>
        <v>1.2199353994821282E-2</v>
      </c>
      <c r="AA1149">
        <v>381101</v>
      </c>
      <c r="AB1149">
        <v>27206</v>
      </c>
      <c r="AD1149" t="s">
        <v>1</v>
      </c>
      <c r="AE1149">
        <v>54</v>
      </c>
      <c r="AF1149">
        <v>10</v>
      </c>
      <c r="AH1149" t="s">
        <v>13984</v>
      </c>
      <c r="AI1149" t="s">
        <v>13983</v>
      </c>
      <c r="AJ1149" t="s">
        <v>13982</v>
      </c>
      <c r="AK1149" t="s">
        <v>13981</v>
      </c>
      <c r="AL1149">
        <v>8</v>
      </c>
      <c r="AM1149" s="5">
        <f t="shared" si="139"/>
        <v>0.66666666666666663</v>
      </c>
      <c r="AN1149" s="4">
        <f t="shared" si="140"/>
        <v>1.0097185409567082E-3</v>
      </c>
      <c r="AO1149" s="3"/>
      <c r="AP1149">
        <v>0</v>
      </c>
      <c r="AR1149" t="s">
        <v>0</v>
      </c>
      <c r="AT1149" s="2">
        <v>1.901</v>
      </c>
      <c r="AU1149" s="1">
        <f t="shared" si="141"/>
        <v>0.88424633586619095</v>
      </c>
      <c r="AV1149" s="1">
        <f t="shared" si="142"/>
        <v>0.66045362678889952</v>
      </c>
      <c r="AW1149" s="1">
        <f t="shared" si="143"/>
        <v>0.43666091771160803</v>
      </c>
    </row>
    <row r="1150" spans="1:49" x14ac:dyDescent="0.2">
      <c r="A1150">
        <v>1148</v>
      </c>
      <c r="B1150" t="s">
        <v>13980</v>
      </c>
      <c r="C1150" t="s">
        <v>13979</v>
      </c>
      <c r="E1150">
        <v>20564178</v>
      </c>
      <c r="F1150" t="s">
        <v>13978</v>
      </c>
      <c r="G1150" t="s">
        <v>7</v>
      </c>
      <c r="H1150" t="s">
        <v>6</v>
      </c>
      <c r="I1150" t="s">
        <v>13977</v>
      </c>
      <c r="J1150" t="s">
        <v>13976</v>
      </c>
      <c r="K1150" t="s">
        <v>13975</v>
      </c>
      <c r="L1150" t="s">
        <v>13974</v>
      </c>
      <c r="M1150" t="s">
        <v>13973</v>
      </c>
      <c r="N1150">
        <v>7</v>
      </c>
      <c r="O1150" t="s">
        <v>13972</v>
      </c>
      <c r="P1150" t="s">
        <v>13971</v>
      </c>
      <c r="Q1150" t="s">
        <v>13970</v>
      </c>
      <c r="R1150" s="7">
        <v>40452</v>
      </c>
      <c r="S1150" s="8">
        <f t="shared" si="136"/>
        <v>2010</v>
      </c>
      <c r="T1150" s="8">
        <v>2010</v>
      </c>
      <c r="U1150" s="8">
        <f t="shared" si="137"/>
        <v>12</v>
      </c>
      <c r="V1150" s="7">
        <v>40452</v>
      </c>
      <c r="W1150" t="s">
        <v>989</v>
      </c>
      <c r="X1150" s="2">
        <v>0.435</v>
      </c>
      <c r="Y1150" s="6">
        <f t="shared" si="138"/>
        <v>1.1612076559622007E-2</v>
      </c>
      <c r="AA1150">
        <v>1978462</v>
      </c>
      <c r="AB1150">
        <v>14839</v>
      </c>
      <c r="AC1150" t="s">
        <v>988</v>
      </c>
      <c r="AD1150" t="s">
        <v>1</v>
      </c>
      <c r="AE1150">
        <v>31</v>
      </c>
      <c r="AF1150">
        <v>7</v>
      </c>
      <c r="AH1150" t="s">
        <v>13969</v>
      </c>
      <c r="AI1150" t="s">
        <v>13968</v>
      </c>
      <c r="AJ1150" t="s">
        <v>13967</v>
      </c>
      <c r="AK1150" t="s">
        <v>13966</v>
      </c>
      <c r="AL1150">
        <v>57</v>
      </c>
      <c r="AM1150" s="5">
        <f t="shared" si="139"/>
        <v>4.75</v>
      </c>
      <c r="AN1150" s="4">
        <f t="shared" si="140"/>
        <v>7.1942446043165471E-3</v>
      </c>
      <c r="AO1150" s="3"/>
      <c r="AP1150">
        <v>0</v>
      </c>
      <c r="AR1150" t="s">
        <v>0</v>
      </c>
      <c r="AT1150" s="2">
        <v>2.0099999999999998</v>
      </c>
      <c r="AU1150" s="1">
        <f t="shared" si="141"/>
        <v>1.0286726973030367</v>
      </c>
      <c r="AV1150" s="1">
        <f t="shared" si="142"/>
        <v>0.94031605819692776</v>
      </c>
      <c r="AW1150" s="1">
        <f t="shared" si="143"/>
        <v>0.8519594190908184</v>
      </c>
    </row>
    <row r="1151" spans="1:49" x14ac:dyDescent="0.2">
      <c r="A1151">
        <v>1149</v>
      </c>
      <c r="B1151" t="s">
        <v>13965</v>
      </c>
      <c r="C1151" t="s">
        <v>13964</v>
      </c>
      <c r="F1151" t="s">
        <v>13963</v>
      </c>
      <c r="G1151" t="s">
        <v>7</v>
      </c>
      <c r="H1151" t="s">
        <v>6</v>
      </c>
      <c r="I1151" t="s">
        <v>13962</v>
      </c>
      <c r="J1151">
        <v>60021859</v>
      </c>
      <c r="K1151" t="s">
        <v>661</v>
      </c>
      <c r="L1151" t="s">
        <v>660</v>
      </c>
      <c r="M1151" t="s">
        <v>39</v>
      </c>
      <c r="N1151">
        <v>3</v>
      </c>
      <c r="O1151" t="s">
        <v>13961</v>
      </c>
      <c r="P1151" t="s">
        <v>13960</v>
      </c>
      <c r="Q1151" t="s">
        <v>13959</v>
      </c>
      <c r="R1151" s="7">
        <v>40452</v>
      </c>
      <c r="S1151" s="8">
        <f t="shared" si="136"/>
        <v>2010</v>
      </c>
      <c r="T1151" s="8">
        <v>2010</v>
      </c>
      <c r="U1151" s="8">
        <f t="shared" si="137"/>
        <v>12</v>
      </c>
      <c r="V1151" s="7">
        <v>40452</v>
      </c>
      <c r="W1151" t="s">
        <v>1220</v>
      </c>
      <c r="X1151" s="2">
        <v>0.82</v>
      </c>
      <c r="Y1151" s="6">
        <f t="shared" si="138"/>
        <v>2.1889431675609299E-2</v>
      </c>
      <c r="AA1151">
        <v>189456</v>
      </c>
      <c r="AB1151">
        <v>15361</v>
      </c>
      <c r="AD1151" t="s">
        <v>1</v>
      </c>
      <c r="AE1151">
        <v>59</v>
      </c>
      <c r="AF1151">
        <v>10</v>
      </c>
      <c r="AG1151">
        <v>5556008</v>
      </c>
      <c r="AH1151" t="s">
        <v>13958</v>
      </c>
      <c r="AI1151" t="s">
        <v>13957</v>
      </c>
      <c r="AJ1151" t="s">
        <v>13956</v>
      </c>
      <c r="AK1151" t="s">
        <v>13955</v>
      </c>
      <c r="AL1151">
        <v>13</v>
      </c>
      <c r="AM1151" s="5">
        <f t="shared" si="139"/>
        <v>1.0833333333333333</v>
      </c>
      <c r="AN1151" s="4">
        <f t="shared" si="140"/>
        <v>1.6407926290546509E-3</v>
      </c>
      <c r="AO1151" s="3"/>
      <c r="AP1151">
        <v>0</v>
      </c>
      <c r="AR1151" t="s">
        <v>0</v>
      </c>
      <c r="AT1151" s="2" t="s">
        <v>16</v>
      </c>
      <c r="AU1151" s="1">
        <f t="shared" si="141"/>
        <v>1.5814839961642901</v>
      </c>
      <c r="AV1151" s="1">
        <f t="shared" si="142"/>
        <v>1.1765112152331976</v>
      </c>
      <c r="AW1151" s="1">
        <f t="shared" si="143"/>
        <v>0.77153843430210445</v>
      </c>
    </row>
    <row r="1152" spans="1:49" x14ac:dyDescent="0.2">
      <c r="A1152">
        <v>1150</v>
      </c>
      <c r="B1152" t="s">
        <v>13954</v>
      </c>
      <c r="C1152" t="s">
        <v>13953</v>
      </c>
      <c r="F1152" t="s">
        <v>13952</v>
      </c>
      <c r="G1152" t="s">
        <v>7</v>
      </c>
      <c r="H1152" t="s">
        <v>6</v>
      </c>
      <c r="I1152" t="s">
        <v>13951</v>
      </c>
      <c r="J1152">
        <v>60013682</v>
      </c>
      <c r="K1152" t="s">
        <v>1045</v>
      </c>
      <c r="L1152" t="s">
        <v>116</v>
      </c>
      <c r="M1152" t="s">
        <v>115</v>
      </c>
      <c r="N1152">
        <v>2</v>
      </c>
      <c r="O1152" t="s">
        <v>13950</v>
      </c>
      <c r="P1152" t="s">
        <v>13949</v>
      </c>
      <c r="Q1152" t="s">
        <v>13948</v>
      </c>
      <c r="R1152" s="7">
        <v>40451</v>
      </c>
      <c r="S1152" s="8">
        <f t="shared" si="136"/>
        <v>2010</v>
      </c>
      <c r="T1152" s="8">
        <v>2010</v>
      </c>
      <c r="U1152" s="8">
        <f t="shared" si="137"/>
        <v>12</v>
      </c>
      <c r="V1152" s="7">
        <v>40451</v>
      </c>
      <c r="W1152" t="s">
        <v>1359</v>
      </c>
      <c r="X1152" s="2">
        <v>0.375</v>
      </c>
      <c r="Y1152" s="6">
        <f t="shared" si="138"/>
        <v>1.0010410827260351E-2</v>
      </c>
      <c r="AA1152">
        <v>135194</v>
      </c>
      <c r="AB1152">
        <v>24918</v>
      </c>
      <c r="AD1152" t="s">
        <v>1</v>
      </c>
      <c r="AE1152">
        <v>46</v>
      </c>
      <c r="AF1152">
        <v>20</v>
      </c>
      <c r="AH1152" t="s">
        <v>13947</v>
      </c>
      <c r="AI1152" t="s">
        <v>13946</v>
      </c>
      <c r="AK1152" t="s">
        <v>13945</v>
      </c>
      <c r="AL1152">
        <v>2</v>
      </c>
      <c r="AM1152" s="5">
        <f t="shared" si="139"/>
        <v>0.16666666666666666</v>
      </c>
      <c r="AN1152" s="4">
        <f t="shared" si="140"/>
        <v>2.5242963523917705E-4</v>
      </c>
      <c r="AO1152" s="3"/>
      <c r="AP1152">
        <v>0</v>
      </c>
      <c r="AR1152" t="s">
        <v>0</v>
      </c>
      <c r="AT1152" s="2">
        <v>1.3140000000000001</v>
      </c>
      <c r="AU1152" s="1">
        <f t="shared" si="141"/>
        <v>0.70830164696539988</v>
      </c>
      <c r="AV1152" s="1">
        <f t="shared" si="142"/>
        <v>0.51314202312497648</v>
      </c>
      <c r="AW1152" s="1">
        <f t="shared" si="143"/>
        <v>0.31798239928455291</v>
      </c>
    </row>
    <row r="1153" spans="1:49" x14ac:dyDescent="0.2">
      <c r="A1153">
        <v>1151</v>
      </c>
      <c r="B1153" t="s">
        <v>13944</v>
      </c>
      <c r="C1153" t="s">
        <v>13943</v>
      </c>
      <c r="F1153" t="s">
        <v>13942</v>
      </c>
      <c r="G1153" t="s">
        <v>7</v>
      </c>
      <c r="H1153" t="s">
        <v>6</v>
      </c>
      <c r="I1153" t="s">
        <v>13941</v>
      </c>
      <c r="J1153" t="s">
        <v>13940</v>
      </c>
      <c r="K1153" t="s">
        <v>13939</v>
      </c>
      <c r="L1153" t="s">
        <v>1137</v>
      </c>
      <c r="M1153" t="s">
        <v>325</v>
      </c>
      <c r="N1153">
        <v>3</v>
      </c>
      <c r="O1153" t="s">
        <v>13938</v>
      </c>
      <c r="P1153" t="s">
        <v>13937</v>
      </c>
      <c r="Q1153" t="s">
        <v>13936</v>
      </c>
      <c r="R1153" s="7">
        <v>40451</v>
      </c>
      <c r="S1153" s="8">
        <f t="shared" si="136"/>
        <v>2010</v>
      </c>
      <c r="T1153" s="8">
        <v>2010</v>
      </c>
      <c r="U1153" s="8">
        <f t="shared" si="137"/>
        <v>12</v>
      </c>
      <c r="V1153" s="7">
        <v>40451</v>
      </c>
      <c r="W1153" t="s">
        <v>1359</v>
      </c>
      <c r="X1153" s="2">
        <v>0.375</v>
      </c>
      <c r="Y1153" s="6">
        <f t="shared" si="138"/>
        <v>1.0010410827260351E-2</v>
      </c>
      <c r="AA1153">
        <v>135194</v>
      </c>
      <c r="AB1153">
        <v>24918</v>
      </c>
      <c r="AD1153" t="s">
        <v>1</v>
      </c>
      <c r="AE1153">
        <v>46</v>
      </c>
      <c r="AF1153">
        <v>20</v>
      </c>
      <c r="AH1153" t="s">
        <v>13935</v>
      </c>
      <c r="AI1153" t="s">
        <v>13934</v>
      </c>
      <c r="AK1153" t="s">
        <v>13933</v>
      </c>
      <c r="AL1153">
        <v>3</v>
      </c>
      <c r="AM1153" s="5">
        <f t="shared" si="139"/>
        <v>0.25</v>
      </c>
      <c r="AN1153" s="4">
        <f t="shared" si="140"/>
        <v>3.786444528587656E-4</v>
      </c>
      <c r="AO1153" s="3"/>
      <c r="AP1153">
        <v>0</v>
      </c>
      <c r="AR1153" t="s">
        <v>0</v>
      </c>
      <c r="AT1153" s="2">
        <v>1.3140000000000001</v>
      </c>
      <c r="AU1153" s="1">
        <f t="shared" si="141"/>
        <v>0.71208809149398755</v>
      </c>
      <c r="AV1153" s="1">
        <f t="shared" si="142"/>
        <v>0.51945276400595586</v>
      </c>
      <c r="AW1153" s="1">
        <f t="shared" si="143"/>
        <v>0.32681743651792411</v>
      </c>
    </row>
    <row r="1154" spans="1:49" x14ac:dyDescent="0.2">
      <c r="A1154">
        <v>1152</v>
      </c>
      <c r="B1154" t="s">
        <v>13932</v>
      </c>
      <c r="C1154" t="s">
        <v>13931</v>
      </c>
      <c r="F1154" t="s">
        <v>13930</v>
      </c>
      <c r="G1154" t="s">
        <v>7</v>
      </c>
      <c r="H1154" t="s">
        <v>6</v>
      </c>
      <c r="I1154" t="s">
        <v>1608</v>
      </c>
      <c r="J1154">
        <v>60010080</v>
      </c>
      <c r="K1154" t="s">
        <v>1176</v>
      </c>
      <c r="L1154" t="s">
        <v>68</v>
      </c>
      <c r="M1154" t="s">
        <v>13</v>
      </c>
      <c r="N1154">
        <v>3</v>
      </c>
      <c r="O1154" t="s">
        <v>13929</v>
      </c>
      <c r="P1154" t="s">
        <v>13928</v>
      </c>
      <c r="Q1154" t="s">
        <v>1252</v>
      </c>
      <c r="R1154" s="7">
        <v>40451</v>
      </c>
      <c r="S1154" s="8">
        <f t="shared" ref="S1154:S1217" si="144">YEAR(R1154)</f>
        <v>2010</v>
      </c>
      <c r="T1154" s="8">
        <v>2010</v>
      </c>
      <c r="U1154" s="8">
        <f t="shared" ref="U1154:U1217" si="145">2022-T1154</f>
        <v>12</v>
      </c>
      <c r="V1154" s="7">
        <v>40451</v>
      </c>
      <c r="W1154" t="s">
        <v>1359</v>
      </c>
      <c r="X1154" s="2">
        <v>0.375</v>
      </c>
      <c r="Y1154" s="6">
        <f t="shared" ref="Y1154:Y1217" si="146">(X1154-$Z$4)/($Z$3-$Z$4)</f>
        <v>1.0010410827260351E-2</v>
      </c>
      <c r="AA1154">
        <v>135194</v>
      </c>
      <c r="AB1154">
        <v>24918</v>
      </c>
      <c r="AD1154" t="s">
        <v>1</v>
      </c>
      <c r="AE1154">
        <v>46</v>
      </c>
      <c r="AF1154">
        <v>20</v>
      </c>
      <c r="AH1154" t="s">
        <v>13927</v>
      </c>
      <c r="AI1154" t="s">
        <v>13926</v>
      </c>
      <c r="AK1154" t="s">
        <v>13925</v>
      </c>
      <c r="AL1154">
        <v>8</v>
      </c>
      <c r="AM1154" s="5">
        <f t="shared" ref="AM1154:AM1217" si="147">AL1154/U1154</f>
        <v>0.66666666666666663</v>
      </c>
      <c r="AN1154" s="4">
        <f t="shared" ref="AN1154:AN1217" si="148">(AM1154-$AO$4)/($AO$3-$AO$4)</f>
        <v>1.0097185409567082E-3</v>
      </c>
      <c r="AO1154" s="3"/>
      <c r="AP1154">
        <v>0</v>
      </c>
      <c r="AR1154" t="s">
        <v>0</v>
      </c>
      <c r="AT1154" s="2">
        <v>1.3140000000000001</v>
      </c>
      <c r="AU1154" s="1">
        <f t="shared" ref="AU1154:AU1217" si="149">(Y1154*0.7+AN1154*0.3)*100</f>
        <v>0.73102031413692581</v>
      </c>
      <c r="AV1154" s="1">
        <f t="shared" ref="AV1154:AV1217" si="150">(Y1154*0.5+AN1154*0.5)*100</f>
        <v>0.55100646841085299</v>
      </c>
      <c r="AW1154" s="1">
        <f t="shared" ref="AW1154:AW1217" si="151">(Y1154*0.3+AN1154*0.7)*100</f>
        <v>0.37099262268478006</v>
      </c>
    </row>
    <row r="1155" spans="1:49" x14ac:dyDescent="0.2">
      <c r="A1155">
        <v>1153</v>
      </c>
      <c r="B1155" t="s">
        <v>13924</v>
      </c>
      <c r="C1155" t="s">
        <v>13923</v>
      </c>
      <c r="F1155" t="s">
        <v>13922</v>
      </c>
      <c r="G1155" t="s">
        <v>7</v>
      </c>
      <c r="H1155" t="s">
        <v>6</v>
      </c>
      <c r="I1155" t="s">
        <v>13921</v>
      </c>
      <c r="J1155" t="s">
        <v>13920</v>
      </c>
      <c r="K1155" t="s">
        <v>13919</v>
      </c>
      <c r="L1155" t="s">
        <v>13918</v>
      </c>
      <c r="M1155" t="s">
        <v>13917</v>
      </c>
      <c r="N1155">
        <v>5</v>
      </c>
      <c r="O1155" t="s">
        <v>13916</v>
      </c>
      <c r="P1155" t="s">
        <v>13915</v>
      </c>
      <c r="Q1155" t="s">
        <v>13914</v>
      </c>
      <c r="R1155" s="7">
        <v>40451</v>
      </c>
      <c r="S1155" s="8">
        <f t="shared" si="144"/>
        <v>2010</v>
      </c>
      <c r="T1155" s="8">
        <v>2010</v>
      </c>
      <c r="U1155" s="8">
        <f t="shared" si="145"/>
        <v>12</v>
      </c>
      <c r="V1155" s="7">
        <v>40451</v>
      </c>
      <c r="W1155" t="s">
        <v>1359</v>
      </c>
      <c r="X1155" s="2">
        <v>0.375</v>
      </c>
      <c r="Y1155" s="6">
        <f t="shared" si="146"/>
        <v>1.0010410827260351E-2</v>
      </c>
      <c r="AA1155">
        <v>135194</v>
      </c>
      <c r="AB1155">
        <v>24918</v>
      </c>
      <c r="AD1155" t="s">
        <v>1</v>
      </c>
      <c r="AE1155">
        <v>46</v>
      </c>
      <c r="AF1155">
        <v>20</v>
      </c>
      <c r="AH1155" t="s">
        <v>13913</v>
      </c>
      <c r="AI1155" t="s">
        <v>13912</v>
      </c>
      <c r="AK1155" t="s">
        <v>13911</v>
      </c>
      <c r="AL1155">
        <v>1</v>
      </c>
      <c r="AM1155" s="5">
        <f t="shared" si="147"/>
        <v>8.3333333333333329E-2</v>
      </c>
      <c r="AN1155" s="4">
        <f t="shared" si="148"/>
        <v>1.2621481761958852E-4</v>
      </c>
      <c r="AO1155" s="3"/>
      <c r="AP1155">
        <v>0</v>
      </c>
      <c r="AR1155" t="s">
        <v>0</v>
      </c>
      <c r="AT1155" s="2">
        <v>1.3140000000000001</v>
      </c>
      <c r="AU1155" s="1">
        <f t="shared" si="149"/>
        <v>0.7045152024368122</v>
      </c>
      <c r="AV1155" s="1">
        <f t="shared" si="150"/>
        <v>0.50683128224399698</v>
      </c>
      <c r="AW1155" s="1">
        <f t="shared" si="151"/>
        <v>0.30914736205118171</v>
      </c>
    </row>
    <row r="1156" spans="1:49" x14ac:dyDescent="0.2">
      <c r="A1156">
        <v>1154</v>
      </c>
      <c r="B1156" t="s">
        <v>13910</v>
      </c>
      <c r="C1156" t="s">
        <v>13909</v>
      </c>
      <c r="F1156" t="s">
        <v>13908</v>
      </c>
      <c r="G1156" t="s">
        <v>7</v>
      </c>
      <c r="H1156" t="s">
        <v>6</v>
      </c>
      <c r="I1156" t="s">
        <v>13907</v>
      </c>
      <c r="J1156">
        <v>60017041</v>
      </c>
      <c r="K1156" t="s">
        <v>13906</v>
      </c>
      <c r="L1156" t="s">
        <v>49</v>
      </c>
      <c r="M1156" t="s">
        <v>48</v>
      </c>
      <c r="N1156">
        <v>1</v>
      </c>
      <c r="O1156" t="s">
        <v>13905</v>
      </c>
      <c r="P1156">
        <v>7003906677</v>
      </c>
      <c r="Q1156">
        <v>60017041</v>
      </c>
      <c r="R1156" s="7">
        <v>40450</v>
      </c>
      <c r="S1156" s="8">
        <f t="shared" si="144"/>
        <v>2010</v>
      </c>
      <c r="T1156" s="8">
        <v>2010</v>
      </c>
      <c r="U1156" s="8">
        <f t="shared" si="145"/>
        <v>12</v>
      </c>
      <c r="V1156" s="7">
        <v>40450</v>
      </c>
      <c r="W1156" t="s">
        <v>1634</v>
      </c>
      <c r="X1156" s="2">
        <v>0.89600000000000002</v>
      </c>
      <c r="Y1156" s="6">
        <f t="shared" si="146"/>
        <v>2.3918208269934065E-2</v>
      </c>
      <c r="AA1156">
        <v>15393755</v>
      </c>
      <c r="AB1156">
        <v>21100855841</v>
      </c>
      <c r="AC1156">
        <v>15502376</v>
      </c>
      <c r="AD1156" t="s">
        <v>1</v>
      </c>
      <c r="AE1156">
        <v>82</v>
      </c>
      <c r="AF1156">
        <v>3</v>
      </c>
      <c r="AG1156">
        <v>36323</v>
      </c>
      <c r="AI1156" t="s">
        <v>13904</v>
      </c>
      <c r="AK1156" t="s">
        <v>13903</v>
      </c>
      <c r="AL1156">
        <v>4</v>
      </c>
      <c r="AM1156" s="5">
        <f t="shared" si="147"/>
        <v>0.33333333333333331</v>
      </c>
      <c r="AN1156" s="4">
        <f t="shared" si="148"/>
        <v>5.048592704783541E-4</v>
      </c>
      <c r="AO1156" s="3"/>
      <c r="AP1156">
        <v>0</v>
      </c>
      <c r="AR1156" t="s">
        <v>0</v>
      </c>
      <c r="AT1156" s="2" t="s">
        <v>16</v>
      </c>
      <c r="AU1156" s="1">
        <f t="shared" si="149"/>
        <v>1.6894203570097348</v>
      </c>
      <c r="AV1156" s="1">
        <f t="shared" si="150"/>
        <v>1.2211533770206209</v>
      </c>
      <c r="AW1156" s="1">
        <f t="shared" si="151"/>
        <v>0.75288639703150662</v>
      </c>
    </row>
    <row r="1157" spans="1:49" x14ac:dyDescent="0.2">
      <c r="A1157">
        <v>1155</v>
      </c>
      <c r="B1157" t="s">
        <v>13902</v>
      </c>
      <c r="C1157" t="s">
        <v>13901</v>
      </c>
      <c r="F1157" t="s">
        <v>13900</v>
      </c>
      <c r="G1157" t="s">
        <v>7</v>
      </c>
      <c r="H1157" t="s">
        <v>6</v>
      </c>
      <c r="I1157" t="s">
        <v>5197</v>
      </c>
      <c r="J1157" t="s">
        <v>1647</v>
      </c>
      <c r="K1157" t="s">
        <v>1646</v>
      </c>
      <c r="L1157" t="s">
        <v>1645</v>
      </c>
      <c r="M1157" t="s">
        <v>557</v>
      </c>
      <c r="N1157">
        <v>5</v>
      </c>
      <c r="O1157" t="s">
        <v>13899</v>
      </c>
      <c r="P1157" t="s">
        <v>13898</v>
      </c>
      <c r="Q1157" t="s">
        <v>1644</v>
      </c>
      <c r="R1157" s="7">
        <v>40450</v>
      </c>
      <c r="S1157" s="8">
        <f t="shared" si="144"/>
        <v>2010</v>
      </c>
      <c r="T1157" s="8">
        <v>2010</v>
      </c>
      <c r="U1157" s="8">
        <f t="shared" si="145"/>
        <v>12</v>
      </c>
      <c r="V1157" s="7">
        <v>2010</v>
      </c>
      <c r="W1157" t="s">
        <v>456</v>
      </c>
      <c r="X1157" s="2">
        <v>1.3280000000000001</v>
      </c>
      <c r="Y1157" s="6">
        <f t="shared" si="146"/>
        <v>3.5450201542937994E-2</v>
      </c>
      <c r="AA1157">
        <v>15361225</v>
      </c>
      <c r="AB1157">
        <v>18894</v>
      </c>
      <c r="AD1157" t="s">
        <v>1</v>
      </c>
      <c r="AE1157">
        <v>9</v>
      </c>
      <c r="AG1157">
        <v>5555928</v>
      </c>
      <c r="AH1157" t="s">
        <v>13897</v>
      </c>
      <c r="AI1157" t="s">
        <v>13896</v>
      </c>
      <c r="AJ1157" t="s">
        <v>13895</v>
      </c>
      <c r="AK1157" t="s">
        <v>13894</v>
      </c>
      <c r="AL1157">
        <v>27</v>
      </c>
      <c r="AM1157" s="5">
        <f t="shared" si="147"/>
        <v>2.25</v>
      </c>
      <c r="AN1157" s="4">
        <f t="shared" si="148"/>
        <v>3.4078000757288905E-3</v>
      </c>
      <c r="AO1157" s="3"/>
      <c r="AP1157">
        <v>0</v>
      </c>
      <c r="AQ1157" t="s">
        <v>24</v>
      </c>
      <c r="AR1157">
        <v>60771009</v>
      </c>
      <c r="AS1157" t="s">
        <v>23</v>
      </c>
      <c r="AT1157" s="2">
        <v>3.8340000000000001</v>
      </c>
      <c r="AU1157" s="1">
        <f t="shared" si="149"/>
        <v>2.5837481102775262</v>
      </c>
      <c r="AV1157" s="1">
        <f t="shared" si="150"/>
        <v>1.9429000809333443</v>
      </c>
      <c r="AW1157" s="1">
        <f t="shared" si="151"/>
        <v>1.3020520515891623</v>
      </c>
    </row>
    <row r="1158" spans="1:49" x14ac:dyDescent="0.2">
      <c r="A1158">
        <v>1156</v>
      </c>
      <c r="B1158" t="s">
        <v>13893</v>
      </c>
      <c r="C1158" t="s">
        <v>13892</v>
      </c>
      <c r="F1158" t="s">
        <v>13891</v>
      </c>
      <c r="G1158" t="s">
        <v>7</v>
      </c>
      <c r="H1158" t="s">
        <v>6</v>
      </c>
      <c r="I1158" t="s">
        <v>13890</v>
      </c>
      <c r="J1158" t="s">
        <v>13889</v>
      </c>
      <c r="K1158" t="s">
        <v>13888</v>
      </c>
      <c r="L1158" t="s">
        <v>13887</v>
      </c>
      <c r="M1158" t="s">
        <v>303</v>
      </c>
      <c r="N1158">
        <v>4</v>
      </c>
      <c r="O1158" t="s">
        <v>13886</v>
      </c>
      <c r="P1158" t="s">
        <v>13885</v>
      </c>
      <c r="Q1158" t="s">
        <v>13884</v>
      </c>
      <c r="R1158" s="7">
        <v>40450</v>
      </c>
      <c r="S1158" s="8">
        <f t="shared" si="144"/>
        <v>2010</v>
      </c>
      <c r="T1158" s="8">
        <v>2010</v>
      </c>
      <c r="U1158" s="8">
        <f t="shared" si="145"/>
        <v>12</v>
      </c>
      <c r="V1158" s="7">
        <v>2010</v>
      </c>
      <c r="W1158" t="s">
        <v>456</v>
      </c>
      <c r="X1158" s="2">
        <v>1.3280000000000001</v>
      </c>
      <c r="Y1158" s="6">
        <f t="shared" si="146"/>
        <v>3.5450201542937994E-2</v>
      </c>
      <c r="AA1158">
        <v>15361225</v>
      </c>
      <c r="AB1158">
        <v>18894</v>
      </c>
      <c r="AD1158" t="s">
        <v>1</v>
      </c>
      <c r="AE1158">
        <v>9</v>
      </c>
      <c r="AG1158">
        <v>5560715</v>
      </c>
      <c r="AH1158" t="s">
        <v>13883</v>
      </c>
      <c r="AI1158" t="s">
        <v>13882</v>
      </c>
      <c r="AJ1158" t="s">
        <v>13881</v>
      </c>
      <c r="AK1158" t="s">
        <v>13880</v>
      </c>
      <c r="AL1158">
        <v>48</v>
      </c>
      <c r="AM1158" s="5">
        <f t="shared" si="147"/>
        <v>4</v>
      </c>
      <c r="AN1158" s="4">
        <f t="shared" si="148"/>
        <v>6.0583112457402496E-3</v>
      </c>
      <c r="AO1158" s="3"/>
      <c r="AP1158">
        <v>0</v>
      </c>
      <c r="AQ1158" t="s">
        <v>13879</v>
      </c>
      <c r="AR1158" t="s">
        <v>0</v>
      </c>
      <c r="AS1158" t="s">
        <v>13878</v>
      </c>
      <c r="AT1158" s="2">
        <v>3.8340000000000001</v>
      </c>
      <c r="AU1158" s="1">
        <f t="shared" si="149"/>
        <v>2.6632634453778667</v>
      </c>
      <c r="AV1158" s="1">
        <f t="shared" si="150"/>
        <v>2.0754256394339121</v>
      </c>
      <c r="AW1158" s="1">
        <f t="shared" si="151"/>
        <v>1.4875878334899573</v>
      </c>
    </row>
    <row r="1159" spans="1:49" x14ac:dyDescent="0.2">
      <c r="A1159">
        <v>1157</v>
      </c>
      <c r="B1159" t="s">
        <v>13877</v>
      </c>
      <c r="C1159" t="s">
        <v>13876</v>
      </c>
      <c r="F1159" t="s">
        <v>13875</v>
      </c>
      <c r="G1159" t="s">
        <v>7</v>
      </c>
      <c r="H1159" t="s">
        <v>6</v>
      </c>
      <c r="I1159" t="s">
        <v>7873</v>
      </c>
      <c r="J1159">
        <v>60027892</v>
      </c>
      <c r="K1159" t="s">
        <v>1685</v>
      </c>
      <c r="L1159" t="s">
        <v>1684</v>
      </c>
      <c r="M1159" t="s">
        <v>148</v>
      </c>
      <c r="N1159">
        <v>5</v>
      </c>
      <c r="O1159" t="s">
        <v>13874</v>
      </c>
      <c r="P1159" t="s">
        <v>13873</v>
      </c>
      <c r="Q1159" t="s">
        <v>13872</v>
      </c>
      <c r="R1159" s="7">
        <v>40450</v>
      </c>
      <c r="S1159" s="8">
        <f t="shared" si="144"/>
        <v>2010</v>
      </c>
      <c r="T1159" s="8">
        <v>2010</v>
      </c>
      <c r="U1159" s="8">
        <f t="shared" si="145"/>
        <v>12</v>
      </c>
      <c r="V1159" s="7">
        <v>2010</v>
      </c>
      <c r="W1159" t="s">
        <v>456</v>
      </c>
      <c r="X1159" s="2">
        <v>1.3280000000000001</v>
      </c>
      <c r="Y1159" s="6">
        <f t="shared" si="146"/>
        <v>3.5450201542937994E-2</v>
      </c>
      <c r="AA1159">
        <v>15361225</v>
      </c>
      <c r="AB1159">
        <v>18894</v>
      </c>
      <c r="AD1159" t="s">
        <v>1</v>
      </c>
      <c r="AE1159">
        <v>9</v>
      </c>
      <c r="AG1159">
        <v>5557746</v>
      </c>
      <c r="AH1159" t="s">
        <v>13871</v>
      </c>
      <c r="AI1159" t="s">
        <v>13870</v>
      </c>
      <c r="AJ1159" t="s">
        <v>13869</v>
      </c>
      <c r="AK1159" t="s">
        <v>13868</v>
      </c>
      <c r="AL1159">
        <v>15</v>
      </c>
      <c r="AM1159" s="5">
        <f t="shared" si="147"/>
        <v>1.25</v>
      </c>
      <c r="AN1159" s="4">
        <f t="shared" si="148"/>
        <v>1.8932222642938281E-3</v>
      </c>
      <c r="AO1159" s="3"/>
      <c r="AP1159">
        <v>0</v>
      </c>
      <c r="AR1159" t="s">
        <v>0</v>
      </c>
      <c r="AT1159" s="2">
        <v>3.8340000000000001</v>
      </c>
      <c r="AU1159" s="1">
        <f t="shared" si="149"/>
        <v>2.5383107759344745</v>
      </c>
      <c r="AV1159" s="1">
        <f t="shared" si="150"/>
        <v>1.8671711903615913</v>
      </c>
      <c r="AW1159" s="1">
        <f t="shared" si="151"/>
        <v>1.1960316047887078</v>
      </c>
    </row>
    <row r="1160" spans="1:49" x14ac:dyDescent="0.2">
      <c r="A1160">
        <v>1158</v>
      </c>
      <c r="B1160" t="s">
        <v>13867</v>
      </c>
      <c r="C1160" t="s">
        <v>13866</v>
      </c>
      <c r="F1160" t="s">
        <v>13865</v>
      </c>
      <c r="G1160" t="s">
        <v>7</v>
      </c>
      <c r="H1160" t="s">
        <v>6</v>
      </c>
      <c r="I1160" t="s">
        <v>13864</v>
      </c>
      <c r="J1160">
        <v>60013372</v>
      </c>
      <c r="K1160" t="s">
        <v>907</v>
      </c>
      <c r="L1160" t="s">
        <v>311</v>
      </c>
      <c r="M1160" t="s">
        <v>9</v>
      </c>
      <c r="N1160">
        <v>2</v>
      </c>
      <c r="O1160" t="s">
        <v>13863</v>
      </c>
      <c r="P1160" t="s">
        <v>13862</v>
      </c>
      <c r="Q1160" t="s">
        <v>906</v>
      </c>
      <c r="R1160" s="7">
        <v>40450</v>
      </c>
      <c r="S1160" s="8">
        <f t="shared" si="144"/>
        <v>2010</v>
      </c>
      <c r="T1160" s="8">
        <v>2010</v>
      </c>
      <c r="U1160" s="8">
        <f t="shared" si="145"/>
        <v>12</v>
      </c>
      <c r="V1160" s="7">
        <v>2010</v>
      </c>
      <c r="W1160" t="s">
        <v>456</v>
      </c>
      <c r="X1160" s="2">
        <v>1.3280000000000001</v>
      </c>
      <c r="Y1160" s="6">
        <f t="shared" si="146"/>
        <v>3.5450201542937994E-2</v>
      </c>
      <c r="AA1160">
        <v>15361225</v>
      </c>
      <c r="AB1160">
        <v>18894</v>
      </c>
      <c r="AD1160" t="s">
        <v>1</v>
      </c>
      <c r="AE1160">
        <v>9</v>
      </c>
      <c r="AG1160">
        <v>5551173</v>
      </c>
      <c r="AH1160" t="s">
        <v>13861</v>
      </c>
      <c r="AI1160" t="s">
        <v>13860</v>
      </c>
      <c r="AJ1160" t="s">
        <v>13859</v>
      </c>
      <c r="AK1160" t="s">
        <v>13858</v>
      </c>
      <c r="AL1160">
        <v>46</v>
      </c>
      <c r="AM1160" s="5">
        <f t="shared" si="147"/>
        <v>3.8333333333333335</v>
      </c>
      <c r="AN1160" s="4">
        <f t="shared" si="148"/>
        <v>5.805881610501073E-3</v>
      </c>
      <c r="AO1160" s="3"/>
      <c r="AP1160">
        <v>0</v>
      </c>
      <c r="AR1160" t="s">
        <v>13857</v>
      </c>
      <c r="AT1160" s="2">
        <v>3.8340000000000001</v>
      </c>
      <c r="AU1160" s="1">
        <f t="shared" si="149"/>
        <v>2.6556905563206916</v>
      </c>
      <c r="AV1160" s="1">
        <f t="shared" si="150"/>
        <v>2.0628041576719531</v>
      </c>
      <c r="AW1160" s="1">
        <f t="shared" si="151"/>
        <v>1.4699177590232149</v>
      </c>
    </row>
    <row r="1161" spans="1:49" x14ac:dyDescent="0.2">
      <c r="A1161">
        <v>1159</v>
      </c>
      <c r="B1161" t="s">
        <v>13856</v>
      </c>
      <c r="C1161" t="s">
        <v>13855</v>
      </c>
      <c r="E1161">
        <v>20707381</v>
      </c>
      <c r="F1161" t="s">
        <v>13854</v>
      </c>
      <c r="G1161" t="s">
        <v>7</v>
      </c>
      <c r="H1161" t="s">
        <v>6</v>
      </c>
      <c r="I1161" t="s">
        <v>13853</v>
      </c>
      <c r="J1161" t="s">
        <v>13852</v>
      </c>
      <c r="K1161" t="s">
        <v>13851</v>
      </c>
      <c r="L1161" t="s">
        <v>13850</v>
      </c>
      <c r="M1161" t="s">
        <v>13849</v>
      </c>
      <c r="N1161">
        <v>11</v>
      </c>
      <c r="O1161" t="s">
        <v>13848</v>
      </c>
      <c r="P1161" t="s">
        <v>13847</v>
      </c>
      <c r="Q1161" t="s">
        <v>13846</v>
      </c>
      <c r="R1161" s="7">
        <v>40449</v>
      </c>
      <c r="S1161" s="8">
        <f t="shared" si="144"/>
        <v>2010</v>
      </c>
      <c r="T1161" s="8">
        <v>2010</v>
      </c>
      <c r="U1161" s="8">
        <f t="shared" si="145"/>
        <v>12</v>
      </c>
      <c r="V1161" s="7">
        <v>40449</v>
      </c>
      <c r="W1161" t="s">
        <v>1636</v>
      </c>
      <c r="X1161" s="2">
        <v>5.5540000000000003</v>
      </c>
      <c r="Y1161" s="6">
        <f t="shared" si="146"/>
        <v>0.14826085795894398</v>
      </c>
      <c r="AA1161">
        <v>19360851</v>
      </c>
      <c r="AB1161">
        <v>11500153511</v>
      </c>
      <c r="AC1161" t="s">
        <v>1635</v>
      </c>
      <c r="AD1161" t="s">
        <v>1</v>
      </c>
      <c r="AE1161">
        <v>4</v>
      </c>
      <c r="AF1161">
        <v>9</v>
      </c>
      <c r="AH1161" t="s">
        <v>13845</v>
      </c>
      <c r="AI1161" t="s">
        <v>13844</v>
      </c>
      <c r="AJ1161" t="s">
        <v>13843</v>
      </c>
      <c r="AK1161" t="s">
        <v>13842</v>
      </c>
      <c r="AL1161">
        <v>219</v>
      </c>
      <c r="AM1161" s="5">
        <f t="shared" si="147"/>
        <v>18.25</v>
      </c>
      <c r="AN1161" s="4">
        <f t="shared" si="148"/>
        <v>2.7641045058689889E-2</v>
      </c>
      <c r="AO1161" s="3"/>
      <c r="AP1161">
        <v>0</v>
      </c>
      <c r="AR1161" t="s">
        <v>0</v>
      </c>
      <c r="AT1161" s="2">
        <v>15.881</v>
      </c>
      <c r="AU1161" s="1">
        <f t="shared" si="149"/>
        <v>11.207491408886774</v>
      </c>
      <c r="AV1161" s="1">
        <f t="shared" si="150"/>
        <v>8.7950951508816928</v>
      </c>
      <c r="AW1161" s="1">
        <f t="shared" si="151"/>
        <v>6.3826988928766122</v>
      </c>
    </row>
    <row r="1162" spans="1:49" x14ac:dyDescent="0.2">
      <c r="A1162">
        <v>1160</v>
      </c>
      <c r="B1162" t="s">
        <v>13841</v>
      </c>
      <c r="C1162" t="s">
        <v>13840</v>
      </c>
      <c r="F1162" t="s">
        <v>13839</v>
      </c>
      <c r="G1162" t="s">
        <v>7</v>
      </c>
      <c r="H1162" t="s">
        <v>6</v>
      </c>
      <c r="I1162" t="s">
        <v>13838</v>
      </c>
      <c r="J1162">
        <v>60033316</v>
      </c>
      <c r="K1162" t="s">
        <v>84</v>
      </c>
      <c r="L1162" t="s">
        <v>83</v>
      </c>
      <c r="M1162" t="s">
        <v>82</v>
      </c>
      <c r="N1162">
        <v>4</v>
      </c>
      <c r="O1162" t="s">
        <v>13837</v>
      </c>
      <c r="P1162" t="s">
        <v>13836</v>
      </c>
      <c r="Q1162" t="s">
        <v>81</v>
      </c>
      <c r="R1162" s="7">
        <v>40449</v>
      </c>
      <c r="S1162" s="8">
        <f t="shared" si="144"/>
        <v>2010</v>
      </c>
      <c r="T1162" s="8">
        <v>2010</v>
      </c>
      <c r="U1162" s="8">
        <f t="shared" si="145"/>
        <v>12</v>
      </c>
      <c r="V1162" s="7">
        <v>2010</v>
      </c>
      <c r="W1162" t="s">
        <v>837</v>
      </c>
      <c r="X1162" s="2">
        <v>0.46100000000000002</v>
      </c>
      <c r="Y1162" s="6">
        <f t="shared" si="146"/>
        <v>1.2306131710312059E-2</v>
      </c>
      <c r="AA1162">
        <v>16871472</v>
      </c>
      <c r="AB1162">
        <v>18202</v>
      </c>
      <c r="AC1162">
        <v>16871499</v>
      </c>
      <c r="AD1162" t="s">
        <v>1</v>
      </c>
      <c r="AE1162">
        <v>2010</v>
      </c>
      <c r="AG1162">
        <v>415438</v>
      </c>
      <c r="AI1162" t="s">
        <v>13835</v>
      </c>
      <c r="AK1162" t="s">
        <v>13834</v>
      </c>
      <c r="AL1162">
        <v>4</v>
      </c>
      <c r="AM1162" s="5">
        <f t="shared" si="147"/>
        <v>0.33333333333333331</v>
      </c>
      <c r="AN1162" s="4">
        <f t="shared" si="148"/>
        <v>5.048592704783541E-4</v>
      </c>
      <c r="AO1162" s="3"/>
      <c r="AP1162">
        <v>1</v>
      </c>
      <c r="AQ1162" t="s">
        <v>379</v>
      </c>
      <c r="AR1162">
        <v>216715</v>
      </c>
      <c r="AS1162" t="s">
        <v>378</v>
      </c>
      <c r="AT1162" s="2" t="s">
        <v>16</v>
      </c>
      <c r="AU1162" s="1">
        <f t="shared" si="149"/>
        <v>0.87657499783619464</v>
      </c>
      <c r="AV1162" s="1">
        <f t="shared" si="150"/>
        <v>0.64054954903952066</v>
      </c>
      <c r="AW1162" s="1">
        <f t="shared" si="151"/>
        <v>0.40452410024284652</v>
      </c>
    </row>
    <row r="1163" spans="1:49" x14ac:dyDescent="0.2">
      <c r="A1163">
        <v>1161</v>
      </c>
      <c r="B1163" t="s">
        <v>13833</v>
      </c>
      <c r="C1163" t="s">
        <v>13832</v>
      </c>
      <c r="F1163" t="s">
        <v>13831</v>
      </c>
      <c r="G1163" t="s">
        <v>7</v>
      </c>
      <c r="H1163" t="s">
        <v>6</v>
      </c>
      <c r="I1163" t="s">
        <v>13830</v>
      </c>
      <c r="J1163">
        <v>60009824</v>
      </c>
      <c r="K1163" t="s">
        <v>13829</v>
      </c>
      <c r="L1163" t="s">
        <v>520</v>
      </c>
      <c r="M1163" t="s">
        <v>35</v>
      </c>
      <c r="N1163">
        <v>3</v>
      </c>
      <c r="O1163" t="s">
        <v>13828</v>
      </c>
      <c r="P1163" t="s">
        <v>13827</v>
      </c>
      <c r="Q1163" t="s">
        <v>13826</v>
      </c>
      <c r="R1163" s="7">
        <v>40449</v>
      </c>
      <c r="S1163" s="8">
        <f t="shared" si="144"/>
        <v>2010</v>
      </c>
      <c r="T1163" s="8">
        <v>2010</v>
      </c>
      <c r="U1163" s="8">
        <f t="shared" si="145"/>
        <v>12</v>
      </c>
      <c r="V1163" s="7">
        <v>2010</v>
      </c>
      <c r="W1163" t="s">
        <v>843</v>
      </c>
      <c r="X1163" s="2">
        <v>0.20899999999999999</v>
      </c>
      <c r="Y1163" s="6">
        <f t="shared" si="146"/>
        <v>5.5791356343931021E-3</v>
      </c>
      <c r="AA1163">
        <v>3854205</v>
      </c>
      <c r="AB1163">
        <v>3300147408</v>
      </c>
      <c r="AC1163">
        <v>13475533</v>
      </c>
      <c r="AD1163" t="s">
        <v>1</v>
      </c>
      <c r="AE1163">
        <v>130</v>
      </c>
      <c r="AF1163">
        <v>8</v>
      </c>
      <c r="AI1163" t="s">
        <v>13825</v>
      </c>
      <c r="AJ1163" t="s">
        <v>13824</v>
      </c>
      <c r="AK1163" t="s">
        <v>13823</v>
      </c>
      <c r="AL1163">
        <v>1</v>
      </c>
      <c r="AM1163" s="5">
        <f t="shared" si="147"/>
        <v>8.3333333333333329E-2</v>
      </c>
      <c r="AN1163" s="4">
        <f t="shared" si="148"/>
        <v>1.2621481761958852E-4</v>
      </c>
      <c r="AO1163" s="3"/>
      <c r="AP1163">
        <v>0</v>
      </c>
      <c r="AR1163" t="s">
        <v>0</v>
      </c>
      <c r="AT1163" s="2" t="s">
        <v>16</v>
      </c>
      <c r="AU1163" s="1">
        <f t="shared" si="149"/>
        <v>0.39432593893610479</v>
      </c>
      <c r="AV1163" s="1">
        <f t="shared" si="150"/>
        <v>0.28526752260063454</v>
      </c>
      <c r="AW1163" s="1">
        <f t="shared" si="151"/>
        <v>0.17620910626516426</v>
      </c>
    </row>
    <row r="1164" spans="1:49" x14ac:dyDescent="0.2">
      <c r="A1164">
        <v>1162</v>
      </c>
      <c r="B1164" t="s">
        <v>13822</v>
      </c>
      <c r="C1164" t="s">
        <v>13821</v>
      </c>
      <c r="F1164" t="s">
        <v>13820</v>
      </c>
      <c r="G1164" t="s">
        <v>7</v>
      </c>
      <c r="H1164" t="s">
        <v>6</v>
      </c>
      <c r="I1164" t="s">
        <v>13819</v>
      </c>
      <c r="J1164" t="s">
        <v>13818</v>
      </c>
      <c r="K1164" t="s">
        <v>13817</v>
      </c>
      <c r="L1164" t="s">
        <v>13816</v>
      </c>
      <c r="M1164" t="s">
        <v>13815</v>
      </c>
      <c r="N1164">
        <v>5</v>
      </c>
      <c r="O1164" t="s">
        <v>13814</v>
      </c>
      <c r="P1164" t="s">
        <v>13813</v>
      </c>
      <c r="Q1164" t="s">
        <v>13812</v>
      </c>
      <c r="R1164" s="7">
        <v>40449</v>
      </c>
      <c r="S1164" s="8">
        <f t="shared" si="144"/>
        <v>2010</v>
      </c>
      <c r="T1164" s="8">
        <v>2010</v>
      </c>
      <c r="U1164" s="8">
        <f t="shared" si="145"/>
        <v>12</v>
      </c>
      <c r="V1164" s="7">
        <v>2010</v>
      </c>
      <c r="W1164" t="s">
        <v>13811</v>
      </c>
      <c r="X1164" s="2">
        <v>0.26900000000000002</v>
      </c>
      <c r="Y1164" s="6">
        <f t="shared" si="146"/>
        <v>7.1808013667547591E-3</v>
      </c>
      <c r="AA1164">
        <v>16488504</v>
      </c>
      <c r="AB1164">
        <v>19700174657</v>
      </c>
      <c r="AD1164" t="s">
        <v>1</v>
      </c>
      <c r="AE1164">
        <v>50</v>
      </c>
      <c r="AF1164">
        <v>2</v>
      </c>
      <c r="AH1164" t="s">
        <v>996</v>
      </c>
      <c r="AI1164" t="s">
        <v>13810</v>
      </c>
      <c r="AJ1164" t="s">
        <v>13809</v>
      </c>
      <c r="AK1164" t="s">
        <v>13808</v>
      </c>
      <c r="AL1164">
        <v>6</v>
      </c>
      <c r="AM1164" s="5">
        <f t="shared" si="147"/>
        <v>0.5</v>
      </c>
      <c r="AN1164" s="4">
        <f t="shared" si="148"/>
        <v>7.572889057175312E-4</v>
      </c>
      <c r="AO1164" s="3"/>
      <c r="AP1164">
        <v>1</v>
      </c>
      <c r="AR1164" t="s">
        <v>0</v>
      </c>
      <c r="AT1164" s="2">
        <v>0.63300000000000001</v>
      </c>
      <c r="AU1164" s="1">
        <f t="shared" si="149"/>
        <v>0.52537476284435913</v>
      </c>
      <c r="AV1164" s="1">
        <f t="shared" si="150"/>
        <v>0.39690451362361445</v>
      </c>
      <c r="AW1164" s="1">
        <f t="shared" si="151"/>
        <v>0.26843426440286994</v>
      </c>
    </row>
    <row r="1165" spans="1:49" x14ac:dyDescent="0.2">
      <c r="A1165">
        <v>1163</v>
      </c>
      <c r="B1165" t="s">
        <v>13807</v>
      </c>
      <c r="C1165" t="s">
        <v>13806</v>
      </c>
      <c r="F1165" t="s">
        <v>13805</v>
      </c>
      <c r="G1165" t="s">
        <v>7</v>
      </c>
      <c r="H1165" t="s">
        <v>6</v>
      </c>
      <c r="I1165" t="s">
        <v>1426</v>
      </c>
      <c r="J1165">
        <v>60022144</v>
      </c>
      <c r="K1165" t="s">
        <v>1384</v>
      </c>
      <c r="L1165" t="s">
        <v>1383</v>
      </c>
      <c r="M1165" t="s">
        <v>9</v>
      </c>
      <c r="N1165">
        <v>4</v>
      </c>
      <c r="O1165" t="s">
        <v>13804</v>
      </c>
      <c r="P1165" t="s">
        <v>13803</v>
      </c>
      <c r="Q1165" t="s">
        <v>1425</v>
      </c>
      <c r="R1165" s="7">
        <v>40448</v>
      </c>
      <c r="S1165" s="8">
        <f t="shared" si="144"/>
        <v>2010</v>
      </c>
      <c r="T1165" s="8">
        <v>2010</v>
      </c>
      <c r="U1165" s="8">
        <f t="shared" si="145"/>
        <v>12</v>
      </c>
      <c r="V1165" s="7">
        <v>40448</v>
      </c>
      <c r="W1165" t="s">
        <v>1124</v>
      </c>
      <c r="X1165" s="2">
        <v>1.3939999999999999</v>
      </c>
      <c r="Y1165" s="6">
        <f t="shared" si="146"/>
        <v>3.721203384853581E-2</v>
      </c>
      <c r="AB1165">
        <v>12862</v>
      </c>
      <c r="AC1165">
        <v>10944087</v>
      </c>
      <c r="AD1165" t="s">
        <v>1</v>
      </c>
      <c r="AE1165">
        <v>18</v>
      </c>
      <c r="AF1165">
        <v>20</v>
      </c>
      <c r="AH1165" t="s">
        <v>13802</v>
      </c>
      <c r="AI1165" t="s">
        <v>13801</v>
      </c>
      <c r="AK1165" t="s">
        <v>13800</v>
      </c>
      <c r="AL1165">
        <v>21</v>
      </c>
      <c r="AM1165" s="5">
        <f t="shared" si="147"/>
        <v>1.75</v>
      </c>
      <c r="AN1165" s="4">
        <f t="shared" si="148"/>
        <v>2.6505111700113595E-3</v>
      </c>
      <c r="AO1165" s="3"/>
      <c r="AP1165">
        <v>1</v>
      </c>
      <c r="AR1165" t="s">
        <v>0</v>
      </c>
      <c r="AT1165" s="2">
        <v>3.8940000000000001</v>
      </c>
      <c r="AU1165" s="1">
        <f t="shared" si="149"/>
        <v>2.6843577044978471</v>
      </c>
      <c r="AV1165" s="1">
        <f t="shared" si="150"/>
        <v>1.9931272509273585</v>
      </c>
      <c r="AW1165" s="1">
        <f t="shared" si="151"/>
        <v>1.3018967973568694</v>
      </c>
    </row>
    <row r="1166" spans="1:49" x14ac:dyDescent="0.2">
      <c r="A1166">
        <v>1164</v>
      </c>
      <c r="B1166" t="s">
        <v>13799</v>
      </c>
      <c r="C1166" t="s">
        <v>13798</v>
      </c>
      <c r="F1166" t="s">
        <v>13797</v>
      </c>
      <c r="G1166" t="s">
        <v>7</v>
      </c>
      <c r="H1166" t="s">
        <v>6</v>
      </c>
      <c r="I1166" t="s">
        <v>13796</v>
      </c>
      <c r="J1166" t="s">
        <v>2118</v>
      </c>
      <c r="K1166" t="s">
        <v>2117</v>
      </c>
      <c r="L1166" t="s">
        <v>2116</v>
      </c>
      <c r="M1166" t="s">
        <v>2115</v>
      </c>
      <c r="N1166">
        <v>4</v>
      </c>
      <c r="O1166" t="s">
        <v>13795</v>
      </c>
      <c r="P1166" t="s">
        <v>13794</v>
      </c>
      <c r="Q1166" t="s">
        <v>13793</v>
      </c>
      <c r="R1166" s="7">
        <v>40448</v>
      </c>
      <c r="S1166" s="8">
        <f t="shared" si="144"/>
        <v>2010</v>
      </c>
      <c r="T1166" s="8">
        <v>2010</v>
      </c>
      <c r="U1166" s="8">
        <f t="shared" si="145"/>
        <v>12</v>
      </c>
      <c r="V1166" s="7">
        <v>40448</v>
      </c>
      <c r="W1166" t="s">
        <v>1124</v>
      </c>
      <c r="X1166" s="2">
        <v>1.3939999999999999</v>
      </c>
      <c r="Y1166" s="6">
        <f t="shared" si="146"/>
        <v>3.721203384853581E-2</v>
      </c>
      <c r="AB1166">
        <v>12862</v>
      </c>
      <c r="AC1166">
        <v>10944087</v>
      </c>
      <c r="AD1166" t="s">
        <v>1</v>
      </c>
      <c r="AE1166">
        <v>18</v>
      </c>
      <c r="AF1166">
        <v>20</v>
      </c>
      <c r="AH1166" t="s">
        <v>13792</v>
      </c>
      <c r="AI1166" t="s">
        <v>13791</v>
      </c>
      <c r="AK1166" t="s">
        <v>13790</v>
      </c>
      <c r="AL1166">
        <v>30</v>
      </c>
      <c r="AM1166" s="5">
        <f t="shared" si="147"/>
        <v>2.5</v>
      </c>
      <c r="AN1166" s="4">
        <f t="shared" si="148"/>
        <v>3.7864445285876562E-3</v>
      </c>
      <c r="AO1166" s="3"/>
      <c r="AP1166">
        <v>1</v>
      </c>
      <c r="AR1166" t="s">
        <v>0</v>
      </c>
      <c r="AT1166" s="2">
        <v>3.8940000000000001</v>
      </c>
      <c r="AU1166" s="1">
        <f t="shared" si="149"/>
        <v>2.718435705255136</v>
      </c>
      <c r="AV1166" s="1">
        <f t="shared" si="150"/>
        <v>2.0499239188561731</v>
      </c>
      <c r="AW1166" s="1">
        <f t="shared" si="151"/>
        <v>1.38141213245721</v>
      </c>
    </row>
    <row r="1167" spans="1:49" x14ac:dyDescent="0.2">
      <c r="A1167">
        <v>1165</v>
      </c>
      <c r="B1167" t="s">
        <v>13789</v>
      </c>
      <c r="C1167" t="s">
        <v>13788</v>
      </c>
      <c r="E1167">
        <v>20941004</v>
      </c>
      <c r="F1167" t="s">
        <v>13787</v>
      </c>
      <c r="G1167" t="s">
        <v>7</v>
      </c>
      <c r="H1167" t="s">
        <v>6</v>
      </c>
      <c r="I1167" t="s">
        <v>648</v>
      </c>
      <c r="J1167">
        <v>60087294</v>
      </c>
      <c r="K1167" t="s">
        <v>13786</v>
      </c>
      <c r="L1167" t="s">
        <v>1649</v>
      </c>
      <c r="M1167" t="s">
        <v>13</v>
      </c>
      <c r="N1167">
        <v>4</v>
      </c>
      <c r="O1167" t="s">
        <v>13785</v>
      </c>
      <c r="P1167" t="s">
        <v>13784</v>
      </c>
      <c r="Q1167" t="s">
        <v>13783</v>
      </c>
      <c r="R1167" s="7">
        <v>40448</v>
      </c>
      <c r="S1167" s="8">
        <f t="shared" si="144"/>
        <v>2010</v>
      </c>
      <c r="T1167" s="8">
        <v>2010</v>
      </c>
      <c r="U1167" s="8">
        <f t="shared" si="145"/>
        <v>12</v>
      </c>
      <c r="V1167" s="7">
        <v>40448</v>
      </c>
      <c r="W1167" t="s">
        <v>1124</v>
      </c>
      <c r="X1167" s="2">
        <v>1.3939999999999999</v>
      </c>
      <c r="Y1167" s="6">
        <f t="shared" si="146"/>
        <v>3.721203384853581E-2</v>
      </c>
      <c r="AB1167">
        <v>12862</v>
      </c>
      <c r="AC1167">
        <v>10944087</v>
      </c>
      <c r="AD1167" t="s">
        <v>1</v>
      </c>
      <c r="AE1167">
        <v>18</v>
      </c>
      <c r="AF1167">
        <v>20</v>
      </c>
      <c r="AH1167" t="s">
        <v>13782</v>
      </c>
      <c r="AI1167" t="s">
        <v>13781</v>
      </c>
      <c r="AK1167" t="s">
        <v>13780</v>
      </c>
      <c r="AL1167">
        <v>2</v>
      </c>
      <c r="AM1167" s="5">
        <f t="shared" si="147"/>
        <v>0.16666666666666666</v>
      </c>
      <c r="AN1167" s="4">
        <f t="shared" si="148"/>
        <v>2.5242963523917705E-4</v>
      </c>
      <c r="AO1167" s="3"/>
      <c r="AP1167">
        <v>1</v>
      </c>
      <c r="AR1167" t="s">
        <v>0</v>
      </c>
      <c r="AT1167" s="2">
        <v>3.8940000000000001</v>
      </c>
      <c r="AU1167" s="1">
        <f t="shared" si="149"/>
        <v>2.612415258454682</v>
      </c>
      <c r="AV1167" s="1">
        <f t="shared" si="150"/>
        <v>1.8732231741887495</v>
      </c>
      <c r="AW1167" s="1">
        <f t="shared" si="151"/>
        <v>1.1340310899228165</v>
      </c>
    </row>
    <row r="1168" spans="1:49" x14ac:dyDescent="0.2">
      <c r="A1168">
        <v>1166</v>
      </c>
      <c r="B1168" t="s">
        <v>13779</v>
      </c>
      <c r="C1168" t="s">
        <v>13778</v>
      </c>
      <c r="F1168" t="s">
        <v>13777</v>
      </c>
      <c r="G1168" t="s">
        <v>7</v>
      </c>
      <c r="H1168" t="s">
        <v>6</v>
      </c>
      <c r="I1168" t="s">
        <v>525</v>
      </c>
      <c r="J1168" t="s">
        <v>13776</v>
      </c>
      <c r="K1168" t="s">
        <v>13775</v>
      </c>
      <c r="L1168" t="s">
        <v>13774</v>
      </c>
      <c r="M1168" t="s">
        <v>770</v>
      </c>
      <c r="N1168">
        <v>2</v>
      </c>
      <c r="O1168" t="s">
        <v>13773</v>
      </c>
      <c r="P1168" t="s">
        <v>13772</v>
      </c>
      <c r="Q1168" t="s">
        <v>13771</v>
      </c>
      <c r="R1168" s="7">
        <v>40448</v>
      </c>
      <c r="S1168" s="8">
        <f t="shared" si="144"/>
        <v>2010</v>
      </c>
      <c r="T1168" s="8">
        <v>2010</v>
      </c>
      <c r="U1168" s="8">
        <f t="shared" si="145"/>
        <v>12</v>
      </c>
      <c r="V1168" s="7">
        <v>2010</v>
      </c>
      <c r="W1168" t="s">
        <v>1136</v>
      </c>
      <c r="X1168" s="2">
        <v>0.35499999999999998</v>
      </c>
      <c r="Y1168" s="6">
        <f t="shared" si="146"/>
        <v>9.4765222498064648E-3</v>
      </c>
      <c r="AA1168">
        <v>17518628</v>
      </c>
      <c r="AB1168">
        <v>5300152202</v>
      </c>
      <c r="AD1168" t="s">
        <v>1</v>
      </c>
      <c r="AE1168">
        <v>4</v>
      </c>
      <c r="AF1168">
        <v>5</v>
      </c>
      <c r="AG1168" t="s">
        <v>13770</v>
      </c>
      <c r="AH1168" t="s">
        <v>13769</v>
      </c>
      <c r="AI1168" t="s">
        <v>13768</v>
      </c>
      <c r="AK1168" t="s">
        <v>13767</v>
      </c>
      <c r="AL1168">
        <v>15</v>
      </c>
      <c r="AM1168" s="5">
        <f t="shared" si="147"/>
        <v>1.25</v>
      </c>
      <c r="AN1168" s="4">
        <f t="shared" si="148"/>
        <v>1.8932222642938281E-3</v>
      </c>
      <c r="AO1168" s="3"/>
      <c r="AP1168">
        <v>0</v>
      </c>
      <c r="AR1168" t="s">
        <v>0</v>
      </c>
      <c r="AT1168" s="2">
        <v>1.542</v>
      </c>
      <c r="AU1168" s="1">
        <f t="shared" si="149"/>
        <v>0.72015322541526738</v>
      </c>
      <c r="AV1168" s="1">
        <f t="shared" si="150"/>
        <v>0.56848722570501464</v>
      </c>
      <c r="AW1168" s="1">
        <f t="shared" si="151"/>
        <v>0.4168212259947619</v>
      </c>
    </row>
    <row r="1169" spans="1:49" x14ac:dyDescent="0.2">
      <c r="A1169">
        <v>1167</v>
      </c>
      <c r="B1169" t="s">
        <v>13766</v>
      </c>
      <c r="C1169" t="s">
        <v>13765</v>
      </c>
      <c r="F1169" t="s">
        <v>13764</v>
      </c>
      <c r="G1169" t="s">
        <v>7</v>
      </c>
      <c r="H1169" t="s">
        <v>6</v>
      </c>
      <c r="I1169" t="s">
        <v>1661</v>
      </c>
      <c r="J1169">
        <v>60009387</v>
      </c>
      <c r="K1169" t="s">
        <v>468</v>
      </c>
      <c r="L1169" t="s">
        <v>116</v>
      </c>
      <c r="M1169" t="s">
        <v>115</v>
      </c>
      <c r="N1169">
        <v>2</v>
      </c>
      <c r="O1169" t="s">
        <v>7340</v>
      </c>
      <c r="P1169" t="s">
        <v>1660</v>
      </c>
      <c r="Q1169" t="s">
        <v>467</v>
      </c>
      <c r="R1169" s="7">
        <v>40446</v>
      </c>
      <c r="S1169" s="8">
        <f t="shared" si="144"/>
        <v>2010</v>
      </c>
      <c r="T1169" s="8">
        <v>2010</v>
      </c>
      <c r="U1169" s="8">
        <f t="shared" si="145"/>
        <v>12</v>
      </c>
      <c r="V1169" s="7">
        <v>40446</v>
      </c>
      <c r="W1169" t="s">
        <v>1098</v>
      </c>
      <c r="X1169" s="2">
        <v>0.17799999999999999</v>
      </c>
      <c r="Y1169" s="6">
        <f t="shared" si="146"/>
        <v>4.7516083393395799E-3</v>
      </c>
      <c r="AB1169">
        <v>5300152204</v>
      </c>
      <c r="AC1169">
        <v>13492543</v>
      </c>
      <c r="AD1169" t="s">
        <v>1</v>
      </c>
      <c r="AE1169">
        <v>7</v>
      </c>
      <c r="AF1169">
        <v>18</v>
      </c>
      <c r="AH1169" t="s">
        <v>13763</v>
      </c>
      <c r="AI1169" t="s">
        <v>13762</v>
      </c>
      <c r="AJ1169" t="s">
        <v>13761</v>
      </c>
      <c r="AK1169" t="s">
        <v>13760</v>
      </c>
      <c r="AL1169">
        <v>4</v>
      </c>
      <c r="AM1169" s="5">
        <f t="shared" si="147"/>
        <v>0.33333333333333331</v>
      </c>
      <c r="AN1169" s="4">
        <f t="shared" si="148"/>
        <v>5.048592704783541E-4</v>
      </c>
      <c r="AO1169" s="3"/>
      <c r="AP1169">
        <v>1</v>
      </c>
      <c r="AR1169" t="s">
        <v>0</v>
      </c>
      <c r="AT1169" s="2">
        <v>0.57799999999999996</v>
      </c>
      <c r="AU1169" s="1">
        <f t="shared" si="149"/>
        <v>0.3477583618681212</v>
      </c>
      <c r="AV1169" s="1">
        <f t="shared" si="150"/>
        <v>0.26282338049089671</v>
      </c>
      <c r="AW1169" s="1">
        <f t="shared" si="151"/>
        <v>0.17788839911367219</v>
      </c>
    </row>
    <row r="1170" spans="1:49" x14ac:dyDescent="0.2">
      <c r="A1170">
        <v>1168</v>
      </c>
      <c r="B1170" t="s">
        <v>13759</v>
      </c>
      <c r="C1170" t="s">
        <v>13758</v>
      </c>
      <c r="F1170" t="s">
        <v>13757</v>
      </c>
      <c r="G1170" t="s">
        <v>7</v>
      </c>
      <c r="H1170" t="s">
        <v>6</v>
      </c>
      <c r="I1170" t="s">
        <v>13756</v>
      </c>
      <c r="J1170">
        <v>60004176</v>
      </c>
      <c r="K1170" t="s">
        <v>1575</v>
      </c>
      <c r="L1170" t="s">
        <v>1574</v>
      </c>
      <c r="M1170" t="s">
        <v>35</v>
      </c>
      <c r="N1170">
        <v>3</v>
      </c>
      <c r="O1170" t="s">
        <v>13755</v>
      </c>
      <c r="P1170" t="s">
        <v>13754</v>
      </c>
      <c r="Q1170" t="s">
        <v>1573</v>
      </c>
      <c r="R1170" s="7">
        <v>40446</v>
      </c>
      <c r="S1170" s="8">
        <f t="shared" si="144"/>
        <v>2010</v>
      </c>
      <c r="T1170" s="8">
        <v>2010</v>
      </c>
      <c r="U1170" s="8">
        <f t="shared" si="145"/>
        <v>12</v>
      </c>
      <c r="V1170" s="7">
        <v>40446</v>
      </c>
      <c r="W1170" t="s">
        <v>1098</v>
      </c>
      <c r="X1170" s="2">
        <v>0.17799999999999999</v>
      </c>
      <c r="Y1170" s="6">
        <f t="shared" si="146"/>
        <v>4.7516083393395799E-3</v>
      </c>
      <c r="AB1170">
        <v>5300152204</v>
      </c>
      <c r="AC1170">
        <v>13492543</v>
      </c>
      <c r="AD1170" t="s">
        <v>1</v>
      </c>
      <c r="AE1170">
        <v>7</v>
      </c>
      <c r="AF1170">
        <v>18</v>
      </c>
      <c r="AH1170" t="s">
        <v>13753</v>
      </c>
      <c r="AI1170" t="s">
        <v>13752</v>
      </c>
      <c r="AJ1170" t="s">
        <v>13751</v>
      </c>
      <c r="AK1170" t="s">
        <v>13750</v>
      </c>
      <c r="AL1170">
        <v>12</v>
      </c>
      <c r="AM1170" s="5">
        <f t="shared" si="147"/>
        <v>1</v>
      </c>
      <c r="AN1170" s="4">
        <f t="shared" si="148"/>
        <v>1.5145778114350624E-3</v>
      </c>
      <c r="AO1170" s="3"/>
      <c r="AP1170">
        <v>1</v>
      </c>
      <c r="AR1170" t="s">
        <v>0</v>
      </c>
      <c r="AT1170" s="2">
        <v>0.57799999999999996</v>
      </c>
      <c r="AU1170" s="1">
        <f t="shared" si="149"/>
        <v>0.37804991809682242</v>
      </c>
      <c r="AV1170" s="1">
        <f t="shared" si="150"/>
        <v>0.31330930753873215</v>
      </c>
      <c r="AW1170" s="1">
        <f t="shared" si="151"/>
        <v>0.24856869698064174</v>
      </c>
    </row>
    <row r="1171" spans="1:49" x14ac:dyDescent="0.2">
      <c r="A1171">
        <v>1169</v>
      </c>
      <c r="B1171" t="s">
        <v>13749</v>
      </c>
      <c r="C1171" t="s">
        <v>13748</v>
      </c>
      <c r="F1171" t="s">
        <v>13747</v>
      </c>
      <c r="G1171" t="s">
        <v>7</v>
      </c>
      <c r="H1171" t="s">
        <v>6</v>
      </c>
      <c r="I1171" t="s">
        <v>13746</v>
      </c>
      <c r="J1171" t="s">
        <v>13745</v>
      </c>
      <c r="K1171" t="s">
        <v>13744</v>
      </c>
      <c r="L1171" t="s">
        <v>13743</v>
      </c>
      <c r="M1171" t="s">
        <v>303</v>
      </c>
      <c r="N1171">
        <v>7</v>
      </c>
      <c r="O1171" t="s">
        <v>13742</v>
      </c>
      <c r="P1171" t="s">
        <v>13741</v>
      </c>
      <c r="Q1171" t="s">
        <v>13740</v>
      </c>
      <c r="R1171" s="7">
        <v>40445</v>
      </c>
      <c r="S1171" s="8">
        <f t="shared" si="144"/>
        <v>2010</v>
      </c>
      <c r="T1171" s="8">
        <v>2010</v>
      </c>
      <c r="U1171" s="8">
        <f t="shared" si="145"/>
        <v>12</v>
      </c>
      <c r="V1171" s="7">
        <v>2010</v>
      </c>
      <c r="W1171" t="s">
        <v>2292</v>
      </c>
      <c r="X1171" s="2">
        <v>0.28199999999999997</v>
      </c>
      <c r="Y1171" s="6">
        <f t="shared" si="146"/>
        <v>7.527828942099783E-3</v>
      </c>
      <c r="AA1171">
        <v>16875869</v>
      </c>
      <c r="AB1171">
        <v>19700186861</v>
      </c>
      <c r="AC1171">
        <v>16875877</v>
      </c>
      <c r="AD1171" t="s">
        <v>1</v>
      </c>
      <c r="AE1171">
        <v>2010</v>
      </c>
      <c r="AG1171">
        <v>934602</v>
      </c>
      <c r="AI1171" t="s">
        <v>13739</v>
      </c>
      <c r="AK1171" t="s">
        <v>13738</v>
      </c>
      <c r="AL1171">
        <v>12</v>
      </c>
      <c r="AM1171" s="5">
        <f t="shared" si="147"/>
        <v>1</v>
      </c>
      <c r="AN1171" s="4">
        <f t="shared" si="148"/>
        <v>1.5145778114350624E-3</v>
      </c>
      <c r="AO1171" s="3"/>
      <c r="AP1171">
        <v>1</v>
      </c>
      <c r="AR1171" t="s">
        <v>0</v>
      </c>
      <c r="AT1171" s="2">
        <v>1.1739999999999999</v>
      </c>
      <c r="AU1171" s="1">
        <f t="shared" si="149"/>
        <v>0.57238536029003662</v>
      </c>
      <c r="AV1171" s="1">
        <f t="shared" si="150"/>
        <v>0.45212033767674226</v>
      </c>
      <c r="AW1171" s="1">
        <f t="shared" si="151"/>
        <v>0.33185531506344779</v>
      </c>
    </row>
    <row r="1172" spans="1:49" x14ac:dyDescent="0.2">
      <c r="A1172">
        <v>1170</v>
      </c>
      <c r="B1172" t="s">
        <v>13737</v>
      </c>
      <c r="C1172" t="s">
        <v>13736</v>
      </c>
      <c r="F1172" t="s">
        <v>13735</v>
      </c>
      <c r="G1172" t="s">
        <v>7</v>
      </c>
      <c r="H1172" t="s">
        <v>6</v>
      </c>
      <c r="I1172" t="s">
        <v>13734</v>
      </c>
      <c r="J1172" t="s">
        <v>13733</v>
      </c>
      <c r="K1172" t="s">
        <v>13732</v>
      </c>
      <c r="L1172" t="s">
        <v>13731</v>
      </c>
      <c r="M1172" t="s">
        <v>42</v>
      </c>
      <c r="N1172">
        <v>3</v>
      </c>
      <c r="O1172" t="s">
        <v>13730</v>
      </c>
      <c r="P1172" t="s">
        <v>13729</v>
      </c>
      <c r="Q1172" t="s">
        <v>13728</v>
      </c>
      <c r="R1172" s="7">
        <v>40445</v>
      </c>
      <c r="S1172" s="8">
        <f t="shared" si="144"/>
        <v>2010</v>
      </c>
      <c r="T1172" s="8">
        <v>2010</v>
      </c>
      <c r="U1172" s="8">
        <f t="shared" si="145"/>
        <v>12</v>
      </c>
      <c r="V1172" s="7">
        <v>2010</v>
      </c>
      <c r="W1172" t="s">
        <v>2292</v>
      </c>
      <c r="X1172" s="2">
        <v>0.28199999999999997</v>
      </c>
      <c r="Y1172" s="6">
        <f t="shared" si="146"/>
        <v>7.527828942099783E-3</v>
      </c>
      <c r="AA1172">
        <v>16875869</v>
      </c>
      <c r="AB1172">
        <v>19700186861</v>
      </c>
      <c r="AC1172">
        <v>16875877</v>
      </c>
      <c r="AD1172" t="s">
        <v>1</v>
      </c>
      <c r="AE1172">
        <v>2010</v>
      </c>
      <c r="AG1172">
        <v>946746</v>
      </c>
      <c r="AI1172" t="s">
        <v>13727</v>
      </c>
      <c r="AK1172" t="s">
        <v>13726</v>
      </c>
      <c r="AL1172">
        <v>23</v>
      </c>
      <c r="AM1172" s="5">
        <f t="shared" si="147"/>
        <v>1.9166666666666667</v>
      </c>
      <c r="AN1172" s="4">
        <f t="shared" si="148"/>
        <v>2.9029408052505365E-3</v>
      </c>
      <c r="AO1172" s="3"/>
      <c r="AP1172">
        <v>1</v>
      </c>
      <c r="AR1172" t="s">
        <v>0</v>
      </c>
      <c r="AT1172" s="2">
        <v>1.1739999999999999</v>
      </c>
      <c r="AU1172" s="1">
        <f t="shared" si="149"/>
        <v>0.6140362501045008</v>
      </c>
      <c r="AV1172" s="1">
        <f t="shared" si="150"/>
        <v>0.52153848736751596</v>
      </c>
      <c r="AW1172" s="1">
        <f t="shared" si="151"/>
        <v>0.429040724630531</v>
      </c>
    </row>
    <row r="1173" spans="1:49" x14ac:dyDescent="0.2">
      <c r="A1173">
        <v>1171</v>
      </c>
      <c r="B1173" t="s">
        <v>13725</v>
      </c>
      <c r="C1173" t="s">
        <v>13724</v>
      </c>
      <c r="E1173">
        <v>20740512</v>
      </c>
      <c r="F1173" t="s">
        <v>13723</v>
      </c>
      <c r="G1173" t="s">
        <v>7</v>
      </c>
      <c r="H1173" t="s">
        <v>6</v>
      </c>
      <c r="I1173" t="s">
        <v>13722</v>
      </c>
      <c r="J1173" t="s">
        <v>13721</v>
      </c>
      <c r="K1173" t="s">
        <v>13720</v>
      </c>
      <c r="L1173" t="s">
        <v>13719</v>
      </c>
      <c r="M1173" t="s">
        <v>13718</v>
      </c>
      <c r="N1173">
        <v>10</v>
      </c>
      <c r="O1173" t="s">
        <v>13717</v>
      </c>
      <c r="P1173" t="s">
        <v>13716</v>
      </c>
      <c r="Q1173" t="s">
        <v>13715</v>
      </c>
      <c r="R1173" s="7">
        <v>40445</v>
      </c>
      <c r="S1173" s="8">
        <f t="shared" si="144"/>
        <v>2010</v>
      </c>
      <c r="T1173" s="8">
        <v>2010</v>
      </c>
      <c r="U1173" s="8">
        <f t="shared" si="145"/>
        <v>12</v>
      </c>
      <c r="V1173" s="7">
        <v>40445</v>
      </c>
      <c r="W1173" t="s">
        <v>13714</v>
      </c>
      <c r="X1173" s="2">
        <v>5.8310000000000004</v>
      </c>
      <c r="Y1173" s="6">
        <f t="shared" si="146"/>
        <v>0.15565521475668029</v>
      </c>
      <c r="AA1173">
        <v>14337851</v>
      </c>
      <c r="AB1173">
        <v>22687</v>
      </c>
      <c r="AC1173">
        <v>15213773</v>
      </c>
      <c r="AD1173" t="s">
        <v>1</v>
      </c>
      <c r="AE1173">
        <v>49</v>
      </c>
      <c r="AF1173">
        <v>40</v>
      </c>
      <c r="AH1173" t="s">
        <v>13713</v>
      </c>
      <c r="AI1173" t="s">
        <v>13712</v>
      </c>
      <c r="AJ1173" t="s">
        <v>13711</v>
      </c>
      <c r="AK1173" t="s">
        <v>13710</v>
      </c>
      <c r="AL1173">
        <v>140</v>
      </c>
      <c r="AM1173" s="5">
        <f t="shared" si="147"/>
        <v>11.666666666666666</v>
      </c>
      <c r="AN1173" s="4">
        <f t="shared" si="148"/>
        <v>1.7670074466742396E-2</v>
      </c>
      <c r="AO1173" s="3"/>
      <c r="AP1173">
        <v>0</v>
      </c>
      <c r="AQ1173" t="s">
        <v>379</v>
      </c>
      <c r="AR1173">
        <v>246479</v>
      </c>
      <c r="AS1173" t="s">
        <v>378</v>
      </c>
      <c r="AT1173" s="2" t="s">
        <v>16</v>
      </c>
      <c r="AU1173" s="1">
        <f t="shared" si="149"/>
        <v>11.425967266969892</v>
      </c>
      <c r="AV1173" s="1">
        <f t="shared" si="150"/>
        <v>8.666264461171135</v>
      </c>
      <c r="AW1173" s="1">
        <f t="shared" si="151"/>
        <v>5.9065616553723759</v>
      </c>
    </row>
    <row r="1174" spans="1:49" x14ac:dyDescent="0.2">
      <c r="A1174">
        <v>1172</v>
      </c>
      <c r="B1174" t="s">
        <v>13709</v>
      </c>
      <c r="C1174" t="s">
        <v>13708</v>
      </c>
      <c r="F1174" t="s">
        <v>13707</v>
      </c>
      <c r="G1174" t="s">
        <v>7</v>
      </c>
      <c r="H1174" t="s">
        <v>6</v>
      </c>
      <c r="I1174" t="s">
        <v>13706</v>
      </c>
      <c r="J1174" t="s">
        <v>13705</v>
      </c>
      <c r="K1174" t="s">
        <v>13704</v>
      </c>
      <c r="L1174" t="s">
        <v>13703</v>
      </c>
      <c r="M1174" t="s">
        <v>42</v>
      </c>
      <c r="N1174">
        <v>4</v>
      </c>
      <c r="O1174" t="s">
        <v>13702</v>
      </c>
      <c r="P1174" t="s">
        <v>13701</v>
      </c>
      <c r="Q1174" t="s">
        <v>13700</v>
      </c>
      <c r="R1174" s="7">
        <v>40445</v>
      </c>
      <c r="S1174" s="8">
        <f t="shared" si="144"/>
        <v>2010</v>
      </c>
      <c r="T1174" s="8">
        <v>2010</v>
      </c>
      <c r="U1174" s="8">
        <f t="shared" si="145"/>
        <v>12</v>
      </c>
      <c r="V1174" s="7">
        <v>2010</v>
      </c>
      <c r="W1174" t="s">
        <v>837</v>
      </c>
      <c r="X1174" s="2">
        <v>0.46100000000000002</v>
      </c>
      <c r="Y1174" s="6">
        <f t="shared" si="146"/>
        <v>1.2306131710312059E-2</v>
      </c>
      <c r="AA1174">
        <v>16871472</v>
      </c>
      <c r="AB1174">
        <v>18202</v>
      </c>
      <c r="AC1174">
        <v>16871499</v>
      </c>
      <c r="AD1174" t="s">
        <v>1</v>
      </c>
      <c r="AE1174">
        <v>2010</v>
      </c>
      <c r="AG1174">
        <v>893184</v>
      </c>
      <c r="AI1174" t="s">
        <v>13699</v>
      </c>
      <c r="AK1174" t="s">
        <v>13698</v>
      </c>
      <c r="AL1174">
        <v>11</v>
      </c>
      <c r="AM1174" s="5">
        <f t="shared" si="147"/>
        <v>0.91666666666666663</v>
      </c>
      <c r="AN1174" s="4">
        <f t="shared" si="148"/>
        <v>1.3883629938154739E-3</v>
      </c>
      <c r="AO1174" s="3"/>
      <c r="AP1174">
        <v>1</v>
      </c>
      <c r="AQ1174" t="s">
        <v>379</v>
      </c>
      <c r="AR1174">
        <v>216541</v>
      </c>
      <c r="AS1174" t="s">
        <v>378</v>
      </c>
      <c r="AT1174" s="2" t="s">
        <v>16</v>
      </c>
      <c r="AU1174" s="1">
        <f t="shared" si="149"/>
        <v>0.90308010953630813</v>
      </c>
      <c r="AV1174" s="1">
        <f t="shared" si="150"/>
        <v>0.68472473520637656</v>
      </c>
      <c r="AW1174" s="1">
        <f t="shared" si="151"/>
        <v>0.46636936087644493</v>
      </c>
    </row>
    <row r="1175" spans="1:49" x14ac:dyDescent="0.2">
      <c r="A1175">
        <v>1173</v>
      </c>
      <c r="B1175" t="s">
        <v>13697</v>
      </c>
      <c r="C1175" t="s">
        <v>13696</v>
      </c>
      <c r="F1175" t="s">
        <v>13695</v>
      </c>
      <c r="G1175" t="s">
        <v>7</v>
      </c>
      <c r="H1175" t="s">
        <v>6</v>
      </c>
      <c r="I1175" t="s">
        <v>6704</v>
      </c>
      <c r="J1175" t="s">
        <v>6703</v>
      </c>
      <c r="K1175" t="s">
        <v>6702</v>
      </c>
      <c r="L1175" t="s">
        <v>6701</v>
      </c>
      <c r="M1175" t="s">
        <v>73</v>
      </c>
      <c r="N1175">
        <v>2</v>
      </c>
      <c r="O1175" t="s">
        <v>6700</v>
      </c>
      <c r="P1175" t="s">
        <v>6699</v>
      </c>
      <c r="Q1175" t="s">
        <v>6698</v>
      </c>
      <c r="R1175" s="7">
        <v>40445</v>
      </c>
      <c r="S1175" s="8">
        <f t="shared" si="144"/>
        <v>2010</v>
      </c>
      <c r="T1175" s="8">
        <v>2010</v>
      </c>
      <c r="U1175" s="8">
        <f t="shared" si="145"/>
        <v>12</v>
      </c>
      <c r="V1175" s="7">
        <v>2010</v>
      </c>
      <c r="W1175" t="s">
        <v>837</v>
      </c>
      <c r="X1175" s="2">
        <v>0.46100000000000002</v>
      </c>
      <c r="Y1175" s="6">
        <f t="shared" si="146"/>
        <v>1.2306131710312059E-2</v>
      </c>
      <c r="AA1175">
        <v>16871472</v>
      </c>
      <c r="AB1175">
        <v>18202</v>
      </c>
      <c r="AC1175">
        <v>16871499</v>
      </c>
      <c r="AD1175" t="s">
        <v>1</v>
      </c>
      <c r="AE1175">
        <v>2010</v>
      </c>
      <c r="AG1175">
        <v>572675</v>
      </c>
      <c r="AI1175" t="s">
        <v>13694</v>
      </c>
      <c r="AK1175" t="s">
        <v>13693</v>
      </c>
      <c r="AL1175">
        <v>3</v>
      </c>
      <c r="AM1175" s="5">
        <f t="shared" si="147"/>
        <v>0.25</v>
      </c>
      <c r="AN1175" s="4">
        <f t="shared" si="148"/>
        <v>3.786444528587656E-4</v>
      </c>
      <c r="AO1175" s="3"/>
      <c r="AP1175">
        <v>1</v>
      </c>
      <c r="AQ1175" t="s">
        <v>259</v>
      </c>
      <c r="AR1175" t="s">
        <v>0</v>
      </c>
      <c r="AS1175" t="s">
        <v>13692</v>
      </c>
      <c r="AT1175" s="2" t="s">
        <v>16</v>
      </c>
      <c r="AU1175" s="1">
        <f t="shared" si="149"/>
        <v>0.87278855330760707</v>
      </c>
      <c r="AV1175" s="1">
        <f t="shared" si="150"/>
        <v>0.63423880815854117</v>
      </c>
      <c r="AW1175" s="1">
        <f t="shared" si="151"/>
        <v>0.39568906300947537</v>
      </c>
    </row>
    <row r="1176" spans="1:49" x14ac:dyDescent="0.2">
      <c r="A1176">
        <v>1174</v>
      </c>
      <c r="B1176" t="s">
        <v>13691</v>
      </c>
      <c r="C1176" t="s">
        <v>13690</v>
      </c>
      <c r="F1176" t="s">
        <v>13689</v>
      </c>
      <c r="G1176" t="s">
        <v>7</v>
      </c>
      <c r="H1176" t="s">
        <v>6</v>
      </c>
      <c r="I1176" t="s">
        <v>382</v>
      </c>
      <c r="J1176">
        <v>60006082</v>
      </c>
      <c r="K1176" t="s">
        <v>8140</v>
      </c>
      <c r="L1176" t="s">
        <v>8139</v>
      </c>
      <c r="M1176" t="s">
        <v>156</v>
      </c>
      <c r="N1176">
        <v>1</v>
      </c>
      <c r="O1176" t="s">
        <v>13688</v>
      </c>
      <c r="P1176">
        <v>55511748865</v>
      </c>
      <c r="Q1176">
        <v>60006082</v>
      </c>
      <c r="R1176" s="7">
        <v>40445</v>
      </c>
      <c r="S1176" s="8">
        <f t="shared" si="144"/>
        <v>2010</v>
      </c>
      <c r="T1176" s="8">
        <v>2010</v>
      </c>
      <c r="U1176" s="8">
        <f t="shared" si="145"/>
        <v>12</v>
      </c>
      <c r="V1176" s="7">
        <v>2010</v>
      </c>
      <c r="W1176" t="s">
        <v>2032</v>
      </c>
      <c r="X1176" s="2">
        <v>0.317</v>
      </c>
      <c r="Y1176" s="6">
        <f t="shared" si="146"/>
        <v>8.4621339526440836E-3</v>
      </c>
      <c r="AA1176">
        <v>16876172</v>
      </c>
      <c r="AB1176">
        <v>15300154801</v>
      </c>
      <c r="AC1176">
        <v>16876180</v>
      </c>
      <c r="AD1176" t="s">
        <v>1</v>
      </c>
      <c r="AE1176">
        <v>2010</v>
      </c>
      <c r="AG1176">
        <v>123625</v>
      </c>
      <c r="AI1176" t="s">
        <v>13687</v>
      </c>
      <c r="AK1176" t="s">
        <v>13686</v>
      </c>
      <c r="AL1176">
        <v>4</v>
      </c>
      <c r="AM1176" s="5">
        <f t="shared" si="147"/>
        <v>0.33333333333333331</v>
      </c>
      <c r="AN1176" s="4">
        <f t="shared" si="148"/>
        <v>5.048592704783541E-4</v>
      </c>
      <c r="AO1176" s="3"/>
      <c r="AP1176">
        <v>1</v>
      </c>
      <c r="AR1176" t="s">
        <v>0</v>
      </c>
      <c r="AT1176" s="2">
        <v>1.63</v>
      </c>
      <c r="AU1176" s="1">
        <f t="shared" si="149"/>
        <v>0.6074951547994365</v>
      </c>
      <c r="AV1176" s="1">
        <f t="shared" si="150"/>
        <v>0.4483496611561219</v>
      </c>
      <c r="AW1176" s="1">
        <f t="shared" si="151"/>
        <v>0.28920416751280731</v>
      </c>
    </row>
    <row r="1177" spans="1:49" x14ac:dyDescent="0.2">
      <c r="A1177">
        <v>1175</v>
      </c>
      <c r="B1177" t="s">
        <v>13685</v>
      </c>
      <c r="C1177" t="s">
        <v>13684</v>
      </c>
      <c r="F1177" t="s">
        <v>13683</v>
      </c>
      <c r="G1177" t="s">
        <v>7</v>
      </c>
      <c r="H1177" t="s">
        <v>6</v>
      </c>
      <c r="I1177" t="s">
        <v>13682</v>
      </c>
      <c r="J1177" t="s">
        <v>13681</v>
      </c>
      <c r="K1177" t="s">
        <v>13680</v>
      </c>
      <c r="L1177" t="s">
        <v>13679</v>
      </c>
      <c r="M1177" t="s">
        <v>13678</v>
      </c>
      <c r="N1177">
        <v>3</v>
      </c>
      <c r="O1177" t="s">
        <v>13677</v>
      </c>
      <c r="P1177" t="s">
        <v>13676</v>
      </c>
      <c r="Q1177" t="s">
        <v>13675</v>
      </c>
      <c r="R1177" s="7">
        <v>40444</v>
      </c>
      <c r="S1177" s="8">
        <f t="shared" si="144"/>
        <v>2010</v>
      </c>
      <c r="T1177" s="8">
        <v>2010</v>
      </c>
      <c r="U1177" s="8">
        <f t="shared" si="145"/>
        <v>12</v>
      </c>
      <c r="V1177" s="7">
        <v>2010</v>
      </c>
      <c r="W1177" t="s">
        <v>13674</v>
      </c>
      <c r="X1177" s="2">
        <v>2.78</v>
      </c>
      <c r="Y1177" s="6">
        <f t="shared" si="146"/>
        <v>7.4210512266090059E-2</v>
      </c>
      <c r="AA1177">
        <v>361429</v>
      </c>
      <c r="AB1177">
        <v>26421</v>
      </c>
      <c r="AD1177" t="s">
        <v>1</v>
      </c>
      <c r="AE1177">
        <v>48</v>
      </c>
      <c r="AF1177">
        <v>4</v>
      </c>
      <c r="AH1177" t="s">
        <v>13673</v>
      </c>
      <c r="AI1177" t="s">
        <v>13672</v>
      </c>
      <c r="AJ1177" t="s">
        <v>13671</v>
      </c>
      <c r="AK1177" t="s">
        <v>13670</v>
      </c>
      <c r="AL1177">
        <v>16</v>
      </c>
      <c r="AM1177" s="5">
        <f t="shared" si="147"/>
        <v>1.3333333333333333</v>
      </c>
      <c r="AN1177" s="4">
        <f t="shared" si="148"/>
        <v>2.0194370819134164E-3</v>
      </c>
      <c r="AO1177" s="3"/>
      <c r="AP1177">
        <v>0</v>
      </c>
      <c r="AQ1177" t="s">
        <v>223</v>
      </c>
      <c r="AR1177" t="s">
        <v>13669</v>
      </c>
      <c r="AS1177" t="s">
        <v>222</v>
      </c>
      <c r="AT1177" s="2">
        <v>3.2120000000000002</v>
      </c>
      <c r="AU1177" s="1">
        <f t="shared" si="149"/>
        <v>5.2553189710837067</v>
      </c>
      <c r="AV1177" s="1">
        <f t="shared" si="150"/>
        <v>3.8114974674001738</v>
      </c>
      <c r="AW1177" s="1">
        <f t="shared" si="151"/>
        <v>2.3676759637166409</v>
      </c>
    </row>
    <row r="1178" spans="1:49" x14ac:dyDescent="0.2">
      <c r="A1178">
        <v>1176</v>
      </c>
      <c r="B1178" t="s">
        <v>13668</v>
      </c>
      <c r="C1178" t="s">
        <v>13667</v>
      </c>
      <c r="F1178" t="s">
        <v>13666</v>
      </c>
      <c r="G1178" t="s">
        <v>7</v>
      </c>
      <c r="H1178" t="s">
        <v>6</v>
      </c>
      <c r="I1178" t="s">
        <v>13665</v>
      </c>
      <c r="J1178">
        <v>60024825</v>
      </c>
      <c r="K1178" t="s">
        <v>636</v>
      </c>
      <c r="L1178" t="s">
        <v>635</v>
      </c>
      <c r="M1178" t="s">
        <v>634</v>
      </c>
      <c r="N1178">
        <v>4</v>
      </c>
      <c r="O1178" t="s">
        <v>13664</v>
      </c>
      <c r="P1178" t="s">
        <v>13663</v>
      </c>
      <c r="Q1178" t="s">
        <v>13662</v>
      </c>
      <c r="R1178" s="7">
        <v>40444</v>
      </c>
      <c r="S1178" s="8">
        <f t="shared" si="144"/>
        <v>2010</v>
      </c>
      <c r="T1178" s="8">
        <v>2010</v>
      </c>
      <c r="U1178" s="8">
        <f t="shared" si="145"/>
        <v>12</v>
      </c>
      <c r="V1178" s="7">
        <v>2010</v>
      </c>
      <c r="W1178" t="s">
        <v>948</v>
      </c>
      <c r="X1178" s="2" t="s">
        <v>16</v>
      </c>
      <c r="Y1178" s="6" t="e">
        <f t="shared" si="146"/>
        <v>#VALUE!</v>
      </c>
      <c r="AA1178">
        <v>16877381</v>
      </c>
      <c r="AB1178">
        <v>17600155043</v>
      </c>
      <c r="AC1178" t="s">
        <v>947</v>
      </c>
      <c r="AD1178" t="s">
        <v>1</v>
      </c>
      <c r="AG1178">
        <v>149257</v>
      </c>
      <c r="AI1178" t="s">
        <v>13661</v>
      </c>
      <c r="AK1178" t="s">
        <v>13660</v>
      </c>
      <c r="AL1178">
        <v>3</v>
      </c>
      <c r="AM1178" s="5">
        <f t="shared" si="147"/>
        <v>0.25</v>
      </c>
      <c r="AN1178" s="4">
        <f t="shared" si="148"/>
        <v>3.786444528587656E-4</v>
      </c>
      <c r="AO1178" s="3"/>
      <c r="AP1178">
        <v>1</v>
      </c>
      <c r="AR1178" t="s">
        <v>0</v>
      </c>
      <c r="AT1178" s="2" t="s">
        <v>16</v>
      </c>
      <c r="AU1178" s="1" t="e">
        <f t="shared" si="149"/>
        <v>#VALUE!</v>
      </c>
      <c r="AV1178" s="1" t="e">
        <f t="shared" si="150"/>
        <v>#VALUE!</v>
      </c>
      <c r="AW1178" s="1" t="e">
        <f t="shared" si="151"/>
        <v>#VALUE!</v>
      </c>
    </row>
    <row r="1179" spans="1:49" x14ac:dyDescent="0.2">
      <c r="A1179">
        <v>1177</v>
      </c>
      <c r="B1179" t="s">
        <v>13659</v>
      </c>
      <c r="C1179" t="s">
        <v>13658</v>
      </c>
      <c r="E1179">
        <v>20858249</v>
      </c>
      <c r="F1179" t="s">
        <v>13657</v>
      </c>
      <c r="G1179" t="s">
        <v>7</v>
      </c>
      <c r="H1179" t="s">
        <v>6</v>
      </c>
      <c r="I1179" t="s">
        <v>13656</v>
      </c>
      <c r="J1179">
        <v>60010586</v>
      </c>
      <c r="K1179" t="s">
        <v>2268</v>
      </c>
      <c r="L1179" t="s">
        <v>2267</v>
      </c>
      <c r="M1179" t="s">
        <v>44</v>
      </c>
      <c r="N1179">
        <v>5</v>
      </c>
      <c r="O1179" t="s">
        <v>13655</v>
      </c>
      <c r="P1179" t="s">
        <v>13654</v>
      </c>
      <c r="Q1179" t="s">
        <v>13653</v>
      </c>
      <c r="R1179" s="7">
        <v>40444</v>
      </c>
      <c r="S1179" s="8">
        <f t="shared" si="144"/>
        <v>2010</v>
      </c>
      <c r="T1179" s="8">
        <v>2010</v>
      </c>
      <c r="U1179" s="8">
        <f t="shared" si="145"/>
        <v>12</v>
      </c>
      <c r="V1179" s="7">
        <v>2010</v>
      </c>
      <c r="W1179" t="s">
        <v>6260</v>
      </c>
      <c r="X1179" s="2">
        <v>1.5329999999999999</v>
      </c>
      <c r="Y1179" s="6">
        <f t="shared" si="146"/>
        <v>4.0922559461840313E-2</v>
      </c>
      <c r="AB1179">
        <v>21724</v>
      </c>
      <c r="AC1179">
        <v>14712148</v>
      </c>
      <c r="AD1179" t="s">
        <v>1</v>
      </c>
      <c r="AE1179">
        <v>10</v>
      </c>
      <c r="AF1179">
        <v>1</v>
      </c>
      <c r="AG1179">
        <v>290</v>
      </c>
      <c r="AI1179" t="s">
        <v>13652</v>
      </c>
      <c r="AK1179" t="s">
        <v>13651</v>
      </c>
      <c r="AL1179">
        <v>52</v>
      </c>
      <c r="AM1179" s="5">
        <f t="shared" si="147"/>
        <v>4.333333333333333</v>
      </c>
      <c r="AN1179" s="4">
        <f t="shared" si="148"/>
        <v>6.5631705162186036E-3</v>
      </c>
      <c r="AO1179" s="3"/>
      <c r="AP1179">
        <v>1</v>
      </c>
      <c r="AR1179" t="s">
        <v>0</v>
      </c>
      <c r="AT1179" s="2">
        <v>3.26</v>
      </c>
      <c r="AU1179" s="1">
        <f t="shared" si="149"/>
        <v>3.0614742778153801</v>
      </c>
      <c r="AV1179" s="1">
        <f t="shared" si="150"/>
        <v>2.3742864989029457</v>
      </c>
      <c r="AW1179" s="1">
        <f t="shared" si="151"/>
        <v>1.6870987199905116</v>
      </c>
    </row>
    <row r="1180" spans="1:49" x14ac:dyDescent="0.2">
      <c r="A1180">
        <v>1178</v>
      </c>
      <c r="B1180" t="s">
        <v>13650</v>
      </c>
      <c r="C1180" t="s">
        <v>13649</v>
      </c>
      <c r="F1180" t="s">
        <v>13648</v>
      </c>
      <c r="G1180" t="s">
        <v>7</v>
      </c>
      <c r="H1180" t="s">
        <v>6</v>
      </c>
      <c r="I1180" t="s">
        <v>13647</v>
      </c>
      <c r="J1180" t="s">
        <v>13646</v>
      </c>
      <c r="K1180" t="s">
        <v>13645</v>
      </c>
      <c r="L1180" t="s">
        <v>13644</v>
      </c>
      <c r="M1180" t="s">
        <v>13643</v>
      </c>
      <c r="N1180">
        <v>11</v>
      </c>
      <c r="O1180" t="s">
        <v>13642</v>
      </c>
      <c r="P1180" t="s">
        <v>13641</v>
      </c>
      <c r="Q1180" t="s">
        <v>13640</v>
      </c>
      <c r="R1180" s="7">
        <v>40443</v>
      </c>
      <c r="S1180" s="8">
        <f t="shared" si="144"/>
        <v>2010</v>
      </c>
      <c r="T1180" s="8">
        <v>2010</v>
      </c>
      <c r="U1180" s="8">
        <f t="shared" si="145"/>
        <v>12</v>
      </c>
      <c r="V1180" s="7">
        <v>40443</v>
      </c>
      <c r="W1180" t="s">
        <v>1106</v>
      </c>
      <c r="X1180" s="2">
        <v>0.85699999999999998</v>
      </c>
      <c r="Y1180" s="6">
        <f t="shared" si="146"/>
        <v>2.287712554389899E-2</v>
      </c>
      <c r="AA1180">
        <v>223727</v>
      </c>
      <c r="AB1180">
        <v>28570</v>
      </c>
      <c r="AC1180">
        <v>13616463</v>
      </c>
      <c r="AD1180" t="s">
        <v>1</v>
      </c>
      <c r="AE1180">
        <v>43</v>
      </c>
      <c r="AF1180">
        <v>37</v>
      </c>
      <c r="AG1180">
        <v>374018</v>
      </c>
      <c r="AI1180" t="s">
        <v>13639</v>
      </c>
      <c r="AK1180" t="s">
        <v>13638</v>
      </c>
      <c r="AL1180">
        <v>46</v>
      </c>
      <c r="AM1180" s="5">
        <f t="shared" si="147"/>
        <v>3.8333333333333335</v>
      </c>
      <c r="AN1180" s="4">
        <f t="shared" si="148"/>
        <v>5.805881610501073E-3</v>
      </c>
      <c r="AO1180" s="3"/>
      <c r="AP1180">
        <v>0</v>
      </c>
      <c r="AQ1180" t="s">
        <v>379</v>
      </c>
      <c r="AR1180">
        <v>238201</v>
      </c>
      <c r="AS1180" t="s">
        <v>378</v>
      </c>
      <c r="AT1180" s="2" t="s">
        <v>16</v>
      </c>
      <c r="AU1180" s="1">
        <f t="shared" si="149"/>
        <v>1.7755752363879613</v>
      </c>
      <c r="AV1180" s="1">
        <f t="shared" si="150"/>
        <v>1.4341503577200032</v>
      </c>
      <c r="AW1180" s="1">
        <f t="shared" si="151"/>
        <v>1.0927254790520449</v>
      </c>
    </row>
    <row r="1181" spans="1:49" x14ac:dyDescent="0.2">
      <c r="A1181">
        <v>1179</v>
      </c>
      <c r="B1181" t="s">
        <v>13637</v>
      </c>
      <c r="C1181" t="s">
        <v>13636</v>
      </c>
      <c r="E1181">
        <v>20564702</v>
      </c>
      <c r="F1181" t="s">
        <v>13635</v>
      </c>
      <c r="G1181" t="s">
        <v>7</v>
      </c>
      <c r="H1181" t="s">
        <v>6</v>
      </c>
      <c r="I1181" t="s">
        <v>13634</v>
      </c>
      <c r="J1181">
        <v>60001490</v>
      </c>
      <c r="K1181" t="s">
        <v>13633</v>
      </c>
      <c r="L1181" t="s">
        <v>625</v>
      </c>
      <c r="M1181" t="s">
        <v>198</v>
      </c>
      <c r="N1181">
        <v>2</v>
      </c>
      <c r="O1181" t="s">
        <v>13632</v>
      </c>
      <c r="P1181" t="s">
        <v>13631</v>
      </c>
      <c r="Q1181" t="s">
        <v>13630</v>
      </c>
      <c r="R1181" s="7">
        <v>40443</v>
      </c>
      <c r="S1181" s="8">
        <f t="shared" si="144"/>
        <v>2010</v>
      </c>
      <c r="T1181" s="8">
        <v>2010</v>
      </c>
      <c r="U1181" s="8">
        <f t="shared" si="145"/>
        <v>12</v>
      </c>
      <c r="V1181" s="7">
        <v>40443</v>
      </c>
      <c r="W1181" t="s">
        <v>1631</v>
      </c>
      <c r="X1181" s="2">
        <v>10.707000000000001</v>
      </c>
      <c r="Y1181" s="6">
        <f t="shared" si="146"/>
        <v>0.28581724993993757</v>
      </c>
      <c r="AA1181">
        <v>9359648</v>
      </c>
      <c r="AB1181">
        <v>19881</v>
      </c>
      <c r="AC1181">
        <v>15214095</v>
      </c>
      <c r="AD1181" t="s">
        <v>1</v>
      </c>
      <c r="AE1181">
        <v>22</v>
      </c>
      <c r="AF1181">
        <v>36</v>
      </c>
      <c r="AH1181" t="s">
        <v>13629</v>
      </c>
      <c r="AI1181" t="s">
        <v>13628</v>
      </c>
      <c r="AK1181" t="s">
        <v>13627</v>
      </c>
      <c r="AL1181">
        <v>30</v>
      </c>
      <c r="AM1181" s="5">
        <f t="shared" si="147"/>
        <v>2.5</v>
      </c>
      <c r="AN1181" s="4">
        <f t="shared" si="148"/>
        <v>3.7864445285876562E-3</v>
      </c>
      <c r="AO1181" s="3"/>
      <c r="AP1181">
        <v>0</v>
      </c>
      <c r="AR1181" t="s">
        <v>0</v>
      </c>
      <c r="AT1181" s="2">
        <v>30.849</v>
      </c>
      <c r="AU1181" s="1">
        <f t="shared" si="149"/>
        <v>20.120800831653256</v>
      </c>
      <c r="AV1181" s="1">
        <f t="shared" si="150"/>
        <v>14.480184723426262</v>
      </c>
      <c r="AW1181" s="1">
        <f t="shared" si="151"/>
        <v>8.8395686151992621</v>
      </c>
    </row>
    <row r="1182" spans="1:49" x14ac:dyDescent="0.2">
      <c r="A1182">
        <v>1180</v>
      </c>
      <c r="B1182" t="s">
        <v>13626</v>
      </c>
      <c r="C1182" t="s">
        <v>13625</v>
      </c>
      <c r="E1182">
        <v>20808028</v>
      </c>
      <c r="F1182" t="s">
        <v>13624</v>
      </c>
      <c r="G1182" t="s">
        <v>7</v>
      </c>
      <c r="H1182" t="s">
        <v>6</v>
      </c>
      <c r="I1182" t="s">
        <v>13623</v>
      </c>
      <c r="J1182" t="s">
        <v>13622</v>
      </c>
      <c r="K1182" t="s">
        <v>13621</v>
      </c>
      <c r="L1182" t="s">
        <v>13620</v>
      </c>
      <c r="M1182" t="s">
        <v>13619</v>
      </c>
      <c r="N1182">
        <v>11</v>
      </c>
      <c r="O1182" t="s">
        <v>13618</v>
      </c>
      <c r="P1182" t="s">
        <v>13617</v>
      </c>
      <c r="Q1182" t="s">
        <v>13616</v>
      </c>
      <c r="R1182" s="7">
        <v>40442</v>
      </c>
      <c r="S1182" s="8">
        <f t="shared" si="144"/>
        <v>2010</v>
      </c>
      <c r="T1182" s="8">
        <v>2010</v>
      </c>
      <c r="U1182" s="8">
        <f t="shared" si="145"/>
        <v>12</v>
      </c>
      <c r="V1182" s="7">
        <v>40442</v>
      </c>
      <c r="W1182" t="s">
        <v>1143</v>
      </c>
      <c r="X1182" s="2">
        <v>1.3120000000000001</v>
      </c>
      <c r="Y1182" s="6">
        <f t="shared" si="146"/>
        <v>3.502309068097488E-2</v>
      </c>
      <c r="AA1182">
        <v>319155</v>
      </c>
      <c r="AB1182">
        <v>29203</v>
      </c>
      <c r="AC1182">
        <v>13616560</v>
      </c>
      <c r="AD1182" t="s">
        <v>1</v>
      </c>
      <c r="AE1182">
        <v>55</v>
      </c>
      <c r="AF1182">
        <v>18</v>
      </c>
      <c r="AH1182" t="s">
        <v>13615</v>
      </c>
      <c r="AI1182" t="s">
        <v>13614</v>
      </c>
      <c r="AK1182" t="s">
        <v>13613</v>
      </c>
      <c r="AL1182">
        <v>17</v>
      </c>
      <c r="AM1182" s="5">
        <f t="shared" si="147"/>
        <v>1.4166666666666667</v>
      </c>
      <c r="AN1182" s="4">
        <f t="shared" si="148"/>
        <v>2.1456518995330051E-3</v>
      </c>
      <c r="AO1182" s="3"/>
      <c r="AP1182">
        <v>0</v>
      </c>
      <c r="AR1182" t="s">
        <v>0</v>
      </c>
      <c r="AT1182" s="2">
        <v>3.609</v>
      </c>
      <c r="AU1182" s="1">
        <f t="shared" si="149"/>
        <v>2.5159859046542317</v>
      </c>
      <c r="AV1182" s="1">
        <f t="shared" si="150"/>
        <v>1.858437129025394</v>
      </c>
      <c r="AW1182" s="1">
        <f t="shared" si="151"/>
        <v>1.2008883533965569</v>
      </c>
    </row>
    <row r="1183" spans="1:49" x14ac:dyDescent="0.2">
      <c r="A1183">
        <v>1181</v>
      </c>
      <c r="B1183" t="s">
        <v>13612</v>
      </c>
      <c r="C1183" t="s">
        <v>13611</v>
      </c>
      <c r="E1183">
        <v>20736499</v>
      </c>
      <c r="F1183" t="s">
        <v>13610</v>
      </c>
      <c r="G1183" t="s">
        <v>7</v>
      </c>
      <c r="H1183" t="s">
        <v>6</v>
      </c>
      <c r="I1183" t="s">
        <v>13609</v>
      </c>
      <c r="J1183" t="s">
        <v>13608</v>
      </c>
      <c r="K1183" t="s">
        <v>13607</v>
      </c>
      <c r="L1183" t="s">
        <v>13606</v>
      </c>
      <c r="M1183" t="s">
        <v>13605</v>
      </c>
      <c r="N1183">
        <v>6</v>
      </c>
      <c r="O1183" t="s">
        <v>13604</v>
      </c>
      <c r="P1183" t="s">
        <v>13603</v>
      </c>
      <c r="Q1183" t="s">
        <v>13602</v>
      </c>
      <c r="R1183" s="7">
        <v>40442</v>
      </c>
      <c r="S1183" s="8">
        <f t="shared" si="144"/>
        <v>2010</v>
      </c>
      <c r="T1183" s="8">
        <v>2010</v>
      </c>
      <c r="U1183" s="8">
        <f t="shared" si="145"/>
        <v>12</v>
      </c>
      <c r="V1183" s="7">
        <v>40442</v>
      </c>
      <c r="W1183" t="s">
        <v>1143</v>
      </c>
      <c r="X1183" s="2">
        <v>1.3120000000000001</v>
      </c>
      <c r="Y1183" s="6">
        <f t="shared" si="146"/>
        <v>3.502309068097488E-2</v>
      </c>
      <c r="AA1183">
        <v>319155</v>
      </c>
      <c r="AB1183">
        <v>29203</v>
      </c>
      <c r="AC1183">
        <v>13616560</v>
      </c>
      <c r="AD1183" t="s">
        <v>1</v>
      </c>
      <c r="AE1183">
        <v>55</v>
      </c>
      <c r="AF1183">
        <v>18</v>
      </c>
      <c r="AH1183" t="s">
        <v>13601</v>
      </c>
      <c r="AI1183" t="s">
        <v>13600</v>
      </c>
      <c r="AK1183" t="s">
        <v>13599</v>
      </c>
      <c r="AL1183">
        <v>29</v>
      </c>
      <c r="AM1183" s="5">
        <f t="shared" si="147"/>
        <v>2.4166666666666665</v>
      </c>
      <c r="AN1183" s="4">
        <f t="shared" si="148"/>
        <v>3.6602297109680675E-3</v>
      </c>
      <c r="AO1183" s="3"/>
      <c r="AP1183">
        <v>0</v>
      </c>
      <c r="AQ1183" t="s">
        <v>1129</v>
      </c>
      <c r="AR1183" t="s">
        <v>13598</v>
      </c>
      <c r="AS1183" t="s">
        <v>1128</v>
      </c>
      <c r="AT1183" s="2">
        <v>3.609</v>
      </c>
      <c r="AU1183" s="1">
        <f t="shared" si="149"/>
        <v>2.5614232389972837</v>
      </c>
      <c r="AV1183" s="1">
        <f t="shared" si="150"/>
        <v>1.9341660195971475</v>
      </c>
      <c r="AW1183" s="1">
        <f t="shared" si="151"/>
        <v>1.3069088001970111</v>
      </c>
    </row>
    <row r="1184" spans="1:49" x14ac:dyDescent="0.2">
      <c r="A1184">
        <v>1182</v>
      </c>
      <c r="B1184" t="s">
        <v>13597</v>
      </c>
      <c r="C1184" t="s">
        <v>13596</v>
      </c>
      <c r="F1184" t="s">
        <v>13595</v>
      </c>
      <c r="G1184" t="s">
        <v>7</v>
      </c>
      <c r="H1184" t="s">
        <v>6</v>
      </c>
      <c r="I1184" t="s">
        <v>13594</v>
      </c>
      <c r="J1184">
        <v>60022403</v>
      </c>
      <c r="K1184" t="s">
        <v>811</v>
      </c>
      <c r="L1184" t="s">
        <v>810</v>
      </c>
      <c r="M1184" t="s">
        <v>809</v>
      </c>
      <c r="N1184">
        <v>5</v>
      </c>
      <c r="O1184" t="s">
        <v>13593</v>
      </c>
      <c r="P1184" t="s">
        <v>13592</v>
      </c>
      <c r="Q1184" t="s">
        <v>13591</v>
      </c>
      <c r="R1184" s="7">
        <v>40442</v>
      </c>
      <c r="S1184" s="8">
        <f t="shared" si="144"/>
        <v>2010</v>
      </c>
      <c r="T1184" s="8">
        <v>2010</v>
      </c>
      <c r="U1184" s="8">
        <f t="shared" si="145"/>
        <v>12</v>
      </c>
      <c r="V1184" s="7">
        <v>40442</v>
      </c>
      <c r="W1184" t="s">
        <v>1111</v>
      </c>
      <c r="X1184" s="2">
        <v>3.6880000000000002</v>
      </c>
      <c r="Y1184" s="6">
        <f t="shared" si="146"/>
        <v>9.8449053682496471E-2</v>
      </c>
      <c r="AA1184">
        <v>319007</v>
      </c>
      <c r="AB1184">
        <v>29150</v>
      </c>
      <c r="AC1184">
        <v>10797114</v>
      </c>
      <c r="AD1184" t="s">
        <v>1</v>
      </c>
      <c r="AE1184">
        <v>105</v>
      </c>
      <c r="AF1184">
        <v>13</v>
      </c>
      <c r="AG1184">
        <v>136402</v>
      </c>
      <c r="AI1184" t="s">
        <v>13590</v>
      </c>
      <c r="AK1184" t="s">
        <v>13589</v>
      </c>
      <c r="AL1184">
        <v>58</v>
      </c>
      <c r="AM1184" s="5">
        <f t="shared" si="147"/>
        <v>4.833333333333333</v>
      </c>
      <c r="AN1184" s="4">
        <f t="shared" si="148"/>
        <v>7.320459421936135E-3</v>
      </c>
      <c r="AO1184" s="3"/>
      <c r="AP1184">
        <v>0</v>
      </c>
      <c r="AR1184" t="s">
        <v>0</v>
      </c>
      <c r="AT1184" s="2">
        <v>9.1609999999999996</v>
      </c>
      <c r="AU1184" s="1">
        <f t="shared" si="149"/>
        <v>7.1110475404328373</v>
      </c>
      <c r="AV1184" s="1">
        <f t="shared" si="150"/>
        <v>5.2884756552216308</v>
      </c>
      <c r="AW1184" s="1">
        <f t="shared" si="151"/>
        <v>3.4659037700104234</v>
      </c>
    </row>
    <row r="1185" spans="1:49" x14ac:dyDescent="0.2">
      <c r="A1185">
        <v>1183</v>
      </c>
      <c r="B1185" t="s">
        <v>13588</v>
      </c>
      <c r="C1185" t="s">
        <v>13587</v>
      </c>
      <c r="F1185" t="s">
        <v>13586</v>
      </c>
      <c r="G1185" t="s">
        <v>7</v>
      </c>
      <c r="H1185" t="s">
        <v>6</v>
      </c>
      <c r="I1185" t="s">
        <v>1661</v>
      </c>
      <c r="J1185">
        <v>60009387</v>
      </c>
      <c r="K1185" t="s">
        <v>468</v>
      </c>
      <c r="L1185" t="s">
        <v>116</v>
      </c>
      <c r="M1185" t="s">
        <v>115</v>
      </c>
      <c r="N1185">
        <v>2</v>
      </c>
      <c r="O1185" t="s">
        <v>7340</v>
      </c>
      <c r="P1185" t="s">
        <v>1660</v>
      </c>
      <c r="Q1185" t="s">
        <v>467</v>
      </c>
      <c r="R1185" s="7">
        <v>40442</v>
      </c>
      <c r="S1185" s="8">
        <f t="shared" si="144"/>
        <v>2010</v>
      </c>
      <c r="T1185" s="8">
        <v>2010</v>
      </c>
      <c r="U1185" s="8">
        <f t="shared" si="145"/>
        <v>12</v>
      </c>
      <c r="V1185" s="7">
        <v>2010</v>
      </c>
      <c r="W1185" t="s">
        <v>1098</v>
      </c>
      <c r="X1185" s="2">
        <v>0.17799999999999999</v>
      </c>
      <c r="Y1185" s="6">
        <f t="shared" si="146"/>
        <v>4.7516083393395799E-3</v>
      </c>
      <c r="AB1185">
        <v>5300152204</v>
      </c>
      <c r="AC1185">
        <v>13492543</v>
      </c>
      <c r="AD1185" t="s">
        <v>1</v>
      </c>
      <c r="AE1185">
        <v>7</v>
      </c>
      <c r="AF1185">
        <v>16</v>
      </c>
      <c r="AH1185" t="s">
        <v>13585</v>
      </c>
      <c r="AI1185" t="s">
        <v>13584</v>
      </c>
      <c r="AJ1185" t="s">
        <v>13583</v>
      </c>
      <c r="AK1185" t="s">
        <v>13582</v>
      </c>
      <c r="AL1185">
        <v>1</v>
      </c>
      <c r="AM1185" s="5">
        <f t="shared" si="147"/>
        <v>8.3333333333333329E-2</v>
      </c>
      <c r="AN1185" s="4">
        <f t="shared" si="148"/>
        <v>1.2621481761958852E-4</v>
      </c>
      <c r="AO1185" s="3"/>
      <c r="AP1185">
        <v>1</v>
      </c>
      <c r="AR1185" t="s">
        <v>0</v>
      </c>
      <c r="AT1185" s="2">
        <v>0.57799999999999996</v>
      </c>
      <c r="AU1185" s="1">
        <f t="shared" si="149"/>
        <v>0.33639902828235824</v>
      </c>
      <c r="AV1185" s="1">
        <f t="shared" si="150"/>
        <v>0.24389115784795842</v>
      </c>
      <c r="AW1185" s="1">
        <f t="shared" si="151"/>
        <v>0.15138328741355858</v>
      </c>
    </row>
    <row r="1186" spans="1:49" x14ac:dyDescent="0.2">
      <c r="A1186">
        <v>1184</v>
      </c>
      <c r="B1186" t="s">
        <v>13581</v>
      </c>
      <c r="C1186" t="s">
        <v>13580</v>
      </c>
      <c r="F1186" t="s">
        <v>13579</v>
      </c>
      <c r="G1186" t="s">
        <v>7</v>
      </c>
      <c r="H1186" t="s">
        <v>6</v>
      </c>
      <c r="I1186" t="s">
        <v>13578</v>
      </c>
      <c r="J1186" t="s">
        <v>13577</v>
      </c>
      <c r="K1186" t="s">
        <v>13576</v>
      </c>
      <c r="L1186" t="s">
        <v>13575</v>
      </c>
      <c r="M1186" t="s">
        <v>325</v>
      </c>
      <c r="N1186">
        <v>2</v>
      </c>
      <c r="O1186" t="s">
        <v>13574</v>
      </c>
      <c r="P1186" t="s">
        <v>13573</v>
      </c>
      <c r="Q1186" t="s">
        <v>13572</v>
      </c>
      <c r="R1186" s="7">
        <v>40442</v>
      </c>
      <c r="S1186" s="8">
        <f t="shared" si="144"/>
        <v>2010</v>
      </c>
      <c r="T1186" s="8">
        <v>2010</v>
      </c>
      <c r="U1186" s="8">
        <f t="shared" si="145"/>
        <v>12</v>
      </c>
      <c r="V1186" s="7">
        <v>40442</v>
      </c>
      <c r="W1186" t="s">
        <v>1385</v>
      </c>
      <c r="X1186" s="2">
        <v>0.98</v>
      </c>
      <c r="Y1186" s="6">
        <f t="shared" si="146"/>
        <v>2.6160540295240384E-2</v>
      </c>
      <c r="AA1186">
        <v>14779226</v>
      </c>
      <c r="AB1186">
        <v>9500153949</v>
      </c>
      <c r="AC1186">
        <v>14779234</v>
      </c>
      <c r="AD1186" t="s">
        <v>1</v>
      </c>
      <c r="AE1186">
        <v>39</v>
      </c>
      <c r="AF1186">
        <v>35</v>
      </c>
      <c r="AH1186" t="s">
        <v>13571</v>
      </c>
      <c r="AI1186" t="s">
        <v>13570</v>
      </c>
      <c r="AK1186" t="s">
        <v>13569</v>
      </c>
      <c r="AL1186">
        <v>23</v>
      </c>
      <c r="AM1186" s="5">
        <f t="shared" si="147"/>
        <v>1.9166666666666667</v>
      </c>
      <c r="AN1186" s="4">
        <f t="shared" si="148"/>
        <v>2.9029408052505365E-3</v>
      </c>
      <c r="AO1186" s="3"/>
      <c r="AP1186">
        <v>0</v>
      </c>
      <c r="AR1186" t="s">
        <v>0</v>
      </c>
      <c r="AT1186" s="2">
        <v>4.3899999999999997</v>
      </c>
      <c r="AU1186" s="1">
        <f t="shared" si="149"/>
        <v>1.9183260448243429</v>
      </c>
      <c r="AV1186" s="1">
        <f t="shared" si="150"/>
        <v>1.453174055024546</v>
      </c>
      <c r="AW1186" s="1">
        <f t="shared" si="151"/>
        <v>0.98802206522474911</v>
      </c>
    </row>
    <row r="1187" spans="1:49" x14ac:dyDescent="0.2">
      <c r="A1187">
        <v>1185</v>
      </c>
      <c r="B1187" t="s">
        <v>13568</v>
      </c>
      <c r="C1187" t="s">
        <v>13567</v>
      </c>
      <c r="F1187" t="s">
        <v>13566</v>
      </c>
      <c r="G1187" t="s">
        <v>7</v>
      </c>
      <c r="H1187" t="s">
        <v>6</v>
      </c>
      <c r="I1187" t="s">
        <v>13565</v>
      </c>
      <c r="J1187" t="s">
        <v>13559</v>
      </c>
      <c r="K1187" t="s">
        <v>13564</v>
      </c>
      <c r="L1187" t="s">
        <v>13563</v>
      </c>
      <c r="M1187" t="s">
        <v>13562</v>
      </c>
      <c r="N1187">
        <v>2</v>
      </c>
      <c r="O1187" t="s">
        <v>13561</v>
      </c>
      <c r="P1187" t="s">
        <v>13560</v>
      </c>
      <c r="Q1187" t="s">
        <v>13559</v>
      </c>
      <c r="R1187" s="7">
        <v>40441</v>
      </c>
      <c r="S1187" s="8">
        <f t="shared" si="144"/>
        <v>2010</v>
      </c>
      <c r="T1187" s="8">
        <v>2010</v>
      </c>
      <c r="U1187" s="8">
        <f t="shared" si="145"/>
        <v>12</v>
      </c>
      <c r="V1187" s="7">
        <v>40441</v>
      </c>
      <c r="W1187" t="s">
        <v>6468</v>
      </c>
      <c r="X1187" s="2">
        <v>0.23899999999999999</v>
      </c>
      <c r="Y1187" s="6">
        <f t="shared" si="146"/>
        <v>6.3799685005739301E-3</v>
      </c>
      <c r="AA1187">
        <v>16487788</v>
      </c>
      <c r="AB1187">
        <v>145434</v>
      </c>
      <c r="AC1187">
        <v>18224180</v>
      </c>
      <c r="AD1187" t="s">
        <v>1</v>
      </c>
      <c r="AE1187">
        <v>14</v>
      </c>
      <c r="AF1187">
        <v>3</v>
      </c>
      <c r="AH1187" t="s">
        <v>13558</v>
      </c>
      <c r="AI1187" t="s">
        <v>13557</v>
      </c>
      <c r="AJ1187" t="s">
        <v>13556</v>
      </c>
      <c r="AK1187" t="s">
        <v>13555</v>
      </c>
      <c r="AL1187">
        <v>0</v>
      </c>
      <c r="AM1187" s="5">
        <f t="shared" si="147"/>
        <v>0</v>
      </c>
      <c r="AN1187" s="4">
        <f t="shared" si="148"/>
        <v>0</v>
      </c>
      <c r="AO1187" s="3"/>
      <c r="AP1187">
        <v>1</v>
      </c>
      <c r="AR1187" t="s">
        <v>0</v>
      </c>
      <c r="AT1187" s="2" t="s">
        <v>16</v>
      </c>
      <c r="AU1187" s="1">
        <f t="shared" si="149"/>
        <v>0.44659779504017505</v>
      </c>
      <c r="AV1187" s="1">
        <f t="shared" si="150"/>
        <v>0.31899842502869652</v>
      </c>
      <c r="AW1187" s="1">
        <f t="shared" si="151"/>
        <v>0.19139905501721791</v>
      </c>
    </row>
    <row r="1188" spans="1:49" x14ac:dyDescent="0.2">
      <c r="A1188">
        <v>1186</v>
      </c>
      <c r="B1188" t="s">
        <v>13554</v>
      </c>
      <c r="C1188" t="s">
        <v>13553</v>
      </c>
      <c r="E1188">
        <v>20846426</v>
      </c>
      <c r="F1188" t="s">
        <v>13552</v>
      </c>
      <c r="G1188" t="s">
        <v>7</v>
      </c>
      <c r="H1188" t="s">
        <v>6</v>
      </c>
      <c r="I1188" t="s">
        <v>13551</v>
      </c>
      <c r="J1188" t="s">
        <v>13550</v>
      </c>
      <c r="K1188" t="s">
        <v>13549</v>
      </c>
      <c r="L1188" t="s">
        <v>13548</v>
      </c>
      <c r="M1188" t="s">
        <v>13547</v>
      </c>
      <c r="N1188">
        <v>4</v>
      </c>
      <c r="O1188" t="s">
        <v>13546</v>
      </c>
      <c r="P1188" t="s">
        <v>13545</v>
      </c>
      <c r="Q1188" t="s">
        <v>13544</v>
      </c>
      <c r="R1188" s="7">
        <v>40441</v>
      </c>
      <c r="S1188" s="8">
        <f t="shared" si="144"/>
        <v>2010</v>
      </c>
      <c r="T1188" s="8">
        <v>2010</v>
      </c>
      <c r="U1188" s="8">
        <f t="shared" si="145"/>
        <v>12</v>
      </c>
      <c r="V1188" s="7">
        <v>2010</v>
      </c>
      <c r="W1188" t="s">
        <v>6260</v>
      </c>
      <c r="X1188" s="2">
        <v>1.5329999999999999</v>
      </c>
      <c r="Y1188" s="6">
        <f t="shared" si="146"/>
        <v>4.0922559461840313E-2</v>
      </c>
      <c r="AB1188">
        <v>21724</v>
      </c>
      <c r="AC1188">
        <v>14712148</v>
      </c>
      <c r="AD1188" t="s">
        <v>1</v>
      </c>
      <c r="AE1188">
        <v>10</v>
      </c>
      <c r="AF1188">
        <v>1</v>
      </c>
      <c r="AG1188">
        <v>286</v>
      </c>
      <c r="AI1188" t="s">
        <v>13543</v>
      </c>
      <c r="AK1188" t="s">
        <v>13542</v>
      </c>
      <c r="AL1188">
        <v>26</v>
      </c>
      <c r="AM1188" s="5">
        <f t="shared" si="147"/>
        <v>2.1666666666666665</v>
      </c>
      <c r="AN1188" s="4">
        <f t="shared" si="148"/>
        <v>3.2815852581093018E-3</v>
      </c>
      <c r="AO1188" s="3"/>
      <c r="AP1188">
        <v>1</v>
      </c>
      <c r="AR1188" t="s">
        <v>0</v>
      </c>
      <c r="AT1188" s="2">
        <v>3.26</v>
      </c>
      <c r="AU1188" s="1">
        <f t="shared" si="149"/>
        <v>2.9630267200721008</v>
      </c>
      <c r="AV1188" s="1">
        <f t="shared" si="150"/>
        <v>2.2102072359974807</v>
      </c>
      <c r="AW1188" s="1">
        <f t="shared" si="151"/>
        <v>1.4573877519228604</v>
      </c>
    </row>
    <row r="1189" spans="1:49" x14ac:dyDescent="0.2">
      <c r="A1189">
        <v>1187</v>
      </c>
      <c r="B1189" t="s">
        <v>13541</v>
      </c>
      <c r="C1189" t="s">
        <v>13540</v>
      </c>
      <c r="F1189" t="s">
        <v>13539</v>
      </c>
      <c r="G1189" t="s">
        <v>7</v>
      </c>
      <c r="H1189" t="s">
        <v>6</v>
      </c>
      <c r="I1189" t="s">
        <v>13538</v>
      </c>
      <c r="J1189" t="s">
        <v>13537</v>
      </c>
      <c r="K1189" t="s">
        <v>13536</v>
      </c>
      <c r="L1189" t="s">
        <v>13535</v>
      </c>
      <c r="M1189" t="s">
        <v>203</v>
      </c>
      <c r="N1189">
        <v>6</v>
      </c>
      <c r="O1189" t="s">
        <v>13534</v>
      </c>
      <c r="P1189" t="s">
        <v>13533</v>
      </c>
      <c r="Q1189" t="s">
        <v>13532</v>
      </c>
      <c r="R1189" s="7">
        <v>40441</v>
      </c>
      <c r="S1189" s="8">
        <f t="shared" si="144"/>
        <v>2010</v>
      </c>
      <c r="T1189" s="8">
        <v>2010</v>
      </c>
      <c r="U1189" s="8">
        <f t="shared" si="145"/>
        <v>12</v>
      </c>
      <c r="V1189" s="7">
        <v>40441</v>
      </c>
      <c r="W1189" t="s">
        <v>2726</v>
      </c>
      <c r="X1189" s="2">
        <v>0.66800000000000004</v>
      </c>
      <c r="Y1189" s="6">
        <f t="shared" si="146"/>
        <v>1.7831878486959774E-2</v>
      </c>
      <c r="AA1189" t="s">
        <v>2725</v>
      </c>
      <c r="AB1189">
        <v>29593</v>
      </c>
      <c r="AC1189">
        <v>15394522</v>
      </c>
      <c r="AD1189" t="s">
        <v>1</v>
      </c>
      <c r="AE1189">
        <v>49</v>
      </c>
      <c r="AF1189">
        <v>27</v>
      </c>
      <c r="AH1189" t="s">
        <v>13531</v>
      </c>
      <c r="AI1189" t="s">
        <v>13530</v>
      </c>
      <c r="AK1189" t="s">
        <v>13529</v>
      </c>
      <c r="AL1189">
        <v>10</v>
      </c>
      <c r="AM1189" s="5">
        <f t="shared" si="147"/>
        <v>0.83333333333333337</v>
      </c>
      <c r="AN1189" s="4">
        <f t="shared" si="148"/>
        <v>1.2621481761958854E-3</v>
      </c>
      <c r="AO1189" s="3"/>
      <c r="AP1189">
        <v>0</v>
      </c>
      <c r="AR1189" t="s">
        <v>0</v>
      </c>
      <c r="AT1189" s="2">
        <v>1.98</v>
      </c>
      <c r="AU1189" s="1">
        <f t="shared" si="149"/>
        <v>1.2860959393730604</v>
      </c>
      <c r="AV1189" s="1">
        <f t="shared" si="150"/>
        <v>0.95470133315778294</v>
      </c>
      <c r="AW1189" s="1">
        <f t="shared" si="151"/>
        <v>0.62330672694250522</v>
      </c>
    </row>
    <row r="1190" spans="1:49" x14ac:dyDescent="0.2">
      <c r="A1190">
        <v>1188</v>
      </c>
      <c r="B1190" t="s">
        <v>13528</v>
      </c>
      <c r="C1190" t="s">
        <v>13527</v>
      </c>
      <c r="F1190" t="s">
        <v>13526</v>
      </c>
      <c r="G1190" t="s">
        <v>7</v>
      </c>
      <c r="H1190" t="s">
        <v>6</v>
      </c>
      <c r="I1190" t="s">
        <v>13525</v>
      </c>
      <c r="J1190" t="s">
        <v>13524</v>
      </c>
      <c r="K1190" t="s">
        <v>13523</v>
      </c>
      <c r="L1190" t="s">
        <v>13522</v>
      </c>
      <c r="M1190" t="s">
        <v>13521</v>
      </c>
      <c r="N1190">
        <v>10</v>
      </c>
      <c r="O1190" t="s">
        <v>13520</v>
      </c>
      <c r="P1190" t="s">
        <v>13519</v>
      </c>
      <c r="Q1190" t="s">
        <v>13518</v>
      </c>
      <c r="R1190" s="7">
        <v>40441</v>
      </c>
      <c r="S1190" s="8">
        <f t="shared" si="144"/>
        <v>2010</v>
      </c>
      <c r="T1190" s="8">
        <v>2010</v>
      </c>
      <c r="U1190" s="8">
        <f t="shared" si="145"/>
        <v>12</v>
      </c>
      <c r="V1190" s="7">
        <v>40441</v>
      </c>
      <c r="W1190" t="s">
        <v>1111</v>
      </c>
      <c r="X1190" s="2">
        <v>3.6880000000000002</v>
      </c>
      <c r="Y1190" s="6">
        <f t="shared" si="146"/>
        <v>9.8449053682496471E-2</v>
      </c>
      <c r="AA1190">
        <v>319007</v>
      </c>
      <c r="AB1190">
        <v>29150</v>
      </c>
      <c r="AC1190">
        <v>10797114</v>
      </c>
      <c r="AD1190" t="s">
        <v>1</v>
      </c>
      <c r="AE1190">
        <v>105</v>
      </c>
      <c r="AF1190">
        <v>13</v>
      </c>
      <c r="AG1190">
        <v>133601</v>
      </c>
      <c r="AI1190" t="s">
        <v>13517</v>
      </c>
      <c r="AK1190" t="s">
        <v>13516</v>
      </c>
      <c r="AL1190">
        <v>52</v>
      </c>
      <c r="AM1190" s="5">
        <f t="shared" si="147"/>
        <v>4.333333333333333</v>
      </c>
      <c r="AN1190" s="4">
        <f t="shared" si="148"/>
        <v>6.5631705162186036E-3</v>
      </c>
      <c r="AO1190" s="3"/>
      <c r="AP1190">
        <v>0</v>
      </c>
      <c r="AR1190" t="s">
        <v>0</v>
      </c>
      <c r="AT1190" s="2">
        <v>9.1609999999999996</v>
      </c>
      <c r="AU1190" s="1">
        <f t="shared" si="149"/>
        <v>7.0883288732613101</v>
      </c>
      <c r="AV1190" s="1">
        <f t="shared" si="150"/>
        <v>5.2506112099357534</v>
      </c>
      <c r="AW1190" s="1">
        <f t="shared" si="151"/>
        <v>3.4128935466101962</v>
      </c>
    </row>
    <row r="1191" spans="1:49" x14ac:dyDescent="0.2">
      <c r="A1191">
        <v>1189</v>
      </c>
      <c r="B1191" t="s">
        <v>13515</v>
      </c>
      <c r="C1191" t="s">
        <v>13514</v>
      </c>
      <c r="F1191" t="s">
        <v>13513</v>
      </c>
      <c r="G1191" t="s">
        <v>7</v>
      </c>
      <c r="H1191" t="s">
        <v>6</v>
      </c>
      <c r="I1191" t="s">
        <v>13512</v>
      </c>
      <c r="J1191">
        <v>60110546</v>
      </c>
      <c r="K1191" t="s">
        <v>13511</v>
      </c>
      <c r="L1191" t="s">
        <v>13510</v>
      </c>
      <c r="M1191" t="s">
        <v>239</v>
      </c>
      <c r="N1191">
        <v>3</v>
      </c>
      <c r="O1191" t="s">
        <v>13509</v>
      </c>
      <c r="P1191" t="s">
        <v>13508</v>
      </c>
      <c r="Q1191" t="s">
        <v>13507</v>
      </c>
      <c r="R1191" s="7">
        <v>40441</v>
      </c>
      <c r="S1191" s="8">
        <f t="shared" si="144"/>
        <v>2010</v>
      </c>
      <c r="T1191" s="8">
        <v>2010</v>
      </c>
      <c r="U1191" s="8">
        <f t="shared" si="145"/>
        <v>12</v>
      </c>
      <c r="V1191" s="7">
        <v>2010</v>
      </c>
      <c r="W1191" t="s">
        <v>2078</v>
      </c>
      <c r="X1191" s="2">
        <v>0.247</v>
      </c>
      <c r="Y1191" s="6">
        <f t="shared" si="146"/>
        <v>6.5935239315554842E-3</v>
      </c>
      <c r="AA1191">
        <v>36838</v>
      </c>
      <c r="AB1191">
        <v>16806</v>
      </c>
      <c r="AD1191" t="s">
        <v>1</v>
      </c>
      <c r="AE1191">
        <v>46</v>
      </c>
      <c r="AF1191">
        <v>5</v>
      </c>
      <c r="AH1191" t="s">
        <v>13506</v>
      </c>
      <c r="AI1191" t="s">
        <v>13505</v>
      </c>
      <c r="AK1191" t="s">
        <v>13504</v>
      </c>
      <c r="AL1191">
        <v>40</v>
      </c>
      <c r="AM1191" s="5">
        <f t="shared" si="147"/>
        <v>3.3333333333333335</v>
      </c>
      <c r="AN1191" s="4">
        <f t="shared" si="148"/>
        <v>5.0485927047835416E-3</v>
      </c>
      <c r="AO1191" s="3"/>
      <c r="AP1191">
        <v>0</v>
      </c>
      <c r="AQ1191" t="s">
        <v>1795</v>
      </c>
      <c r="AR1191" t="s">
        <v>13503</v>
      </c>
      <c r="AS1191" t="s">
        <v>235</v>
      </c>
      <c r="AT1191" s="2">
        <v>0.88600000000000001</v>
      </c>
      <c r="AU1191" s="1">
        <f t="shared" si="149"/>
        <v>0.61300445635239009</v>
      </c>
      <c r="AV1191" s="1">
        <f t="shared" si="150"/>
        <v>0.5821058318169513</v>
      </c>
      <c r="AW1191" s="1">
        <f t="shared" si="151"/>
        <v>0.5512072072815124</v>
      </c>
    </row>
    <row r="1192" spans="1:49" x14ac:dyDescent="0.2">
      <c r="A1192">
        <v>1190</v>
      </c>
      <c r="B1192" t="s">
        <v>13502</v>
      </c>
      <c r="C1192" t="s">
        <v>13501</v>
      </c>
      <c r="F1192" t="s">
        <v>13500</v>
      </c>
      <c r="G1192" t="s">
        <v>7</v>
      </c>
      <c r="H1192" t="s">
        <v>6</v>
      </c>
      <c r="I1192" t="s">
        <v>13499</v>
      </c>
      <c r="J1192">
        <v>60016972</v>
      </c>
      <c r="K1192" t="s">
        <v>555</v>
      </c>
      <c r="L1192" t="s">
        <v>190</v>
      </c>
      <c r="M1192" t="s">
        <v>110</v>
      </c>
      <c r="N1192">
        <v>3</v>
      </c>
      <c r="O1192" t="s">
        <v>13498</v>
      </c>
      <c r="P1192" t="s">
        <v>13497</v>
      </c>
      <c r="Q1192" t="s">
        <v>1088</v>
      </c>
      <c r="R1192" s="7">
        <v>40441</v>
      </c>
      <c r="S1192" s="8">
        <f t="shared" si="144"/>
        <v>2010</v>
      </c>
      <c r="T1192" s="8">
        <v>2010</v>
      </c>
      <c r="U1192" s="8">
        <f t="shared" si="145"/>
        <v>12</v>
      </c>
      <c r="V1192" s="7">
        <v>2010</v>
      </c>
      <c r="W1192" t="s">
        <v>1098</v>
      </c>
      <c r="X1192" s="2">
        <v>0.17799999999999999</v>
      </c>
      <c r="Y1192" s="6">
        <f t="shared" si="146"/>
        <v>4.7516083393395799E-3</v>
      </c>
      <c r="AB1192">
        <v>5300152204</v>
      </c>
      <c r="AC1192">
        <v>13492543</v>
      </c>
      <c r="AD1192" t="s">
        <v>1</v>
      </c>
      <c r="AE1192">
        <v>7</v>
      </c>
      <c r="AF1192">
        <v>16</v>
      </c>
      <c r="AH1192" t="s">
        <v>13496</v>
      </c>
      <c r="AI1192" t="s">
        <v>13495</v>
      </c>
      <c r="AJ1192" t="s">
        <v>13494</v>
      </c>
      <c r="AK1192" t="s">
        <v>13493</v>
      </c>
      <c r="AL1192">
        <v>7</v>
      </c>
      <c r="AM1192" s="5">
        <f t="shared" si="147"/>
        <v>0.58333333333333337</v>
      </c>
      <c r="AN1192" s="4">
        <f t="shared" si="148"/>
        <v>8.835037233371198E-4</v>
      </c>
      <c r="AO1192" s="3"/>
      <c r="AP1192">
        <v>1</v>
      </c>
      <c r="AR1192" t="s">
        <v>0</v>
      </c>
      <c r="AT1192" s="2">
        <v>0.57799999999999996</v>
      </c>
      <c r="AU1192" s="1">
        <f t="shared" si="149"/>
        <v>0.35911769545388417</v>
      </c>
      <c r="AV1192" s="1">
        <f t="shared" si="150"/>
        <v>0.28175560313383502</v>
      </c>
      <c r="AW1192" s="1">
        <f t="shared" si="151"/>
        <v>0.20439351081378579</v>
      </c>
    </row>
    <row r="1193" spans="1:49" x14ac:dyDescent="0.2">
      <c r="A1193">
        <v>1191</v>
      </c>
      <c r="B1193" t="s">
        <v>13492</v>
      </c>
      <c r="C1193" t="s">
        <v>13491</v>
      </c>
      <c r="F1193" t="s">
        <v>13490</v>
      </c>
      <c r="G1193" t="s">
        <v>7</v>
      </c>
      <c r="H1193" t="s">
        <v>6</v>
      </c>
      <c r="I1193" t="s">
        <v>13489</v>
      </c>
      <c r="J1193" t="s">
        <v>13488</v>
      </c>
      <c r="K1193" t="s">
        <v>13487</v>
      </c>
      <c r="L1193" t="s">
        <v>13486</v>
      </c>
      <c r="M1193" t="s">
        <v>13485</v>
      </c>
      <c r="N1193">
        <v>4</v>
      </c>
      <c r="O1193" t="s">
        <v>13484</v>
      </c>
      <c r="P1193" t="s">
        <v>13483</v>
      </c>
      <c r="Q1193" t="s">
        <v>13482</v>
      </c>
      <c r="R1193" s="7">
        <v>40441</v>
      </c>
      <c r="S1193" s="8">
        <f t="shared" si="144"/>
        <v>2010</v>
      </c>
      <c r="T1193" s="8">
        <v>2010</v>
      </c>
      <c r="U1193" s="8">
        <f t="shared" si="145"/>
        <v>12</v>
      </c>
      <c r="V1193" s="7">
        <v>40441</v>
      </c>
      <c r="W1193" t="s">
        <v>1435</v>
      </c>
      <c r="X1193" s="2">
        <v>1.3480000000000001</v>
      </c>
      <c r="Y1193" s="6">
        <f t="shared" si="146"/>
        <v>3.598409012039188E-2</v>
      </c>
      <c r="AA1193">
        <v>201669</v>
      </c>
      <c r="AB1193">
        <v>25264</v>
      </c>
      <c r="AD1193" t="s">
        <v>1</v>
      </c>
      <c r="AE1193">
        <v>49</v>
      </c>
      <c r="AF1193">
        <v>18</v>
      </c>
      <c r="AH1193" t="s">
        <v>13481</v>
      </c>
      <c r="AI1193" t="s">
        <v>13480</v>
      </c>
      <c r="AK1193" t="s">
        <v>13479</v>
      </c>
      <c r="AL1193">
        <v>87</v>
      </c>
      <c r="AM1193" s="5">
        <f t="shared" si="147"/>
        <v>7.25</v>
      </c>
      <c r="AN1193" s="4">
        <f t="shared" si="148"/>
        <v>1.0980689132904203E-2</v>
      </c>
      <c r="AO1193" s="3"/>
      <c r="AP1193">
        <v>0</v>
      </c>
      <c r="AR1193" t="s">
        <v>0</v>
      </c>
      <c r="AT1193" s="2">
        <v>5.165</v>
      </c>
      <c r="AU1193" s="1">
        <f t="shared" si="149"/>
        <v>2.8483069824145577</v>
      </c>
      <c r="AV1193" s="1">
        <f t="shared" si="150"/>
        <v>2.3482389626648041</v>
      </c>
      <c r="AW1193" s="1">
        <f t="shared" si="151"/>
        <v>1.8481709429150506</v>
      </c>
    </row>
    <row r="1194" spans="1:49" x14ac:dyDescent="0.2">
      <c r="A1194">
        <v>1192</v>
      </c>
      <c r="B1194" t="s">
        <v>13478</v>
      </c>
      <c r="C1194" t="s">
        <v>13477</v>
      </c>
      <c r="F1194" t="s">
        <v>13476</v>
      </c>
      <c r="G1194" t="s">
        <v>7</v>
      </c>
      <c r="H1194" t="s">
        <v>6</v>
      </c>
      <c r="I1194" t="s">
        <v>10956</v>
      </c>
      <c r="J1194" t="s">
        <v>13475</v>
      </c>
      <c r="K1194" t="s">
        <v>13474</v>
      </c>
      <c r="L1194" t="s">
        <v>13473</v>
      </c>
      <c r="M1194" t="s">
        <v>73</v>
      </c>
      <c r="N1194">
        <v>3</v>
      </c>
      <c r="O1194" t="s">
        <v>13472</v>
      </c>
      <c r="P1194" t="s">
        <v>13471</v>
      </c>
      <c r="Q1194" t="s">
        <v>13470</v>
      </c>
      <c r="R1194" s="7">
        <v>40438</v>
      </c>
      <c r="S1194" s="8">
        <f t="shared" si="144"/>
        <v>2010</v>
      </c>
      <c r="T1194" s="8">
        <v>2010</v>
      </c>
      <c r="U1194" s="8">
        <f t="shared" si="145"/>
        <v>12</v>
      </c>
      <c r="V1194" s="7">
        <v>2010</v>
      </c>
      <c r="W1194" t="s">
        <v>456</v>
      </c>
      <c r="X1194" s="2">
        <v>1.3280000000000001</v>
      </c>
      <c r="Y1194" s="6">
        <f t="shared" si="146"/>
        <v>3.5450201542937994E-2</v>
      </c>
      <c r="AA1194">
        <v>15361225</v>
      </c>
      <c r="AB1194">
        <v>18894</v>
      </c>
      <c r="AD1194" t="s">
        <v>1</v>
      </c>
      <c r="AE1194">
        <v>9</v>
      </c>
      <c r="AH1194" t="s">
        <v>13469</v>
      </c>
      <c r="AI1194" t="s">
        <v>13468</v>
      </c>
      <c r="AJ1194" t="s">
        <v>13467</v>
      </c>
      <c r="AK1194" t="s">
        <v>13466</v>
      </c>
      <c r="AL1194">
        <v>76</v>
      </c>
      <c r="AM1194" s="5">
        <f t="shared" si="147"/>
        <v>6.333333333333333</v>
      </c>
      <c r="AN1194" s="4">
        <f t="shared" si="148"/>
        <v>9.5923261390887284E-3</v>
      </c>
      <c r="AO1194" s="3"/>
      <c r="AP1194">
        <v>0</v>
      </c>
      <c r="AR1194" t="s">
        <v>0</v>
      </c>
      <c r="AT1194" s="2">
        <v>3.8340000000000001</v>
      </c>
      <c r="AU1194" s="1">
        <f t="shared" si="149"/>
        <v>2.7692838921783212</v>
      </c>
      <c r="AV1194" s="1">
        <f t="shared" si="150"/>
        <v>2.2521263841013361</v>
      </c>
      <c r="AW1194" s="1">
        <f t="shared" si="151"/>
        <v>1.7349688760243509</v>
      </c>
    </row>
    <row r="1195" spans="1:49" x14ac:dyDescent="0.2">
      <c r="A1195">
        <v>1193</v>
      </c>
      <c r="B1195" t="s">
        <v>13465</v>
      </c>
      <c r="C1195" t="s">
        <v>13464</v>
      </c>
      <c r="F1195" t="s">
        <v>13463</v>
      </c>
      <c r="G1195" t="s">
        <v>7</v>
      </c>
      <c r="H1195" t="s">
        <v>6</v>
      </c>
      <c r="I1195" t="s">
        <v>1361</v>
      </c>
      <c r="J1195">
        <v>60027709</v>
      </c>
      <c r="K1195" t="s">
        <v>900</v>
      </c>
      <c r="L1195" t="s">
        <v>233</v>
      </c>
      <c r="M1195" t="s">
        <v>156</v>
      </c>
      <c r="N1195">
        <v>6</v>
      </c>
      <c r="O1195" t="s">
        <v>13462</v>
      </c>
      <c r="P1195" t="s">
        <v>13461</v>
      </c>
      <c r="Q1195" t="s">
        <v>13460</v>
      </c>
      <c r="R1195" s="7">
        <v>40438</v>
      </c>
      <c r="S1195" s="8">
        <f t="shared" si="144"/>
        <v>2010</v>
      </c>
      <c r="T1195" s="8">
        <v>2010</v>
      </c>
      <c r="U1195" s="8">
        <f t="shared" si="145"/>
        <v>12</v>
      </c>
      <c r="V1195" s="7">
        <v>2010</v>
      </c>
      <c r="W1195" t="s">
        <v>456</v>
      </c>
      <c r="X1195" s="2">
        <v>1.3280000000000001</v>
      </c>
      <c r="Y1195" s="6">
        <f t="shared" si="146"/>
        <v>3.5450201542937994E-2</v>
      </c>
      <c r="AA1195">
        <v>15361225</v>
      </c>
      <c r="AB1195">
        <v>18894</v>
      </c>
      <c r="AD1195" t="s">
        <v>1</v>
      </c>
      <c r="AE1195">
        <v>9</v>
      </c>
      <c r="AH1195" t="s">
        <v>13459</v>
      </c>
      <c r="AI1195" t="s">
        <v>13458</v>
      </c>
      <c r="AJ1195" t="s">
        <v>13457</v>
      </c>
      <c r="AK1195" t="s">
        <v>13456</v>
      </c>
      <c r="AL1195">
        <v>47</v>
      </c>
      <c r="AM1195" s="5">
        <f t="shared" si="147"/>
        <v>3.9166666666666665</v>
      </c>
      <c r="AN1195" s="4">
        <f t="shared" si="148"/>
        <v>5.9320964281206609E-3</v>
      </c>
      <c r="AO1195" s="3"/>
      <c r="AP1195">
        <v>0</v>
      </c>
      <c r="AR1195" t="s">
        <v>0</v>
      </c>
      <c r="AT1195" s="2">
        <v>3.8340000000000001</v>
      </c>
      <c r="AU1195" s="1">
        <f t="shared" si="149"/>
        <v>2.6594770008492792</v>
      </c>
      <c r="AV1195" s="1">
        <f t="shared" si="150"/>
        <v>2.0691148985529328</v>
      </c>
      <c r="AW1195" s="1">
        <f t="shared" si="151"/>
        <v>1.4787527962565861</v>
      </c>
    </row>
    <row r="1196" spans="1:49" x14ac:dyDescent="0.2">
      <c r="A1196">
        <v>1194</v>
      </c>
      <c r="B1196" t="s">
        <v>13455</v>
      </c>
      <c r="C1196" t="s">
        <v>13454</v>
      </c>
      <c r="F1196" t="s">
        <v>13453</v>
      </c>
      <c r="G1196" t="s">
        <v>7</v>
      </c>
      <c r="H1196" t="s">
        <v>6</v>
      </c>
      <c r="I1196" t="s">
        <v>13452</v>
      </c>
      <c r="J1196" t="s">
        <v>13451</v>
      </c>
      <c r="K1196" t="s">
        <v>13450</v>
      </c>
      <c r="L1196" t="s">
        <v>13449</v>
      </c>
      <c r="M1196" t="s">
        <v>13448</v>
      </c>
      <c r="N1196">
        <v>2</v>
      </c>
      <c r="O1196" t="s">
        <v>13447</v>
      </c>
      <c r="P1196" t="s">
        <v>13446</v>
      </c>
      <c r="Q1196" t="s">
        <v>13445</v>
      </c>
      <c r="R1196" s="7">
        <v>40438</v>
      </c>
      <c r="S1196" s="8">
        <f t="shared" si="144"/>
        <v>2010</v>
      </c>
      <c r="T1196" s="8">
        <v>2010</v>
      </c>
      <c r="U1196" s="8">
        <f t="shared" si="145"/>
        <v>12</v>
      </c>
      <c r="V1196" s="7">
        <v>2010</v>
      </c>
      <c r="W1196" t="s">
        <v>456</v>
      </c>
      <c r="X1196" s="2">
        <v>1.3280000000000001</v>
      </c>
      <c r="Y1196" s="6">
        <f t="shared" si="146"/>
        <v>3.5450201542937994E-2</v>
      </c>
      <c r="AA1196">
        <v>15361225</v>
      </c>
      <c r="AB1196">
        <v>18894</v>
      </c>
      <c r="AD1196" t="s">
        <v>1</v>
      </c>
      <c r="AE1196">
        <v>9</v>
      </c>
      <c r="AH1196" t="s">
        <v>13444</v>
      </c>
      <c r="AI1196" t="s">
        <v>13443</v>
      </c>
      <c r="AJ1196" t="s">
        <v>13442</v>
      </c>
      <c r="AK1196" t="s">
        <v>13441</v>
      </c>
      <c r="AL1196">
        <v>11</v>
      </c>
      <c r="AM1196" s="5">
        <f t="shared" si="147"/>
        <v>0.91666666666666663</v>
      </c>
      <c r="AN1196" s="4">
        <f t="shared" si="148"/>
        <v>1.3883629938154739E-3</v>
      </c>
      <c r="AO1196" s="3"/>
      <c r="AP1196">
        <v>0</v>
      </c>
      <c r="AR1196" t="s">
        <v>0</v>
      </c>
      <c r="AT1196" s="2">
        <v>3.8340000000000001</v>
      </c>
      <c r="AU1196" s="1">
        <f t="shared" si="149"/>
        <v>2.5231649978201238</v>
      </c>
      <c r="AV1196" s="1">
        <f t="shared" si="150"/>
        <v>1.8419282268376733</v>
      </c>
      <c r="AW1196" s="1">
        <f t="shared" si="151"/>
        <v>1.160691455855223</v>
      </c>
    </row>
    <row r="1197" spans="1:49" x14ac:dyDescent="0.2">
      <c r="A1197">
        <v>1195</v>
      </c>
      <c r="B1197" t="s">
        <v>13440</v>
      </c>
      <c r="C1197" t="s">
        <v>13439</v>
      </c>
      <c r="F1197" t="s">
        <v>13438</v>
      </c>
      <c r="G1197" t="s">
        <v>7</v>
      </c>
      <c r="H1197" t="s">
        <v>6</v>
      </c>
      <c r="I1197" t="s">
        <v>13437</v>
      </c>
      <c r="J1197" t="s">
        <v>13436</v>
      </c>
      <c r="K1197" t="s">
        <v>13435</v>
      </c>
      <c r="L1197" t="s">
        <v>13434</v>
      </c>
      <c r="M1197" t="s">
        <v>224</v>
      </c>
      <c r="N1197">
        <v>9</v>
      </c>
      <c r="O1197" t="s">
        <v>13433</v>
      </c>
      <c r="P1197" t="s">
        <v>13432</v>
      </c>
      <c r="Q1197" t="s">
        <v>13431</v>
      </c>
      <c r="R1197" s="7">
        <v>40438</v>
      </c>
      <c r="S1197" s="8">
        <f t="shared" si="144"/>
        <v>2010</v>
      </c>
      <c r="T1197" s="8">
        <v>2010</v>
      </c>
      <c r="U1197" s="8">
        <f t="shared" si="145"/>
        <v>12</v>
      </c>
      <c r="V1197" s="7">
        <v>2010</v>
      </c>
      <c r="W1197" t="s">
        <v>1077</v>
      </c>
      <c r="X1197" s="2">
        <v>0.66100000000000003</v>
      </c>
      <c r="Y1197" s="6">
        <f t="shared" si="146"/>
        <v>1.7645017484850912E-2</v>
      </c>
      <c r="AA1197">
        <v>189197</v>
      </c>
      <c r="AB1197">
        <v>26022</v>
      </c>
      <c r="AD1197" t="s">
        <v>1</v>
      </c>
      <c r="AE1197">
        <v>46</v>
      </c>
      <c r="AF1197">
        <v>10</v>
      </c>
      <c r="AH1197" t="s">
        <v>13430</v>
      </c>
      <c r="AI1197" t="s">
        <v>13429</v>
      </c>
      <c r="AJ1197" t="s">
        <v>13428</v>
      </c>
      <c r="AK1197" t="s">
        <v>13427</v>
      </c>
      <c r="AL1197">
        <v>16</v>
      </c>
      <c r="AM1197" s="5">
        <f t="shared" si="147"/>
        <v>1.3333333333333333</v>
      </c>
      <c r="AN1197" s="4">
        <f t="shared" si="148"/>
        <v>2.0194370819134164E-3</v>
      </c>
      <c r="AO1197" s="3"/>
      <c r="AP1197">
        <v>0</v>
      </c>
      <c r="AQ1197" t="s">
        <v>223</v>
      </c>
      <c r="AR1197" t="s">
        <v>13426</v>
      </c>
      <c r="AS1197" t="s">
        <v>222</v>
      </c>
      <c r="AT1197" s="2">
        <v>2.3180000000000001</v>
      </c>
      <c r="AU1197" s="1">
        <f t="shared" si="149"/>
        <v>1.2957343363969662</v>
      </c>
      <c r="AV1197" s="1">
        <f t="shared" si="150"/>
        <v>0.98322272833821645</v>
      </c>
      <c r="AW1197" s="1">
        <f t="shared" si="151"/>
        <v>0.67071112027946644</v>
      </c>
    </row>
    <row r="1198" spans="1:49" x14ac:dyDescent="0.2">
      <c r="A1198">
        <v>1196</v>
      </c>
      <c r="B1198" t="s">
        <v>13425</v>
      </c>
      <c r="C1198" t="s">
        <v>13424</v>
      </c>
      <c r="E1198">
        <v>20502639</v>
      </c>
      <c r="F1198" t="s">
        <v>13423</v>
      </c>
      <c r="G1198" t="s">
        <v>7</v>
      </c>
      <c r="H1198" t="s">
        <v>6</v>
      </c>
      <c r="I1198" t="s">
        <v>13422</v>
      </c>
      <c r="J1198" t="s">
        <v>13421</v>
      </c>
      <c r="K1198" t="s">
        <v>13420</v>
      </c>
      <c r="L1198" t="s">
        <v>13419</v>
      </c>
      <c r="M1198" t="s">
        <v>2135</v>
      </c>
      <c r="N1198">
        <v>4</v>
      </c>
      <c r="O1198" t="s">
        <v>13418</v>
      </c>
      <c r="P1198" t="s">
        <v>13417</v>
      </c>
      <c r="Q1198" t="s">
        <v>13416</v>
      </c>
      <c r="R1198" s="7">
        <v>40438</v>
      </c>
      <c r="S1198" s="8">
        <f t="shared" si="144"/>
        <v>2010</v>
      </c>
      <c r="T1198" s="8">
        <v>2010</v>
      </c>
      <c r="U1198" s="8">
        <f t="shared" si="145"/>
        <v>12</v>
      </c>
      <c r="V1198" s="7">
        <v>2010</v>
      </c>
      <c r="W1198" t="s">
        <v>1081</v>
      </c>
      <c r="X1198" s="2">
        <v>0.99</v>
      </c>
      <c r="Y1198" s="6">
        <f t="shared" si="146"/>
        <v>2.6427484583967327E-2</v>
      </c>
      <c r="AB1198">
        <v>10600153309</v>
      </c>
      <c r="AC1198">
        <v>19326203</v>
      </c>
      <c r="AD1198" t="s">
        <v>1</v>
      </c>
      <c r="AE1198">
        <v>5</v>
      </c>
      <c r="AF1198">
        <v>5</v>
      </c>
      <c r="AG1198" t="s">
        <v>13415</v>
      </c>
      <c r="AI1198" t="s">
        <v>13414</v>
      </c>
      <c r="AK1198" t="s">
        <v>13413</v>
      </c>
      <c r="AL1198">
        <v>6</v>
      </c>
      <c r="AM1198" s="5">
        <f t="shared" si="147"/>
        <v>0.5</v>
      </c>
      <c r="AN1198" s="4">
        <f t="shared" si="148"/>
        <v>7.572889057175312E-4</v>
      </c>
      <c r="AO1198" s="3"/>
      <c r="AP1198">
        <v>1</v>
      </c>
      <c r="AQ1198" t="s">
        <v>1109</v>
      </c>
      <c r="AR1198" t="s">
        <v>13412</v>
      </c>
      <c r="AS1198" t="s">
        <v>1108</v>
      </c>
      <c r="AT1198" s="2">
        <v>3.24</v>
      </c>
      <c r="AU1198" s="1">
        <f t="shared" si="149"/>
        <v>1.8726425880492388</v>
      </c>
      <c r="AV1198" s="1">
        <f t="shared" si="150"/>
        <v>1.3592386744842428</v>
      </c>
      <c r="AW1198" s="1">
        <f t="shared" si="151"/>
        <v>0.84583476091924692</v>
      </c>
    </row>
    <row r="1199" spans="1:49" x14ac:dyDescent="0.2">
      <c r="A1199">
        <v>1197</v>
      </c>
      <c r="B1199" t="s">
        <v>13411</v>
      </c>
      <c r="C1199" t="s">
        <v>13410</v>
      </c>
      <c r="F1199" t="s">
        <v>13409</v>
      </c>
      <c r="G1199" t="s">
        <v>7</v>
      </c>
      <c r="H1199" t="s">
        <v>6</v>
      </c>
      <c r="I1199" t="s">
        <v>13408</v>
      </c>
      <c r="J1199">
        <v>60002306</v>
      </c>
      <c r="K1199" t="s">
        <v>852</v>
      </c>
      <c r="L1199" t="s">
        <v>851</v>
      </c>
      <c r="M1199" t="s">
        <v>89</v>
      </c>
      <c r="N1199">
        <v>3</v>
      </c>
      <c r="O1199" t="s">
        <v>13407</v>
      </c>
      <c r="P1199" t="s">
        <v>13406</v>
      </c>
      <c r="Q1199" t="s">
        <v>1450</v>
      </c>
      <c r="R1199" s="7">
        <v>40438</v>
      </c>
      <c r="S1199" s="8">
        <f t="shared" si="144"/>
        <v>2010</v>
      </c>
      <c r="T1199" s="8">
        <v>2010</v>
      </c>
      <c r="U1199" s="8">
        <f t="shared" si="145"/>
        <v>12</v>
      </c>
      <c r="V1199" s="7">
        <v>2010</v>
      </c>
      <c r="W1199" t="s">
        <v>456</v>
      </c>
      <c r="X1199" s="2">
        <v>1.3280000000000001</v>
      </c>
      <c r="Y1199" s="6">
        <f t="shared" si="146"/>
        <v>3.5450201542937994E-2</v>
      </c>
      <c r="AA1199">
        <v>15361225</v>
      </c>
      <c r="AB1199">
        <v>18894</v>
      </c>
      <c r="AD1199" t="s">
        <v>1</v>
      </c>
      <c r="AE1199">
        <v>9</v>
      </c>
      <c r="AH1199" t="s">
        <v>13405</v>
      </c>
      <c r="AI1199" t="s">
        <v>13404</v>
      </c>
      <c r="AJ1199" t="s">
        <v>13403</v>
      </c>
      <c r="AK1199" t="s">
        <v>13402</v>
      </c>
      <c r="AL1199">
        <v>34</v>
      </c>
      <c r="AM1199" s="5">
        <f t="shared" si="147"/>
        <v>2.8333333333333335</v>
      </c>
      <c r="AN1199" s="4">
        <f t="shared" si="148"/>
        <v>4.2913037990660102E-3</v>
      </c>
      <c r="AO1199" s="3"/>
      <c r="AP1199">
        <v>0</v>
      </c>
      <c r="AR1199" t="s">
        <v>0</v>
      </c>
      <c r="AT1199" s="2">
        <v>3.8340000000000001</v>
      </c>
      <c r="AU1199" s="1">
        <f t="shared" si="149"/>
        <v>2.61025322197764</v>
      </c>
      <c r="AV1199" s="1">
        <f t="shared" si="150"/>
        <v>1.9870752671002003</v>
      </c>
      <c r="AW1199" s="1">
        <f t="shared" si="151"/>
        <v>1.3638973122227604</v>
      </c>
    </row>
    <row r="1200" spans="1:49" x14ac:dyDescent="0.2">
      <c r="A1200">
        <v>1198</v>
      </c>
      <c r="B1200" t="s">
        <v>13401</v>
      </c>
      <c r="C1200" t="s">
        <v>13400</v>
      </c>
      <c r="F1200" t="s">
        <v>13399</v>
      </c>
      <c r="G1200" t="s">
        <v>7</v>
      </c>
      <c r="H1200" t="s">
        <v>6</v>
      </c>
      <c r="I1200" t="s">
        <v>621</v>
      </c>
      <c r="J1200">
        <v>60006793</v>
      </c>
      <c r="K1200" t="s">
        <v>620</v>
      </c>
      <c r="L1200" t="s">
        <v>619</v>
      </c>
      <c r="M1200" t="s">
        <v>438</v>
      </c>
      <c r="N1200">
        <v>4</v>
      </c>
      <c r="O1200" t="s">
        <v>13398</v>
      </c>
      <c r="P1200" t="s">
        <v>13397</v>
      </c>
      <c r="Q1200" t="s">
        <v>2678</v>
      </c>
      <c r="R1200" s="7">
        <v>40438</v>
      </c>
      <c r="S1200" s="8">
        <f t="shared" si="144"/>
        <v>2010</v>
      </c>
      <c r="T1200" s="8">
        <v>2010</v>
      </c>
      <c r="U1200" s="8">
        <f t="shared" si="145"/>
        <v>12</v>
      </c>
      <c r="V1200" s="7">
        <v>2010</v>
      </c>
      <c r="W1200" t="s">
        <v>456</v>
      </c>
      <c r="X1200" s="2">
        <v>1.3280000000000001</v>
      </c>
      <c r="Y1200" s="6">
        <f t="shared" si="146"/>
        <v>3.5450201542937994E-2</v>
      </c>
      <c r="AA1200">
        <v>15361225</v>
      </c>
      <c r="AB1200">
        <v>18894</v>
      </c>
      <c r="AD1200" t="s">
        <v>1</v>
      </c>
      <c r="AE1200">
        <v>9</v>
      </c>
      <c r="AH1200" t="s">
        <v>13396</v>
      </c>
      <c r="AI1200" t="s">
        <v>13395</v>
      </c>
      <c r="AJ1200" t="s">
        <v>13394</v>
      </c>
      <c r="AK1200" t="s">
        <v>13393</v>
      </c>
      <c r="AL1200">
        <v>8</v>
      </c>
      <c r="AM1200" s="5">
        <f t="shared" si="147"/>
        <v>0.66666666666666663</v>
      </c>
      <c r="AN1200" s="4">
        <f t="shared" si="148"/>
        <v>1.0097185409567082E-3</v>
      </c>
      <c r="AO1200" s="3"/>
      <c r="AP1200">
        <v>0</v>
      </c>
      <c r="AR1200" t="s">
        <v>436</v>
      </c>
      <c r="AS1200" t="s">
        <v>620</v>
      </c>
      <c r="AT1200" s="2">
        <v>3.8340000000000001</v>
      </c>
      <c r="AU1200" s="1">
        <f t="shared" si="149"/>
        <v>2.5118056642343607</v>
      </c>
      <c r="AV1200" s="1">
        <f t="shared" si="150"/>
        <v>1.8229960041947351</v>
      </c>
      <c r="AW1200" s="1">
        <f t="shared" si="151"/>
        <v>1.1341863441551092</v>
      </c>
    </row>
    <row r="1201" spans="1:49" x14ac:dyDescent="0.2">
      <c r="A1201">
        <v>1199</v>
      </c>
      <c r="B1201" t="s">
        <v>13392</v>
      </c>
      <c r="C1201" t="s">
        <v>13391</v>
      </c>
      <c r="F1201" t="s">
        <v>13390</v>
      </c>
      <c r="G1201" t="s">
        <v>7</v>
      </c>
      <c r="H1201" t="s">
        <v>6</v>
      </c>
      <c r="I1201" t="s">
        <v>13389</v>
      </c>
      <c r="J1201">
        <v>60003500</v>
      </c>
      <c r="K1201" t="s">
        <v>500</v>
      </c>
      <c r="L1201" t="s">
        <v>208</v>
      </c>
      <c r="M1201" t="s">
        <v>9</v>
      </c>
      <c r="N1201">
        <v>3</v>
      </c>
      <c r="O1201" t="s">
        <v>13388</v>
      </c>
      <c r="P1201" t="s">
        <v>13387</v>
      </c>
      <c r="Q1201" t="s">
        <v>825</v>
      </c>
      <c r="R1201" s="7">
        <v>40438</v>
      </c>
      <c r="S1201" s="8">
        <f t="shared" si="144"/>
        <v>2010</v>
      </c>
      <c r="T1201" s="8">
        <v>2010</v>
      </c>
      <c r="U1201" s="8">
        <f t="shared" si="145"/>
        <v>12</v>
      </c>
      <c r="V1201" s="7">
        <v>2010</v>
      </c>
      <c r="W1201" t="s">
        <v>456</v>
      </c>
      <c r="X1201" s="2">
        <v>1.3280000000000001</v>
      </c>
      <c r="Y1201" s="6">
        <f t="shared" si="146"/>
        <v>3.5450201542937994E-2</v>
      </c>
      <c r="AA1201">
        <v>15361225</v>
      </c>
      <c r="AB1201">
        <v>18894</v>
      </c>
      <c r="AD1201" t="s">
        <v>1</v>
      </c>
      <c r="AE1201">
        <v>9</v>
      </c>
      <c r="AH1201" t="s">
        <v>13386</v>
      </c>
      <c r="AI1201" t="s">
        <v>13385</v>
      </c>
      <c r="AJ1201" t="s">
        <v>13384</v>
      </c>
      <c r="AK1201" t="s">
        <v>13383</v>
      </c>
      <c r="AL1201">
        <v>91</v>
      </c>
      <c r="AM1201" s="5">
        <f t="shared" si="147"/>
        <v>7.583333333333333</v>
      </c>
      <c r="AN1201" s="4">
        <f t="shared" si="148"/>
        <v>1.1485548403382556E-2</v>
      </c>
      <c r="AO1201" s="3"/>
      <c r="AP1201">
        <v>0</v>
      </c>
      <c r="AR1201" t="s">
        <v>0</v>
      </c>
      <c r="AT1201" s="2">
        <v>3.8340000000000001</v>
      </c>
      <c r="AU1201" s="1">
        <f t="shared" si="149"/>
        <v>2.8260805601071364</v>
      </c>
      <c r="AV1201" s="1">
        <f t="shared" si="150"/>
        <v>2.3467874973160274</v>
      </c>
      <c r="AW1201" s="1">
        <f t="shared" si="151"/>
        <v>1.8674944345249189</v>
      </c>
    </row>
    <row r="1202" spans="1:49" x14ac:dyDescent="0.2">
      <c r="A1202">
        <v>1200</v>
      </c>
      <c r="B1202" t="s">
        <v>13382</v>
      </c>
      <c r="C1202" t="s">
        <v>13381</v>
      </c>
      <c r="F1202" t="s">
        <v>13380</v>
      </c>
      <c r="G1202" t="s">
        <v>7</v>
      </c>
      <c r="H1202" t="s">
        <v>6</v>
      </c>
      <c r="I1202" t="s">
        <v>13379</v>
      </c>
      <c r="J1202">
        <v>60003500</v>
      </c>
      <c r="K1202" t="s">
        <v>500</v>
      </c>
      <c r="L1202" t="s">
        <v>208</v>
      </c>
      <c r="M1202" t="s">
        <v>9</v>
      </c>
      <c r="N1202">
        <v>2</v>
      </c>
      <c r="O1202" t="s">
        <v>13378</v>
      </c>
      <c r="P1202" t="s">
        <v>13377</v>
      </c>
      <c r="Q1202" t="s">
        <v>499</v>
      </c>
      <c r="R1202" s="7">
        <v>40438</v>
      </c>
      <c r="S1202" s="8">
        <f t="shared" si="144"/>
        <v>2010</v>
      </c>
      <c r="T1202" s="8">
        <v>2010</v>
      </c>
      <c r="U1202" s="8">
        <f t="shared" si="145"/>
        <v>12</v>
      </c>
      <c r="V1202" s="7">
        <v>2010</v>
      </c>
      <c r="W1202" t="s">
        <v>456</v>
      </c>
      <c r="X1202" s="2">
        <v>1.3280000000000001</v>
      </c>
      <c r="Y1202" s="6">
        <f t="shared" si="146"/>
        <v>3.5450201542937994E-2</v>
      </c>
      <c r="AA1202">
        <v>15361225</v>
      </c>
      <c r="AB1202">
        <v>18894</v>
      </c>
      <c r="AD1202" t="s">
        <v>1</v>
      </c>
      <c r="AE1202">
        <v>9</v>
      </c>
      <c r="AH1202" t="s">
        <v>13376</v>
      </c>
      <c r="AI1202" t="s">
        <v>13375</v>
      </c>
      <c r="AJ1202" t="s">
        <v>13374</v>
      </c>
      <c r="AK1202" t="s">
        <v>13373</v>
      </c>
      <c r="AL1202">
        <v>54</v>
      </c>
      <c r="AM1202" s="5">
        <f t="shared" si="147"/>
        <v>4.5</v>
      </c>
      <c r="AN1202" s="4">
        <f t="shared" si="148"/>
        <v>6.815600151457781E-3</v>
      </c>
      <c r="AO1202" s="3"/>
      <c r="AP1202">
        <v>0</v>
      </c>
      <c r="AR1202" t="s">
        <v>0</v>
      </c>
      <c r="AT1202" s="2">
        <v>3.8340000000000001</v>
      </c>
      <c r="AU1202" s="1">
        <f t="shared" si="149"/>
        <v>2.685982112549393</v>
      </c>
      <c r="AV1202" s="1">
        <f t="shared" si="150"/>
        <v>2.1132900847197886</v>
      </c>
      <c r="AW1202" s="1">
        <f t="shared" si="151"/>
        <v>1.5405980568901845</v>
      </c>
    </row>
    <row r="1203" spans="1:49" x14ac:dyDescent="0.2">
      <c r="A1203">
        <v>1201</v>
      </c>
      <c r="B1203" t="s">
        <v>13372</v>
      </c>
      <c r="C1203" t="s">
        <v>13371</v>
      </c>
      <c r="F1203" t="s">
        <v>13370</v>
      </c>
      <c r="G1203" t="s">
        <v>7</v>
      </c>
      <c r="H1203" t="s">
        <v>6</v>
      </c>
      <c r="I1203" t="s">
        <v>13369</v>
      </c>
      <c r="J1203">
        <v>60028186</v>
      </c>
      <c r="K1203" t="s">
        <v>137</v>
      </c>
      <c r="L1203" t="s">
        <v>136</v>
      </c>
      <c r="M1203" t="s">
        <v>135</v>
      </c>
      <c r="N1203">
        <v>2</v>
      </c>
      <c r="O1203" t="s">
        <v>13368</v>
      </c>
      <c r="P1203" t="s">
        <v>13367</v>
      </c>
      <c r="Q1203" t="s">
        <v>2212</v>
      </c>
      <c r="R1203" s="7">
        <v>40438</v>
      </c>
      <c r="S1203" s="8">
        <f t="shared" si="144"/>
        <v>2010</v>
      </c>
      <c r="T1203" s="8">
        <v>2010</v>
      </c>
      <c r="U1203" s="8">
        <f t="shared" si="145"/>
        <v>12</v>
      </c>
      <c r="V1203" s="7">
        <v>40438</v>
      </c>
      <c r="W1203" t="s">
        <v>5433</v>
      </c>
      <c r="X1203" s="2">
        <v>1.421</v>
      </c>
      <c r="Y1203" s="6">
        <f t="shared" si="146"/>
        <v>3.7932783428098561E-2</v>
      </c>
      <c r="AA1203">
        <v>295981</v>
      </c>
      <c r="AB1203">
        <v>12336</v>
      </c>
      <c r="AC1203">
        <v>10970207</v>
      </c>
      <c r="AD1203" t="s">
        <v>1</v>
      </c>
      <c r="AE1203">
        <v>83</v>
      </c>
      <c r="AF1203">
        <v>12</v>
      </c>
      <c r="AH1203" t="s">
        <v>13366</v>
      </c>
      <c r="AI1203" t="s">
        <v>13365</v>
      </c>
      <c r="AJ1203" t="s">
        <v>13364</v>
      </c>
      <c r="AK1203" t="s">
        <v>13363</v>
      </c>
      <c r="AL1203">
        <v>34</v>
      </c>
      <c r="AM1203" s="5">
        <f t="shared" si="147"/>
        <v>2.8333333333333335</v>
      </c>
      <c r="AN1203" s="4">
        <f t="shared" si="148"/>
        <v>4.2913037990660102E-3</v>
      </c>
      <c r="AO1203" s="3"/>
      <c r="AP1203">
        <v>0</v>
      </c>
      <c r="AR1203" t="s">
        <v>0</v>
      </c>
      <c r="AT1203" s="2" t="s">
        <v>16</v>
      </c>
      <c r="AU1203" s="1">
        <f t="shared" si="149"/>
        <v>2.7840339539388794</v>
      </c>
      <c r="AV1203" s="1">
        <f t="shared" si="150"/>
        <v>2.1112043613582285</v>
      </c>
      <c r="AW1203" s="1">
        <f t="shared" si="151"/>
        <v>1.4383747687775774</v>
      </c>
    </row>
    <row r="1204" spans="1:49" x14ac:dyDescent="0.2">
      <c r="A1204">
        <v>1202</v>
      </c>
      <c r="B1204" t="s">
        <v>13362</v>
      </c>
      <c r="C1204" t="s">
        <v>13361</v>
      </c>
      <c r="F1204" t="s">
        <v>13360</v>
      </c>
      <c r="G1204" t="s">
        <v>7</v>
      </c>
      <c r="H1204" t="s">
        <v>6</v>
      </c>
      <c r="I1204" t="s">
        <v>13359</v>
      </c>
      <c r="J1204" t="s">
        <v>13358</v>
      </c>
      <c r="K1204" t="s">
        <v>13357</v>
      </c>
      <c r="L1204" t="s">
        <v>1637</v>
      </c>
      <c r="M1204" t="s">
        <v>303</v>
      </c>
      <c r="N1204">
        <v>5</v>
      </c>
      <c r="O1204" t="s">
        <v>13356</v>
      </c>
      <c r="P1204" t="s">
        <v>13355</v>
      </c>
      <c r="Q1204" t="s">
        <v>13354</v>
      </c>
      <c r="R1204" s="7">
        <v>40437</v>
      </c>
      <c r="S1204" s="8">
        <f t="shared" si="144"/>
        <v>2010</v>
      </c>
      <c r="T1204" s="8">
        <v>2010</v>
      </c>
      <c r="U1204" s="8">
        <f t="shared" si="145"/>
        <v>12</v>
      </c>
      <c r="V1204" s="7">
        <v>40437</v>
      </c>
      <c r="W1204" t="s">
        <v>1830</v>
      </c>
      <c r="X1204" s="2">
        <v>1.5029999999999999</v>
      </c>
      <c r="Y1204" s="6">
        <f t="shared" si="146"/>
        <v>4.0121726595659483E-2</v>
      </c>
      <c r="AA1204">
        <v>10980121</v>
      </c>
      <c r="AB1204">
        <v>11000153773</v>
      </c>
      <c r="AC1204" t="s">
        <v>1829</v>
      </c>
      <c r="AD1204" t="s">
        <v>1</v>
      </c>
      <c r="AE1204">
        <v>82</v>
      </c>
      <c r="AF1204">
        <v>11</v>
      </c>
      <c r="AG1204">
        <v>115429</v>
      </c>
      <c r="AI1204" t="s">
        <v>13353</v>
      </c>
      <c r="AK1204" t="s">
        <v>13352</v>
      </c>
      <c r="AL1204">
        <v>57</v>
      </c>
      <c r="AM1204" s="5">
        <f t="shared" si="147"/>
        <v>4.75</v>
      </c>
      <c r="AN1204" s="4">
        <f t="shared" si="148"/>
        <v>7.1942446043165471E-3</v>
      </c>
      <c r="AO1204" s="3"/>
      <c r="AP1204">
        <v>0</v>
      </c>
      <c r="AR1204" t="s">
        <v>0</v>
      </c>
      <c r="AT1204" s="2" t="s">
        <v>16</v>
      </c>
      <c r="AU1204" s="1">
        <f t="shared" si="149"/>
        <v>3.0243481998256598</v>
      </c>
      <c r="AV1204" s="1">
        <f t="shared" si="150"/>
        <v>2.3657985599988018</v>
      </c>
      <c r="AW1204" s="1">
        <f t="shared" si="151"/>
        <v>1.707248920171943</v>
      </c>
    </row>
    <row r="1205" spans="1:49" x14ac:dyDescent="0.2">
      <c r="A1205">
        <v>1203</v>
      </c>
      <c r="B1205" t="s">
        <v>13351</v>
      </c>
      <c r="C1205" t="s">
        <v>13350</v>
      </c>
      <c r="F1205" t="s">
        <v>13349</v>
      </c>
      <c r="G1205" t="s">
        <v>7</v>
      </c>
      <c r="H1205" t="s">
        <v>6</v>
      </c>
      <c r="I1205" t="s">
        <v>1940</v>
      </c>
      <c r="J1205" t="s">
        <v>13348</v>
      </c>
      <c r="K1205" t="s">
        <v>13347</v>
      </c>
      <c r="L1205" t="s">
        <v>13346</v>
      </c>
      <c r="M1205" t="s">
        <v>203</v>
      </c>
      <c r="N1205">
        <v>5</v>
      </c>
      <c r="O1205" t="s">
        <v>13345</v>
      </c>
      <c r="P1205" t="s">
        <v>13344</v>
      </c>
      <c r="Q1205" t="s">
        <v>13343</v>
      </c>
      <c r="R1205" s="7">
        <v>40437</v>
      </c>
      <c r="S1205" s="8">
        <f t="shared" si="144"/>
        <v>2010</v>
      </c>
      <c r="T1205" s="8">
        <v>2010</v>
      </c>
      <c r="U1205" s="8">
        <f t="shared" si="145"/>
        <v>12</v>
      </c>
      <c r="V1205" s="7">
        <v>40437</v>
      </c>
      <c r="W1205" t="s">
        <v>1359</v>
      </c>
      <c r="X1205" s="2">
        <v>0.375</v>
      </c>
      <c r="Y1205" s="6">
        <f t="shared" si="146"/>
        <v>1.0010410827260351E-2</v>
      </c>
      <c r="AA1205">
        <v>135194</v>
      </c>
      <c r="AB1205">
        <v>24918</v>
      </c>
      <c r="AD1205" t="s">
        <v>1</v>
      </c>
      <c r="AE1205">
        <v>46</v>
      </c>
      <c r="AF1205">
        <v>19</v>
      </c>
      <c r="AH1205" t="s">
        <v>13342</v>
      </c>
      <c r="AI1205" t="s">
        <v>13341</v>
      </c>
      <c r="AK1205" t="s">
        <v>13340</v>
      </c>
      <c r="AL1205">
        <v>1</v>
      </c>
      <c r="AM1205" s="5">
        <f t="shared" si="147"/>
        <v>8.3333333333333329E-2</v>
      </c>
      <c r="AN1205" s="4">
        <f t="shared" si="148"/>
        <v>1.2621481761958852E-4</v>
      </c>
      <c r="AO1205" s="3"/>
      <c r="AP1205">
        <v>0</v>
      </c>
      <c r="AR1205" t="s">
        <v>0</v>
      </c>
      <c r="AT1205" s="2">
        <v>1.3140000000000001</v>
      </c>
      <c r="AU1205" s="1">
        <f t="shared" si="149"/>
        <v>0.7045152024368122</v>
      </c>
      <c r="AV1205" s="1">
        <f t="shared" si="150"/>
        <v>0.50683128224399698</v>
      </c>
      <c r="AW1205" s="1">
        <f t="shared" si="151"/>
        <v>0.30914736205118171</v>
      </c>
    </row>
    <row r="1206" spans="1:49" x14ac:dyDescent="0.2">
      <c r="A1206">
        <v>1204</v>
      </c>
      <c r="B1206" t="s">
        <v>13339</v>
      </c>
      <c r="C1206" t="s">
        <v>13338</v>
      </c>
      <c r="F1206" t="s">
        <v>13337</v>
      </c>
      <c r="G1206" t="s">
        <v>7</v>
      </c>
      <c r="H1206" t="s">
        <v>6</v>
      </c>
      <c r="I1206" t="s">
        <v>13336</v>
      </c>
      <c r="J1206" t="s">
        <v>13335</v>
      </c>
      <c r="K1206" t="s">
        <v>13334</v>
      </c>
      <c r="L1206" t="s">
        <v>13333</v>
      </c>
      <c r="M1206" t="s">
        <v>303</v>
      </c>
      <c r="N1206">
        <v>8</v>
      </c>
      <c r="O1206" t="s">
        <v>13332</v>
      </c>
      <c r="P1206" t="s">
        <v>13331</v>
      </c>
      <c r="Q1206" t="s">
        <v>13330</v>
      </c>
      <c r="R1206" s="7">
        <v>40437</v>
      </c>
      <c r="S1206" s="8">
        <f t="shared" si="144"/>
        <v>2010</v>
      </c>
      <c r="T1206" s="8">
        <v>2010</v>
      </c>
      <c r="U1206" s="8">
        <f t="shared" si="145"/>
        <v>12</v>
      </c>
      <c r="V1206" s="7">
        <v>40437</v>
      </c>
      <c r="W1206" t="s">
        <v>1359</v>
      </c>
      <c r="X1206" s="2">
        <v>0.375</v>
      </c>
      <c r="Y1206" s="6">
        <f t="shared" si="146"/>
        <v>1.0010410827260351E-2</v>
      </c>
      <c r="AA1206">
        <v>135194</v>
      </c>
      <c r="AB1206">
        <v>24918</v>
      </c>
      <c r="AD1206" t="s">
        <v>1</v>
      </c>
      <c r="AE1206">
        <v>46</v>
      </c>
      <c r="AF1206">
        <v>19</v>
      </c>
      <c r="AH1206" t="s">
        <v>13329</v>
      </c>
      <c r="AI1206" t="s">
        <v>13328</v>
      </c>
      <c r="AK1206" t="s">
        <v>13327</v>
      </c>
      <c r="AL1206">
        <v>31</v>
      </c>
      <c r="AM1206" s="5">
        <f t="shared" si="147"/>
        <v>2.5833333333333335</v>
      </c>
      <c r="AN1206" s="4">
        <f t="shared" si="148"/>
        <v>3.9126593462072449E-3</v>
      </c>
      <c r="AO1206" s="3"/>
      <c r="AP1206">
        <v>0</v>
      </c>
      <c r="AR1206" t="s">
        <v>0</v>
      </c>
      <c r="AT1206" s="2">
        <v>1.3140000000000001</v>
      </c>
      <c r="AU1206" s="1">
        <f t="shared" si="149"/>
        <v>0.81810853829444186</v>
      </c>
      <c r="AV1206" s="1">
        <f t="shared" si="150"/>
        <v>0.69615350867337988</v>
      </c>
      <c r="AW1206" s="1">
        <f t="shared" si="151"/>
        <v>0.57419847905231769</v>
      </c>
    </row>
    <row r="1207" spans="1:49" x14ac:dyDescent="0.2">
      <c r="A1207">
        <v>1205</v>
      </c>
      <c r="B1207" t="s">
        <v>13326</v>
      </c>
      <c r="C1207" t="s">
        <v>13325</v>
      </c>
      <c r="F1207" t="s">
        <v>13324</v>
      </c>
      <c r="G1207" t="s">
        <v>7</v>
      </c>
      <c r="H1207" t="s">
        <v>6</v>
      </c>
      <c r="I1207" t="s">
        <v>1745</v>
      </c>
      <c r="J1207">
        <v>60017818</v>
      </c>
      <c r="K1207" t="s">
        <v>1043</v>
      </c>
      <c r="L1207" t="s">
        <v>1042</v>
      </c>
      <c r="M1207" t="s">
        <v>115</v>
      </c>
      <c r="N1207">
        <v>1</v>
      </c>
      <c r="O1207" t="s">
        <v>2275</v>
      </c>
      <c r="P1207">
        <v>55222365500</v>
      </c>
      <c r="Q1207">
        <v>60017818</v>
      </c>
      <c r="R1207" s="7">
        <v>40437</v>
      </c>
      <c r="S1207" s="8">
        <f t="shared" si="144"/>
        <v>2010</v>
      </c>
      <c r="T1207" s="8">
        <v>2010</v>
      </c>
      <c r="U1207" s="8">
        <f t="shared" si="145"/>
        <v>12</v>
      </c>
      <c r="V1207" s="7">
        <v>40437</v>
      </c>
      <c r="W1207" t="s">
        <v>1359</v>
      </c>
      <c r="X1207" s="2">
        <v>0.375</v>
      </c>
      <c r="Y1207" s="6">
        <f t="shared" si="146"/>
        <v>1.0010410827260351E-2</v>
      </c>
      <c r="AA1207">
        <v>135194</v>
      </c>
      <c r="AB1207">
        <v>24918</v>
      </c>
      <c r="AD1207" t="s">
        <v>1</v>
      </c>
      <c r="AE1207">
        <v>46</v>
      </c>
      <c r="AF1207">
        <v>19</v>
      </c>
      <c r="AH1207" t="s">
        <v>13323</v>
      </c>
      <c r="AI1207" t="s">
        <v>13322</v>
      </c>
      <c r="AK1207" t="s">
        <v>13321</v>
      </c>
      <c r="AL1207">
        <v>23</v>
      </c>
      <c r="AM1207" s="5">
        <f t="shared" si="147"/>
        <v>1.9166666666666667</v>
      </c>
      <c r="AN1207" s="4">
        <f t="shared" si="148"/>
        <v>2.9029408052505365E-3</v>
      </c>
      <c r="AO1207" s="3"/>
      <c r="AP1207">
        <v>0</v>
      </c>
      <c r="AR1207" t="s">
        <v>0</v>
      </c>
      <c r="AT1207" s="2">
        <v>1.3140000000000001</v>
      </c>
      <c r="AU1207" s="1">
        <f t="shared" si="149"/>
        <v>0.7878169820657408</v>
      </c>
      <c r="AV1207" s="1">
        <f t="shared" si="150"/>
        <v>0.64566758162554438</v>
      </c>
      <c r="AW1207" s="1">
        <f t="shared" si="151"/>
        <v>0.50351818118534797</v>
      </c>
    </row>
    <row r="1208" spans="1:49" x14ac:dyDescent="0.2">
      <c r="A1208">
        <v>1206</v>
      </c>
      <c r="B1208" t="s">
        <v>13320</v>
      </c>
      <c r="C1208" t="s">
        <v>13319</v>
      </c>
      <c r="F1208" t="s">
        <v>13318</v>
      </c>
      <c r="G1208" t="s">
        <v>7</v>
      </c>
      <c r="H1208" t="s">
        <v>6</v>
      </c>
      <c r="I1208" t="s">
        <v>13317</v>
      </c>
      <c r="J1208" t="s">
        <v>13316</v>
      </c>
      <c r="K1208" t="s">
        <v>13315</v>
      </c>
      <c r="L1208" t="s">
        <v>13314</v>
      </c>
      <c r="M1208" t="s">
        <v>13313</v>
      </c>
      <c r="N1208">
        <v>3</v>
      </c>
      <c r="O1208" t="s">
        <v>13312</v>
      </c>
      <c r="P1208" t="s">
        <v>13311</v>
      </c>
      <c r="Q1208" t="s">
        <v>13310</v>
      </c>
      <c r="R1208" s="7">
        <v>40437</v>
      </c>
      <c r="S1208" s="8">
        <f t="shared" si="144"/>
        <v>2010</v>
      </c>
      <c r="T1208" s="8">
        <v>2010</v>
      </c>
      <c r="U1208" s="8">
        <f t="shared" si="145"/>
        <v>12</v>
      </c>
      <c r="V1208" s="7">
        <v>40437</v>
      </c>
      <c r="W1208" t="s">
        <v>1359</v>
      </c>
      <c r="X1208" s="2">
        <v>0.375</v>
      </c>
      <c r="Y1208" s="6">
        <f t="shared" si="146"/>
        <v>1.0010410827260351E-2</v>
      </c>
      <c r="AA1208">
        <v>135194</v>
      </c>
      <c r="AB1208">
        <v>24918</v>
      </c>
      <c r="AD1208" t="s">
        <v>1</v>
      </c>
      <c r="AE1208">
        <v>46</v>
      </c>
      <c r="AF1208">
        <v>19</v>
      </c>
      <c r="AH1208" t="s">
        <v>13309</v>
      </c>
      <c r="AI1208" t="s">
        <v>13308</v>
      </c>
      <c r="AK1208" t="s">
        <v>13307</v>
      </c>
      <c r="AL1208">
        <v>5</v>
      </c>
      <c r="AM1208" s="5">
        <f t="shared" si="147"/>
        <v>0.41666666666666669</v>
      </c>
      <c r="AN1208" s="4">
        <f t="shared" si="148"/>
        <v>6.310740880979427E-4</v>
      </c>
      <c r="AO1208" s="3"/>
      <c r="AP1208">
        <v>0</v>
      </c>
      <c r="AR1208" t="s">
        <v>0</v>
      </c>
      <c r="AT1208" s="2">
        <v>1.3140000000000001</v>
      </c>
      <c r="AU1208" s="1">
        <f t="shared" si="149"/>
        <v>0.71966098055116279</v>
      </c>
      <c r="AV1208" s="1">
        <f t="shared" si="150"/>
        <v>0.53207424576791473</v>
      </c>
      <c r="AW1208" s="1">
        <f t="shared" si="151"/>
        <v>0.34448751098466646</v>
      </c>
    </row>
    <row r="1209" spans="1:49" x14ac:dyDescent="0.2">
      <c r="A1209">
        <v>1207</v>
      </c>
      <c r="B1209" t="s">
        <v>13306</v>
      </c>
      <c r="C1209" t="s">
        <v>13305</v>
      </c>
      <c r="F1209" t="s">
        <v>13304</v>
      </c>
      <c r="G1209" t="s">
        <v>7</v>
      </c>
      <c r="H1209" t="s">
        <v>6</v>
      </c>
      <c r="I1209" t="s">
        <v>13303</v>
      </c>
      <c r="J1209">
        <v>60000689</v>
      </c>
      <c r="K1209" t="s">
        <v>13302</v>
      </c>
      <c r="L1209" t="s">
        <v>13301</v>
      </c>
      <c r="M1209" t="s">
        <v>9</v>
      </c>
      <c r="N1209">
        <v>4</v>
      </c>
      <c r="O1209" t="s">
        <v>13300</v>
      </c>
      <c r="P1209" t="s">
        <v>13299</v>
      </c>
      <c r="Q1209" t="s">
        <v>13298</v>
      </c>
      <c r="R1209" s="7">
        <v>40437</v>
      </c>
      <c r="S1209" s="8">
        <f t="shared" si="144"/>
        <v>2010</v>
      </c>
      <c r="T1209" s="8">
        <v>2010</v>
      </c>
      <c r="U1209" s="8">
        <f t="shared" si="145"/>
        <v>12</v>
      </c>
      <c r="V1209" s="7">
        <v>40437</v>
      </c>
      <c r="W1209" t="s">
        <v>1112</v>
      </c>
      <c r="X1209" s="2">
        <v>0.86399999999999999</v>
      </c>
      <c r="Y1209" s="6">
        <f t="shared" si="146"/>
        <v>2.3063986546007848E-2</v>
      </c>
      <c r="AA1209">
        <v>15206106</v>
      </c>
      <c r="AB1209">
        <v>26970</v>
      </c>
      <c r="AC1209">
        <v>15205207</v>
      </c>
      <c r="AD1209" t="s">
        <v>1</v>
      </c>
      <c r="AE1209">
        <v>114</v>
      </c>
      <c r="AF1209">
        <v>36</v>
      </c>
      <c r="AH1209" t="s">
        <v>13297</v>
      </c>
      <c r="AI1209" t="s">
        <v>13296</v>
      </c>
      <c r="AK1209" t="s">
        <v>13295</v>
      </c>
      <c r="AL1209">
        <v>30</v>
      </c>
      <c r="AM1209" s="5">
        <f t="shared" si="147"/>
        <v>2.5</v>
      </c>
      <c r="AN1209" s="4">
        <f t="shared" si="148"/>
        <v>3.7864445285876562E-3</v>
      </c>
      <c r="AO1209" s="3"/>
      <c r="AP1209">
        <v>0</v>
      </c>
      <c r="AR1209" t="s">
        <v>0</v>
      </c>
      <c r="AT1209" s="2">
        <v>2.9910000000000001</v>
      </c>
      <c r="AU1209" s="1">
        <f t="shared" si="149"/>
        <v>1.7280723940781788</v>
      </c>
      <c r="AV1209" s="1">
        <f t="shared" si="150"/>
        <v>1.3425215537297752</v>
      </c>
      <c r="AW1209" s="1">
        <f t="shared" si="151"/>
        <v>0.95697071338137141</v>
      </c>
    </row>
    <row r="1210" spans="1:49" x14ac:dyDescent="0.2">
      <c r="A1210">
        <v>1208</v>
      </c>
      <c r="B1210" t="s">
        <v>13294</v>
      </c>
      <c r="C1210" t="s">
        <v>13293</v>
      </c>
      <c r="F1210" t="s">
        <v>13292</v>
      </c>
      <c r="G1210" t="s">
        <v>7</v>
      </c>
      <c r="H1210" t="s">
        <v>6</v>
      </c>
      <c r="I1210" t="s">
        <v>413</v>
      </c>
      <c r="J1210" t="s">
        <v>13291</v>
      </c>
      <c r="K1210" t="s">
        <v>13290</v>
      </c>
      <c r="L1210" t="s">
        <v>13289</v>
      </c>
      <c r="M1210" t="s">
        <v>13288</v>
      </c>
      <c r="N1210">
        <v>3</v>
      </c>
      <c r="O1210" t="s">
        <v>13287</v>
      </c>
      <c r="P1210" t="s">
        <v>13286</v>
      </c>
      <c r="Q1210" t="s">
        <v>13285</v>
      </c>
      <c r="R1210" s="7">
        <v>40437</v>
      </c>
      <c r="S1210" s="8">
        <f t="shared" si="144"/>
        <v>2010</v>
      </c>
      <c r="T1210" s="8">
        <v>2010</v>
      </c>
      <c r="U1210" s="8">
        <f t="shared" si="145"/>
        <v>12</v>
      </c>
      <c r="V1210" s="7">
        <v>2010</v>
      </c>
      <c r="W1210" t="s">
        <v>1552</v>
      </c>
      <c r="X1210" s="2">
        <v>0.371</v>
      </c>
      <c r="Y1210" s="6">
        <f t="shared" si="146"/>
        <v>9.9036331117695747E-3</v>
      </c>
      <c r="AA1210">
        <v>486604</v>
      </c>
      <c r="AB1210">
        <v>28580</v>
      </c>
      <c r="AD1210" t="s">
        <v>1</v>
      </c>
      <c r="AE1210">
        <v>45</v>
      </c>
      <c r="AF1210">
        <v>5</v>
      </c>
      <c r="AG1210" t="s">
        <v>13284</v>
      </c>
      <c r="AI1210" t="s">
        <v>13283</v>
      </c>
      <c r="AK1210" t="s">
        <v>13282</v>
      </c>
      <c r="AL1210">
        <v>2</v>
      </c>
      <c r="AM1210" s="5">
        <f t="shared" si="147"/>
        <v>0.16666666666666666</v>
      </c>
      <c r="AN1210" s="4">
        <f t="shared" si="148"/>
        <v>2.5242963523917705E-4</v>
      </c>
      <c r="AO1210" s="3"/>
      <c r="AP1210">
        <v>1</v>
      </c>
      <c r="AR1210" t="s">
        <v>0</v>
      </c>
      <c r="AT1210" s="2">
        <v>1.431</v>
      </c>
      <c r="AU1210" s="1">
        <f t="shared" si="149"/>
        <v>0.70082720688104549</v>
      </c>
      <c r="AV1210" s="1">
        <f t="shared" si="150"/>
        <v>0.50780313735043758</v>
      </c>
      <c r="AW1210" s="1">
        <f t="shared" si="151"/>
        <v>0.31477906781982962</v>
      </c>
    </row>
    <row r="1211" spans="1:49" x14ac:dyDescent="0.2">
      <c r="A1211">
        <v>1209</v>
      </c>
      <c r="B1211" t="s">
        <v>13281</v>
      </c>
      <c r="C1211" t="s">
        <v>13280</v>
      </c>
      <c r="F1211" t="s">
        <v>13279</v>
      </c>
      <c r="G1211" t="s">
        <v>7</v>
      </c>
      <c r="H1211" t="s">
        <v>6</v>
      </c>
      <c r="I1211" t="s">
        <v>444</v>
      </c>
      <c r="J1211">
        <v>60008950</v>
      </c>
      <c r="K1211" t="s">
        <v>551</v>
      </c>
      <c r="L1211" t="s">
        <v>550</v>
      </c>
      <c r="M1211" t="s">
        <v>56</v>
      </c>
      <c r="N1211">
        <v>5</v>
      </c>
      <c r="O1211" t="s">
        <v>13278</v>
      </c>
      <c r="P1211" t="s">
        <v>13277</v>
      </c>
      <c r="Q1211" t="s">
        <v>13276</v>
      </c>
      <c r="R1211" s="7">
        <v>40437</v>
      </c>
      <c r="S1211" s="8">
        <f t="shared" si="144"/>
        <v>2010</v>
      </c>
      <c r="T1211" s="8">
        <v>2010</v>
      </c>
      <c r="U1211" s="8">
        <f t="shared" si="145"/>
        <v>12</v>
      </c>
      <c r="V1211" s="7">
        <v>2010</v>
      </c>
      <c r="W1211" t="s">
        <v>1106</v>
      </c>
      <c r="X1211" s="2">
        <v>0.85699999999999998</v>
      </c>
      <c r="Y1211" s="6">
        <f t="shared" si="146"/>
        <v>2.287712554389899E-2</v>
      </c>
      <c r="AA1211">
        <v>223727</v>
      </c>
      <c r="AB1211">
        <v>28570</v>
      </c>
      <c r="AC1211">
        <v>13616463</v>
      </c>
      <c r="AD1211" t="s">
        <v>1</v>
      </c>
      <c r="AE1211">
        <v>43</v>
      </c>
      <c r="AF1211">
        <v>30</v>
      </c>
      <c r="AG1211">
        <v>305203</v>
      </c>
      <c r="AI1211" t="s">
        <v>13275</v>
      </c>
      <c r="AK1211" t="s">
        <v>13274</v>
      </c>
      <c r="AL1211">
        <v>33</v>
      </c>
      <c r="AM1211" s="5">
        <f t="shared" si="147"/>
        <v>2.75</v>
      </c>
      <c r="AN1211" s="4">
        <f t="shared" si="148"/>
        <v>4.1650889814464215E-3</v>
      </c>
      <c r="AO1211" s="3"/>
      <c r="AP1211">
        <v>0</v>
      </c>
      <c r="AR1211" t="s">
        <v>0</v>
      </c>
      <c r="AT1211" s="2" t="s">
        <v>16</v>
      </c>
      <c r="AU1211" s="1">
        <f t="shared" si="149"/>
        <v>1.7263514575163219</v>
      </c>
      <c r="AV1211" s="1">
        <f t="shared" si="150"/>
        <v>1.3521107262672705</v>
      </c>
      <c r="AW1211" s="1">
        <f t="shared" si="151"/>
        <v>0.97786999501821914</v>
      </c>
    </row>
    <row r="1212" spans="1:49" x14ac:dyDescent="0.2">
      <c r="A1212">
        <v>1210</v>
      </c>
      <c r="B1212" t="s">
        <v>13273</v>
      </c>
      <c r="C1212" t="s">
        <v>13272</v>
      </c>
      <c r="F1212" t="s">
        <v>13271</v>
      </c>
      <c r="G1212" t="s">
        <v>7</v>
      </c>
      <c r="H1212" t="s">
        <v>6</v>
      </c>
      <c r="I1212" t="s">
        <v>13270</v>
      </c>
      <c r="J1212" t="s">
        <v>13269</v>
      </c>
      <c r="K1212" t="s">
        <v>13268</v>
      </c>
      <c r="L1212" t="s">
        <v>13267</v>
      </c>
      <c r="M1212" t="s">
        <v>13266</v>
      </c>
      <c r="N1212">
        <v>5</v>
      </c>
      <c r="O1212" t="s">
        <v>13265</v>
      </c>
      <c r="P1212" t="s">
        <v>13264</v>
      </c>
      <c r="Q1212" t="s">
        <v>13263</v>
      </c>
      <c r="R1212" s="7">
        <v>40436</v>
      </c>
      <c r="S1212" s="8">
        <f t="shared" si="144"/>
        <v>2010</v>
      </c>
      <c r="T1212" s="8">
        <v>2010</v>
      </c>
      <c r="U1212" s="8">
        <f t="shared" si="145"/>
        <v>12</v>
      </c>
      <c r="V1212" s="7">
        <v>40436</v>
      </c>
      <c r="W1212" t="s">
        <v>1349</v>
      </c>
      <c r="X1212" s="2">
        <v>0.69899999999999995</v>
      </c>
      <c r="Y1212" s="6">
        <f t="shared" si="146"/>
        <v>1.8659405782013295E-2</v>
      </c>
      <c r="AA1212">
        <v>218979</v>
      </c>
      <c r="AB1212">
        <v>28132</v>
      </c>
      <c r="AD1212" t="s">
        <v>1</v>
      </c>
      <c r="AE1212">
        <v>108</v>
      </c>
      <c r="AF1212">
        <v>6</v>
      </c>
      <c r="AG1212">
        <v>63903</v>
      </c>
      <c r="AI1212" t="s">
        <v>13262</v>
      </c>
      <c r="AK1212" t="s">
        <v>13261</v>
      </c>
      <c r="AL1212">
        <v>3</v>
      </c>
      <c r="AM1212" s="5">
        <f t="shared" si="147"/>
        <v>0.25</v>
      </c>
      <c r="AN1212" s="4">
        <f t="shared" si="148"/>
        <v>3.786444528587656E-4</v>
      </c>
      <c r="AO1212" s="3"/>
      <c r="AP1212">
        <v>0</v>
      </c>
      <c r="AQ1212" t="s">
        <v>7254</v>
      </c>
      <c r="AR1212" t="s">
        <v>0</v>
      </c>
      <c r="AS1212" t="s">
        <v>7252</v>
      </c>
      <c r="AT1212" s="2">
        <v>2.5459999999999998</v>
      </c>
      <c r="AU1212" s="1">
        <f t="shared" si="149"/>
        <v>1.3175177383266936</v>
      </c>
      <c r="AV1212" s="1">
        <f t="shared" si="150"/>
        <v>0.95190251174360296</v>
      </c>
      <c r="AW1212" s="1">
        <f t="shared" si="151"/>
        <v>0.58628728516051243</v>
      </c>
    </row>
    <row r="1213" spans="1:49" x14ac:dyDescent="0.2">
      <c r="A1213">
        <v>1211</v>
      </c>
      <c r="B1213" t="s">
        <v>13260</v>
      </c>
      <c r="C1213" t="s">
        <v>13259</v>
      </c>
      <c r="F1213" t="s">
        <v>13258</v>
      </c>
      <c r="G1213" t="s">
        <v>7</v>
      </c>
      <c r="H1213" t="s">
        <v>6</v>
      </c>
      <c r="I1213" t="s">
        <v>13257</v>
      </c>
      <c r="J1213" t="s">
        <v>13256</v>
      </c>
      <c r="K1213" t="s">
        <v>13255</v>
      </c>
      <c r="L1213" t="s">
        <v>13254</v>
      </c>
      <c r="M1213" t="s">
        <v>13253</v>
      </c>
      <c r="N1213">
        <v>6</v>
      </c>
      <c r="O1213" t="s">
        <v>13252</v>
      </c>
      <c r="P1213" t="s">
        <v>13251</v>
      </c>
      <c r="Q1213" t="s">
        <v>13250</v>
      </c>
      <c r="R1213" s="7">
        <v>40436</v>
      </c>
      <c r="S1213" s="8">
        <f t="shared" si="144"/>
        <v>2010</v>
      </c>
      <c r="T1213" s="8">
        <v>2010</v>
      </c>
      <c r="U1213" s="8">
        <f t="shared" si="145"/>
        <v>12</v>
      </c>
      <c r="V1213" s="7">
        <v>40436</v>
      </c>
      <c r="W1213" t="s">
        <v>1634</v>
      </c>
      <c r="X1213" s="2">
        <v>0.89600000000000002</v>
      </c>
      <c r="Y1213" s="6">
        <f t="shared" si="146"/>
        <v>2.3918208269934065E-2</v>
      </c>
      <c r="AA1213">
        <v>15393755</v>
      </c>
      <c r="AB1213">
        <v>21100855841</v>
      </c>
      <c r="AC1213">
        <v>15502376</v>
      </c>
      <c r="AD1213" t="s">
        <v>1</v>
      </c>
      <c r="AE1213">
        <v>82</v>
      </c>
      <c r="AF1213">
        <v>3</v>
      </c>
      <c r="AG1213">
        <v>36207</v>
      </c>
      <c r="AI1213" t="s">
        <v>13249</v>
      </c>
      <c r="AK1213" t="s">
        <v>13248</v>
      </c>
      <c r="AL1213">
        <v>24</v>
      </c>
      <c r="AM1213" s="5">
        <f t="shared" si="147"/>
        <v>2</v>
      </c>
      <c r="AN1213" s="4">
        <f t="shared" si="148"/>
        <v>3.0291556228701248E-3</v>
      </c>
      <c r="AO1213" s="3"/>
      <c r="AP1213">
        <v>0</v>
      </c>
      <c r="AR1213" t="s">
        <v>0</v>
      </c>
      <c r="AT1213" s="2" t="s">
        <v>16</v>
      </c>
      <c r="AU1213" s="1">
        <f t="shared" si="149"/>
        <v>1.7651492475814883</v>
      </c>
      <c r="AV1213" s="1">
        <f t="shared" si="150"/>
        <v>1.3473681946402094</v>
      </c>
      <c r="AW1213" s="1">
        <f t="shared" si="151"/>
        <v>0.92958714169893064</v>
      </c>
    </row>
    <row r="1214" spans="1:49" x14ac:dyDescent="0.2">
      <c r="A1214">
        <v>1212</v>
      </c>
      <c r="B1214" t="s">
        <v>13247</v>
      </c>
      <c r="C1214" t="s">
        <v>13246</v>
      </c>
      <c r="E1214">
        <v>20844118</v>
      </c>
      <c r="F1214" t="s">
        <v>13245</v>
      </c>
      <c r="G1214" t="s">
        <v>7</v>
      </c>
      <c r="H1214" t="s">
        <v>6</v>
      </c>
      <c r="I1214" t="s">
        <v>13244</v>
      </c>
      <c r="J1214" t="s">
        <v>13243</v>
      </c>
      <c r="K1214" t="s">
        <v>13242</v>
      </c>
      <c r="L1214" t="s">
        <v>13241</v>
      </c>
      <c r="M1214" t="s">
        <v>5208</v>
      </c>
      <c r="N1214">
        <v>4</v>
      </c>
      <c r="O1214" t="s">
        <v>13240</v>
      </c>
      <c r="P1214" t="s">
        <v>13239</v>
      </c>
      <c r="Q1214" t="s">
        <v>13238</v>
      </c>
      <c r="R1214" s="7">
        <v>40436</v>
      </c>
      <c r="S1214" s="8">
        <f t="shared" si="144"/>
        <v>2010</v>
      </c>
      <c r="T1214" s="8">
        <v>2010</v>
      </c>
      <c r="U1214" s="8">
        <f t="shared" si="145"/>
        <v>12</v>
      </c>
      <c r="V1214" s="7">
        <v>40436</v>
      </c>
      <c r="W1214" t="s">
        <v>1381</v>
      </c>
      <c r="X1214" s="2">
        <v>3.4830000000000001</v>
      </c>
      <c r="Y1214" s="6">
        <f t="shared" si="146"/>
        <v>9.2976695763594144E-2</v>
      </c>
      <c r="AA1214">
        <v>2706474</v>
      </c>
      <c r="AB1214">
        <v>16764</v>
      </c>
      <c r="AC1214">
        <v>15292401</v>
      </c>
      <c r="AD1214" t="s">
        <v>1</v>
      </c>
      <c r="AE1214">
        <v>30</v>
      </c>
      <c r="AF1214">
        <v>37</v>
      </c>
      <c r="AH1214" t="s">
        <v>13237</v>
      </c>
      <c r="AI1214" t="s">
        <v>13236</v>
      </c>
      <c r="AK1214" t="s">
        <v>13235</v>
      </c>
      <c r="AL1214">
        <v>47</v>
      </c>
      <c r="AM1214" s="5">
        <f t="shared" si="147"/>
        <v>3.9166666666666665</v>
      </c>
      <c r="AN1214" s="4">
        <f t="shared" si="148"/>
        <v>5.9320964281206609E-3</v>
      </c>
      <c r="AO1214" s="3"/>
      <c r="AP1214">
        <v>1</v>
      </c>
      <c r="AR1214" t="s">
        <v>0</v>
      </c>
      <c r="AT1214" s="2">
        <v>6.1669999999999998</v>
      </c>
      <c r="AU1214" s="1">
        <f t="shared" si="149"/>
        <v>6.6863315962952088</v>
      </c>
      <c r="AV1214" s="1">
        <f t="shared" si="150"/>
        <v>4.9454396095857405</v>
      </c>
      <c r="AW1214" s="1">
        <f t="shared" si="151"/>
        <v>3.2045476228762708</v>
      </c>
    </row>
    <row r="1215" spans="1:49" x14ac:dyDescent="0.2">
      <c r="A1215">
        <v>1213</v>
      </c>
      <c r="B1215" t="s">
        <v>13234</v>
      </c>
      <c r="C1215" t="s">
        <v>13233</v>
      </c>
      <c r="E1215">
        <v>20726553</v>
      </c>
      <c r="F1215" t="s">
        <v>13232</v>
      </c>
      <c r="G1215" t="s">
        <v>7</v>
      </c>
      <c r="H1215" t="s">
        <v>6</v>
      </c>
      <c r="I1215" t="s">
        <v>13231</v>
      </c>
      <c r="J1215" t="s">
        <v>13230</v>
      </c>
      <c r="K1215" t="s">
        <v>13229</v>
      </c>
      <c r="L1215" t="s">
        <v>13228</v>
      </c>
      <c r="M1215" t="s">
        <v>13227</v>
      </c>
      <c r="N1215">
        <v>8</v>
      </c>
      <c r="O1215" t="s">
        <v>13226</v>
      </c>
      <c r="P1215" t="s">
        <v>13225</v>
      </c>
      <c r="Q1215" t="s">
        <v>13224</v>
      </c>
      <c r="R1215" s="7">
        <v>40436</v>
      </c>
      <c r="S1215" s="8">
        <f t="shared" si="144"/>
        <v>2010</v>
      </c>
      <c r="T1215" s="8">
        <v>2010</v>
      </c>
      <c r="U1215" s="8">
        <f t="shared" si="145"/>
        <v>12</v>
      </c>
      <c r="V1215" s="7">
        <v>40436</v>
      </c>
      <c r="W1215" t="s">
        <v>1355</v>
      </c>
      <c r="X1215" s="2">
        <v>7.1150000000000002</v>
      </c>
      <c r="Y1215" s="6">
        <f t="shared" si="146"/>
        <v>0.18993086142921972</v>
      </c>
      <c r="AA1215">
        <v>27863</v>
      </c>
      <c r="AB1215">
        <v>22680</v>
      </c>
      <c r="AC1215">
        <v>15205126</v>
      </c>
      <c r="AD1215" t="s">
        <v>1</v>
      </c>
      <c r="AE1215">
        <v>132</v>
      </c>
      <c r="AF1215">
        <v>36</v>
      </c>
      <c r="AH1215" t="s">
        <v>13223</v>
      </c>
      <c r="AI1215" t="s">
        <v>13222</v>
      </c>
      <c r="AK1215" t="s">
        <v>13221</v>
      </c>
      <c r="AL1215">
        <v>103</v>
      </c>
      <c r="AM1215" s="5">
        <f t="shared" si="147"/>
        <v>8.5833333333333339</v>
      </c>
      <c r="AN1215" s="4">
        <f t="shared" si="148"/>
        <v>1.3000126214817621E-2</v>
      </c>
      <c r="AO1215" s="3"/>
      <c r="AP1215">
        <v>0</v>
      </c>
      <c r="AQ1215" t="s">
        <v>13220</v>
      </c>
      <c r="AR1215" t="s">
        <v>13219</v>
      </c>
      <c r="AS1215" t="s">
        <v>13218</v>
      </c>
      <c r="AT1215" s="2" t="s">
        <v>16</v>
      </c>
      <c r="AU1215" s="1">
        <f t="shared" si="149"/>
        <v>13.685164086489909</v>
      </c>
      <c r="AV1215" s="1">
        <f t="shared" si="150"/>
        <v>10.146549382201867</v>
      </c>
      <c r="AW1215" s="1">
        <f t="shared" si="151"/>
        <v>6.6079346779138248</v>
      </c>
    </row>
    <row r="1216" spans="1:49" x14ac:dyDescent="0.2">
      <c r="A1216">
        <v>1214</v>
      </c>
      <c r="B1216" t="s">
        <v>13217</v>
      </c>
      <c r="C1216" t="s">
        <v>13216</v>
      </c>
      <c r="F1216" t="s">
        <v>13215</v>
      </c>
      <c r="G1216" t="s">
        <v>7</v>
      </c>
      <c r="H1216" t="s">
        <v>6</v>
      </c>
      <c r="I1216" t="s">
        <v>908</v>
      </c>
      <c r="J1216">
        <v>60009860</v>
      </c>
      <c r="K1216" t="s">
        <v>2657</v>
      </c>
      <c r="L1216" t="s">
        <v>14</v>
      </c>
      <c r="M1216" t="s">
        <v>13</v>
      </c>
      <c r="N1216">
        <v>4</v>
      </c>
      <c r="O1216" t="s">
        <v>13214</v>
      </c>
      <c r="P1216" t="s">
        <v>13213</v>
      </c>
      <c r="Q1216" t="s">
        <v>13212</v>
      </c>
      <c r="R1216" s="7">
        <v>40436</v>
      </c>
      <c r="S1216" s="8">
        <f t="shared" si="144"/>
        <v>2010</v>
      </c>
      <c r="T1216" s="8">
        <v>2010</v>
      </c>
      <c r="U1216" s="8">
        <f t="shared" si="145"/>
        <v>12</v>
      </c>
      <c r="V1216" s="7">
        <v>2010</v>
      </c>
      <c r="W1216" t="s">
        <v>1154</v>
      </c>
      <c r="X1216" s="2" t="s">
        <v>16</v>
      </c>
      <c r="Y1216" s="6" t="e">
        <f t="shared" si="146"/>
        <v>#VALUE!</v>
      </c>
      <c r="AA1216">
        <v>10092757</v>
      </c>
      <c r="AB1216">
        <v>145627</v>
      </c>
      <c r="AC1216">
        <v>18622836</v>
      </c>
      <c r="AD1216" t="s">
        <v>1</v>
      </c>
      <c r="AE1216">
        <v>53</v>
      </c>
      <c r="AF1216">
        <v>9</v>
      </c>
      <c r="AH1216" t="s">
        <v>13211</v>
      </c>
      <c r="AI1216" t="s">
        <v>13210</v>
      </c>
      <c r="AJ1216" t="s">
        <v>13209</v>
      </c>
      <c r="AK1216" t="s">
        <v>13208</v>
      </c>
      <c r="AL1216">
        <v>4</v>
      </c>
      <c r="AM1216" s="5">
        <f t="shared" si="147"/>
        <v>0.33333333333333331</v>
      </c>
      <c r="AN1216" s="4">
        <f t="shared" si="148"/>
        <v>5.048592704783541E-4</v>
      </c>
      <c r="AO1216" s="3"/>
      <c r="AP1216">
        <v>0</v>
      </c>
      <c r="AQ1216" t="s">
        <v>24</v>
      </c>
      <c r="AR1216">
        <v>20090071110073</v>
      </c>
      <c r="AS1216" t="s">
        <v>23</v>
      </c>
      <c r="AT1216" s="2" t="s">
        <v>16</v>
      </c>
      <c r="AU1216" s="1" t="e">
        <f t="shared" si="149"/>
        <v>#VALUE!</v>
      </c>
      <c r="AV1216" s="1" t="e">
        <f t="shared" si="150"/>
        <v>#VALUE!</v>
      </c>
      <c r="AW1216" s="1" t="e">
        <f t="shared" si="151"/>
        <v>#VALUE!</v>
      </c>
    </row>
    <row r="1217" spans="1:49" x14ac:dyDescent="0.2">
      <c r="A1217">
        <v>1215</v>
      </c>
      <c r="B1217" t="s">
        <v>13207</v>
      </c>
      <c r="C1217" t="s">
        <v>13206</v>
      </c>
      <c r="D1217" t="s">
        <v>13205</v>
      </c>
      <c r="F1217" t="s">
        <v>13204</v>
      </c>
      <c r="G1217" t="s">
        <v>7</v>
      </c>
      <c r="H1217" t="s">
        <v>6</v>
      </c>
      <c r="I1217" t="s">
        <v>13203</v>
      </c>
      <c r="J1217">
        <v>60078616</v>
      </c>
      <c r="K1217" t="s">
        <v>2361</v>
      </c>
      <c r="L1217" t="s">
        <v>124</v>
      </c>
      <c r="M1217" t="s">
        <v>123</v>
      </c>
      <c r="N1217">
        <v>3</v>
      </c>
      <c r="O1217" t="s">
        <v>13202</v>
      </c>
      <c r="P1217" t="s">
        <v>13201</v>
      </c>
      <c r="Q1217" t="s">
        <v>2358</v>
      </c>
      <c r="R1217" s="7">
        <v>40436</v>
      </c>
      <c r="S1217" s="8">
        <f t="shared" si="144"/>
        <v>2010</v>
      </c>
      <c r="T1217" s="8">
        <v>2010</v>
      </c>
      <c r="U1217" s="8">
        <f t="shared" si="145"/>
        <v>12</v>
      </c>
      <c r="V1217" s="7">
        <v>40436</v>
      </c>
      <c r="W1217" t="s">
        <v>13200</v>
      </c>
      <c r="X1217" s="2">
        <v>0.79800000000000004</v>
      </c>
      <c r="Y1217" s="6">
        <f t="shared" si="146"/>
        <v>2.1302154240410029E-2</v>
      </c>
      <c r="AA1217">
        <v>13891286</v>
      </c>
      <c r="AB1217">
        <v>26811</v>
      </c>
      <c r="AD1217" t="s">
        <v>1</v>
      </c>
      <c r="AE1217">
        <v>54</v>
      </c>
      <c r="AF1217">
        <v>13</v>
      </c>
      <c r="AH1217" t="s">
        <v>13199</v>
      </c>
      <c r="AI1217" t="s">
        <v>13198</v>
      </c>
      <c r="AJ1217" t="s">
        <v>13197</v>
      </c>
      <c r="AK1217" t="s">
        <v>13196</v>
      </c>
      <c r="AL1217">
        <v>0</v>
      </c>
      <c r="AM1217" s="5">
        <f t="shared" si="147"/>
        <v>0</v>
      </c>
      <c r="AN1217" s="4">
        <f t="shared" si="148"/>
        <v>0</v>
      </c>
      <c r="AO1217" s="3"/>
      <c r="AP1217">
        <v>0</v>
      </c>
      <c r="AR1217" t="s">
        <v>0</v>
      </c>
      <c r="AT1217" s="2">
        <v>4.4740000000000002</v>
      </c>
      <c r="AU1217" s="1">
        <f t="shared" si="149"/>
        <v>1.4911507968287019</v>
      </c>
      <c r="AV1217" s="1">
        <f t="shared" si="150"/>
        <v>1.0651077120205015</v>
      </c>
      <c r="AW1217" s="1">
        <f t="shared" si="151"/>
        <v>0.63906462721230084</v>
      </c>
    </row>
    <row r="1218" spans="1:49" x14ac:dyDescent="0.2">
      <c r="A1218">
        <v>1216</v>
      </c>
      <c r="B1218" t="s">
        <v>13195</v>
      </c>
      <c r="C1218" t="s">
        <v>13194</v>
      </c>
      <c r="D1218" t="s">
        <v>13193</v>
      </c>
      <c r="F1218" t="s">
        <v>13192</v>
      </c>
      <c r="G1218" t="s">
        <v>7</v>
      </c>
      <c r="H1218" t="s">
        <v>6</v>
      </c>
      <c r="I1218" t="s">
        <v>13191</v>
      </c>
      <c r="J1218">
        <v>60008721</v>
      </c>
      <c r="K1218" t="s">
        <v>2413</v>
      </c>
      <c r="L1218" t="s">
        <v>2093</v>
      </c>
      <c r="M1218" t="s">
        <v>50</v>
      </c>
      <c r="N1218">
        <v>3</v>
      </c>
      <c r="O1218" t="s">
        <v>13190</v>
      </c>
      <c r="P1218" t="s">
        <v>13189</v>
      </c>
      <c r="Q1218" t="s">
        <v>2410</v>
      </c>
      <c r="R1218" s="7">
        <v>40436</v>
      </c>
      <c r="S1218" s="8">
        <f t="shared" ref="S1218:S1281" si="152">YEAR(R1218)</f>
        <v>2010</v>
      </c>
      <c r="T1218" s="8">
        <v>2010</v>
      </c>
      <c r="U1218" s="8">
        <f t="shared" ref="U1218:U1281" si="153">2022-T1218</f>
        <v>12</v>
      </c>
      <c r="V1218" s="7">
        <v>40436</v>
      </c>
      <c r="W1218" t="s">
        <v>13188</v>
      </c>
      <c r="X1218" s="2">
        <v>0.625</v>
      </c>
      <c r="Y1218" s="6">
        <f t="shared" ref="Y1218:Y1281" si="154">(X1218-$Z$4)/($Z$3-$Z$4)</f>
        <v>1.6684018045433919E-2</v>
      </c>
      <c r="AA1218">
        <v>304018</v>
      </c>
      <c r="AB1218">
        <v>12352</v>
      </c>
      <c r="AD1218" t="s">
        <v>1</v>
      </c>
      <c r="AE1218">
        <v>283</v>
      </c>
      <c r="AF1218">
        <v>18</v>
      </c>
      <c r="AH1218" t="s">
        <v>13187</v>
      </c>
      <c r="AI1218" t="s">
        <v>13186</v>
      </c>
      <c r="AJ1218" t="s">
        <v>13185</v>
      </c>
      <c r="AK1218" t="s">
        <v>13184</v>
      </c>
      <c r="AL1218">
        <v>28</v>
      </c>
      <c r="AM1218" s="5">
        <f t="shared" ref="AM1218:AM1281" si="155">AL1218/U1218</f>
        <v>2.3333333333333335</v>
      </c>
      <c r="AN1218" s="4">
        <f t="shared" ref="AN1218:AN1281" si="156">(AM1218-$AO$4)/($AO$3-$AO$4)</f>
        <v>3.5340148933484792E-3</v>
      </c>
      <c r="AO1218" s="3"/>
      <c r="AP1218">
        <v>0</v>
      </c>
      <c r="AQ1218" t="s">
        <v>1911</v>
      </c>
      <c r="AR1218" t="s">
        <v>0</v>
      </c>
      <c r="AS1218" t="s">
        <v>1910</v>
      </c>
      <c r="AT1218" s="2">
        <v>2.31</v>
      </c>
      <c r="AU1218" s="1">
        <f t="shared" ref="AU1218:AU1281" si="157">(Y1218*0.7+AN1218*0.3)*100</f>
        <v>1.2739017099808287</v>
      </c>
      <c r="AV1218" s="1">
        <f t="shared" ref="AV1218:AV1281" si="158">(Y1218*0.5+AN1218*0.5)*100</f>
        <v>1.0109016469391199</v>
      </c>
      <c r="AW1218" s="1">
        <f t="shared" ref="AW1218:AW1281" si="159">(Y1218*0.3+AN1218*0.7)*100</f>
        <v>0.74790158389741113</v>
      </c>
    </row>
    <row r="1219" spans="1:49" x14ac:dyDescent="0.2">
      <c r="A1219">
        <v>1217</v>
      </c>
      <c r="B1219" t="s">
        <v>13183</v>
      </c>
      <c r="C1219" t="s">
        <v>13182</v>
      </c>
      <c r="E1219">
        <v>20628688</v>
      </c>
      <c r="F1219" t="s">
        <v>13181</v>
      </c>
      <c r="G1219" t="s">
        <v>7</v>
      </c>
      <c r="H1219" t="s">
        <v>6</v>
      </c>
      <c r="I1219" t="s">
        <v>13180</v>
      </c>
      <c r="J1219">
        <v>60075894</v>
      </c>
      <c r="K1219" t="s">
        <v>2305</v>
      </c>
      <c r="L1219" t="s">
        <v>2304</v>
      </c>
      <c r="M1219" t="s">
        <v>50</v>
      </c>
      <c r="N1219">
        <v>3</v>
      </c>
      <c r="O1219" t="s">
        <v>13179</v>
      </c>
      <c r="P1219" t="s">
        <v>13178</v>
      </c>
      <c r="Q1219" t="s">
        <v>13177</v>
      </c>
      <c r="R1219" s="7">
        <v>40435</v>
      </c>
      <c r="S1219" s="8">
        <f t="shared" si="152"/>
        <v>2010</v>
      </c>
      <c r="T1219" s="8">
        <v>2010</v>
      </c>
      <c r="U1219" s="8">
        <f t="shared" si="153"/>
        <v>12</v>
      </c>
      <c r="V1219" s="7">
        <v>40435</v>
      </c>
      <c r="W1219" t="s">
        <v>1385</v>
      </c>
      <c r="X1219" s="2">
        <v>0.98</v>
      </c>
      <c r="Y1219" s="6">
        <f t="shared" si="154"/>
        <v>2.6160540295240384E-2</v>
      </c>
      <c r="AA1219">
        <v>14779226</v>
      </c>
      <c r="AB1219">
        <v>9500153949</v>
      </c>
      <c r="AC1219">
        <v>14779234</v>
      </c>
      <c r="AD1219" t="s">
        <v>1</v>
      </c>
      <c r="AE1219">
        <v>39</v>
      </c>
      <c r="AF1219">
        <v>34</v>
      </c>
      <c r="AH1219" t="s">
        <v>13176</v>
      </c>
      <c r="AI1219" t="s">
        <v>13175</v>
      </c>
      <c r="AK1219" t="s">
        <v>13174</v>
      </c>
      <c r="AL1219">
        <v>57</v>
      </c>
      <c r="AM1219" s="5">
        <f t="shared" si="155"/>
        <v>4.75</v>
      </c>
      <c r="AN1219" s="4">
        <f t="shared" si="156"/>
        <v>7.1942446043165471E-3</v>
      </c>
      <c r="AO1219" s="3"/>
      <c r="AP1219">
        <v>0</v>
      </c>
      <c r="AR1219" t="s">
        <v>0</v>
      </c>
      <c r="AT1219" s="2">
        <v>4.3899999999999997</v>
      </c>
      <c r="AU1219" s="1">
        <f t="shared" si="157"/>
        <v>2.0470651587963231</v>
      </c>
      <c r="AV1219" s="1">
        <f t="shared" si="158"/>
        <v>1.6677392449778463</v>
      </c>
      <c r="AW1219" s="1">
        <f t="shared" si="159"/>
        <v>1.2884133311593697</v>
      </c>
    </row>
    <row r="1220" spans="1:49" x14ac:dyDescent="0.2">
      <c r="A1220">
        <v>1218</v>
      </c>
      <c r="B1220" t="s">
        <v>13173</v>
      </c>
      <c r="C1220" t="s">
        <v>13172</v>
      </c>
      <c r="F1220" t="s">
        <v>13171</v>
      </c>
      <c r="G1220" t="s">
        <v>7</v>
      </c>
      <c r="H1220" t="s">
        <v>6</v>
      </c>
      <c r="I1220" t="s">
        <v>2046</v>
      </c>
      <c r="J1220" t="s">
        <v>13170</v>
      </c>
      <c r="K1220" t="s">
        <v>13169</v>
      </c>
      <c r="L1220" t="s">
        <v>13168</v>
      </c>
      <c r="M1220" t="s">
        <v>174</v>
      </c>
      <c r="N1220">
        <v>10</v>
      </c>
      <c r="O1220" t="s">
        <v>13167</v>
      </c>
      <c r="P1220" t="s">
        <v>13166</v>
      </c>
      <c r="Q1220" t="s">
        <v>13165</v>
      </c>
      <c r="R1220" s="7">
        <v>40435</v>
      </c>
      <c r="S1220" s="8">
        <f t="shared" si="152"/>
        <v>2010</v>
      </c>
      <c r="T1220" s="8">
        <v>2010</v>
      </c>
      <c r="U1220" s="8">
        <f t="shared" si="153"/>
        <v>12</v>
      </c>
      <c r="V1220" s="7">
        <v>40435</v>
      </c>
      <c r="W1220" t="s">
        <v>1622</v>
      </c>
      <c r="X1220" s="2">
        <v>2.41</v>
      </c>
      <c r="Y1220" s="6">
        <f t="shared" si="154"/>
        <v>6.4333573583193193E-2</v>
      </c>
      <c r="AA1220">
        <v>9599428</v>
      </c>
      <c r="AB1220">
        <v>24641</v>
      </c>
      <c r="AC1220">
        <v>13645501</v>
      </c>
      <c r="AD1220" t="s">
        <v>1</v>
      </c>
      <c r="AE1220">
        <v>20</v>
      </c>
      <c r="AF1220">
        <v>34</v>
      </c>
      <c r="AH1220" t="s">
        <v>13164</v>
      </c>
      <c r="AI1220" t="s">
        <v>13163</v>
      </c>
      <c r="AK1220" t="s">
        <v>13162</v>
      </c>
      <c r="AL1220">
        <v>46</v>
      </c>
      <c r="AM1220" s="5">
        <f t="shared" si="155"/>
        <v>3.8333333333333335</v>
      </c>
      <c r="AN1220" s="4">
        <f t="shared" si="156"/>
        <v>5.805881610501073E-3</v>
      </c>
      <c r="AO1220" s="3"/>
      <c r="AP1220">
        <v>0</v>
      </c>
      <c r="AR1220" t="s">
        <v>0</v>
      </c>
      <c r="AT1220" s="2" t="s">
        <v>16</v>
      </c>
      <c r="AU1220" s="1">
        <f t="shared" si="157"/>
        <v>4.677526599138556</v>
      </c>
      <c r="AV1220" s="1">
        <f t="shared" si="158"/>
        <v>3.5069727596847136</v>
      </c>
      <c r="AW1220" s="1">
        <f t="shared" si="159"/>
        <v>2.3364189202308707</v>
      </c>
    </row>
    <row r="1221" spans="1:49" x14ac:dyDescent="0.2">
      <c r="A1221">
        <v>1219</v>
      </c>
      <c r="B1221" t="s">
        <v>13161</v>
      </c>
      <c r="F1221" t="s">
        <v>2309</v>
      </c>
      <c r="G1221" t="s">
        <v>7</v>
      </c>
      <c r="H1221" t="s">
        <v>6</v>
      </c>
      <c r="I1221" t="s">
        <v>2308</v>
      </c>
      <c r="J1221" t="s">
        <v>13160</v>
      </c>
      <c r="K1221" t="s">
        <v>13159</v>
      </c>
      <c r="L1221" t="s">
        <v>13158</v>
      </c>
      <c r="M1221" t="s">
        <v>680</v>
      </c>
      <c r="N1221">
        <v>4</v>
      </c>
      <c r="O1221" t="s">
        <v>2307</v>
      </c>
      <c r="P1221" t="s">
        <v>2306</v>
      </c>
      <c r="Q1221" t="s">
        <v>13157</v>
      </c>
      <c r="R1221" s="7">
        <v>40434</v>
      </c>
      <c r="S1221" s="8">
        <f t="shared" si="152"/>
        <v>2010</v>
      </c>
      <c r="T1221" s="8">
        <v>2010</v>
      </c>
      <c r="U1221" s="8">
        <f t="shared" si="153"/>
        <v>12</v>
      </c>
      <c r="V1221" s="7">
        <v>40434</v>
      </c>
      <c r="W1221" t="s">
        <v>1124</v>
      </c>
      <c r="X1221" s="2">
        <v>1.3939999999999999</v>
      </c>
      <c r="Y1221" s="6">
        <f t="shared" si="154"/>
        <v>3.721203384853581E-2</v>
      </c>
      <c r="AB1221">
        <v>12862</v>
      </c>
      <c r="AC1221">
        <v>10944087</v>
      </c>
      <c r="AD1221" t="s">
        <v>1</v>
      </c>
      <c r="AE1221">
        <v>18</v>
      </c>
      <c r="AF1221">
        <v>19</v>
      </c>
      <c r="AI1221" t="s">
        <v>13156</v>
      </c>
      <c r="AK1221" t="s">
        <v>13155</v>
      </c>
      <c r="AL1221">
        <v>15</v>
      </c>
      <c r="AM1221" s="5">
        <f t="shared" si="155"/>
        <v>1.25</v>
      </c>
      <c r="AN1221" s="4">
        <f t="shared" si="156"/>
        <v>1.8932222642938281E-3</v>
      </c>
      <c r="AO1221" s="3"/>
      <c r="AP1221">
        <v>0</v>
      </c>
      <c r="AR1221" t="s">
        <v>0</v>
      </c>
      <c r="AT1221" s="2">
        <v>3.8940000000000001</v>
      </c>
      <c r="AU1221" s="1">
        <f t="shared" si="157"/>
        <v>2.6616390373263217</v>
      </c>
      <c r="AV1221" s="1">
        <f t="shared" si="158"/>
        <v>1.955262805641482</v>
      </c>
      <c r="AW1221" s="1">
        <f t="shared" si="159"/>
        <v>1.2488865739566422</v>
      </c>
    </row>
    <row r="1222" spans="1:49" x14ac:dyDescent="0.2">
      <c r="A1222">
        <v>1220</v>
      </c>
      <c r="B1222" t="s">
        <v>13154</v>
      </c>
      <c r="C1222" t="s">
        <v>13153</v>
      </c>
      <c r="F1222" t="s">
        <v>13152</v>
      </c>
      <c r="G1222" t="s">
        <v>7</v>
      </c>
      <c r="H1222" t="s">
        <v>6</v>
      </c>
      <c r="I1222" t="s">
        <v>13151</v>
      </c>
      <c r="J1222" t="s">
        <v>13150</v>
      </c>
      <c r="K1222" t="s">
        <v>13149</v>
      </c>
      <c r="L1222" t="s">
        <v>13148</v>
      </c>
      <c r="M1222" t="s">
        <v>303</v>
      </c>
      <c r="N1222">
        <v>4</v>
      </c>
      <c r="O1222" t="s">
        <v>13147</v>
      </c>
      <c r="P1222" t="s">
        <v>13146</v>
      </c>
      <c r="Q1222" t="s">
        <v>13145</v>
      </c>
      <c r="R1222" s="7">
        <v>40434</v>
      </c>
      <c r="S1222" s="8">
        <f t="shared" si="152"/>
        <v>2010</v>
      </c>
      <c r="T1222" s="8">
        <v>2010</v>
      </c>
      <c r="U1222" s="8">
        <f t="shared" si="153"/>
        <v>12</v>
      </c>
      <c r="V1222" s="7">
        <v>40434</v>
      </c>
      <c r="W1222" t="s">
        <v>1352</v>
      </c>
      <c r="X1222" s="2">
        <v>1.1819999999999999</v>
      </c>
      <c r="Y1222" s="6">
        <f t="shared" si="154"/>
        <v>3.1552814927524625E-2</v>
      </c>
      <c r="AA1222">
        <v>36951</v>
      </c>
      <c r="AB1222">
        <v>27030</v>
      </c>
      <c r="AD1222" t="s">
        <v>1</v>
      </c>
      <c r="AE1222">
        <v>97</v>
      </c>
      <c r="AF1222">
        <v>11</v>
      </c>
      <c r="AG1222">
        <v>111112</v>
      </c>
      <c r="AI1222" t="s">
        <v>13144</v>
      </c>
      <c r="AK1222" t="s">
        <v>13143</v>
      </c>
      <c r="AL1222">
        <v>13</v>
      </c>
      <c r="AM1222" s="5">
        <f t="shared" si="155"/>
        <v>1.0833333333333333</v>
      </c>
      <c r="AN1222" s="4">
        <f t="shared" si="156"/>
        <v>1.6407926290546509E-3</v>
      </c>
      <c r="AO1222" s="3"/>
      <c r="AP1222">
        <v>0</v>
      </c>
      <c r="AQ1222" t="s">
        <v>301</v>
      </c>
      <c r="AR1222" t="s">
        <v>0</v>
      </c>
      <c r="AS1222" t="s">
        <v>300</v>
      </c>
      <c r="AT1222" s="2">
        <v>3.7909999999999999</v>
      </c>
      <c r="AU1222" s="1">
        <f t="shared" si="157"/>
        <v>2.2579208237983628</v>
      </c>
      <c r="AV1222" s="1">
        <f t="shared" si="158"/>
        <v>1.6596803778289637</v>
      </c>
      <c r="AW1222" s="1">
        <f t="shared" si="159"/>
        <v>1.0614399318595642</v>
      </c>
    </row>
    <row r="1223" spans="1:49" x14ac:dyDescent="0.2">
      <c r="A1223">
        <v>1221</v>
      </c>
      <c r="B1223" t="s">
        <v>13142</v>
      </c>
      <c r="C1223" t="s">
        <v>13141</v>
      </c>
      <c r="F1223" t="s">
        <v>13140</v>
      </c>
      <c r="G1223" t="s">
        <v>7</v>
      </c>
      <c r="H1223" t="s">
        <v>6</v>
      </c>
      <c r="I1223" t="s">
        <v>13139</v>
      </c>
      <c r="J1223" t="s">
        <v>13138</v>
      </c>
      <c r="K1223" t="s">
        <v>13137</v>
      </c>
      <c r="L1223" t="s">
        <v>13136</v>
      </c>
      <c r="M1223" t="s">
        <v>1351</v>
      </c>
      <c r="N1223">
        <v>3</v>
      </c>
      <c r="O1223" t="s">
        <v>13135</v>
      </c>
      <c r="P1223" t="s">
        <v>13134</v>
      </c>
      <c r="Q1223" t="s">
        <v>13133</v>
      </c>
      <c r="R1223" s="7">
        <v>40431</v>
      </c>
      <c r="S1223" s="8">
        <f t="shared" si="152"/>
        <v>2010</v>
      </c>
      <c r="T1223" s="8">
        <v>2010</v>
      </c>
      <c r="U1223" s="8">
        <f t="shared" si="153"/>
        <v>12</v>
      </c>
      <c r="V1223" s="7">
        <v>40431</v>
      </c>
      <c r="W1223" t="s">
        <v>383</v>
      </c>
      <c r="X1223" s="2">
        <v>3.6389999999999998</v>
      </c>
      <c r="Y1223" s="6">
        <f t="shared" si="154"/>
        <v>9.7141026667734443E-2</v>
      </c>
      <c r="AA1223">
        <v>20418205</v>
      </c>
      <c r="AB1223">
        <v>19900192103</v>
      </c>
      <c r="AC1223">
        <v>20418213</v>
      </c>
      <c r="AD1223" t="s">
        <v>1</v>
      </c>
      <c r="AE1223">
        <v>720</v>
      </c>
      <c r="AF1223" t="s">
        <v>420</v>
      </c>
      <c r="AI1223" t="s">
        <v>13132</v>
      </c>
      <c r="AJ1223" t="s">
        <v>13131</v>
      </c>
      <c r="AK1223" t="s">
        <v>13130</v>
      </c>
      <c r="AL1223">
        <v>181</v>
      </c>
      <c r="AM1223" s="5">
        <f t="shared" si="155"/>
        <v>15.083333333333334</v>
      </c>
      <c r="AN1223" s="4">
        <f t="shared" si="156"/>
        <v>2.2844881989145527E-2</v>
      </c>
      <c r="AO1223" s="3"/>
      <c r="AP1223">
        <v>0</v>
      </c>
      <c r="AR1223" t="s">
        <v>0</v>
      </c>
      <c r="AT1223" s="2">
        <v>7.4130000000000003</v>
      </c>
      <c r="AU1223" s="1">
        <f t="shared" si="157"/>
        <v>7.4852183264157768</v>
      </c>
      <c r="AV1223" s="1">
        <f t="shared" si="158"/>
        <v>5.9992954328439989</v>
      </c>
      <c r="AW1223" s="1">
        <f t="shared" si="159"/>
        <v>4.5133725392722202</v>
      </c>
    </row>
    <row r="1224" spans="1:49" x14ac:dyDescent="0.2">
      <c r="A1224">
        <v>1222</v>
      </c>
      <c r="B1224" t="s">
        <v>13129</v>
      </c>
      <c r="C1224" t="s">
        <v>13128</v>
      </c>
      <c r="F1224" t="s">
        <v>13127</v>
      </c>
      <c r="G1224" t="s">
        <v>7</v>
      </c>
      <c r="H1224" t="s">
        <v>6</v>
      </c>
      <c r="I1224" t="s">
        <v>4408</v>
      </c>
      <c r="J1224">
        <v>60117981</v>
      </c>
      <c r="K1224" t="s">
        <v>13126</v>
      </c>
      <c r="L1224" t="s">
        <v>662</v>
      </c>
      <c r="M1224" t="s">
        <v>13</v>
      </c>
      <c r="N1224">
        <v>3</v>
      </c>
      <c r="O1224" t="s">
        <v>13125</v>
      </c>
      <c r="P1224" t="s">
        <v>13124</v>
      </c>
      <c r="Q1224" t="s">
        <v>13123</v>
      </c>
      <c r="R1224" s="7">
        <v>40431</v>
      </c>
      <c r="S1224" s="8">
        <f t="shared" si="152"/>
        <v>2010</v>
      </c>
      <c r="T1224" s="8">
        <v>2010</v>
      </c>
      <c r="U1224" s="8">
        <f t="shared" si="153"/>
        <v>12</v>
      </c>
      <c r="V1224" s="7">
        <v>40431</v>
      </c>
      <c r="W1224" t="s">
        <v>2726</v>
      </c>
      <c r="X1224" s="2">
        <v>0.66800000000000004</v>
      </c>
      <c r="Y1224" s="6">
        <f t="shared" si="154"/>
        <v>1.7831878486959774E-2</v>
      </c>
      <c r="AA1224" t="s">
        <v>2725</v>
      </c>
      <c r="AB1224">
        <v>29593</v>
      </c>
      <c r="AC1224">
        <v>15394522</v>
      </c>
      <c r="AD1224" t="s">
        <v>1</v>
      </c>
      <c r="AE1224">
        <v>49</v>
      </c>
      <c r="AF1224">
        <v>26</v>
      </c>
      <c r="AH1224" t="s">
        <v>13122</v>
      </c>
      <c r="AI1224" t="s">
        <v>13121</v>
      </c>
      <c r="AK1224" t="s">
        <v>13120</v>
      </c>
      <c r="AL1224">
        <v>8</v>
      </c>
      <c r="AM1224" s="5">
        <f t="shared" si="155"/>
        <v>0.66666666666666663</v>
      </c>
      <c r="AN1224" s="4">
        <f t="shared" si="156"/>
        <v>1.0097185409567082E-3</v>
      </c>
      <c r="AO1224" s="3"/>
      <c r="AP1224">
        <v>0</v>
      </c>
      <c r="AR1224" t="s">
        <v>0</v>
      </c>
      <c r="AT1224" s="2">
        <v>1.98</v>
      </c>
      <c r="AU1224" s="1">
        <f t="shared" si="157"/>
        <v>1.2785230503158853</v>
      </c>
      <c r="AV1224" s="1">
        <f t="shared" si="158"/>
        <v>0.94207985139582417</v>
      </c>
      <c r="AW1224" s="1">
        <f t="shared" si="159"/>
        <v>0.60563665247576282</v>
      </c>
    </row>
    <row r="1225" spans="1:49" x14ac:dyDescent="0.2">
      <c r="A1225">
        <v>1223</v>
      </c>
      <c r="B1225" t="s">
        <v>13119</v>
      </c>
      <c r="C1225" t="s">
        <v>13118</v>
      </c>
      <c r="F1225" t="s">
        <v>13117</v>
      </c>
      <c r="G1225" t="s">
        <v>7</v>
      </c>
      <c r="H1225" t="s">
        <v>6</v>
      </c>
      <c r="I1225" t="s">
        <v>13116</v>
      </c>
      <c r="J1225" t="s">
        <v>13115</v>
      </c>
      <c r="K1225" t="s">
        <v>13114</v>
      </c>
      <c r="L1225" t="s">
        <v>13113</v>
      </c>
      <c r="M1225" t="s">
        <v>564</v>
      </c>
      <c r="N1225">
        <v>2</v>
      </c>
      <c r="O1225" t="s">
        <v>13112</v>
      </c>
      <c r="P1225" t="s">
        <v>13111</v>
      </c>
      <c r="Q1225" t="s">
        <v>13110</v>
      </c>
      <c r="R1225" s="7">
        <v>40431</v>
      </c>
      <c r="S1225" s="8">
        <f t="shared" si="152"/>
        <v>2010</v>
      </c>
      <c r="T1225" s="8">
        <v>2010</v>
      </c>
      <c r="U1225" s="8">
        <f t="shared" si="153"/>
        <v>12</v>
      </c>
      <c r="V1225" s="7">
        <v>40431</v>
      </c>
      <c r="W1225" t="s">
        <v>1098</v>
      </c>
      <c r="X1225" s="2">
        <v>0.17799999999999999</v>
      </c>
      <c r="Y1225" s="6">
        <f t="shared" si="154"/>
        <v>4.7516083393395799E-3</v>
      </c>
      <c r="AB1225">
        <v>5300152204</v>
      </c>
      <c r="AC1225">
        <v>13492543</v>
      </c>
      <c r="AD1225" t="s">
        <v>1</v>
      </c>
      <c r="AE1225">
        <v>7</v>
      </c>
      <c r="AF1225">
        <v>17</v>
      </c>
      <c r="AH1225" t="s">
        <v>13109</v>
      </c>
      <c r="AI1225" t="s">
        <v>13108</v>
      </c>
      <c r="AJ1225" t="s">
        <v>13107</v>
      </c>
      <c r="AK1225" t="s">
        <v>13106</v>
      </c>
      <c r="AL1225">
        <v>7</v>
      </c>
      <c r="AM1225" s="5">
        <f t="shared" si="155"/>
        <v>0.58333333333333337</v>
      </c>
      <c r="AN1225" s="4">
        <f t="shared" si="156"/>
        <v>8.835037233371198E-4</v>
      </c>
      <c r="AO1225" s="3"/>
      <c r="AP1225">
        <v>1</v>
      </c>
      <c r="AR1225" t="s">
        <v>0</v>
      </c>
      <c r="AT1225" s="2">
        <v>0.57799999999999996</v>
      </c>
      <c r="AU1225" s="1">
        <f t="shared" si="157"/>
        <v>0.35911769545388417</v>
      </c>
      <c r="AV1225" s="1">
        <f t="shared" si="158"/>
        <v>0.28175560313383502</v>
      </c>
      <c r="AW1225" s="1">
        <f t="shared" si="159"/>
        <v>0.20439351081378579</v>
      </c>
    </row>
    <row r="1226" spans="1:49" x14ac:dyDescent="0.2">
      <c r="A1226">
        <v>1224</v>
      </c>
      <c r="B1226" t="s">
        <v>13105</v>
      </c>
      <c r="C1226" t="s">
        <v>13104</v>
      </c>
      <c r="F1226" t="s">
        <v>13103</v>
      </c>
      <c r="G1226" t="s">
        <v>7</v>
      </c>
      <c r="H1226" t="s">
        <v>6</v>
      </c>
      <c r="I1226" t="s">
        <v>13102</v>
      </c>
      <c r="J1226">
        <v>60032325</v>
      </c>
      <c r="K1226" t="s">
        <v>641</v>
      </c>
      <c r="L1226" t="s">
        <v>640</v>
      </c>
      <c r="M1226" t="s">
        <v>35</v>
      </c>
      <c r="N1226">
        <v>4</v>
      </c>
      <c r="O1226" t="s">
        <v>13101</v>
      </c>
      <c r="P1226" t="s">
        <v>13100</v>
      </c>
      <c r="Q1226" t="s">
        <v>856</v>
      </c>
      <c r="R1226" s="7">
        <v>40431</v>
      </c>
      <c r="S1226" s="8">
        <f t="shared" si="152"/>
        <v>2010</v>
      </c>
      <c r="T1226" s="8">
        <v>2010</v>
      </c>
      <c r="U1226" s="8">
        <f t="shared" si="153"/>
        <v>12</v>
      </c>
      <c r="V1226" s="7">
        <v>40431</v>
      </c>
      <c r="W1226" t="s">
        <v>1098</v>
      </c>
      <c r="X1226" s="2">
        <v>0.17799999999999999</v>
      </c>
      <c r="Y1226" s="6">
        <f t="shared" si="154"/>
        <v>4.7516083393395799E-3</v>
      </c>
      <c r="AB1226">
        <v>5300152204</v>
      </c>
      <c r="AC1226">
        <v>13492543</v>
      </c>
      <c r="AD1226" t="s">
        <v>1</v>
      </c>
      <c r="AE1226">
        <v>7</v>
      </c>
      <c r="AF1226">
        <v>17</v>
      </c>
      <c r="AH1226" t="s">
        <v>13099</v>
      </c>
      <c r="AI1226" t="s">
        <v>13098</v>
      </c>
      <c r="AJ1226" t="s">
        <v>13097</v>
      </c>
      <c r="AK1226" t="s">
        <v>13096</v>
      </c>
      <c r="AL1226">
        <v>0</v>
      </c>
      <c r="AM1226" s="5">
        <f t="shared" si="155"/>
        <v>0</v>
      </c>
      <c r="AN1226" s="4">
        <f t="shared" si="156"/>
        <v>0</v>
      </c>
      <c r="AO1226" s="3"/>
      <c r="AP1226">
        <v>1</v>
      </c>
      <c r="AR1226" t="s">
        <v>0</v>
      </c>
      <c r="AT1226" s="2">
        <v>0.57799999999999996</v>
      </c>
      <c r="AU1226" s="1">
        <f t="shared" si="157"/>
        <v>0.33261258375377062</v>
      </c>
      <c r="AV1226" s="1">
        <f t="shared" si="158"/>
        <v>0.23758041696697899</v>
      </c>
      <c r="AW1226" s="1">
        <f t="shared" si="159"/>
        <v>0.14254825018018741</v>
      </c>
    </row>
    <row r="1227" spans="1:49" x14ac:dyDescent="0.2">
      <c r="A1227">
        <v>1225</v>
      </c>
      <c r="B1227" t="s">
        <v>13095</v>
      </c>
      <c r="C1227" t="s">
        <v>13094</v>
      </c>
      <c r="F1227" t="s">
        <v>13093</v>
      </c>
      <c r="G1227" t="s">
        <v>7</v>
      </c>
      <c r="H1227" t="s">
        <v>6</v>
      </c>
      <c r="I1227" t="s">
        <v>13092</v>
      </c>
      <c r="J1227">
        <v>60016912</v>
      </c>
      <c r="K1227" t="s">
        <v>388</v>
      </c>
      <c r="L1227" t="s">
        <v>116</v>
      </c>
      <c r="M1227" t="s">
        <v>115</v>
      </c>
      <c r="N1227">
        <v>3</v>
      </c>
      <c r="O1227" t="s">
        <v>13091</v>
      </c>
      <c r="P1227" t="s">
        <v>13090</v>
      </c>
      <c r="Q1227" t="s">
        <v>8772</v>
      </c>
      <c r="R1227" s="7">
        <v>40431</v>
      </c>
      <c r="S1227" s="8">
        <f t="shared" si="152"/>
        <v>2010</v>
      </c>
      <c r="T1227" s="8">
        <v>2010</v>
      </c>
      <c r="U1227" s="8">
        <f t="shared" si="153"/>
        <v>12</v>
      </c>
      <c r="V1227" s="7">
        <v>40431</v>
      </c>
      <c r="W1227" t="s">
        <v>1098</v>
      </c>
      <c r="X1227" s="2">
        <v>0.17799999999999999</v>
      </c>
      <c r="Y1227" s="6">
        <f t="shared" si="154"/>
        <v>4.7516083393395799E-3</v>
      </c>
      <c r="AB1227">
        <v>5300152204</v>
      </c>
      <c r="AC1227">
        <v>13492543</v>
      </c>
      <c r="AD1227" t="s">
        <v>1</v>
      </c>
      <c r="AE1227">
        <v>7</v>
      </c>
      <c r="AF1227">
        <v>17</v>
      </c>
      <c r="AH1227" t="s">
        <v>13089</v>
      </c>
      <c r="AI1227" t="s">
        <v>13088</v>
      </c>
      <c r="AJ1227" t="s">
        <v>13087</v>
      </c>
      <c r="AK1227" t="s">
        <v>13086</v>
      </c>
      <c r="AL1227">
        <v>0</v>
      </c>
      <c r="AM1227" s="5">
        <f t="shared" si="155"/>
        <v>0</v>
      </c>
      <c r="AN1227" s="4">
        <f t="shared" si="156"/>
        <v>0</v>
      </c>
      <c r="AO1227" s="3"/>
      <c r="AP1227">
        <v>1</v>
      </c>
      <c r="AR1227" t="s">
        <v>0</v>
      </c>
      <c r="AT1227" s="2">
        <v>0.57799999999999996</v>
      </c>
      <c r="AU1227" s="1">
        <f t="shared" si="157"/>
        <v>0.33261258375377062</v>
      </c>
      <c r="AV1227" s="1">
        <f t="shared" si="158"/>
        <v>0.23758041696697899</v>
      </c>
      <c r="AW1227" s="1">
        <f t="shared" si="159"/>
        <v>0.14254825018018741</v>
      </c>
    </row>
    <row r="1228" spans="1:49" x14ac:dyDescent="0.2">
      <c r="A1228">
        <v>1226</v>
      </c>
      <c r="B1228" t="s">
        <v>13085</v>
      </c>
      <c r="C1228" t="s">
        <v>13084</v>
      </c>
      <c r="F1228" t="s">
        <v>13083</v>
      </c>
      <c r="G1228" t="s">
        <v>7</v>
      </c>
      <c r="H1228" t="s">
        <v>6</v>
      </c>
      <c r="I1228" t="s">
        <v>13082</v>
      </c>
      <c r="J1228" t="s">
        <v>13081</v>
      </c>
      <c r="K1228" t="s">
        <v>13080</v>
      </c>
      <c r="L1228" t="s">
        <v>13079</v>
      </c>
      <c r="M1228" t="s">
        <v>13078</v>
      </c>
      <c r="N1228">
        <v>5</v>
      </c>
      <c r="O1228" t="s">
        <v>13077</v>
      </c>
      <c r="P1228" t="s">
        <v>13076</v>
      </c>
      <c r="Q1228" t="s">
        <v>13075</v>
      </c>
      <c r="R1228" s="7">
        <v>40431</v>
      </c>
      <c r="S1228" s="8">
        <f t="shared" si="152"/>
        <v>2010</v>
      </c>
      <c r="T1228" s="8">
        <v>2010</v>
      </c>
      <c r="U1228" s="8">
        <f t="shared" si="153"/>
        <v>12</v>
      </c>
      <c r="V1228" s="7">
        <v>40431</v>
      </c>
      <c r="W1228" t="s">
        <v>13074</v>
      </c>
      <c r="X1228" s="2">
        <v>1.2969999999999999</v>
      </c>
      <c r="Y1228" s="6">
        <f t="shared" si="154"/>
        <v>3.4622674247884469E-2</v>
      </c>
      <c r="AB1228">
        <v>130152</v>
      </c>
      <c r="AC1228">
        <v>17429994</v>
      </c>
      <c r="AD1228" t="s">
        <v>1</v>
      </c>
      <c r="AE1228">
        <v>7</v>
      </c>
      <c r="AG1228">
        <v>25</v>
      </c>
      <c r="AI1228" t="s">
        <v>13073</v>
      </c>
      <c r="AK1228" t="s">
        <v>13072</v>
      </c>
      <c r="AL1228">
        <v>47</v>
      </c>
      <c r="AM1228" s="5">
        <f t="shared" si="155"/>
        <v>3.9166666666666665</v>
      </c>
      <c r="AN1228" s="4">
        <f t="shared" si="156"/>
        <v>5.9320964281206609E-3</v>
      </c>
      <c r="AO1228" s="3"/>
      <c r="AP1228">
        <v>1</v>
      </c>
      <c r="AR1228" t="s">
        <v>0</v>
      </c>
      <c r="AT1228" s="2">
        <v>3.1720000000000002</v>
      </c>
      <c r="AU1228" s="1">
        <f t="shared" si="157"/>
        <v>2.6015500901955324</v>
      </c>
      <c r="AV1228" s="1">
        <f t="shared" si="158"/>
        <v>2.0277385338002567</v>
      </c>
      <c r="AW1228" s="1">
        <f t="shared" si="159"/>
        <v>1.4539269774049801</v>
      </c>
    </row>
    <row r="1229" spans="1:49" x14ac:dyDescent="0.2">
      <c r="A1229">
        <v>1227</v>
      </c>
      <c r="B1229" t="s">
        <v>13071</v>
      </c>
      <c r="C1229" t="s">
        <v>13070</v>
      </c>
      <c r="F1229" t="s">
        <v>13069</v>
      </c>
      <c r="G1229" t="s">
        <v>7</v>
      </c>
      <c r="H1229" t="s">
        <v>6</v>
      </c>
      <c r="I1229" t="s">
        <v>13068</v>
      </c>
      <c r="J1229" t="s">
        <v>13067</v>
      </c>
      <c r="K1229" t="s">
        <v>13066</v>
      </c>
      <c r="L1229" t="s">
        <v>569</v>
      </c>
      <c r="M1229" t="s">
        <v>19</v>
      </c>
      <c r="N1229">
        <v>3</v>
      </c>
      <c r="O1229" t="s">
        <v>13065</v>
      </c>
      <c r="P1229" t="s">
        <v>13064</v>
      </c>
      <c r="Q1229" t="s">
        <v>13063</v>
      </c>
      <c r="R1229" s="7">
        <v>40431</v>
      </c>
      <c r="S1229" s="8">
        <f t="shared" si="152"/>
        <v>2010</v>
      </c>
      <c r="T1229" s="8">
        <v>2010</v>
      </c>
      <c r="U1229" s="8">
        <f t="shared" si="153"/>
        <v>12</v>
      </c>
      <c r="V1229" s="7">
        <v>2010</v>
      </c>
      <c r="W1229" t="s">
        <v>1552</v>
      </c>
      <c r="X1229" s="2">
        <v>0.371</v>
      </c>
      <c r="Y1229" s="6">
        <f t="shared" si="154"/>
        <v>9.9036331117695747E-3</v>
      </c>
      <c r="AA1229">
        <v>486604</v>
      </c>
      <c r="AB1229">
        <v>28580</v>
      </c>
      <c r="AD1229" t="s">
        <v>1</v>
      </c>
      <c r="AE1229">
        <v>45</v>
      </c>
      <c r="AF1229">
        <v>4</v>
      </c>
      <c r="AG1229" t="s">
        <v>13062</v>
      </c>
      <c r="AI1229" t="s">
        <v>13061</v>
      </c>
      <c r="AK1229" t="s">
        <v>13060</v>
      </c>
      <c r="AL1229">
        <v>4</v>
      </c>
      <c r="AM1229" s="5">
        <f t="shared" si="155"/>
        <v>0.33333333333333331</v>
      </c>
      <c r="AN1229" s="4">
        <f t="shared" si="156"/>
        <v>5.048592704783541E-4</v>
      </c>
      <c r="AO1229" s="3"/>
      <c r="AP1229">
        <v>0</v>
      </c>
      <c r="AR1229" t="s">
        <v>0</v>
      </c>
      <c r="AT1229" s="2">
        <v>1.431</v>
      </c>
      <c r="AU1229" s="1">
        <f t="shared" si="157"/>
        <v>0.70840009593822084</v>
      </c>
      <c r="AV1229" s="1">
        <f t="shared" si="158"/>
        <v>0.52042461911239646</v>
      </c>
      <c r="AW1229" s="1">
        <f t="shared" si="159"/>
        <v>0.33244914228657207</v>
      </c>
    </row>
    <row r="1230" spans="1:49" x14ac:dyDescent="0.2">
      <c r="A1230">
        <v>1228</v>
      </c>
      <c r="B1230" t="s">
        <v>13059</v>
      </c>
      <c r="C1230" t="s">
        <v>13058</v>
      </c>
      <c r="E1230">
        <v>20422026</v>
      </c>
      <c r="F1230" t="s">
        <v>13057</v>
      </c>
      <c r="G1230" t="s">
        <v>7</v>
      </c>
      <c r="H1230" t="s">
        <v>6</v>
      </c>
      <c r="I1230" t="s">
        <v>13056</v>
      </c>
      <c r="J1230">
        <v>60010346</v>
      </c>
      <c r="K1230" t="s">
        <v>13055</v>
      </c>
      <c r="L1230" t="s">
        <v>13054</v>
      </c>
      <c r="M1230" t="s">
        <v>9</v>
      </c>
      <c r="N1230">
        <v>2</v>
      </c>
      <c r="O1230" t="s">
        <v>13053</v>
      </c>
      <c r="P1230" t="s">
        <v>13052</v>
      </c>
      <c r="Q1230" t="s">
        <v>13051</v>
      </c>
      <c r="R1230" s="7">
        <v>40431</v>
      </c>
      <c r="S1230" s="8">
        <f t="shared" si="152"/>
        <v>2010</v>
      </c>
      <c r="T1230" s="8">
        <v>2010</v>
      </c>
      <c r="U1230" s="8">
        <f t="shared" si="153"/>
        <v>12</v>
      </c>
      <c r="V1230" s="7">
        <v>2010</v>
      </c>
      <c r="W1230" t="s">
        <v>1081</v>
      </c>
      <c r="X1230" s="2">
        <v>0.99</v>
      </c>
      <c r="Y1230" s="6">
        <f t="shared" si="154"/>
        <v>2.6427484583967327E-2</v>
      </c>
      <c r="AB1230">
        <v>10600153309</v>
      </c>
      <c r="AC1230">
        <v>19326203</v>
      </c>
      <c r="AD1230" t="s">
        <v>1</v>
      </c>
      <c r="AE1230">
        <v>5</v>
      </c>
      <c r="AF1230">
        <v>4</v>
      </c>
      <c r="AG1230" t="s">
        <v>13050</v>
      </c>
      <c r="AI1230" t="s">
        <v>13049</v>
      </c>
      <c r="AK1230" t="s">
        <v>13048</v>
      </c>
      <c r="AL1230">
        <v>21</v>
      </c>
      <c r="AM1230" s="5">
        <f t="shared" si="155"/>
        <v>1.75</v>
      </c>
      <c r="AN1230" s="4">
        <f t="shared" si="156"/>
        <v>2.6505111700113595E-3</v>
      </c>
      <c r="AO1230" s="3"/>
      <c r="AP1230">
        <v>1</v>
      </c>
      <c r="AR1230" t="s">
        <v>0</v>
      </c>
      <c r="AT1230" s="2">
        <v>3.24</v>
      </c>
      <c r="AU1230" s="1">
        <f t="shared" si="157"/>
        <v>1.9294392559780535</v>
      </c>
      <c r="AV1230" s="1">
        <f t="shared" si="158"/>
        <v>1.4538997876989344</v>
      </c>
      <c r="AW1230" s="1">
        <f t="shared" si="159"/>
        <v>0.97836031941981494</v>
      </c>
    </row>
    <row r="1231" spans="1:49" x14ac:dyDescent="0.2">
      <c r="A1231">
        <v>1229</v>
      </c>
      <c r="B1231" t="s">
        <v>13047</v>
      </c>
      <c r="C1231" t="s">
        <v>13046</v>
      </c>
      <c r="E1231">
        <v>20386699</v>
      </c>
      <c r="F1231" t="s">
        <v>13045</v>
      </c>
      <c r="G1231" t="s">
        <v>7</v>
      </c>
      <c r="H1231" t="s">
        <v>6</v>
      </c>
      <c r="I1231" t="s">
        <v>1602</v>
      </c>
      <c r="J1231" t="s">
        <v>5541</v>
      </c>
      <c r="K1231" t="s">
        <v>5540</v>
      </c>
      <c r="L1231" t="s">
        <v>5539</v>
      </c>
      <c r="M1231" t="s">
        <v>19</v>
      </c>
      <c r="N1231">
        <v>4</v>
      </c>
      <c r="O1231" t="s">
        <v>13044</v>
      </c>
      <c r="P1231" t="s">
        <v>13043</v>
      </c>
      <c r="Q1231" t="s">
        <v>13042</v>
      </c>
      <c r="R1231" s="7">
        <v>40431</v>
      </c>
      <c r="S1231" s="8">
        <f t="shared" si="152"/>
        <v>2010</v>
      </c>
      <c r="T1231" s="8">
        <v>2010</v>
      </c>
      <c r="U1231" s="8">
        <f t="shared" si="153"/>
        <v>12</v>
      </c>
      <c r="V1231" s="7">
        <v>2010</v>
      </c>
      <c r="W1231" t="s">
        <v>1081</v>
      </c>
      <c r="X1231" s="2">
        <v>0.99</v>
      </c>
      <c r="Y1231" s="6">
        <f t="shared" si="154"/>
        <v>2.6427484583967327E-2</v>
      </c>
      <c r="AB1231">
        <v>10600153309</v>
      </c>
      <c r="AC1231">
        <v>19326203</v>
      </c>
      <c r="AD1231" t="s">
        <v>1</v>
      </c>
      <c r="AE1231">
        <v>5</v>
      </c>
      <c r="AF1231">
        <v>4</v>
      </c>
      <c r="AG1231" t="s">
        <v>13041</v>
      </c>
      <c r="AI1231" t="s">
        <v>13040</v>
      </c>
      <c r="AK1231" t="s">
        <v>13039</v>
      </c>
      <c r="AL1231">
        <v>85</v>
      </c>
      <c r="AM1231" s="5">
        <f t="shared" si="155"/>
        <v>7.083333333333333</v>
      </c>
      <c r="AN1231" s="4">
        <f t="shared" si="156"/>
        <v>1.0728259497665026E-2</v>
      </c>
      <c r="AO1231" s="3"/>
      <c r="AP1231">
        <v>1</v>
      </c>
      <c r="AQ1231" t="s">
        <v>31</v>
      </c>
      <c r="AR1231">
        <v>918177</v>
      </c>
      <c r="AS1231" t="s">
        <v>30</v>
      </c>
      <c r="AT1231" s="2">
        <v>3.24</v>
      </c>
      <c r="AU1231" s="1">
        <f t="shared" si="157"/>
        <v>2.1717717058076635</v>
      </c>
      <c r="AV1231" s="1">
        <f t="shared" si="158"/>
        <v>1.8577872040816175</v>
      </c>
      <c r="AW1231" s="1">
        <f t="shared" si="159"/>
        <v>1.5438027023555714</v>
      </c>
    </row>
    <row r="1232" spans="1:49" x14ac:dyDescent="0.2">
      <c r="A1232">
        <v>1230</v>
      </c>
      <c r="B1232" t="s">
        <v>13038</v>
      </c>
      <c r="C1232" t="s">
        <v>13037</v>
      </c>
      <c r="E1232">
        <v>20820889</v>
      </c>
      <c r="F1232" t="s">
        <v>13036</v>
      </c>
      <c r="G1232" t="s">
        <v>7</v>
      </c>
      <c r="H1232" t="s">
        <v>6</v>
      </c>
      <c r="I1232" t="s">
        <v>13035</v>
      </c>
      <c r="J1232" t="s">
        <v>13034</v>
      </c>
      <c r="K1232" t="s">
        <v>13033</v>
      </c>
      <c r="L1232" t="s">
        <v>13032</v>
      </c>
      <c r="M1232" t="s">
        <v>19</v>
      </c>
      <c r="N1232">
        <v>4</v>
      </c>
      <c r="O1232" t="s">
        <v>13031</v>
      </c>
      <c r="P1232" t="s">
        <v>13030</v>
      </c>
      <c r="Q1232" t="s">
        <v>13029</v>
      </c>
      <c r="R1232" s="7">
        <v>40430</v>
      </c>
      <c r="S1232" s="8">
        <f t="shared" si="152"/>
        <v>2010</v>
      </c>
      <c r="T1232" s="8">
        <v>2010</v>
      </c>
      <c r="U1232" s="8">
        <f t="shared" si="153"/>
        <v>12</v>
      </c>
      <c r="V1232" s="7">
        <v>2010</v>
      </c>
      <c r="W1232" t="s">
        <v>1315</v>
      </c>
      <c r="X1232" s="2">
        <v>0.85499999999999998</v>
      </c>
      <c r="Y1232" s="6">
        <f t="shared" si="154"/>
        <v>2.28237366861536E-2</v>
      </c>
      <c r="AA1232">
        <v>980331</v>
      </c>
      <c r="AB1232">
        <v>23342</v>
      </c>
      <c r="AC1232">
        <v>15731561</v>
      </c>
      <c r="AD1232" t="s">
        <v>1</v>
      </c>
      <c r="AE1232">
        <v>36</v>
      </c>
      <c r="AF1232">
        <v>10</v>
      </c>
      <c r="AH1232" t="s">
        <v>13028</v>
      </c>
      <c r="AI1232" t="s">
        <v>13027</v>
      </c>
      <c r="AJ1232" t="s">
        <v>13026</v>
      </c>
      <c r="AK1232" t="s">
        <v>13025</v>
      </c>
      <c r="AL1232">
        <v>17</v>
      </c>
      <c r="AM1232" s="5">
        <f t="shared" si="155"/>
        <v>1.4166666666666667</v>
      </c>
      <c r="AN1232" s="4">
        <f t="shared" si="156"/>
        <v>2.1456518995330051E-3</v>
      </c>
      <c r="AO1232" s="3"/>
      <c r="AP1232">
        <v>0</v>
      </c>
      <c r="AR1232" t="s">
        <v>0</v>
      </c>
      <c r="AT1232" s="2">
        <v>2.6259999999999999</v>
      </c>
      <c r="AU1232" s="1">
        <f t="shared" si="157"/>
        <v>1.6620311250167421</v>
      </c>
      <c r="AV1232" s="1">
        <f t="shared" si="158"/>
        <v>1.2484694292843304</v>
      </c>
      <c r="AW1232" s="1">
        <f t="shared" si="159"/>
        <v>0.83490773355191839</v>
      </c>
    </row>
    <row r="1233" spans="1:49" x14ac:dyDescent="0.2">
      <c r="A1233">
        <v>1231</v>
      </c>
      <c r="B1233" t="s">
        <v>13024</v>
      </c>
      <c r="C1233" t="s">
        <v>13023</v>
      </c>
      <c r="E1233">
        <v>20828381</v>
      </c>
      <c r="F1233" t="s">
        <v>13022</v>
      </c>
      <c r="G1233" t="s">
        <v>7</v>
      </c>
      <c r="H1233" t="s">
        <v>6</v>
      </c>
      <c r="I1233" t="s">
        <v>13021</v>
      </c>
      <c r="J1233" t="s">
        <v>13020</v>
      </c>
      <c r="K1233" t="s">
        <v>13019</v>
      </c>
      <c r="L1233" t="s">
        <v>13018</v>
      </c>
      <c r="M1233" t="s">
        <v>42</v>
      </c>
      <c r="N1233">
        <v>3</v>
      </c>
      <c r="O1233" t="s">
        <v>13017</v>
      </c>
      <c r="P1233" t="s">
        <v>13016</v>
      </c>
      <c r="Q1233" t="s">
        <v>13015</v>
      </c>
      <c r="R1233" s="7">
        <v>40430</v>
      </c>
      <c r="S1233" s="8">
        <f t="shared" si="152"/>
        <v>2010</v>
      </c>
      <c r="T1233" s="8">
        <v>2010</v>
      </c>
      <c r="U1233" s="8">
        <f t="shared" si="153"/>
        <v>12</v>
      </c>
      <c r="V1233" s="7">
        <v>40430</v>
      </c>
      <c r="W1233" t="s">
        <v>13014</v>
      </c>
      <c r="X1233" s="2">
        <v>3.952</v>
      </c>
      <c r="Y1233" s="6">
        <f t="shared" si="154"/>
        <v>0.10549638290488775</v>
      </c>
      <c r="AB1233">
        <v>13096</v>
      </c>
      <c r="AC1233">
        <v>17417007</v>
      </c>
      <c r="AD1233" t="s">
        <v>1</v>
      </c>
      <c r="AE1233">
        <v>8</v>
      </c>
      <c r="AG1233">
        <v>121</v>
      </c>
      <c r="AI1233" t="s">
        <v>13013</v>
      </c>
      <c r="AK1233" t="s">
        <v>13012</v>
      </c>
      <c r="AL1233">
        <v>24</v>
      </c>
      <c r="AM1233" s="5">
        <f t="shared" si="155"/>
        <v>2</v>
      </c>
      <c r="AN1233" s="4">
        <f t="shared" si="156"/>
        <v>3.0291556228701248E-3</v>
      </c>
      <c r="AO1233" s="3"/>
      <c r="AP1233">
        <v>1</v>
      </c>
      <c r="AR1233" t="s">
        <v>0</v>
      </c>
      <c r="AT1233" s="2">
        <v>7.431</v>
      </c>
      <c r="AU1233" s="1">
        <f t="shared" si="157"/>
        <v>7.4756214720282461</v>
      </c>
      <c r="AV1233" s="1">
        <f t="shared" si="158"/>
        <v>5.4262769263878932</v>
      </c>
      <c r="AW1233" s="1">
        <f t="shared" si="159"/>
        <v>3.3769323807475411</v>
      </c>
    </row>
    <row r="1234" spans="1:49" x14ac:dyDescent="0.2">
      <c r="A1234">
        <v>1232</v>
      </c>
      <c r="B1234" t="s">
        <v>13011</v>
      </c>
      <c r="C1234" t="s">
        <v>13010</v>
      </c>
      <c r="F1234" t="s">
        <v>13009</v>
      </c>
      <c r="G1234" t="s">
        <v>7</v>
      </c>
      <c r="H1234" t="s">
        <v>6</v>
      </c>
      <c r="I1234" t="s">
        <v>13008</v>
      </c>
      <c r="J1234">
        <v>60106018</v>
      </c>
      <c r="K1234" t="s">
        <v>13007</v>
      </c>
      <c r="L1234" t="s">
        <v>13006</v>
      </c>
      <c r="M1234" t="s">
        <v>148</v>
      </c>
      <c r="N1234">
        <v>3</v>
      </c>
      <c r="O1234" t="s">
        <v>13005</v>
      </c>
      <c r="P1234" t="s">
        <v>13004</v>
      </c>
      <c r="Q1234" t="s">
        <v>13003</v>
      </c>
      <c r="R1234" s="7">
        <v>40430</v>
      </c>
      <c r="S1234" s="8">
        <f t="shared" si="152"/>
        <v>2010</v>
      </c>
      <c r="T1234" s="8">
        <v>2010</v>
      </c>
      <c r="U1234" s="8">
        <f t="shared" si="153"/>
        <v>12</v>
      </c>
      <c r="V1234" s="7">
        <v>40430</v>
      </c>
      <c r="W1234" t="s">
        <v>1111</v>
      </c>
      <c r="X1234" s="2">
        <v>3.6880000000000002</v>
      </c>
      <c r="Y1234" s="6">
        <f t="shared" si="154"/>
        <v>9.8449053682496471E-2</v>
      </c>
      <c r="AA1234">
        <v>319007</v>
      </c>
      <c r="AB1234">
        <v>29150</v>
      </c>
      <c r="AC1234">
        <v>10797114</v>
      </c>
      <c r="AD1234" t="s">
        <v>1</v>
      </c>
      <c r="AE1234">
        <v>105</v>
      </c>
      <c r="AF1234">
        <v>11</v>
      </c>
      <c r="AG1234">
        <v>117701</v>
      </c>
      <c r="AI1234" t="s">
        <v>13002</v>
      </c>
      <c r="AK1234" t="s">
        <v>13001</v>
      </c>
      <c r="AL1234">
        <v>129</v>
      </c>
      <c r="AM1234" s="5">
        <f t="shared" si="155"/>
        <v>10.75</v>
      </c>
      <c r="AN1234" s="4">
        <f t="shared" si="156"/>
        <v>1.6281711472926921E-2</v>
      </c>
      <c r="AO1234" s="3"/>
      <c r="AP1234">
        <v>0</v>
      </c>
      <c r="AR1234" t="s">
        <v>0</v>
      </c>
      <c r="AT1234" s="2">
        <v>9.1609999999999996</v>
      </c>
      <c r="AU1234" s="1">
        <f t="shared" si="157"/>
        <v>7.3798851019625609</v>
      </c>
      <c r="AV1234" s="1">
        <f t="shared" si="158"/>
        <v>5.7365382577711701</v>
      </c>
      <c r="AW1234" s="1">
        <f t="shared" si="159"/>
        <v>4.0931914135797784</v>
      </c>
    </row>
    <row r="1235" spans="1:49" x14ac:dyDescent="0.2">
      <c r="A1235">
        <v>1233</v>
      </c>
      <c r="B1235" t="s">
        <v>13000</v>
      </c>
      <c r="C1235" t="s">
        <v>12999</v>
      </c>
      <c r="D1235">
        <v>926433320</v>
      </c>
      <c r="F1235" t="s">
        <v>12998</v>
      </c>
      <c r="G1235" t="s">
        <v>7</v>
      </c>
      <c r="H1235" t="s">
        <v>6</v>
      </c>
      <c r="I1235" t="s">
        <v>12997</v>
      </c>
      <c r="J1235">
        <v>60010110</v>
      </c>
      <c r="K1235" t="s">
        <v>12996</v>
      </c>
      <c r="L1235" t="s">
        <v>12995</v>
      </c>
      <c r="M1235" t="s">
        <v>39</v>
      </c>
      <c r="N1235">
        <v>4</v>
      </c>
      <c r="O1235" t="s">
        <v>12994</v>
      </c>
      <c r="P1235" t="s">
        <v>12993</v>
      </c>
      <c r="Q1235" t="s">
        <v>12992</v>
      </c>
      <c r="R1235" s="7">
        <v>40430</v>
      </c>
      <c r="S1235" s="8">
        <f t="shared" si="152"/>
        <v>2010</v>
      </c>
      <c r="T1235" s="8">
        <v>2010</v>
      </c>
      <c r="U1235" s="8">
        <f t="shared" si="153"/>
        <v>12</v>
      </c>
      <c r="V1235" s="7">
        <v>2010</v>
      </c>
      <c r="W1235" t="s">
        <v>12991</v>
      </c>
      <c r="X1235" s="2">
        <v>0.30099999999999999</v>
      </c>
      <c r="Y1235" s="6">
        <f t="shared" si="154"/>
        <v>8.0350230906809754E-3</v>
      </c>
      <c r="AA1235">
        <v>10826076</v>
      </c>
      <c r="AB1235">
        <v>24640</v>
      </c>
      <c r="AC1235" t="s">
        <v>12990</v>
      </c>
      <c r="AD1235" t="s">
        <v>1</v>
      </c>
      <c r="AE1235">
        <v>33</v>
      </c>
      <c r="AF1235">
        <v>14</v>
      </c>
      <c r="AH1235" t="s">
        <v>12989</v>
      </c>
      <c r="AI1235" t="s">
        <v>12988</v>
      </c>
      <c r="AJ1235" t="s">
        <v>12987</v>
      </c>
      <c r="AK1235" t="s">
        <v>12986</v>
      </c>
      <c r="AL1235">
        <v>2</v>
      </c>
      <c r="AM1235" s="5">
        <f t="shared" si="155"/>
        <v>0.16666666666666666</v>
      </c>
      <c r="AN1235" s="4">
        <f t="shared" si="156"/>
        <v>2.5242963523917705E-4</v>
      </c>
      <c r="AO1235" s="3"/>
      <c r="AP1235">
        <v>0</v>
      </c>
      <c r="AR1235" t="s">
        <v>0</v>
      </c>
      <c r="AS1235" t="s">
        <v>12985</v>
      </c>
      <c r="AT1235" s="2" t="s">
        <v>16</v>
      </c>
      <c r="AU1235" s="1">
        <f t="shared" si="157"/>
        <v>0.57002450540484351</v>
      </c>
      <c r="AV1235" s="1">
        <f t="shared" si="158"/>
        <v>0.41437263629600762</v>
      </c>
      <c r="AW1235" s="1">
        <f t="shared" si="159"/>
        <v>0.25872076718717163</v>
      </c>
    </row>
    <row r="1236" spans="1:49" x14ac:dyDescent="0.2">
      <c r="A1236">
        <v>1234</v>
      </c>
      <c r="B1236" t="s">
        <v>12984</v>
      </c>
      <c r="C1236" t="s">
        <v>12983</v>
      </c>
      <c r="F1236" t="s">
        <v>12982</v>
      </c>
      <c r="G1236" t="s">
        <v>7</v>
      </c>
      <c r="H1236" t="s">
        <v>6</v>
      </c>
      <c r="I1236" t="s">
        <v>12981</v>
      </c>
      <c r="J1236" t="s">
        <v>12980</v>
      </c>
      <c r="K1236" t="s">
        <v>12979</v>
      </c>
      <c r="L1236" t="s">
        <v>12978</v>
      </c>
      <c r="M1236" t="s">
        <v>1253</v>
      </c>
      <c r="N1236">
        <v>6</v>
      </c>
      <c r="O1236" t="s">
        <v>12977</v>
      </c>
      <c r="P1236" t="s">
        <v>12976</v>
      </c>
      <c r="Q1236" t="s">
        <v>12975</v>
      </c>
      <c r="R1236" s="7">
        <v>40429</v>
      </c>
      <c r="S1236" s="8">
        <f t="shared" si="152"/>
        <v>2010</v>
      </c>
      <c r="T1236" s="8">
        <v>2010</v>
      </c>
      <c r="U1236" s="8">
        <f t="shared" si="153"/>
        <v>12</v>
      </c>
      <c r="V1236" s="7">
        <v>40429</v>
      </c>
      <c r="W1236" t="s">
        <v>1357</v>
      </c>
      <c r="X1236" s="2">
        <v>4.8529999999999998</v>
      </c>
      <c r="Y1236" s="6">
        <f t="shared" si="154"/>
        <v>0.12954806331918528</v>
      </c>
      <c r="AA1236">
        <v>15306984</v>
      </c>
      <c r="AB1236">
        <v>17853</v>
      </c>
      <c r="AC1236">
        <v>15306992</v>
      </c>
      <c r="AD1236" t="s">
        <v>1</v>
      </c>
      <c r="AE1236">
        <v>10</v>
      </c>
      <c r="AF1236">
        <v>9</v>
      </c>
      <c r="AH1236" t="s">
        <v>12974</v>
      </c>
      <c r="AI1236" t="s">
        <v>12973</v>
      </c>
      <c r="AJ1236" t="s">
        <v>12972</v>
      </c>
      <c r="AK1236" t="s">
        <v>12971</v>
      </c>
      <c r="AL1236">
        <v>174</v>
      </c>
      <c r="AM1236" s="5">
        <f t="shared" si="155"/>
        <v>14.5</v>
      </c>
      <c r="AN1236" s="4">
        <f t="shared" si="156"/>
        <v>2.1961378265808407E-2</v>
      </c>
      <c r="AO1236" s="3"/>
      <c r="AP1236">
        <v>0</v>
      </c>
      <c r="AR1236" t="s">
        <v>0</v>
      </c>
      <c r="AT1236" s="2">
        <v>11.189</v>
      </c>
      <c r="AU1236" s="1">
        <f t="shared" si="157"/>
        <v>9.7272057803172221</v>
      </c>
      <c r="AV1236" s="1">
        <f t="shared" si="158"/>
        <v>7.5754720792496846</v>
      </c>
      <c r="AW1236" s="1">
        <f t="shared" si="159"/>
        <v>5.4237383781821462</v>
      </c>
    </row>
    <row r="1237" spans="1:49" x14ac:dyDescent="0.2">
      <c r="A1237">
        <v>1235</v>
      </c>
      <c r="B1237" t="s">
        <v>12970</v>
      </c>
      <c r="C1237" t="s">
        <v>12969</v>
      </c>
      <c r="F1237" t="s">
        <v>12968</v>
      </c>
      <c r="G1237" t="s">
        <v>7</v>
      </c>
      <c r="H1237" t="s">
        <v>6</v>
      </c>
      <c r="I1237" t="s">
        <v>12518</v>
      </c>
      <c r="J1237" t="s">
        <v>12967</v>
      </c>
      <c r="K1237" t="s">
        <v>12966</v>
      </c>
      <c r="L1237" t="s">
        <v>12965</v>
      </c>
      <c r="M1237" t="s">
        <v>12964</v>
      </c>
      <c r="N1237">
        <v>9</v>
      </c>
      <c r="O1237" t="s">
        <v>12963</v>
      </c>
      <c r="P1237" t="s">
        <v>12962</v>
      </c>
      <c r="Q1237" t="s">
        <v>12961</v>
      </c>
      <c r="R1237" s="7">
        <v>40429</v>
      </c>
      <c r="S1237" s="8">
        <f t="shared" si="152"/>
        <v>2010</v>
      </c>
      <c r="T1237" s="8">
        <v>2010</v>
      </c>
      <c r="U1237" s="8">
        <f t="shared" si="153"/>
        <v>12</v>
      </c>
      <c r="V1237" s="7">
        <v>40429</v>
      </c>
      <c r="W1237" t="s">
        <v>1357</v>
      </c>
      <c r="X1237" s="2">
        <v>4.8529999999999998</v>
      </c>
      <c r="Y1237" s="6">
        <f t="shared" si="154"/>
        <v>0.12954806331918528</v>
      </c>
      <c r="AA1237">
        <v>15306984</v>
      </c>
      <c r="AB1237">
        <v>17853</v>
      </c>
      <c r="AC1237">
        <v>15306992</v>
      </c>
      <c r="AD1237" t="s">
        <v>1</v>
      </c>
      <c r="AE1237">
        <v>10</v>
      </c>
      <c r="AF1237">
        <v>9</v>
      </c>
      <c r="AH1237" t="s">
        <v>12960</v>
      </c>
      <c r="AI1237" t="s">
        <v>12959</v>
      </c>
      <c r="AJ1237" t="s">
        <v>12958</v>
      </c>
      <c r="AK1237" t="s">
        <v>12957</v>
      </c>
      <c r="AL1237">
        <v>34</v>
      </c>
      <c r="AM1237" s="5">
        <f t="shared" si="155"/>
        <v>2.8333333333333335</v>
      </c>
      <c r="AN1237" s="4">
        <f t="shared" si="156"/>
        <v>4.2913037990660102E-3</v>
      </c>
      <c r="AO1237" s="3"/>
      <c r="AP1237">
        <v>0</v>
      </c>
      <c r="AQ1237" t="s">
        <v>223</v>
      </c>
      <c r="AR1237" t="s">
        <v>12956</v>
      </c>
      <c r="AS1237" t="s">
        <v>222</v>
      </c>
      <c r="AT1237" s="2">
        <v>11.189</v>
      </c>
      <c r="AU1237" s="1">
        <f t="shared" si="157"/>
        <v>9.1971035463149491</v>
      </c>
      <c r="AV1237" s="1">
        <f t="shared" si="158"/>
        <v>6.6919683559125644</v>
      </c>
      <c r="AW1237" s="1">
        <f t="shared" si="159"/>
        <v>4.1868331655101789</v>
      </c>
    </row>
    <row r="1238" spans="1:49" x14ac:dyDescent="0.2">
      <c r="A1238">
        <v>1236</v>
      </c>
      <c r="B1238" t="s">
        <v>12955</v>
      </c>
      <c r="C1238" t="s">
        <v>12954</v>
      </c>
      <c r="F1238" t="s">
        <v>12953</v>
      </c>
      <c r="G1238" t="s">
        <v>7</v>
      </c>
      <c r="H1238" t="s">
        <v>6</v>
      </c>
      <c r="I1238" t="s">
        <v>1889</v>
      </c>
      <c r="J1238" t="s">
        <v>12952</v>
      </c>
      <c r="K1238" t="s">
        <v>12951</v>
      </c>
      <c r="L1238" t="s">
        <v>12950</v>
      </c>
      <c r="M1238" t="s">
        <v>12949</v>
      </c>
      <c r="N1238">
        <v>5</v>
      </c>
      <c r="O1238" t="s">
        <v>12948</v>
      </c>
      <c r="P1238" t="s">
        <v>12947</v>
      </c>
      <c r="Q1238" t="s">
        <v>12946</v>
      </c>
      <c r="R1238" s="7">
        <v>40429</v>
      </c>
      <c r="S1238" s="8">
        <f t="shared" si="152"/>
        <v>2010</v>
      </c>
      <c r="T1238" s="8">
        <v>2010</v>
      </c>
      <c r="U1238" s="8">
        <f t="shared" si="153"/>
        <v>12</v>
      </c>
      <c r="V1238" s="7">
        <v>40429</v>
      </c>
      <c r="W1238" t="s">
        <v>1357</v>
      </c>
      <c r="X1238" s="2">
        <v>4.8529999999999998</v>
      </c>
      <c r="Y1238" s="6">
        <f t="shared" si="154"/>
        <v>0.12954806331918528</v>
      </c>
      <c r="AA1238">
        <v>15306984</v>
      </c>
      <c r="AB1238">
        <v>17853</v>
      </c>
      <c r="AC1238">
        <v>15306992</v>
      </c>
      <c r="AD1238" t="s">
        <v>1</v>
      </c>
      <c r="AE1238">
        <v>10</v>
      </c>
      <c r="AF1238">
        <v>9</v>
      </c>
      <c r="AH1238" t="s">
        <v>12945</v>
      </c>
      <c r="AI1238" t="s">
        <v>12944</v>
      </c>
      <c r="AJ1238" t="s">
        <v>12943</v>
      </c>
      <c r="AK1238" t="s">
        <v>12942</v>
      </c>
      <c r="AL1238">
        <v>137</v>
      </c>
      <c r="AM1238" s="5">
        <f t="shared" si="155"/>
        <v>11.416666666666666</v>
      </c>
      <c r="AN1238" s="4">
        <f t="shared" si="156"/>
        <v>1.729143001388363E-2</v>
      </c>
      <c r="AO1238" s="3"/>
      <c r="AP1238">
        <v>0</v>
      </c>
      <c r="AQ1238" t="s">
        <v>379</v>
      </c>
      <c r="AR1238">
        <v>241818</v>
      </c>
      <c r="AS1238" t="s">
        <v>378</v>
      </c>
      <c r="AT1238" s="2">
        <v>11.189</v>
      </c>
      <c r="AU1238" s="1">
        <f t="shared" si="157"/>
        <v>9.5871073327594782</v>
      </c>
      <c r="AV1238" s="1">
        <f t="shared" si="158"/>
        <v>7.3419746666534458</v>
      </c>
      <c r="AW1238" s="1">
        <f t="shared" si="159"/>
        <v>5.0968420005474124</v>
      </c>
    </row>
    <row r="1239" spans="1:49" x14ac:dyDescent="0.2">
      <c r="A1239">
        <v>1237</v>
      </c>
      <c r="B1239" t="s">
        <v>12941</v>
      </c>
      <c r="C1239" t="s">
        <v>12940</v>
      </c>
      <c r="F1239" t="s">
        <v>12939</v>
      </c>
      <c r="G1239" t="s">
        <v>7</v>
      </c>
      <c r="H1239" t="s">
        <v>6</v>
      </c>
      <c r="I1239" t="s">
        <v>12938</v>
      </c>
      <c r="J1239">
        <v>60015331</v>
      </c>
      <c r="K1239" t="s">
        <v>624</v>
      </c>
      <c r="L1239" t="s">
        <v>623</v>
      </c>
      <c r="M1239" t="s">
        <v>622</v>
      </c>
      <c r="N1239">
        <v>2</v>
      </c>
      <c r="O1239" t="s">
        <v>12937</v>
      </c>
      <c r="P1239" t="s">
        <v>12936</v>
      </c>
      <c r="Q1239" t="s">
        <v>12935</v>
      </c>
      <c r="R1239" s="7">
        <v>40429</v>
      </c>
      <c r="S1239" s="8">
        <f t="shared" si="152"/>
        <v>2010</v>
      </c>
      <c r="T1239" s="8">
        <v>2010</v>
      </c>
      <c r="U1239" s="8">
        <f t="shared" si="153"/>
        <v>12</v>
      </c>
      <c r="V1239" s="7">
        <v>2010</v>
      </c>
      <c r="W1239" t="s">
        <v>12919</v>
      </c>
      <c r="X1239" s="2">
        <v>0.95399999999999996</v>
      </c>
      <c r="Y1239" s="6">
        <f t="shared" si="154"/>
        <v>2.5466485144550331E-2</v>
      </c>
      <c r="AA1239">
        <v>361399</v>
      </c>
      <c r="AB1239">
        <v>26404</v>
      </c>
      <c r="AD1239" t="s">
        <v>1</v>
      </c>
      <c r="AE1239">
        <v>70</v>
      </c>
      <c r="AF1239">
        <v>7</v>
      </c>
      <c r="AH1239" t="s">
        <v>12934</v>
      </c>
      <c r="AI1239" t="s">
        <v>12933</v>
      </c>
      <c r="AJ1239" t="s">
        <v>12932</v>
      </c>
      <c r="AK1239" t="s">
        <v>12931</v>
      </c>
      <c r="AL1239">
        <v>2</v>
      </c>
      <c r="AM1239" s="5">
        <f t="shared" si="155"/>
        <v>0.16666666666666666</v>
      </c>
      <c r="AN1239" s="4">
        <f t="shared" si="156"/>
        <v>2.5242963523917705E-4</v>
      </c>
      <c r="AO1239" s="3"/>
      <c r="AP1239">
        <v>0</v>
      </c>
      <c r="AR1239" t="s">
        <v>0</v>
      </c>
      <c r="AT1239" s="2">
        <v>2.08</v>
      </c>
      <c r="AU1239" s="1">
        <f t="shared" si="157"/>
        <v>1.7902268491756981</v>
      </c>
      <c r="AV1239" s="1">
        <f t="shared" si="158"/>
        <v>1.2859457389894753</v>
      </c>
      <c r="AW1239" s="1">
        <f t="shared" si="159"/>
        <v>0.78166462880325227</v>
      </c>
    </row>
    <row r="1240" spans="1:49" x14ac:dyDescent="0.2">
      <c r="A1240">
        <v>1238</v>
      </c>
      <c r="B1240" t="s">
        <v>12930</v>
      </c>
      <c r="C1240" t="s">
        <v>12929</v>
      </c>
      <c r="F1240" t="s">
        <v>12928</v>
      </c>
      <c r="G1240" t="s">
        <v>7</v>
      </c>
      <c r="H1240" t="s">
        <v>6</v>
      </c>
      <c r="I1240" t="s">
        <v>12927</v>
      </c>
      <c r="J1240" t="s">
        <v>12926</v>
      </c>
      <c r="K1240" t="s">
        <v>12925</v>
      </c>
      <c r="L1240" t="s">
        <v>12924</v>
      </c>
      <c r="M1240" t="s">
        <v>12923</v>
      </c>
      <c r="N1240">
        <v>5</v>
      </c>
      <c r="O1240" t="s">
        <v>12922</v>
      </c>
      <c r="P1240" t="s">
        <v>12921</v>
      </c>
      <c r="Q1240" t="s">
        <v>12920</v>
      </c>
      <c r="R1240" s="7">
        <v>40429</v>
      </c>
      <c r="S1240" s="8">
        <f t="shared" si="152"/>
        <v>2010</v>
      </c>
      <c r="T1240" s="8">
        <v>2010</v>
      </c>
      <c r="U1240" s="8">
        <f t="shared" si="153"/>
        <v>12</v>
      </c>
      <c r="V1240" s="7">
        <v>2010</v>
      </c>
      <c r="W1240" t="s">
        <v>12919</v>
      </c>
      <c r="X1240" s="2">
        <v>0.95399999999999996</v>
      </c>
      <c r="Y1240" s="6">
        <f t="shared" si="154"/>
        <v>2.5466485144550331E-2</v>
      </c>
      <c r="AA1240">
        <v>361399</v>
      </c>
      <c r="AB1240">
        <v>26404</v>
      </c>
      <c r="AD1240" t="s">
        <v>1</v>
      </c>
      <c r="AE1240">
        <v>70</v>
      </c>
      <c r="AF1240">
        <v>7</v>
      </c>
      <c r="AH1240" t="s">
        <v>12918</v>
      </c>
      <c r="AI1240" t="s">
        <v>12917</v>
      </c>
      <c r="AJ1240" t="s">
        <v>12916</v>
      </c>
      <c r="AK1240" t="s">
        <v>12915</v>
      </c>
      <c r="AL1240">
        <v>10</v>
      </c>
      <c r="AM1240" s="5">
        <f t="shared" si="155"/>
        <v>0.83333333333333337</v>
      </c>
      <c r="AN1240" s="4">
        <f t="shared" si="156"/>
        <v>1.2621481761958854E-3</v>
      </c>
      <c r="AO1240" s="3"/>
      <c r="AP1240">
        <v>0</v>
      </c>
      <c r="AR1240" t="s">
        <v>0</v>
      </c>
      <c r="AT1240" s="2">
        <v>2.08</v>
      </c>
      <c r="AU1240" s="1">
        <f t="shared" si="157"/>
        <v>1.8205184054043995</v>
      </c>
      <c r="AV1240" s="1">
        <f t="shared" si="158"/>
        <v>1.3364316660373108</v>
      </c>
      <c r="AW1240" s="1">
        <f t="shared" si="159"/>
        <v>0.85234492667022188</v>
      </c>
    </row>
    <row r="1241" spans="1:49" x14ac:dyDescent="0.2">
      <c r="A1241">
        <v>1239</v>
      </c>
      <c r="B1241" t="s">
        <v>12914</v>
      </c>
      <c r="C1241" t="s">
        <v>12913</v>
      </c>
      <c r="F1241" t="s">
        <v>12912</v>
      </c>
      <c r="G1241" t="s">
        <v>7</v>
      </c>
      <c r="H1241" t="s">
        <v>6</v>
      </c>
      <c r="I1241" t="s">
        <v>12911</v>
      </c>
      <c r="J1241">
        <v>60013682</v>
      </c>
      <c r="K1241" t="s">
        <v>1045</v>
      </c>
      <c r="L1241" t="s">
        <v>116</v>
      </c>
      <c r="M1241" t="s">
        <v>115</v>
      </c>
      <c r="N1241">
        <v>6</v>
      </c>
      <c r="O1241" t="s">
        <v>12910</v>
      </c>
      <c r="P1241" t="s">
        <v>12909</v>
      </c>
      <c r="Q1241" t="s">
        <v>12908</v>
      </c>
      <c r="R1241" s="7">
        <v>40429</v>
      </c>
      <c r="S1241" s="8">
        <f t="shared" si="152"/>
        <v>2010</v>
      </c>
      <c r="T1241" s="8">
        <v>2010</v>
      </c>
      <c r="U1241" s="8">
        <f t="shared" si="153"/>
        <v>12</v>
      </c>
      <c r="V1241" s="7">
        <v>2010</v>
      </c>
      <c r="W1241" t="s">
        <v>456</v>
      </c>
      <c r="X1241" s="2">
        <v>1.3280000000000001</v>
      </c>
      <c r="Y1241" s="6">
        <f t="shared" si="154"/>
        <v>3.5450201542937994E-2</v>
      </c>
      <c r="AA1241">
        <v>15361225</v>
      </c>
      <c r="AB1241">
        <v>18894</v>
      </c>
      <c r="AD1241" t="s">
        <v>1</v>
      </c>
      <c r="AE1241">
        <v>9</v>
      </c>
      <c r="AG1241">
        <v>5540253</v>
      </c>
      <c r="AH1241" t="s">
        <v>12907</v>
      </c>
      <c r="AI1241" t="s">
        <v>12906</v>
      </c>
      <c r="AJ1241" t="s">
        <v>12905</v>
      </c>
      <c r="AK1241" t="s">
        <v>12904</v>
      </c>
      <c r="AL1241">
        <v>68</v>
      </c>
      <c r="AM1241" s="5">
        <f t="shared" si="155"/>
        <v>5.666666666666667</v>
      </c>
      <c r="AN1241" s="4">
        <f t="shared" si="156"/>
        <v>8.5826075981320204E-3</v>
      </c>
      <c r="AO1241" s="3"/>
      <c r="AP1241">
        <v>0</v>
      </c>
      <c r="AQ1241" t="s">
        <v>285</v>
      </c>
      <c r="AR1241" t="s">
        <v>12903</v>
      </c>
      <c r="AS1241" t="s">
        <v>284</v>
      </c>
      <c r="AT1241" s="2">
        <v>3.8340000000000001</v>
      </c>
      <c r="AU1241" s="1">
        <f t="shared" si="157"/>
        <v>2.7389923359496202</v>
      </c>
      <c r="AV1241" s="1">
        <f t="shared" si="158"/>
        <v>2.2016404570535006</v>
      </c>
      <c r="AW1241" s="1">
        <f t="shared" si="159"/>
        <v>1.6642885781573813</v>
      </c>
    </row>
    <row r="1242" spans="1:49" x14ac:dyDescent="0.2">
      <c r="A1242">
        <v>1240</v>
      </c>
      <c r="B1242" t="s">
        <v>12902</v>
      </c>
      <c r="C1242" t="s">
        <v>12901</v>
      </c>
      <c r="F1242" t="s">
        <v>12900</v>
      </c>
      <c r="G1242" t="s">
        <v>7</v>
      </c>
      <c r="H1242" t="s">
        <v>6</v>
      </c>
      <c r="I1242" t="s">
        <v>12899</v>
      </c>
      <c r="J1242" t="s">
        <v>12898</v>
      </c>
      <c r="K1242" t="s">
        <v>12897</v>
      </c>
      <c r="L1242" t="s">
        <v>12896</v>
      </c>
      <c r="M1242" t="s">
        <v>19</v>
      </c>
      <c r="N1242">
        <v>2</v>
      </c>
      <c r="O1242" t="s">
        <v>12895</v>
      </c>
      <c r="P1242" t="s">
        <v>12894</v>
      </c>
      <c r="Q1242" t="s">
        <v>12893</v>
      </c>
      <c r="R1242" s="7">
        <v>40428</v>
      </c>
      <c r="S1242" s="8">
        <f t="shared" si="152"/>
        <v>2010</v>
      </c>
      <c r="T1242" s="8">
        <v>2010</v>
      </c>
      <c r="U1242" s="8">
        <f t="shared" si="153"/>
        <v>12</v>
      </c>
      <c r="V1242" s="7">
        <v>40428</v>
      </c>
      <c r="W1242" t="s">
        <v>12892</v>
      </c>
      <c r="X1242" s="2">
        <v>0.152</v>
      </c>
      <c r="Y1242" s="6">
        <f t="shared" si="154"/>
        <v>4.0575531886495285E-3</v>
      </c>
      <c r="AA1242">
        <v>17427371</v>
      </c>
      <c r="AB1242">
        <v>21100242605</v>
      </c>
      <c r="AC1242" t="s">
        <v>12891</v>
      </c>
      <c r="AD1242" t="s">
        <v>1</v>
      </c>
      <c r="AE1242">
        <v>6</v>
      </c>
      <c r="AF1242">
        <v>3</v>
      </c>
      <c r="AH1242" s="10">
        <v>44927</v>
      </c>
      <c r="AI1242" t="s">
        <v>12890</v>
      </c>
      <c r="AJ1242" t="s">
        <v>12889</v>
      </c>
      <c r="AK1242" t="s">
        <v>12888</v>
      </c>
      <c r="AL1242">
        <v>6</v>
      </c>
      <c r="AM1242" s="5">
        <f t="shared" si="155"/>
        <v>0.5</v>
      </c>
      <c r="AN1242" s="4">
        <f t="shared" si="156"/>
        <v>7.572889057175312E-4</v>
      </c>
      <c r="AO1242" s="3"/>
      <c r="AP1242">
        <v>0</v>
      </c>
      <c r="AR1242" t="s">
        <v>0</v>
      </c>
      <c r="AT1242" s="2" t="s">
        <v>16</v>
      </c>
      <c r="AU1242" s="1">
        <f t="shared" si="157"/>
        <v>0.30674739037699289</v>
      </c>
      <c r="AV1242" s="1">
        <f t="shared" si="158"/>
        <v>0.240742104718353</v>
      </c>
      <c r="AW1242" s="1">
        <f t="shared" si="159"/>
        <v>0.17473681905971306</v>
      </c>
    </row>
    <row r="1243" spans="1:49" x14ac:dyDescent="0.2">
      <c r="A1243">
        <v>1241</v>
      </c>
      <c r="B1243" t="s">
        <v>12887</v>
      </c>
      <c r="C1243" t="s">
        <v>12886</v>
      </c>
      <c r="E1243">
        <v>20679701</v>
      </c>
      <c r="F1243" t="s">
        <v>12885</v>
      </c>
      <c r="G1243" t="s">
        <v>7</v>
      </c>
      <c r="H1243" t="s">
        <v>6</v>
      </c>
      <c r="I1243" t="s">
        <v>12884</v>
      </c>
      <c r="J1243">
        <v>60002483</v>
      </c>
      <c r="K1243" t="s">
        <v>12883</v>
      </c>
      <c r="L1243" t="s">
        <v>12882</v>
      </c>
      <c r="M1243" t="s">
        <v>756</v>
      </c>
      <c r="N1243">
        <v>5</v>
      </c>
      <c r="O1243" t="s">
        <v>12881</v>
      </c>
      <c r="P1243" t="s">
        <v>12880</v>
      </c>
      <c r="Q1243" t="s">
        <v>12879</v>
      </c>
      <c r="R1243" s="7">
        <v>40428</v>
      </c>
      <c r="S1243" s="8">
        <f t="shared" si="152"/>
        <v>2010</v>
      </c>
      <c r="T1243" s="8">
        <v>2010</v>
      </c>
      <c r="U1243" s="8">
        <f t="shared" si="153"/>
        <v>12</v>
      </c>
      <c r="V1243" s="7">
        <v>40428</v>
      </c>
      <c r="W1243" t="s">
        <v>1143</v>
      </c>
      <c r="X1243" s="2">
        <v>1.3120000000000001</v>
      </c>
      <c r="Y1243" s="6">
        <f t="shared" si="154"/>
        <v>3.502309068097488E-2</v>
      </c>
      <c r="AA1243">
        <v>319155</v>
      </c>
      <c r="AB1243">
        <v>29203</v>
      </c>
      <c r="AC1243">
        <v>13616560</v>
      </c>
      <c r="AD1243" t="s">
        <v>1</v>
      </c>
      <c r="AE1243">
        <v>55</v>
      </c>
      <c r="AF1243">
        <v>17</v>
      </c>
      <c r="AH1243" t="s">
        <v>12878</v>
      </c>
      <c r="AI1243" t="s">
        <v>12877</v>
      </c>
      <c r="AK1243" t="s">
        <v>12876</v>
      </c>
      <c r="AL1243">
        <v>11</v>
      </c>
      <c r="AM1243" s="5">
        <f t="shared" si="155"/>
        <v>0.91666666666666663</v>
      </c>
      <c r="AN1243" s="4">
        <f t="shared" si="156"/>
        <v>1.3883629938154739E-3</v>
      </c>
      <c r="AO1243" s="3"/>
      <c r="AP1243">
        <v>0</v>
      </c>
      <c r="AR1243" t="s">
        <v>0</v>
      </c>
      <c r="AT1243" s="2">
        <v>3.609</v>
      </c>
      <c r="AU1243" s="1">
        <f t="shared" si="157"/>
        <v>2.4932672374827058</v>
      </c>
      <c r="AV1243" s="1">
        <f t="shared" si="158"/>
        <v>1.8205726837395175</v>
      </c>
      <c r="AW1243" s="1">
        <f t="shared" si="159"/>
        <v>1.1478781299963297</v>
      </c>
    </row>
    <row r="1244" spans="1:49" x14ac:dyDescent="0.2">
      <c r="A1244">
        <v>1242</v>
      </c>
      <c r="B1244" t="s">
        <v>12875</v>
      </c>
      <c r="C1244" t="s">
        <v>12874</v>
      </c>
      <c r="F1244" t="s">
        <v>12873</v>
      </c>
      <c r="G1244" t="s">
        <v>7</v>
      </c>
      <c r="H1244" t="s">
        <v>6</v>
      </c>
      <c r="I1244" t="s">
        <v>12872</v>
      </c>
      <c r="J1244" t="s">
        <v>12871</v>
      </c>
      <c r="K1244" t="s">
        <v>12870</v>
      </c>
      <c r="L1244" t="s">
        <v>12869</v>
      </c>
      <c r="M1244" t="s">
        <v>829</v>
      </c>
      <c r="N1244">
        <v>3</v>
      </c>
      <c r="O1244" t="s">
        <v>12868</v>
      </c>
      <c r="P1244" t="s">
        <v>12867</v>
      </c>
      <c r="Q1244" t="s">
        <v>12866</v>
      </c>
      <c r="R1244" s="7">
        <v>40428</v>
      </c>
      <c r="S1244" s="8">
        <f t="shared" si="152"/>
        <v>2010</v>
      </c>
      <c r="T1244" s="8">
        <v>2010</v>
      </c>
      <c r="U1244" s="8">
        <f t="shared" si="153"/>
        <v>12</v>
      </c>
      <c r="V1244" s="7">
        <v>2010</v>
      </c>
      <c r="W1244" t="s">
        <v>1552</v>
      </c>
      <c r="X1244" s="2">
        <v>0.371</v>
      </c>
      <c r="Y1244" s="6">
        <f t="shared" si="154"/>
        <v>9.9036331117695747E-3</v>
      </c>
      <c r="AA1244">
        <v>486604</v>
      </c>
      <c r="AB1244">
        <v>28580</v>
      </c>
      <c r="AD1244" t="s">
        <v>1</v>
      </c>
      <c r="AE1244">
        <v>45</v>
      </c>
      <c r="AF1244">
        <v>4</v>
      </c>
      <c r="AG1244" t="s">
        <v>12865</v>
      </c>
      <c r="AI1244" t="s">
        <v>12864</v>
      </c>
      <c r="AK1244" t="s">
        <v>12863</v>
      </c>
      <c r="AL1244">
        <v>11</v>
      </c>
      <c r="AM1244" s="5">
        <f t="shared" si="155"/>
        <v>0.91666666666666663</v>
      </c>
      <c r="AN1244" s="4">
        <f t="shared" si="156"/>
        <v>1.3883629938154739E-3</v>
      </c>
      <c r="AO1244" s="3"/>
      <c r="AP1244">
        <v>1</v>
      </c>
      <c r="AR1244" t="s">
        <v>0</v>
      </c>
      <c r="AT1244" s="2">
        <v>1.431</v>
      </c>
      <c r="AU1244" s="1">
        <f t="shared" si="157"/>
        <v>0.73490520763833445</v>
      </c>
      <c r="AV1244" s="1">
        <f t="shared" si="158"/>
        <v>0.56459980527925235</v>
      </c>
      <c r="AW1244" s="1">
        <f t="shared" si="159"/>
        <v>0.39429440292017037</v>
      </c>
    </row>
    <row r="1245" spans="1:49" x14ac:dyDescent="0.2">
      <c r="A1245">
        <v>1243</v>
      </c>
      <c r="B1245" t="s">
        <v>12862</v>
      </c>
      <c r="C1245" t="s">
        <v>12861</v>
      </c>
      <c r="F1245" t="s">
        <v>12860</v>
      </c>
      <c r="G1245" t="s">
        <v>7</v>
      </c>
      <c r="H1245" t="s">
        <v>6</v>
      </c>
      <c r="I1245" t="s">
        <v>12859</v>
      </c>
      <c r="J1245" t="s">
        <v>12858</v>
      </c>
      <c r="K1245" t="s">
        <v>12857</v>
      </c>
      <c r="L1245" t="s">
        <v>12856</v>
      </c>
      <c r="M1245" t="s">
        <v>12855</v>
      </c>
      <c r="N1245">
        <v>3</v>
      </c>
      <c r="O1245" t="s">
        <v>12854</v>
      </c>
      <c r="P1245" t="s">
        <v>12853</v>
      </c>
      <c r="Q1245" t="s">
        <v>12852</v>
      </c>
      <c r="R1245" s="7">
        <v>40428</v>
      </c>
      <c r="S1245" s="8">
        <f t="shared" si="152"/>
        <v>2010</v>
      </c>
      <c r="T1245" s="8">
        <v>2010</v>
      </c>
      <c r="U1245" s="8">
        <f t="shared" si="153"/>
        <v>12</v>
      </c>
      <c r="V1245" s="7">
        <v>2010</v>
      </c>
      <c r="W1245" t="s">
        <v>1552</v>
      </c>
      <c r="X1245" s="2">
        <v>0.371</v>
      </c>
      <c r="Y1245" s="6">
        <f t="shared" si="154"/>
        <v>9.9036331117695747E-3</v>
      </c>
      <c r="AA1245">
        <v>486604</v>
      </c>
      <c r="AB1245">
        <v>28580</v>
      </c>
      <c r="AD1245" t="s">
        <v>1</v>
      </c>
      <c r="AE1245">
        <v>45</v>
      </c>
      <c r="AF1245">
        <v>4</v>
      </c>
      <c r="AG1245" t="s">
        <v>12851</v>
      </c>
      <c r="AI1245" t="s">
        <v>12850</v>
      </c>
      <c r="AK1245" t="s">
        <v>12849</v>
      </c>
      <c r="AL1245">
        <v>4</v>
      </c>
      <c r="AM1245" s="5">
        <f t="shared" si="155"/>
        <v>0.33333333333333331</v>
      </c>
      <c r="AN1245" s="4">
        <f t="shared" si="156"/>
        <v>5.048592704783541E-4</v>
      </c>
      <c r="AO1245" s="3"/>
      <c r="AP1245">
        <v>0</v>
      </c>
      <c r="AQ1245" t="s">
        <v>488</v>
      </c>
      <c r="AR1245" t="s">
        <v>12848</v>
      </c>
      <c r="AS1245" t="s">
        <v>487</v>
      </c>
      <c r="AT1245" s="2">
        <v>1.431</v>
      </c>
      <c r="AU1245" s="1">
        <f t="shared" si="157"/>
        <v>0.70840009593822084</v>
      </c>
      <c r="AV1245" s="1">
        <f t="shared" si="158"/>
        <v>0.52042461911239646</v>
      </c>
      <c r="AW1245" s="1">
        <f t="shared" si="159"/>
        <v>0.33244914228657207</v>
      </c>
    </row>
    <row r="1246" spans="1:49" x14ac:dyDescent="0.2">
      <c r="A1246">
        <v>1244</v>
      </c>
      <c r="B1246" t="s">
        <v>12847</v>
      </c>
      <c r="C1246" t="s">
        <v>12846</v>
      </c>
      <c r="E1246">
        <v>20672862</v>
      </c>
      <c r="F1246" t="s">
        <v>12845</v>
      </c>
      <c r="G1246" t="s">
        <v>7</v>
      </c>
      <c r="H1246" t="s">
        <v>6</v>
      </c>
      <c r="I1246" t="s">
        <v>12844</v>
      </c>
      <c r="J1246" t="s">
        <v>12843</v>
      </c>
      <c r="K1246" t="s">
        <v>12842</v>
      </c>
      <c r="L1246" t="s">
        <v>12841</v>
      </c>
      <c r="M1246" t="s">
        <v>12840</v>
      </c>
      <c r="N1246">
        <v>6</v>
      </c>
      <c r="O1246" t="s">
        <v>12839</v>
      </c>
      <c r="P1246" t="s">
        <v>12838</v>
      </c>
      <c r="Q1246" t="s">
        <v>12837</v>
      </c>
      <c r="R1246" s="7">
        <v>40428</v>
      </c>
      <c r="S1246" s="8">
        <f t="shared" si="152"/>
        <v>2010</v>
      </c>
      <c r="T1246" s="8">
        <v>2010</v>
      </c>
      <c r="U1246" s="8">
        <f t="shared" si="153"/>
        <v>12</v>
      </c>
      <c r="V1246" s="7">
        <v>40428</v>
      </c>
      <c r="W1246" t="s">
        <v>1353</v>
      </c>
      <c r="X1246" s="2">
        <v>1.43</v>
      </c>
      <c r="Y1246" s="6">
        <f t="shared" si="154"/>
        <v>3.8173033287952803E-2</v>
      </c>
      <c r="AA1246">
        <v>62960</v>
      </c>
      <c r="AB1246">
        <v>16867</v>
      </c>
      <c r="AC1246">
        <v>15204995</v>
      </c>
      <c r="AD1246" t="s">
        <v>1</v>
      </c>
      <c r="AE1246">
        <v>49</v>
      </c>
      <c r="AF1246">
        <v>35</v>
      </c>
      <c r="AH1246" t="s">
        <v>12836</v>
      </c>
      <c r="AI1246" t="s">
        <v>12835</v>
      </c>
      <c r="AK1246" t="s">
        <v>12834</v>
      </c>
      <c r="AL1246">
        <v>20</v>
      </c>
      <c r="AM1246" s="5">
        <f t="shared" si="155"/>
        <v>1.6666666666666667</v>
      </c>
      <c r="AN1246" s="4">
        <f t="shared" si="156"/>
        <v>2.5242963523917708E-3</v>
      </c>
      <c r="AO1246" s="3"/>
      <c r="AP1246">
        <v>0</v>
      </c>
      <c r="AQ1246" t="s">
        <v>1848</v>
      </c>
      <c r="AR1246" t="s">
        <v>1847</v>
      </c>
      <c r="AS1246" t="s">
        <v>1846</v>
      </c>
      <c r="AT1246" s="2">
        <v>3.1619999999999999</v>
      </c>
      <c r="AU1246" s="1">
        <f t="shared" si="157"/>
        <v>2.7478412207284491</v>
      </c>
      <c r="AV1246" s="1">
        <f t="shared" si="158"/>
        <v>2.0348664820172289</v>
      </c>
      <c r="AW1246" s="1">
        <f t="shared" si="159"/>
        <v>1.321891743306008</v>
      </c>
    </row>
    <row r="1247" spans="1:49" x14ac:dyDescent="0.2">
      <c r="A1247">
        <v>1245</v>
      </c>
      <c r="B1247" t="s">
        <v>12833</v>
      </c>
      <c r="C1247" t="s">
        <v>12832</v>
      </c>
      <c r="E1247">
        <v>20701269</v>
      </c>
      <c r="F1247" t="s">
        <v>12831</v>
      </c>
      <c r="G1247" t="s">
        <v>7</v>
      </c>
      <c r="H1247" t="s">
        <v>6</v>
      </c>
      <c r="I1247" t="s">
        <v>12830</v>
      </c>
      <c r="J1247" t="s">
        <v>12829</v>
      </c>
      <c r="K1247" t="s">
        <v>12828</v>
      </c>
      <c r="L1247" t="s">
        <v>12827</v>
      </c>
      <c r="M1247" t="s">
        <v>33</v>
      </c>
      <c r="N1247">
        <v>5</v>
      </c>
      <c r="O1247" t="s">
        <v>12826</v>
      </c>
      <c r="P1247" t="s">
        <v>12825</v>
      </c>
      <c r="Q1247" t="s">
        <v>12824</v>
      </c>
      <c r="R1247" s="7">
        <v>40428</v>
      </c>
      <c r="S1247" s="8">
        <f t="shared" si="152"/>
        <v>2010</v>
      </c>
      <c r="T1247" s="8">
        <v>2010</v>
      </c>
      <c r="U1247" s="8">
        <f t="shared" si="153"/>
        <v>12</v>
      </c>
      <c r="V1247" s="7">
        <v>40428</v>
      </c>
      <c r="W1247" t="s">
        <v>1353</v>
      </c>
      <c r="X1247" s="2">
        <v>1.43</v>
      </c>
      <c r="Y1247" s="6">
        <f t="shared" si="154"/>
        <v>3.8173033287952803E-2</v>
      </c>
      <c r="AA1247">
        <v>62960</v>
      </c>
      <c r="AB1247">
        <v>16867</v>
      </c>
      <c r="AC1247">
        <v>15204995</v>
      </c>
      <c r="AD1247" t="s">
        <v>1</v>
      </c>
      <c r="AE1247">
        <v>49</v>
      </c>
      <c r="AF1247">
        <v>35</v>
      </c>
      <c r="AH1247" t="s">
        <v>12823</v>
      </c>
      <c r="AI1247" t="s">
        <v>12822</v>
      </c>
      <c r="AK1247" t="s">
        <v>12821</v>
      </c>
      <c r="AL1247">
        <v>22</v>
      </c>
      <c r="AM1247" s="5">
        <f t="shared" si="155"/>
        <v>1.8333333333333333</v>
      </c>
      <c r="AN1247" s="4">
        <f t="shared" si="156"/>
        <v>2.7767259876309478E-3</v>
      </c>
      <c r="AO1247" s="3"/>
      <c r="AP1247">
        <v>0</v>
      </c>
      <c r="AR1247" t="s">
        <v>0</v>
      </c>
      <c r="AT1247" s="2">
        <v>3.1619999999999999</v>
      </c>
      <c r="AU1247" s="1">
        <f t="shared" si="157"/>
        <v>2.7554141097856246</v>
      </c>
      <c r="AV1247" s="1">
        <f t="shared" si="158"/>
        <v>2.0474879637791874</v>
      </c>
      <c r="AW1247" s="1">
        <f t="shared" si="159"/>
        <v>1.3395618177727504</v>
      </c>
    </row>
    <row r="1248" spans="1:49" x14ac:dyDescent="0.2">
      <c r="A1248">
        <v>1246</v>
      </c>
      <c r="B1248" t="s">
        <v>12820</v>
      </c>
      <c r="C1248" t="s">
        <v>12819</v>
      </c>
      <c r="E1248">
        <v>20584907</v>
      </c>
      <c r="F1248" t="s">
        <v>12818</v>
      </c>
      <c r="G1248" t="s">
        <v>7</v>
      </c>
      <c r="H1248" t="s">
        <v>6</v>
      </c>
      <c r="I1248" t="s">
        <v>12817</v>
      </c>
      <c r="J1248" t="s">
        <v>12816</v>
      </c>
      <c r="K1248" t="s">
        <v>12815</v>
      </c>
      <c r="L1248" t="s">
        <v>12814</v>
      </c>
      <c r="M1248" t="s">
        <v>220</v>
      </c>
      <c r="N1248">
        <v>5</v>
      </c>
      <c r="O1248" t="s">
        <v>12813</v>
      </c>
      <c r="P1248" t="s">
        <v>12812</v>
      </c>
      <c r="Q1248" t="s">
        <v>12811</v>
      </c>
      <c r="R1248" s="7">
        <v>40424</v>
      </c>
      <c r="S1248" s="8">
        <f t="shared" si="152"/>
        <v>2010</v>
      </c>
      <c r="T1248" s="8">
        <v>2010</v>
      </c>
      <c r="U1248" s="8">
        <f t="shared" si="153"/>
        <v>12</v>
      </c>
      <c r="V1248" s="7">
        <v>40424</v>
      </c>
      <c r="W1248" t="s">
        <v>1127</v>
      </c>
      <c r="X1248" s="2">
        <v>2.3610000000000002</v>
      </c>
      <c r="Y1248" s="6">
        <f t="shared" si="154"/>
        <v>6.3025546568431179E-2</v>
      </c>
      <c r="AA1248">
        <v>219258</v>
      </c>
      <c r="AB1248">
        <v>17592</v>
      </c>
      <c r="AC1248" t="s">
        <v>1126</v>
      </c>
      <c r="AD1248" t="s">
        <v>1</v>
      </c>
      <c r="AE1248">
        <v>285</v>
      </c>
      <c r="AF1248">
        <v>36</v>
      </c>
      <c r="AH1248" t="s">
        <v>12810</v>
      </c>
      <c r="AI1248" t="s">
        <v>12809</v>
      </c>
      <c r="AK1248" t="s">
        <v>12808</v>
      </c>
      <c r="AL1248">
        <v>31</v>
      </c>
      <c r="AM1248" s="5">
        <f t="shared" si="155"/>
        <v>2.5833333333333335</v>
      </c>
      <c r="AN1248" s="4">
        <f t="shared" si="156"/>
        <v>3.9126593462072449E-3</v>
      </c>
      <c r="AO1248" s="3"/>
      <c r="AP1248">
        <v>1</v>
      </c>
      <c r="AQ1248" t="s">
        <v>379</v>
      </c>
      <c r="AR1248">
        <v>238017</v>
      </c>
      <c r="AS1248" t="s">
        <v>378</v>
      </c>
      <c r="AT1248" s="2">
        <v>5.157</v>
      </c>
      <c r="AU1248" s="1">
        <f t="shared" si="157"/>
        <v>4.5291680401763994</v>
      </c>
      <c r="AV1248" s="1">
        <f t="shared" si="158"/>
        <v>3.346910295731921</v>
      </c>
      <c r="AW1248" s="1">
        <f t="shared" si="159"/>
        <v>2.1646525512874422</v>
      </c>
    </row>
    <row r="1249" spans="1:49" x14ac:dyDescent="0.2">
      <c r="A1249">
        <v>1247</v>
      </c>
      <c r="B1249" t="s">
        <v>12807</v>
      </c>
      <c r="C1249" t="s">
        <v>12806</v>
      </c>
      <c r="F1249" t="s">
        <v>12805</v>
      </c>
      <c r="G1249" t="s">
        <v>7</v>
      </c>
      <c r="H1249" t="s">
        <v>6</v>
      </c>
      <c r="I1249" t="s">
        <v>12804</v>
      </c>
      <c r="J1249" t="s">
        <v>12803</v>
      </c>
      <c r="K1249" t="s">
        <v>12802</v>
      </c>
      <c r="L1249" t="s">
        <v>1517</v>
      </c>
      <c r="M1249" t="s">
        <v>130</v>
      </c>
      <c r="N1249">
        <v>3</v>
      </c>
      <c r="O1249" t="s">
        <v>12801</v>
      </c>
      <c r="P1249" t="s">
        <v>12800</v>
      </c>
      <c r="Q1249" t="s">
        <v>12799</v>
      </c>
      <c r="R1249" s="7">
        <v>40424</v>
      </c>
      <c r="S1249" s="8">
        <f t="shared" si="152"/>
        <v>2010</v>
      </c>
      <c r="T1249" s="8">
        <v>2010</v>
      </c>
      <c r="U1249" s="8">
        <f t="shared" si="153"/>
        <v>12</v>
      </c>
      <c r="V1249" s="7">
        <v>2010</v>
      </c>
      <c r="W1249" t="s">
        <v>12798</v>
      </c>
      <c r="X1249" s="2">
        <v>0.371</v>
      </c>
      <c r="Y1249" s="6">
        <f t="shared" si="154"/>
        <v>9.9036331117695747E-3</v>
      </c>
      <c r="AA1249" t="s">
        <v>12797</v>
      </c>
      <c r="AB1249">
        <v>26648</v>
      </c>
      <c r="AC1249">
        <v>9743006</v>
      </c>
      <c r="AD1249" t="s">
        <v>1</v>
      </c>
      <c r="AE1249">
        <v>38</v>
      </c>
      <c r="AF1249">
        <v>1</v>
      </c>
      <c r="AH1249" s="9">
        <v>44440</v>
      </c>
      <c r="AI1249" t="s">
        <v>12796</v>
      </c>
      <c r="AJ1249" t="s">
        <v>12795</v>
      </c>
      <c r="AK1249" t="s">
        <v>12794</v>
      </c>
      <c r="AL1249">
        <v>14</v>
      </c>
      <c r="AM1249" s="5">
        <f t="shared" si="155"/>
        <v>1.1666666666666667</v>
      </c>
      <c r="AN1249" s="4">
        <f t="shared" si="156"/>
        <v>1.7670074466742396E-3</v>
      </c>
      <c r="AO1249" s="3"/>
      <c r="AP1249">
        <v>0</v>
      </c>
      <c r="AR1249" t="s">
        <v>0</v>
      </c>
      <c r="AT1249" s="2">
        <v>1.5629999999999999</v>
      </c>
      <c r="AU1249" s="1">
        <f t="shared" si="157"/>
        <v>0.74626454122409736</v>
      </c>
      <c r="AV1249" s="1">
        <f t="shared" si="158"/>
        <v>0.58353202792219072</v>
      </c>
      <c r="AW1249" s="1">
        <f t="shared" si="159"/>
        <v>0.42079951462028409</v>
      </c>
    </row>
    <row r="1250" spans="1:49" x14ac:dyDescent="0.2">
      <c r="A1250">
        <v>1248</v>
      </c>
      <c r="B1250" t="s">
        <v>12793</v>
      </c>
      <c r="C1250" t="s">
        <v>12792</v>
      </c>
      <c r="F1250" t="s">
        <v>12791</v>
      </c>
      <c r="G1250" t="s">
        <v>7</v>
      </c>
      <c r="H1250" t="s">
        <v>6</v>
      </c>
      <c r="I1250" t="s">
        <v>12790</v>
      </c>
      <c r="J1250">
        <v>60003500</v>
      </c>
      <c r="K1250" t="s">
        <v>500</v>
      </c>
      <c r="L1250" t="s">
        <v>208</v>
      </c>
      <c r="M1250" t="s">
        <v>9</v>
      </c>
      <c r="N1250">
        <v>2</v>
      </c>
      <c r="O1250" t="s">
        <v>12789</v>
      </c>
      <c r="P1250" t="s">
        <v>12788</v>
      </c>
      <c r="Q1250" t="s">
        <v>499</v>
      </c>
      <c r="R1250" s="7">
        <v>40424</v>
      </c>
      <c r="S1250" s="8">
        <f t="shared" si="152"/>
        <v>2010</v>
      </c>
      <c r="T1250" s="8">
        <v>2010</v>
      </c>
      <c r="U1250" s="8">
        <f t="shared" si="153"/>
        <v>12</v>
      </c>
      <c r="V1250" s="7">
        <v>2010</v>
      </c>
      <c r="W1250" t="s">
        <v>456</v>
      </c>
      <c r="X1250" s="2">
        <v>1.3280000000000001</v>
      </c>
      <c r="Y1250" s="6">
        <f t="shared" si="154"/>
        <v>3.5450201542937994E-2</v>
      </c>
      <c r="AA1250">
        <v>15361225</v>
      </c>
      <c r="AB1250">
        <v>18894</v>
      </c>
      <c r="AD1250" t="s">
        <v>1</v>
      </c>
      <c r="AE1250">
        <v>9</v>
      </c>
      <c r="AG1250">
        <v>5535105</v>
      </c>
      <c r="AH1250" t="s">
        <v>945</v>
      </c>
      <c r="AI1250" t="s">
        <v>12787</v>
      </c>
      <c r="AJ1250" t="s">
        <v>12786</v>
      </c>
      <c r="AK1250" t="s">
        <v>12785</v>
      </c>
      <c r="AL1250">
        <v>11</v>
      </c>
      <c r="AM1250" s="5">
        <f t="shared" si="155"/>
        <v>0.91666666666666663</v>
      </c>
      <c r="AN1250" s="4">
        <f t="shared" si="156"/>
        <v>1.3883629938154739E-3</v>
      </c>
      <c r="AO1250" s="3"/>
      <c r="AP1250">
        <v>0</v>
      </c>
      <c r="AR1250" t="s">
        <v>0</v>
      </c>
      <c r="AT1250" s="2">
        <v>3.8340000000000001</v>
      </c>
      <c r="AU1250" s="1">
        <f t="shared" si="157"/>
        <v>2.5231649978201238</v>
      </c>
      <c r="AV1250" s="1">
        <f t="shared" si="158"/>
        <v>1.8419282268376733</v>
      </c>
      <c r="AW1250" s="1">
        <f t="shared" si="159"/>
        <v>1.160691455855223</v>
      </c>
    </row>
    <row r="1251" spans="1:49" x14ac:dyDescent="0.2">
      <c r="A1251">
        <v>1249</v>
      </c>
      <c r="B1251" t="s">
        <v>12784</v>
      </c>
      <c r="C1251" t="s">
        <v>12783</v>
      </c>
      <c r="F1251" t="s">
        <v>12782</v>
      </c>
      <c r="G1251" t="s">
        <v>7</v>
      </c>
      <c r="H1251" t="s">
        <v>6</v>
      </c>
      <c r="I1251" t="s">
        <v>12781</v>
      </c>
      <c r="J1251" t="s">
        <v>12780</v>
      </c>
      <c r="K1251" t="s">
        <v>12779</v>
      </c>
      <c r="L1251" t="s">
        <v>12778</v>
      </c>
      <c r="M1251" t="s">
        <v>19</v>
      </c>
      <c r="N1251">
        <v>4</v>
      </c>
      <c r="O1251" t="s">
        <v>12777</v>
      </c>
      <c r="P1251" t="s">
        <v>12776</v>
      </c>
      <c r="Q1251" t="s">
        <v>12775</v>
      </c>
      <c r="R1251" s="7">
        <v>40423</v>
      </c>
      <c r="S1251" s="8">
        <f t="shared" si="152"/>
        <v>2010</v>
      </c>
      <c r="T1251" s="8">
        <v>2010</v>
      </c>
      <c r="U1251" s="8">
        <f t="shared" si="153"/>
        <v>12</v>
      </c>
      <c r="V1251" s="7">
        <v>2010</v>
      </c>
      <c r="W1251" t="s">
        <v>1215</v>
      </c>
      <c r="X1251" s="2">
        <v>0.76</v>
      </c>
      <c r="Y1251" s="6">
        <f t="shared" si="154"/>
        <v>2.0287765943247646E-2</v>
      </c>
      <c r="AA1251">
        <v>10459219</v>
      </c>
      <c r="AB1251">
        <v>26098</v>
      </c>
      <c r="AD1251" t="s">
        <v>1</v>
      </c>
      <c r="AE1251">
        <v>21</v>
      </c>
      <c r="AF1251">
        <v>11</v>
      </c>
      <c r="AG1251">
        <v>5416699</v>
      </c>
      <c r="AH1251" t="s">
        <v>12774</v>
      </c>
      <c r="AI1251" t="s">
        <v>12773</v>
      </c>
      <c r="AJ1251" t="s">
        <v>12772</v>
      </c>
      <c r="AK1251" t="s">
        <v>12771</v>
      </c>
      <c r="AL1251">
        <v>15</v>
      </c>
      <c r="AM1251" s="5">
        <f t="shared" si="155"/>
        <v>1.25</v>
      </c>
      <c r="AN1251" s="4">
        <f t="shared" si="156"/>
        <v>1.8932222642938281E-3</v>
      </c>
      <c r="AO1251" s="3"/>
      <c r="AP1251">
        <v>0</v>
      </c>
      <c r="AR1251" t="s">
        <v>0</v>
      </c>
      <c r="AT1251" s="2" t="s">
        <v>16</v>
      </c>
      <c r="AU1251" s="1">
        <f t="shared" si="157"/>
        <v>1.4769402839561498</v>
      </c>
      <c r="AV1251" s="1">
        <f t="shared" si="158"/>
        <v>1.1090494103770738</v>
      </c>
      <c r="AW1251" s="1">
        <f t="shared" si="159"/>
        <v>0.74115853679799726</v>
      </c>
    </row>
    <row r="1252" spans="1:49" x14ac:dyDescent="0.2">
      <c r="A1252">
        <v>1250</v>
      </c>
      <c r="B1252" t="s">
        <v>12770</v>
      </c>
      <c r="C1252" t="s">
        <v>12769</v>
      </c>
      <c r="F1252" t="s">
        <v>12768</v>
      </c>
      <c r="G1252" t="s">
        <v>7</v>
      </c>
      <c r="H1252" t="s">
        <v>6</v>
      </c>
      <c r="I1252" t="s">
        <v>12767</v>
      </c>
      <c r="J1252" t="s">
        <v>12766</v>
      </c>
      <c r="K1252" t="s">
        <v>12765</v>
      </c>
      <c r="L1252" t="s">
        <v>12764</v>
      </c>
      <c r="M1252" t="s">
        <v>12763</v>
      </c>
      <c r="N1252">
        <v>5</v>
      </c>
      <c r="O1252" t="s">
        <v>12762</v>
      </c>
      <c r="P1252" t="s">
        <v>12761</v>
      </c>
      <c r="Q1252" t="s">
        <v>12760</v>
      </c>
      <c r="R1252" s="7">
        <v>40423</v>
      </c>
      <c r="S1252" s="8">
        <f t="shared" si="152"/>
        <v>2010</v>
      </c>
      <c r="T1252" s="8">
        <v>2010</v>
      </c>
      <c r="U1252" s="8">
        <f t="shared" si="153"/>
        <v>12</v>
      </c>
      <c r="V1252" s="7">
        <v>40423</v>
      </c>
      <c r="W1252" t="s">
        <v>1387</v>
      </c>
      <c r="X1252" s="2">
        <v>0.621</v>
      </c>
      <c r="Y1252" s="6">
        <f t="shared" si="154"/>
        <v>1.6577240329943142E-2</v>
      </c>
      <c r="AA1252">
        <v>11755326</v>
      </c>
      <c r="AB1252">
        <v>4700151916</v>
      </c>
      <c r="AC1252">
        <v>11755334</v>
      </c>
      <c r="AD1252" t="s">
        <v>1</v>
      </c>
      <c r="AF1252">
        <v>2601</v>
      </c>
      <c r="AH1252" s="10">
        <v>46388</v>
      </c>
      <c r="AI1252" t="s">
        <v>12759</v>
      </c>
      <c r="AJ1252" t="s">
        <v>12758</v>
      </c>
      <c r="AK1252" t="s">
        <v>12757</v>
      </c>
      <c r="AL1252">
        <v>19</v>
      </c>
      <c r="AM1252" s="5">
        <f t="shared" si="155"/>
        <v>1.5833333333333333</v>
      </c>
      <c r="AN1252" s="4">
        <f t="shared" si="156"/>
        <v>2.3980815347721821E-3</v>
      </c>
      <c r="AO1252" s="3"/>
      <c r="AP1252">
        <v>0</v>
      </c>
      <c r="AR1252" t="s">
        <v>0</v>
      </c>
      <c r="AT1252" s="2">
        <v>1.091</v>
      </c>
      <c r="AU1252" s="1">
        <f t="shared" si="157"/>
        <v>1.2323492691391853</v>
      </c>
      <c r="AV1252" s="1">
        <f t="shared" si="158"/>
        <v>0.94876609323576622</v>
      </c>
      <c r="AW1252" s="1">
        <f t="shared" si="159"/>
        <v>0.66518291733234702</v>
      </c>
    </row>
    <row r="1253" spans="1:49" x14ac:dyDescent="0.2">
      <c r="A1253">
        <v>1251</v>
      </c>
      <c r="B1253" t="s">
        <v>12756</v>
      </c>
      <c r="C1253" t="s">
        <v>12755</v>
      </c>
      <c r="F1253" t="s">
        <v>12754</v>
      </c>
      <c r="G1253" t="s">
        <v>7</v>
      </c>
      <c r="H1253" t="s">
        <v>6</v>
      </c>
      <c r="I1253" t="s">
        <v>12753</v>
      </c>
      <c r="J1253">
        <v>60022417</v>
      </c>
      <c r="K1253" t="s">
        <v>2316</v>
      </c>
      <c r="L1253" t="s">
        <v>287</v>
      </c>
      <c r="M1253" t="s">
        <v>115</v>
      </c>
      <c r="N1253">
        <v>4</v>
      </c>
      <c r="O1253" t="s">
        <v>12752</v>
      </c>
      <c r="P1253" t="s">
        <v>12751</v>
      </c>
      <c r="Q1253" t="s">
        <v>12750</v>
      </c>
      <c r="R1253" s="7">
        <v>40423</v>
      </c>
      <c r="S1253" s="8">
        <f t="shared" si="152"/>
        <v>2010</v>
      </c>
      <c r="T1253" s="8">
        <v>2010</v>
      </c>
      <c r="U1253" s="8">
        <f t="shared" si="153"/>
        <v>12</v>
      </c>
      <c r="V1253" s="7">
        <v>40423</v>
      </c>
      <c r="W1253" t="s">
        <v>1359</v>
      </c>
      <c r="X1253" s="2">
        <v>0.375</v>
      </c>
      <c r="Y1253" s="6">
        <f t="shared" si="154"/>
        <v>1.0010410827260351E-2</v>
      </c>
      <c r="AA1253">
        <v>135194</v>
      </c>
      <c r="AB1253">
        <v>24918</v>
      </c>
      <c r="AD1253" t="s">
        <v>1</v>
      </c>
      <c r="AE1253">
        <v>46</v>
      </c>
      <c r="AF1253">
        <v>18</v>
      </c>
      <c r="AH1253" t="s">
        <v>12749</v>
      </c>
      <c r="AI1253" t="s">
        <v>12748</v>
      </c>
      <c r="AK1253" t="s">
        <v>12747</v>
      </c>
      <c r="AL1253">
        <v>6</v>
      </c>
      <c r="AM1253" s="5">
        <f t="shared" si="155"/>
        <v>0.5</v>
      </c>
      <c r="AN1253" s="4">
        <f t="shared" si="156"/>
        <v>7.572889057175312E-4</v>
      </c>
      <c r="AO1253" s="3"/>
      <c r="AP1253">
        <v>0</v>
      </c>
      <c r="AR1253" t="s">
        <v>0</v>
      </c>
      <c r="AT1253" s="2">
        <v>1.3140000000000001</v>
      </c>
      <c r="AU1253" s="1">
        <f t="shared" si="157"/>
        <v>0.72344742507975057</v>
      </c>
      <c r="AV1253" s="1">
        <f t="shared" si="158"/>
        <v>0.53838498664889411</v>
      </c>
      <c r="AW1253" s="1">
        <f t="shared" si="159"/>
        <v>0.35332254821803771</v>
      </c>
    </row>
    <row r="1254" spans="1:49" x14ac:dyDescent="0.2">
      <c r="A1254">
        <v>1252</v>
      </c>
      <c r="B1254" t="s">
        <v>12746</v>
      </c>
      <c r="C1254" t="s">
        <v>12745</v>
      </c>
      <c r="F1254" t="s">
        <v>12744</v>
      </c>
      <c r="G1254" t="s">
        <v>7</v>
      </c>
      <c r="H1254" t="s">
        <v>6</v>
      </c>
      <c r="I1254" t="s">
        <v>12743</v>
      </c>
      <c r="J1254">
        <v>60010586</v>
      </c>
      <c r="K1254" t="s">
        <v>2268</v>
      </c>
      <c r="L1254" t="s">
        <v>2267</v>
      </c>
      <c r="M1254" t="s">
        <v>44</v>
      </c>
      <c r="N1254">
        <v>4</v>
      </c>
      <c r="O1254" t="s">
        <v>12742</v>
      </c>
      <c r="P1254" t="s">
        <v>12741</v>
      </c>
      <c r="Q1254" t="s">
        <v>12740</v>
      </c>
      <c r="R1254" s="7">
        <v>40423</v>
      </c>
      <c r="S1254" s="8">
        <f t="shared" si="152"/>
        <v>2010</v>
      </c>
      <c r="T1254" s="8">
        <v>2010</v>
      </c>
      <c r="U1254" s="8">
        <f t="shared" si="153"/>
        <v>12</v>
      </c>
      <c r="V1254" s="7">
        <v>40423</v>
      </c>
      <c r="W1254" t="s">
        <v>1359</v>
      </c>
      <c r="X1254" s="2">
        <v>0.375</v>
      </c>
      <c r="Y1254" s="6">
        <f t="shared" si="154"/>
        <v>1.0010410827260351E-2</v>
      </c>
      <c r="AA1254">
        <v>135194</v>
      </c>
      <c r="AB1254">
        <v>24918</v>
      </c>
      <c r="AD1254" t="s">
        <v>1</v>
      </c>
      <c r="AE1254">
        <v>46</v>
      </c>
      <c r="AF1254">
        <v>18</v>
      </c>
      <c r="AH1254" t="s">
        <v>12739</v>
      </c>
      <c r="AI1254" t="s">
        <v>12738</v>
      </c>
      <c r="AK1254" t="s">
        <v>12737</v>
      </c>
      <c r="AL1254">
        <v>0</v>
      </c>
      <c r="AM1254" s="5">
        <f t="shared" si="155"/>
        <v>0</v>
      </c>
      <c r="AN1254" s="4">
        <f t="shared" si="156"/>
        <v>0</v>
      </c>
      <c r="AO1254" s="3"/>
      <c r="AP1254">
        <v>0</v>
      </c>
      <c r="AR1254" t="s">
        <v>0</v>
      </c>
      <c r="AT1254" s="2">
        <v>1.3140000000000001</v>
      </c>
      <c r="AU1254" s="1">
        <f t="shared" si="157"/>
        <v>0.70072875790822453</v>
      </c>
      <c r="AV1254" s="1">
        <f t="shared" si="158"/>
        <v>0.5005205413630176</v>
      </c>
      <c r="AW1254" s="1">
        <f t="shared" si="159"/>
        <v>0.30031232481781051</v>
      </c>
    </row>
    <row r="1255" spans="1:49" x14ac:dyDescent="0.2">
      <c r="A1255">
        <v>1253</v>
      </c>
      <c r="B1255" t="s">
        <v>12736</v>
      </c>
      <c r="C1255" t="s">
        <v>12735</v>
      </c>
      <c r="F1255" t="s">
        <v>12734</v>
      </c>
      <c r="G1255" t="s">
        <v>7</v>
      </c>
      <c r="H1255" t="s">
        <v>6</v>
      </c>
      <c r="I1255" t="s">
        <v>1687</v>
      </c>
      <c r="J1255" t="s">
        <v>12733</v>
      </c>
      <c r="K1255" t="s">
        <v>12732</v>
      </c>
      <c r="L1255" t="s">
        <v>12731</v>
      </c>
      <c r="M1255" t="s">
        <v>151</v>
      </c>
      <c r="N1255">
        <v>5</v>
      </c>
      <c r="O1255" t="s">
        <v>12730</v>
      </c>
      <c r="P1255" t="s">
        <v>12729</v>
      </c>
      <c r="Q1255" t="s">
        <v>12728</v>
      </c>
      <c r="R1255" s="7">
        <v>40423</v>
      </c>
      <c r="S1255" s="8">
        <f t="shared" si="152"/>
        <v>2010</v>
      </c>
      <c r="T1255" s="8">
        <v>2010</v>
      </c>
      <c r="U1255" s="8">
        <f t="shared" si="153"/>
        <v>12</v>
      </c>
      <c r="V1255" s="7">
        <v>40423</v>
      </c>
      <c r="W1255" t="s">
        <v>1359</v>
      </c>
      <c r="X1255" s="2">
        <v>0.375</v>
      </c>
      <c r="Y1255" s="6">
        <f t="shared" si="154"/>
        <v>1.0010410827260351E-2</v>
      </c>
      <c r="AA1255">
        <v>135194</v>
      </c>
      <c r="AB1255">
        <v>24918</v>
      </c>
      <c r="AD1255" t="s">
        <v>1</v>
      </c>
      <c r="AE1255">
        <v>46</v>
      </c>
      <c r="AF1255">
        <v>18</v>
      </c>
      <c r="AH1255" t="s">
        <v>12727</v>
      </c>
      <c r="AI1255" t="s">
        <v>12726</v>
      </c>
      <c r="AK1255" t="s">
        <v>12725</v>
      </c>
      <c r="AL1255">
        <v>6</v>
      </c>
      <c r="AM1255" s="5">
        <f t="shared" si="155"/>
        <v>0.5</v>
      </c>
      <c r="AN1255" s="4">
        <f t="shared" si="156"/>
        <v>7.572889057175312E-4</v>
      </c>
      <c r="AO1255" s="3"/>
      <c r="AP1255">
        <v>0</v>
      </c>
      <c r="AR1255" t="s">
        <v>0</v>
      </c>
      <c r="AT1255" s="2">
        <v>1.3140000000000001</v>
      </c>
      <c r="AU1255" s="1">
        <f t="shared" si="157"/>
        <v>0.72344742507975057</v>
      </c>
      <c r="AV1255" s="1">
        <f t="shared" si="158"/>
        <v>0.53838498664889411</v>
      </c>
      <c r="AW1255" s="1">
        <f t="shared" si="159"/>
        <v>0.35332254821803771</v>
      </c>
    </row>
    <row r="1256" spans="1:49" x14ac:dyDescent="0.2">
      <c r="A1256">
        <v>1254</v>
      </c>
      <c r="B1256" t="s">
        <v>12724</v>
      </c>
      <c r="C1256" t="s">
        <v>12723</v>
      </c>
      <c r="F1256" t="s">
        <v>12722</v>
      </c>
      <c r="G1256" t="s">
        <v>7</v>
      </c>
      <c r="H1256" t="s">
        <v>6</v>
      </c>
      <c r="I1256" t="s">
        <v>1694</v>
      </c>
      <c r="J1256">
        <v>60012704</v>
      </c>
      <c r="K1256" t="s">
        <v>694</v>
      </c>
      <c r="L1256" t="s">
        <v>693</v>
      </c>
      <c r="M1256" t="s">
        <v>115</v>
      </c>
      <c r="N1256">
        <v>2</v>
      </c>
      <c r="O1256" t="s">
        <v>12721</v>
      </c>
      <c r="P1256" t="s">
        <v>12720</v>
      </c>
      <c r="Q1256" t="s">
        <v>12719</v>
      </c>
      <c r="R1256" s="7">
        <v>40423</v>
      </c>
      <c r="S1256" s="8">
        <f t="shared" si="152"/>
        <v>2010</v>
      </c>
      <c r="T1256" s="8">
        <v>2010</v>
      </c>
      <c r="U1256" s="8">
        <f t="shared" si="153"/>
        <v>12</v>
      </c>
      <c r="V1256" s="7">
        <v>40423</v>
      </c>
      <c r="W1256" t="s">
        <v>1359</v>
      </c>
      <c r="X1256" s="2">
        <v>0.375</v>
      </c>
      <c r="Y1256" s="6">
        <f t="shared" si="154"/>
        <v>1.0010410827260351E-2</v>
      </c>
      <c r="AA1256">
        <v>135194</v>
      </c>
      <c r="AB1256">
        <v>24918</v>
      </c>
      <c r="AD1256" t="s">
        <v>1</v>
      </c>
      <c r="AE1256">
        <v>46</v>
      </c>
      <c r="AF1256">
        <v>18</v>
      </c>
      <c r="AH1256" t="s">
        <v>12718</v>
      </c>
      <c r="AI1256" t="s">
        <v>12717</v>
      </c>
      <c r="AK1256" t="s">
        <v>12716</v>
      </c>
      <c r="AL1256">
        <v>52</v>
      </c>
      <c r="AM1256" s="5">
        <f t="shared" si="155"/>
        <v>4.333333333333333</v>
      </c>
      <c r="AN1256" s="4">
        <f t="shared" si="156"/>
        <v>6.5631705162186036E-3</v>
      </c>
      <c r="AO1256" s="3"/>
      <c r="AP1256">
        <v>0</v>
      </c>
      <c r="AR1256" t="s">
        <v>0</v>
      </c>
      <c r="AT1256" s="2">
        <v>1.3140000000000001</v>
      </c>
      <c r="AU1256" s="1">
        <f t="shared" si="157"/>
        <v>0.89762387339478267</v>
      </c>
      <c r="AV1256" s="1">
        <f t="shared" si="158"/>
        <v>0.82867906717394768</v>
      </c>
      <c r="AW1256" s="1">
        <f t="shared" si="159"/>
        <v>0.75973426095311269</v>
      </c>
    </row>
    <row r="1257" spans="1:49" x14ac:dyDescent="0.2">
      <c r="A1257">
        <v>1255</v>
      </c>
      <c r="B1257" t="s">
        <v>12715</v>
      </c>
      <c r="F1257" t="s">
        <v>12714</v>
      </c>
      <c r="G1257" t="s">
        <v>7</v>
      </c>
      <c r="H1257" t="s">
        <v>6</v>
      </c>
      <c r="I1257" t="s">
        <v>307</v>
      </c>
      <c r="J1257" t="s">
        <v>12713</v>
      </c>
      <c r="K1257" t="s">
        <v>12712</v>
      </c>
      <c r="L1257" t="s">
        <v>12711</v>
      </c>
      <c r="M1257" t="s">
        <v>339</v>
      </c>
      <c r="N1257">
        <v>3</v>
      </c>
      <c r="O1257" t="s">
        <v>12710</v>
      </c>
      <c r="P1257" t="s">
        <v>12709</v>
      </c>
      <c r="Q1257" t="s">
        <v>12708</v>
      </c>
      <c r="R1257" s="7">
        <v>40422</v>
      </c>
      <c r="S1257" s="8">
        <f t="shared" si="152"/>
        <v>2010</v>
      </c>
      <c r="T1257" s="8">
        <v>2010</v>
      </c>
      <c r="U1257" s="8">
        <f t="shared" si="153"/>
        <v>12</v>
      </c>
      <c r="V1257" s="7">
        <v>40422</v>
      </c>
      <c r="W1257" t="s">
        <v>1593</v>
      </c>
      <c r="X1257" s="2">
        <v>0.127</v>
      </c>
      <c r="Y1257" s="6">
        <f t="shared" si="154"/>
        <v>3.3901924668321725E-3</v>
      </c>
      <c r="AB1257">
        <v>21100200818</v>
      </c>
      <c r="AC1257">
        <v>15530396</v>
      </c>
      <c r="AD1257" t="s">
        <v>1</v>
      </c>
      <c r="AE1257">
        <v>5</v>
      </c>
      <c r="AF1257">
        <v>5</v>
      </c>
      <c r="AH1257" t="s">
        <v>12707</v>
      </c>
      <c r="AI1257" t="s">
        <v>12706</v>
      </c>
      <c r="AJ1257" t="s">
        <v>12705</v>
      </c>
      <c r="AK1257" t="s">
        <v>12704</v>
      </c>
      <c r="AL1257">
        <v>0</v>
      </c>
      <c r="AM1257" s="5">
        <f t="shared" si="155"/>
        <v>0</v>
      </c>
      <c r="AN1257" s="4">
        <f t="shared" si="156"/>
        <v>0</v>
      </c>
      <c r="AO1257" s="3"/>
      <c r="AP1257">
        <v>0</v>
      </c>
      <c r="AR1257" t="s">
        <v>0</v>
      </c>
      <c r="AT1257" s="2" t="s">
        <v>16</v>
      </c>
      <c r="AU1257" s="1">
        <f t="shared" si="157"/>
        <v>0.23731347267825206</v>
      </c>
      <c r="AV1257" s="1">
        <f t="shared" si="158"/>
        <v>0.16950962334160863</v>
      </c>
      <c r="AW1257" s="1">
        <f t="shared" si="159"/>
        <v>0.10170577400496518</v>
      </c>
    </row>
    <row r="1258" spans="1:49" x14ac:dyDescent="0.2">
      <c r="A1258">
        <v>1256</v>
      </c>
      <c r="B1258" t="s">
        <v>12703</v>
      </c>
      <c r="F1258" t="s">
        <v>12702</v>
      </c>
      <c r="G1258" t="s">
        <v>7</v>
      </c>
      <c r="H1258" t="s">
        <v>6</v>
      </c>
      <c r="I1258" t="s">
        <v>12701</v>
      </c>
      <c r="J1258">
        <v>112863688</v>
      </c>
      <c r="K1258" t="s">
        <v>12700</v>
      </c>
      <c r="L1258" t="s">
        <v>710</v>
      </c>
      <c r="M1258" t="s">
        <v>50</v>
      </c>
      <c r="N1258">
        <v>3</v>
      </c>
      <c r="O1258" t="s">
        <v>12699</v>
      </c>
      <c r="P1258" t="s">
        <v>12698</v>
      </c>
      <c r="Q1258" t="s">
        <v>12697</v>
      </c>
      <c r="R1258" s="7">
        <v>40422</v>
      </c>
      <c r="S1258" s="8">
        <f t="shared" si="152"/>
        <v>2010</v>
      </c>
      <c r="T1258" s="8">
        <v>2010</v>
      </c>
      <c r="U1258" s="8">
        <f t="shared" si="153"/>
        <v>12</v>
      </c>
      <c r="V1258" s="7">
        <v>40422</v>
      </c>
      <c r="W1258" t="s">
        <v>1593</v>
      </c>
      <c r="X1258" s="2">
        <v>0.127</v>
      </c>
      <c r="Y1258" s="6">
        <f t="shared" si="154"/>
        <v>3.3901924668321725E-3</v>
      </c>
      <c r="AB1258">
        <v>21100200818</v>
      </c>
      <c r="AC1258">
        <v>15530396</v>
      </c>
      <c r="AD1258" t="s">
        <v>1</v>
      </c>
      <c r="AE1258">
        <v>5</v>
      </c>
      <c r="AF1258">
        <v>5</v>
      </c>
      <c r="AH1258" t="s">
        <v>12696</v>
      </c>
      <c r="AI1258" t="s">
        <v>12695</v>
      </c>
      <c r="AJ1258" t="s">
        <v>12694</v>
      </c>
      <c r="AK1258" t="s">
        <v>12693</v>
      </c>
      <c r="AL1258">
        <v>3</v>
      </c>
      <c r="AM1258" s="5">
        <f t="shared" si="155"/>
        <v>0.25</v>
      </c>
      <c r="AN1258" s="4">
        <f t="shared" si="156"/>
        <v>3.786444528587656E-4</v>
      </c>
      <c r="AO1258" s="3"/>
      <c r="AP1258">
        <v>0</v>
      </c>
      <c r="AR1258" t="s">
        <v>0</v>
      </c>
      <c r="AT1258" s="2" t="s">
        <v>16</v>
      </c>
      <c r="AU1258" s="1">
        <f t="shared" si="157"/>
        <v>0.24867280626401506</v>
      </c>
      <c r="AV1258" s="1">
        <f t="shared" si="158"/>
        <v>0.18844184598454691</v>
      </c>
      <c r="AW1258" s="1">
        <f t="shared" si="159"/>
        <v>0.12821088570507877</v>
      </c>
    </row>
    <row r="1259" spans="1:49" x14ac:dyDescent="0.2">
      <c r="A1259">
        <v>1257</v>
      </c>
      <c r="B1259" t="s">
        <v>12692</v>
      </c>
      <c r="F1259" t="s">
        <v>12691</v>
      </c>
      <c r="G1259" t="s">
        <v>7</v>
      </c>
      <c r="H1259" t="s">
        <v>6</v>
      </c>
      <c r="I1259" t="s">
        <v>12690</v>
      </c>
      <c r="J1259">
        <v>60080305</v>
      </c>
      <c r="K1259" t="s">
        <v>12689</v>
      </c>
      <c r="L1259" t="s">
        <v>12688</v>
      </c>
      <c r="M1259" t="s">
        <v>50</v>
      </c>
      <c r="N1259">
        <v>2</v>
      </c>
      <c r="O1259" t="s">
        <v>12687</v>
      </c>
      <c r="P1259" t="s">
        <v>12686</v>
      </c>
      <c r="Q1259" t="s">
        <v>12685</v>
      </c>
      <c r="R1259" s="7">
        <v>40422</v>
      </c>
      <c r="S1259" s="8">
        <f t="shared" si="152"/>
        <v>2010</v>
      </c>
      <c r="T1259" s="8">
        <v>2010</v>
      </c>
      <c r="U1259" s="8">
        <f t="shared" si="153"/>
        <v>12</v>
      </c>
      <c r="V1259" s="7">
        <v>40422</v>
      </c>
      <c r="W1259" t="s">
        <v>1593</v>
      </c>
      <c r="X1259" s="2">
        <v>0.127</v>
      </c>
      <c r="Y1259" s="6">
        <f t="shared" si="154"/>
        <v>3.3901924668321725E-3</v>
      </c>
      <c r="AB1259">
        <v>21100200818</v>
      </c>
      <c r="AC1259">
        <v>15530396</v>
      </c>
      <c r="AD1259" t="s">
        <v>1</v>
      </c>
      <c r="AE1259">
        <v>5</v>
      </c>
      <c r="AF1259">
        <v>5</v>
      </c>
      <c r="AH1259" t="s">
        <v>12684</v>
      </c>
      <c r="AI1259" t="s">
        <v>12683</v>
      </c>
      <c r="AJ1259" t="s">
        <v>12682</v>
      </c>
      <c r="AK1259" t="s">
        <v>12681</v>
      </c>
      <c r="AL1259">
        <v>0</v>
      </c>
      <c r="AM1259" s="5">
        <f t="shared" si="155"/>
        <v>0</v>
      </c>
      <c r="AN1259" s="4">
        <f t="shared" si="156"/>
        <v>0</v>
      </c>
      <c r="AO1259" s="3"/>
      <c r="AP1259">
        <v>0</v>
      </c>
      <c r="AR1259" t="s">
        <v>0</v>
      </c>
      <c r="AT1259" s="2" t="s">
        <v>16</v>
      </c>
      <c r="AU1259" s="1">
        <f t="shared" si="157"/>
        <v>0.23731347267825206</v>
      </c>
      <c r="AV1259" s="1">
        <f t="shared" si="158"/>
        <v>0.16950962334160863</v>
      </c>
      <c r="AW1259" s="1">
        <f t="shared" si="159"/>
        <v>0.10170577400496518</v>
      </c>
    </row>
    <row r="1260" spans="1:49" x14ac:dyDescent="0.2">
      <c r="A1260">
        <v>1258</v>
      </c>
      <c r="B1260" t="s">
        <v>12680</v>
      </c>
      <c r="F1260" t="s">
        <v>12679</v>
      </c>
      <c r="G1260" t="s">
        <v>7</v>
      </c>
      <c r="H1260" t="s">
        <v>6</v>
      </c>
      <c r="I1260" t="s">
        <v>12678</v>
      </c>
      <c r="J1260" t="s">
        <v>12677</v>
      </c>
      <c r="K1260" t="s">
        <v>12676</v>
      </c>
      <c r="L1260" t="s">
        <v>12675</v>
      </c>
      <c r="M1260" t="s">
        <v>12662</v>
      </c>
      <c r="N1260">
        <v>16</v>
      </c>
      <c r="O1260" t="s">
        <v>12674</v>
      </c>
      <c r="P1260" t="s">
        <v>12673</v>
      </c>
      <c r="Q1260" t="s">
        <v>12672</v>
      </c>
      <c r="R1260" s="7">
        <v>40422</v>
      </c>
      <c r="S1260" s="8">
        <f t="shared" si="152"/>
        <v>2010</v>
      </c>
      <c r="T1260" s="8">
        <v>2010</v>
      </c>
      <c r="U1260" s="8">
        <f t="shared" si="153"/>
        <v>12</v>
      </c>
      <c r="V1260" s="7">
        <v>40422</v>
      </c>
      <c r="W1260" t="s">
        <v>12658</v>
      </c>
      <c r="X1260" s="2">
        <v>0.11</v>
      </c>
      <c r="Y1260" s="6">
        <f t="shared" si="154"/>
        <v>2.9363871759963698E-3</v>
      </c>
      <c r="AA1260">
        <v>13493205</v>
      </c>
      <c r="AB1260">
        <v>72149</v>
      </c>
      <c r="AD1260" t="s">
        <v>1</v>
      </c>
      <c r="AE1260">
        <v>57</v>
      </c>
      <c r="AF1260" s="9">
        <v>44289</v>
      </c>
      <c r="AH1260" t="s">
        <v>1294</v>
      </c>
      <c r="AI1260" t="s">
        <v>12671</v>
      </c>
      <c r="AJ1260" t="s">
        <v>12670</v>
      </c>
      <c r="AK1260" t="s">
        <v>12669</v>
      </c>
      <c r="AL1260">
        <v>3</v>
      </c>
      <c r="AM1260" s="5">
        <f t="shared" si="155"/>
        <v>0.25</v>
      </c>
      <c r="AN1260" s="4">
        <f t="shared" si="156"/>
        <v>3.786444528587656E-4</v>
      </c>
      <c r="AO1260" s="3"/>
      <c r="AP1260">
        <v>0</v>
      </c>
      <c r="AR1260" t="s">
        <v>0</v>
      </c>
      <c r="AT1260" s="2" t="s">
        <v>16</v>
      </c>
      <c r="AU1260" s="1">
        <f t="shared" si="157"/>
        <v>0.21690643590550887</v>
      </c>
      <c r="AV1260" s="1">
        <f t="shared" si="158"/>
        <v>0.16575158144275678</v>
      </c>
      <c r="AW1260" s="1">
        <f t="shared" si="159"/>
        <v>0.11459672698000468</v>
      </c>
    </row>
    <row r="1261" spans="1:49" x14ac:dyDescent="0.2">
      <c r="A1261">
        <v>1259</v>
      </c>
      <c r="B1261" t="s">
        <v>12668</v>
      </c>
      <c r="F1261" t="s">
        <v>12667</v>
      </c>
      <c r="G1261" t="s">
        <v>7</v>
      </c>
      <c r="H1261" t="s">
        <v>6</v>
      </c>
      <c r="I1261" t="s">
        <v>12666</v>
      </c>
      <c r="J1261" t="s">
        <v>12665</v>
      </c>
      <c r="K1261" t="s">
        <v>12664</v>
      </c>
      <c r="L1261" t="s">
        <v>12663</v>
      </c>
      <c r="M1261" t="s">
        <v>12662</v>
      </c>
      <c r="N1261">
        <v>9</v>
      </c>
      <c r="O1261" t="s">
        <v>12661</v>
      </c>
      <c r="P1261" t="s">
        <v>12660</v>
      </c>
      <c r="Q1261" t="s">
        <v>12659</v>
      </c>
      <c r="R1261" s="7">
        <v>40422</v>
      </c>
      <c r="S1261" s="8">
        <f t="shared" si="152"/>
        <v>2010</v>
      </c>
      <c r="T1261" s="8">
        <v>2010</v>
      </c>
      <c r="U1261" s="8">
        <f t="shared" si="153"/>
        <v>12</v>
      </c>
      <c r="V1261" s="7">
        <v>40422</v>
      </c>
      <c r="W1261" t="s">
        <v>12658</v>
      </c>
      <c r="X1261" s="2">
        <v>0.11</v>
      </c>
      <c r="Y1261" s="6">
        <f t="shared" si="154"/>
        <v>2.9363871759963698E-3</v>
      </c>
      <c r="AA1261">
        <v>13493205</v>
      </c>
      <c r="AB1261">
        <v>72149</v>
      </c>
      <c r="AD1261" t="s">
        <v>1</v>
      </c>
      <c r="AE1261">
        <v>57</v>
      </c>
      <c r="AF1261" s="9">
        <v>44289</v>
      </c>
      <c r="AH1261" t="s">
        <v>12657</v>
      </c>
      <c r="AI1261" t="s">
        <v>12656</v>
      </c>
      <c r="AJ1261" t="s">
        <v>12655</v>
      </c>
      <c r="AK1261" t="s">
        <v>12654</v>
      </c>
      <c r="AL1261">
        <v>1</v>
      </c>
      <c r="AM1261" s="5">
        <f t="shared" si="155"/>
        <v>8.3333333333333329E-2</v>
      </c>
      <c r="AN1261" s="4">
        <f t="shared" si="156"/>
        <v>1.2621481761958852E-4</v>
      </c>
      <c r="AO1261" s="3"/>
      <c r="AP1261">
        <v>0</v>
      </c>
      <c r="AR1261" t="s">
        <v>0</v>
      </c>
      <c r="AT1261" s="2" t="s">
        <v>16</v>
      </c>
      <c r="AU1261" s="1">
        <f t="shared" si="157"/>
        <v>0.20933354684833355</v>
      </c>
      <c r="AV1261" s="1">
        <f t="shared" si="158"/>
        <v>0.15313009968079794</v>
      </c>
      <c r="AW1261" s="1">
        <f t="shared" si="159"/>
        <v>9.6926652513262296E-2</v>
      </c>
    </row>
    <row r="1262" spans="1:49" x14ac:dyDescent="0.2">
      <c r="A1262">
        <v>1260</v>
      </c>
      <c r="B1262" t="s">
        <v>12653</v>
      </c>
      <c r="C1262" t="s">
        <v>12652</v>
      </c>
      <c r="F1262" t="s">
        <v>12651</v>
      </c>
      <c r="G1262" t="s">
        <v>7</v>
      </c>
      <c r="H1262" t="s">
        <v>6</v>
      </c>
      <c r="I1262" t="s">
        <v>1162</v>
      </c>
      <c r="J1262" t="s">
        <v>12646</v>
      </c>
      <c r="K1262" t="s">
        <v>12650</v>
      </c>
      <c r="L1262" t="s">
        <v>12649</v>
      </c>
      <c r="M1262" t="s">
        <v>325</v>
      </c>
      <c r="N1262">
        <v>2</v>
      </c>
      <c r="O1262" t="s">
        <v>12648</v>
      </c>
      <c r="P1262" t="s">
        <v>12647</v>
      </c>
      <c r="Q1262" t="s">
        <v>12646</v>
      </c>
      <c r="R1262" s="7">
        <v>40422</v>
      </c>
      <c r="S1262" s="8">
        <f t="shared" si="152"/>
        <v>2010</v>
      </c>
      <c r="T1262" s="8">
        <v>2010</v>
      </c>
      <c r="U1262" s="8">
        <f t="shared" si="153"/>
        <v>12</v>
      </c>
      <c r="V1262" s="7">
        <v>40422</v>
      </c>
      <c r="W1262" t="s">
        <v>177</v>
      </c>
      <c r="X1262" s="2">
        <v>0.30199999999999999</v>
      </c>
      <c r="Y1262" s="6">
        <f t="shared" si="154"/>
        <v>8.0617175195536687E-3</v>
      </c>
      <c r="AA1262">
        <v>9296212</v>
      </c>
      <c r="AB1262">
        <v>20725</v>
      </c>
      <c r="AD1262" t="s">
        <v>1</v>
      </c>
      <c r="AE1262">
        <v>54</v>
      </c>
      <c r="AF1262">
        <v>4</v>
      </c>
      <c r="AH1262" t="s">
        <v>12645</v>
      </c>
      <c r="AI1262" t="s">
        <v>12644</v>
      </c>
      <c r="AJ1262" t="s">
        <v>12643</v>
      </c>
      <c r="AK1262" t="s">
        <v>12642</v>
      </c>
      <c r="AL1262">
        <v>0</v>
      </c>
      <c r="AM1262" s="5">
        <f t="shared" si="155"/>
        <v>0</v>
      </c>
      <c r="AN1262" s="4">
        <f t="shared" si="156"/>
        <v>0</v>
      </c>
      <c r="AO1262" s="3"/>
      <c r="AP1262">
        <v>0</v>
      </c>
      <c r="AR1262" t="s">
        <v>12641</v>
      </c>
      <c r="AT1262" s="2">
        <v>1.671</v>
      </c>
      <c r="AU1262" s="1">
        <f t="shared" si="157"/>
        <v>0.56432022636875678</v>
      </c>
      <c r="AV1262" s="1">
        <f t="shared" si="158"/>
        <v>0.40308587597768342</v>
      </c>
      <c r="AW1262" s="1">
        <f t="shared" si="159"/>
        <v>0.24185152558661005</v>
      </c>
    </row>
    <row r="1263" spans="1:49" x14ac:dyDescent="0.2">
      <c r="A1263">
        <v>1261</v>
      </c>
      <c r="B1263" t="s">
        <v>12640</v>
      </c>
      <c r="C1263" t="s">
        <v>12639</v>
      </c>
      <c r="F1263" t="s">
        <v>12638</v>
      </c>
      <c r="G1263" t="s">
        <v>7</v>
      </c>
      <c r="H1263" t="s">
        <v>6</v>
      </c>
      <c r="I1263" t="s">
        <v>1105</v>
      </c>
      <c r="J1263" t="s">
        <v>12637</v>
      </c>
      <c r="K1263" t="s">
        <v>12636</v>
      </c>
      <c r="L1263" t="s">
        <v>12635</v>
      </c>
      <c r="M1263" t="s">
        <v>12634</v>
      </c>
      <c r="N1263">
        <v>4</v>
      </c>
      <c r="O1263" t="s">
        <v>12633</v>
      </c>
      <c r="P1263" t="s">
        <v>12632</v>
      </c>
      <c r="Q1263" t="s">
        <v>12631</v>
      </c>
      <c r="R1263" s="7">
        <v>40422</v>
      </c>
      <c r="S1263" s="8">
        <f t="shared" si="152"/>
        <v>2010</v>
      </c>
      <c r="T1263" s="8">
        <v>2010</v>
      </c>
      <c r="U1263" s="8">
        <f t="shared" si="153"/>
        <v>12</v>
      </c>
      <c r="V1263" s="7">
        <v>40422</v>
      </c>
      <c r="W1263" t="s">
        <v>177</v>
      </c>
      <c r="X1263" s="2">
        <v>0.30199999999999999</v>
      </c>
      <c r="Y1263" s="6">
        <f t="shared" si="154"/>
        <v>8.0617175195536687E-3</v>
      </c>
      <c r="AA1263">
        <v>9296212</v>
      </c>
      <c r="AB1263">
        <v>20725</v>
      </c>
      <c r="AD1263" t="s">
        <v>1</v>
      </c>
      <c r="AE1263">
        <v>54</v>
      </c>
      <c r="AF1263">
        <v>4</v>
      </c>
      <c r="AH1263" t="s">
        <v>12630</v>
      </c>
      <c r="AI1263" t="s">
        <v>12629</v>
      </c>
      <c r="AJ1263" t="s">
        <v>12628</v>
      </c>
      <c r="AK1263" t="s">
        <v>12627</v>
      </c>
      <c r="AL1263">
        <v>1</v>
      </c>
      <c r="AM1263" s="5">
        <f t="shared" si="155"/>
        <v>8.3333333333333329E-2</v>
      </c>
      <c r="AN1263" s="4">
        <f t="shared" si="156"/>
        <v>1.2621481761958852E-4</v>
      </c>
      <c r="AO1263" s="3"/>
      <c r="AP1263">
        <v>0</v>
      </c>
      <c r="AR1263" t="s">
        <v>0</v>
      </c>
      <c r="AT1263" s="2">
        <v>1.671</v>
      </c>
      <c r="AU1263" s="1">
        <f t="shared" si="157"/>
        <v>0.56810667089734435</v>
      </c>
      <c r="AV1263" s="1">
        <f t="shared" si="158"/>
        <v>0.4093966168586628</v>
      </c>
      <c r="AW1263" s="1">
        <f t="shared" si="159"/>
        <v>0.25068656281998125</v>
      </c>
    </row>
    <row r="1264" spans="1:49" x14ac:dyDescent="0.2">
      <c r="A1264">
        <v>1262</v>
      </c>
      <c r="B1264" t="s">
        <v>12626</v>
      </c>
      <c r="C1264" t="s">
        <v>12625</v>
      </c>
      <c r="D1264" t="s">
        <v>12624</v>
      </c>
      <c r="F1264" t="s">
        <v>12623</v>
      </c>
      <c r="G1264" t="s">
        <v>7</v>
      </c>
      <c r="H1264" t="s">
        <v>6</v>
      </c>
      <c r="I1264" t="s">
        <v>1971</v>
      </c>
      <c r="J1264">
        <v>60003675</v>
      </c>
      <c r="K1264" t="s">
        <v>12622</v>
      </c>
      <c r="L1264" t="s">
        <v>778</v>
      </c>
      <c r="M1264" t="s">
        <v>562</v>
      </c>
      <c r="N1264">
        <v>1</v>
      </c>
      <c r="O1264" t="s">
        <v>12621</v>
      </c>
      <c r="P1264">
        <v>6507142795</v>
      </c>
      <c r="Q1264">
        <v>60003675</v>
      </c>
      <c r="R1264" s="7">
        <v>40422</v>
      </c>
      <c r="S1264" s="8">
        <f t="shared" si="152"/>
        <v>2010</v>
      </c>
      <c r="T1264" s="8">
        <v>2010</v>
      </c>
      <c r="U1264" s="8">
        <f t="shared" si="153"/>
        <v>12</v>
      </c>
      <c r="V1264" s="7">
        <v>40422</v>
      </c>
      <c r="W1264" t="s">
        <v>12620</v>
      </c>
      <c r="X1264" s="2">
        <v>0.17399999999999999</v>
      </c>
      <c r="Y1264" s="6">
        <f t="shared" si="154"/>
        <v>4.6448306238488024E-3</v>
      </c>
      <c r="AA1264">
        <v>20818491</v>
      </c>
      <c r="AB1264">
        <v>20000195009</v>
      </c>
      <c r="AD1264" t="s">
        <v>1</v>
      </c>
      <c r="AE1264">
        <v>56</v>
      </c>
      <c r="AF1264">
        <v>3</v>
      </c>
      <c r="AH1264" t="s">
        <v>12619</v>
      </c>
      <c r="AI1264" t="s">
        <v>12618</v>
      </c>
      <c r="AJ1264" t="s">
        <v>12617</v>
      </c>
      <c r="AK1264" t="s">
        <v>12616</v>
      </c>
      <c r="AL1264">
        <v>10</v>
      </c>
      <c r="AM1264" s="5">
        <f t="shared" si="155"/>
        <v>0.83333333333333337</v>
      </c>
      <c r="AN1264" s="4">
        <f t="shared" si="156"/>
        <v>1.2621481761958854E-3</v>
      </c>
      <c r="AO1264" s="3"/>
      <c r="AP1264">
        <v>0</v>
      </c>
      <c r="AR1264" t="s">
        <v>0</v>
      </c>
      <c r="AT1264" s="2" t="s">
        <v>16</v>
      </c>
      <c r="AU1264" s="1">
        <f t="shared" si="157"/>
        <v>0.36300258895529275</v>
      </c>
      <c r="AV1264" s="1">
        <f t="shared" si="158"/>
        <v>0.29534894000223438</v>
      </c>
      <c r="AW1264" s="1">
        <f t="shared" si="159"/>
        <v>0.22769529104917607</v>
      </c>
    </row>
    <row r="1265" spans="1:49" x14ac:dyDescent="0.2">
      <c r="A1265">
        <v>1263</v>
      </c>
      <c r="B1265" t="s">
        <v>12615</v>
      </c>
      <c r="F1265" t="s">
        <v>12614</v>
      </c>
      <c r="G1265" t="s">
        <v>7</v>
      </c>
      <c r="H1265" t="s">
        <v>6</v>
      </c>
      <c r="I1265" t="s">
        <v>12613</v>
      </c>
      <c r="J1265" t="s">
        <v>12612</v>
      </c>
      <c r="K1265" t="s">
        <v>12611</v>
      </c>
      <c r="L1265" t="s">
        <v>12610</v>
      </c>
      <c r="M1265" t="s">
        <v>12609</v>
      </c>
      <c r="N1265">
        <v>3</v>
      </c>
      <c r="O1265" t="s">
        <v>12608</v>
      </c>
      <c r="P1265" t="s">
        <v>12607</v>
      </c>
      <c r="Q1265" t="s">
        <v>12606</v>
      </c>
      <c r="R1265" s="7">
        <v>40422</v>
      </c>
      <c r="S1265" s="8">
        <f t="shared" si="152"/>
        <v>2010</v>
      </c>
      <c r="T1265" s="8">
        <v>2010</v>
      </c>
      <c r="U1265" s="8">
        <f t="shared" si="153"/>
        <v>12</v>
      </c>
      <c r="V1265" s="7">
        <v>40422</v>
      </c>
      <c r="W1265" t="s">
        <v>12605</v>
      </c>
      <c r="X1265" s="2" t="s">
        <v>16</v>
      </c>
      <c r="Y1265" s="6" t="e">
        <f t="shared" si="154"/>
        <v>#VALUE!</v>
      </c>
      <c r="AA1265">
        <v>18365132</v>
      </c>
      <c r="AB1265">
        <v>20000195002</v>
      </c>
      <c r="AD1265" t="s">
        <v>1</v>
      </c>
      <c r="AE1265">
        <v>2</v>
      </c>
      <c r="AF1265">
        <v>2</v>
      </c>
      <c r="AH1265" t="s">
        <v>12604</v>
      </c>
      <c r="AI1265" t="s">
        <v>12603</v>
      </c>
      <c r="AJ1265" t="s">
        <v>12602</v>
      </c>
      <c r="AK1265" t="s">
        <v>12601</v>
      </c>
      <c r="AL1265">
        <v>4</v>
      </c>
      <c r="AM1265" s="5">
        <f t="shared" si="155"/>
        <v>0.33333333333333331</v>
      </c>
      <c r="AN1265" s="4">
        <f t="shared" si="156"/>
        <v>5.048592704783541E-4</v>
      </c>
      <c r="AO1265" s="3"/>
      <c r="AP1265">
        <v>0</v>
      </c>
      <c r="AR1265" t="s">
        <v>0</v>
      </c>
      <c r="AT1265" s="2" t="s">
        <v>16</v>
      </c>
      <c r="AU1265" s="1" t="e">
        <f t="shared" si="157"/>
        <v>#VALUE!</v>
      </c>
      <c r="AV1265" s="1" t="e">
        <f t="shared" si="158"/>
        <v>#VALUE!</v>
      </c>
      <c r="AW1265" s="1" t="e">
        <f t="shared" si="159"/>
        <v>#VALUE!</v>
      </c>
    </row>
    <row r="1266" spans="1:49" x14ac:dyDescent="0.2">
      <c r="A1266">
        <v>1264</v>
      </c>
      <c r="B1266" t="s">
        <v>12600</v>
      </c>
      <c r="F1266" t="s">
        <v>12599</v>
      </c>
      <c r="G1266" t="s">
        <v>7</v>
      </c>
      <c r="H1266" t="s">
        <v>6</v>
      </c>
      <c r="I1266" t="s">
        <v>999</v>
      </c>
      <c r="J1266">
        <v>60005694</v>
      </c>
      <c r="K1266" t="s">
        <v>942</v>
      </c>
      <c r="L1266" t="s">
        <v>941</v>
      </c>
      <c r="M1266" t="s">
        <v>50</v>
      </c>
      <c r="N1266">
        <v>2</v>
      </c>
      <c r="O1266" t="s">
        <v>998</v>
      </c>
      <c r="P1266" t="s">
        <v>997</v>
      </c>
      <c r="Q1266" t="s">
        <v>940</v>
      </c>
      <c r="R1266" s="7">
        <v>40422</v>
      </c>
      <c r="S1266" s="8">
        <f t="shared" si="152"/>
        <v>2010</v>
      </c>
      <c r="T1266" s="8">
        <v>2010</v>
      </c>
      <c r="U1266" s="8">
        <f t="shared" si="153"/>
        <v>12</v>
      </c>
      <c r="V1266" s="7">
        <v>40422</v>
      </c>
      <c r="W1266" t="s">
        <v>553</v>
      </c>
      <c r="X1266" s="2">
        <v>0.216</v>
      </c>
      <c r="Y1266" s="6">
        <f t="shared" si="154"/>
        <v>5.765996636501962E-3</v>
      </c>
      <c r="AA1266">
        <v>10544887</v>
      </c>
      <c r="AB1266">
        <v>13200</v>
      </c>
      <c r="AD1266" t="s">
        <v>1</v>
      </c>
      <c r="AE1266">
        <v>25</v>
      </c>
      <c r="AF1266">
        <v>9</v>
      </c>
      <c r="AH1266" t="s">
        <v>12598</v>
      </c>
      <c r="AI1266" t="s">
        <v>12597</v>
      </c>
      <c r="AJ1266" t="s">
        <v>12596</v>
      </c>
      <c r="AK1266" t="s">
        <v>12595</v>
      </c>
      <c r="AL1266">
        <v>49</v>
      </c>
      <c r="AM1266" s="5">
        <f t="shared" si="155"/>
        <v>4.083333333333333</v>
      </c>
      <c r="AN1266" s="4">
        <f t="shared" si="156"/>
        <v>6.1845260633598383E-3</v>
      </c>
      <c r="AO1266" s="3"/>
      <c r="AP1266">
        <v>0</v>
      </c>
      <c r="AR1266" t="s">
        <v>0</v>
      </c>
      <c r="AT1266" s="2" t="s">
        <v>16</v>
      </c>
      <c r="AU1266" s="1">
        <f t="shared" si="157"/>
        <v>0.58915554645593249</v>
      </c>
      <c r="AV1266" s="1">
        <f t="shared" si="158"/>
        <v>0.59752613499309004</v>
      </c>
      <c r="AW1266" s="1">
        <f t="shared" si="159"/>
        <v>0.60589672353024748</v>
      </c>
    </row>
    <row r="1267" spans="1:49" x14ac:dyDescent="0.2">
      <c r="A1267">
        <v>1265</v>
      </c>
      <c r="B1267" t="s">
        <v>12594</v>
      </c>
      <c r="F1267" t="s">
        <v>12593</v>
      </c>
      <c r="G1267" t="s">
        <v>7</v>
      </c>
      <c r="H1267" t="s">
        <v>6</v>
      </c>
      <c r="I1267" t="s">
        <v>1325</v>
      </c>
      <c r="J1267" t="s">
        <v>12592</v>
      </c>
      <c r="K1267" t="s">
        <v>12591</v>
      </c>
      <c r="L1267" t="s">
        <v>2019</v>
      </c>
      <c r="M1267" t="s">
        <v>130</v>
      </c>
      <c r="N1267">
        <v>5</v>
      </c>
      <c r="O1267" t="s">
        <v>12590</v>
      </c>
      <c r="P1267" t="s">
        <v>12589</v>
      </c>
      <c r="Q1267" t="s">
        <v>12588</v>
      </c>
      <c r="R1267" s="7">
        <v>40422</v>
      </c>
      <c r="S1267" s="8">
        <f t="shared" si="152"/>
        <v>2010</v>
      </c>
      <c r="T1267" s="8">
        <v>2010</v>
      </c>
      <c r="U1267" s="8">
        <f t="shared" si="153"/>
        <v>12</v>
      </c>
      <c r="V1267" s="7">
        <v>40422</v>
      </c>
      <c r="W1267" t="s">
        <v>1593</v>
      </c>
      <c r="X1267" s="2">
        <v>0.127</v>
      </c>
      <c r="Y1267" s="6">
        <f t="shared" si="154"/>
        <v>3.3901924668321725E-3</v>
      </c>
      <c r="AB1267">
        <v>21100200818</v>
      </c>
      <c r="AC1267">
        <v>15530396</v>
      </c>
      <c r="AD1267" t="s">
        <v>1</v>
      </c>
      <c r="AE1267">
        <v>5</v>
      </c>
      <c r="AF1267">
        <v>5</v>
      </c>
      <c r="AH1267" t="s">
        <v>12587</v>
      </c>
      <c r="AI1267" t="s">
        <v>12586</v>
      </c>
      <c r="AJ1267" t="s">
        <v>12585</v>
      </c>
      <c r="AK1267" t="s">
        <v>12584</v>
      </c>
      <c r="AL1267">
        <v>14</v>
      </c>
      <c r="AM1267" s="5">
        <f t="shared" si="155"/>
        <v>1.1666666666666667</v>
      </c>
      <c r="AN1267" s="4">
        <f t="shared" si="156"/>
        <v>1.7670074466742396E-3</v>
      </c>
      <c r="AO1267" s="3"/>
      <c r="AP1267">
        <v>0</v>
      </c>
      <c r="AR1267" t="s">
        <v>0</v>
      </c>
      <c r="AT1267" s="2" t="s">
        <v>16</v>
      </c>
      <c r="AU1267" s="1">
        <f t="shared" si="157"/>
        <v>0.29032369607847924</v>
      </c>
      <c r="AV1267" s="1">
        <f t="shared" si="158"/>
        <v>0.25785999567532064</v>
      </c>
      <c r="AW1267" s="1">
        <f t="shared" si="159"/>
        <v>0.22539629527216196</v>
      </c>
    </row>
    <row r="1268" spans="1:49" x14ac:dyDescent="0.2">
      <c r="A1268">
        <v>1266</v>
      </c>
      <c r="B1268" t="s">
        <v>12583</v>
      </c>
      <c r="C1268" t="s">
        <v>12582</v>
      </c>
      <c r="F1268" t="s">
        <v>12581</v>
      </c>
      <c r="G1268" t="s">
        <v>7</v>
      </c>
      <c r="H1268" t="s">
        <v>6</v>
      </c>
      <c r="I1268" t="s">
        <v>12580</v>
      </c>
      <c r="J1268" t="s">
        <v>12579</v>
      </c>
      <c r="K1268" t="s">
        <v>12578</v>
      </c>
      <c r="L1268" t="s">
        <v>12577</v>
      </c>
      <c r="M1268" t="s">
        <v>11566</v>
      </c>
      <c r="N1268">
        <v>4</v>
      </c>
      <c r="O1268" t="s">
        <v>12576</v>
      </c>
      <c r="P1268" t="s">
        <v>12575</v>
      </c>
      <c r="Q1268" t="s">
        <v>12574</v>
      </c>
      <c r="R1268" s="7">
        <v>40422</v>
      </c>
      <c r="S1268" s="8">
        <f t="shared" si="152"/>
        <v>2010</v>
      </c>
      <c r="T1268" s="8">
        <v>2010</v>
      </c>
      <c r="U1268" s="8">
        <f t="shared" si="153"/>
        <v>12</v>
      </c>
      <c r="V1268" s="7">
        <v>40422</v>
      </c>
      <c r="W1268" t="s">
        <v>177</v>
      </c>
      <c r="X1268" s="2">
        <v>0.30199999999999999</v>
      </c>
      <c r="Y1268" s="6">
        <f t="shared" si="154"/>
        <v>8.0617175195536687E-3</v>
      </c>
      <c r="AA1268">
        <v>9296212</v>
      </c>
      <c r="AB1268">
        <v>20725</v>
      </c>
      <c r="AD1268" t="s">
        <v>1</v>
      </c>
      <c r="AE1268">
        <v>54</v>
      </c>
      <c r="AF1268">
        <v>4</v>
      </c>
      <c r="AH1268" t="s">
        <v>12573</v>
      </c>
      <c r="AI1268" t="s">
        <v>12572</v>
      </c>
      <c r="AJ1268" t="s">
        <v>12571</v>
      </c>
      <c r="AK1268" t="s">
        <v>12570</v>
      </c>
      <c r="AL1268">
        <v>64</v>
      </c>
      <c r="AM1268" s="5">
        <f t="shared" si="155"/>
        <v>5.333333333333333</v>
      </c>
      <c r="AN1268" s="4">
        <f t="shared" si="156"/>
        <v>8.0777483276536655E-3</v>
      </c>
      <c r="AO1268" s="3"/>
      <c r="AP1268">
        <v>0</v>
      </c>
      <c r="AR1268" t="s">
        <v>0</v>
      </c>
      <c r="AT1268" s="2">
        <v>1.671</v>
      </c>
      <c r="AU1268" s="1">
        <f t="shared" si="157"/>
        <v>0.80665267619836667</v>
      </c>
      <c r="AV1268" s="1">
        <f t="shared" si="158"/>
        <v>0.80697329236036675</v>
      </c>
      <c r="AW1268" s="1">
        <f t="shared" si="159"/>
        <v>0.8072939085223666</v>
      </c>
    </row>
    <row r="1269" spans="1:49" x14ac:dyDescent="0.2">
      <c r="A1269">
        <v>1267</v>
      </c>
      <c r="B1269" t="s">
        <v>12569</v>
      </c>
      <c r="F1269" t="s">
        <v>12568</v>
      </c>
      <c r="G1269" t="s">
        <v>7</v>
      </c>
      <c r="H1269" t="s">
        <v>6</v>
      </c>
      <c r="I1269" t="s">
        <v>12567</v>
      </c>
      <c r="J1269" t="s">
        <v>12566</v>
      </c>
      <c r="K1269" t="s">
        <v>12565</v>
      </c>
      <c r="L1269" t="s">
        <v>12564</v>
      </c>
      <c r="M1269" t="s">
        <v>12563</v>
      </c>
      <c r="N1269">
        <v>3</v>
      </c>
      <c r="O1269" t="s">
        <v>12562</v>
      </c>
      <c r="P1269" t="s">
        <v>12561</v>
      </c>
      <c r="Q1269" t="s">
        <v>12560</v>
      </c>
      <c r="R1269" s="7">
        <v>40422</v>
      </c>
      <c r="S1269" s="8">
        <f t="shared" si="152"/>
        <v>2010</v>
      </c>
      <c r="T1269" s="8">
        <v>2010</v>
      </c>
      <c r="U1269" s="8">
        <f t="shared" si="153"/>
        <v>12</v>
      </c>
      <c r="V1269" s="7">
        <v>40422</v>
      </c>
      <c r="W1269" t="s">
        <v>2248</v>
      </c>
      <c r="X1269" s="2">
        <v>0.122</v>
      </c>
      <c r="Y1269" s="6">
        <f t="shared" si="154"/>
        <v>3.2567203224687009E-3</v>
      </c>
      <c r="AA1269">
        <v>3529045</v>
      </c>
      <c r="AB1269">
        <v>26102</v>
      </c>
      <c r="AD1269" t="s">
        <v>1</v>
      </c>
      <c r="AE1269">
        <v>40</v>
      </c>
      <c r="AF1269">
        <v>3</v>
      </c>
      <c r="AH1269" t="s">
        <v>12559</v>
      </c>
      <c r="AI1269" t="s">
        <v>12558</v>
      </c>
      <c r="AJ1269" t="s">
        <v>12557</v>
      </c>
      <c r="AK1269" t="s">
        <v>12556</v>
      </c>
      <c r="AL1269">
        <v>0</v>
      </c>
      <c r="AM1269" s="5">
        <f t="shared" si="155"/>
        <v>0</v>
      </c>
      <c r="AN1269" s="4">
        <f t="shared" si="156"/>
        <v>0</v>
      </c>
      <c r="AO1269" s="3"/>
      <c r="AP1269">
        <v>0</v>
      </c>
      <c r="AR1269" t="s">
        <v>0</v>
      </c>
      <c r="AT1269" s="2" t="s">
        <v>16</v>
      </c>
      <c r="AU1269" s="1">
        <f t="shared" si="157"/>
        <v>0.22797042257280903</v>
      </c>
      <c r="AV1269" s="1">
        <f t="shared" si="158"/>
        <v>0.16283601612343504</v>
      </c>
      <c r="AW1269" s="1">
        <f t="shared" si="159"/>
        <v>9.770160967406101E-2</v>
      </c>
    </row>
    <row r="1270" spans="1:49" x14ac:dyDescent="0.2">
      <c r="A1270">
        <v>1268</v>
      </c>
      <c r="B1270" t="s">
        <v>12555</v>
      </c>
      <c r="C1270" t="s">
        <v>12554</v>
      </c>
      <c r="F1270" t="s">
        <v>12553</v>
      </c>
      <c r="G1270" t="s">
        <v>7</v>
      </c>
      <c r="H1270" t="s">
        <v>6</v>
      </c>
      <c r="I1270" t="s">
        <v>12552</v>
      </c>
      <c r="J1270">
        <v>60005913</v>
      </c>
      <c r="K1270" t="s">
        <v>1818</v>
      </c>
      <c r="L1270" t="s">
        <v>240</v>
      </c>
      <c r="M1270" t="s">
        <v>239</v>
      </c>
      <c r="N1270">
        <v>5</v>
      </c>
      <c r="O1270" t="s">
        <v>12551</v>
      </c>
      <c r="P1270" t="s">
        <v>12550</v>
      </c>
      <c r="Q1270" t="s">
        <v>2008</v>
      </c>
      <c r="R1270" s="7">
        <v>40422</v>
      </c>
      <c r="S1270" s="8">
        <f t="shared" si="152"/>
        <v>2010</v>
      </c>
      <c r="T1270" s="8">
        <v>2010</v>
      </c>
      <c r="U1270" s="8">
        <f t="shared" si="153"/>
        <v>12</v>
      </c>
      <c r="V1270" s="7">
        <v>40422</v>
      </c>
      <c r="W1270" t="s">
        <v>1817</v>
      </c>
      <c r="X1270" s="2">
        <v>0.371</v>
      </c>
      <c r="Y1270" s="6">
        <f t="shared" si="154"/>
        <v>9.9036331117695747E-3</v>
      </c>
      <c r="AA1270">
        <v>10618309</v>
      </c>
      <c r="AB1270">
        <v>17903</v>
      </c>
      <c r="AC1270">
        <v>16083385</v>
      </c>
      <c r="AD1270" t="s">
        <v>1</v>
      </c>
      <c r="AE1270">
        <v>46</v>
      </c>
      <c r="AF1270">
        <v>9</v>
      </c>
      <c r="AH1270" t="s">
        <v>12549</v>
      </c>
      <c r="AI1270" t="s">
        <v>12548</v>
      </c>
      <c r="AJ1270" t="s">
        <v>12547</v>
      </c>
      <c r="AK1270" t="s">
        <v>12546</v>
      </c>
      <c r="AL1270">
        <v>1</v>
      </c>
      <c r="AM1270" s="5">
        <f t="shared" si="155"/>
        <v>8.3333333333333329E-2</v>
      </c>
      <c r="AN1270" s="4">
        <f t="shared" si="156"/>
        <v>1.2621481761958852E-4</v>
      </c>
      <c r="AO1270" s="3"/>
      <c r="AP1270">
        <v>0</v>
      </c>
      <c r="AR1270" t="s">
        <v>0</v>
      </c>
      <c r="AS1270" t="s">
        <v>12545</v>
      </c>
      <c r="AT1270" s="2" t="s">
        <v>16</v>
      </c>
      <c r="AU1270" s="1">
        <f t="shared" si="157"/>
        <v>0.69704076235245782</v>
      </c>
      <c r="AV1270" s="1">
        <f t="shared" si="158"/>
        <v>0.50149239646945809</v>
      </c>
      <c r="AW1270" s="1">
        <f t="shared" si="159"/>
        <v>0.30594403058645847</v>
      </c>
    </row>
    <row r="1271" spans="1:49" x14ac:dyDescent="0.2">
      <c r="A1271">
        <v>1269</v>
      </c>
      <c r="B1271" t="s">
        <v>12544</v>
      </c>
      <c r="C1271" t="s">
        <v>12543</v>
      </c>
      <c r="F1271" t="s">
        <v>12542</v>
      </c>
      <c r="G1271" t="s">
        <v>7</v>
      </c>
      <c r="H1271" t="s">
        <v>6</v>
      </c>
      <c r="I1271" t="s">
        <v>12541</v>
      </c>
      <c r="J1271">
        <v>60008134</v>
      </c>
      <c r="K1271" t="s">
        <v>4261</v>
      </c>
      <c r="L1271" t="s">
        <v>433</v>
      </c>
      <c r="M1271" t="s">
        <v>148</v>
      </c>
      <c r="N1271">
        <v>3</v>
      </c>
      <c r="O1271" t="s">
        <v>12540</v>
      </c>
      <c r="P1271" t="s">
        <v>12539</v>
      </c>
      <c r="Q1271" t="s">
        <v>12538</v>
      </c>
      <c r="R1271" s="7">
        <v>40422</v>
      </c>
      <c r="S1271" s="8">
        <f t="shared" si="152"/>
        <v>2010</v>
      </c>
      <c r="T1271" s="8">
        <v>2010</v>
      </c>
      <c r="U1271" s="8">
        <f t="shared" si="153"/>
        <v>12</v>
      </c>
      <c r="V1271" s="7">
        <v>40422</v>
      </c>
      <c r="W1271" t="s">
        <v>12537</v>
      </c>
      <c r="X1271" s="2" t="s">
        <v>16</v>
      </c>
      <c r="Y1271" s="6" t="e">
        <f t="shared" si="154"/>
        <v>#VALUE!</v>
      </c>
      <c r="AA1271">
        <v>2955075</v>
      </c>
      <c r="AB1271">
        <v>27551</v>
      </c>
      <c r="AC1271">
        <v>12864854</v>
      </c>
      <c r="AD1271" t="s">
        <v>1</v>
      </c>
      <c r="AE1271">
        <v>91</v>
      </c>
      <c r="AF1271">
        <v>5</v>
      </c>
      <c r="AG1271">
        <v>54003</v>
      </c>
      <c r="AI1271" t="s">
        <v>12536</v>
      </c>
      <c r="AK1271" t="s">
        <v>12535</v>
      </c>
      <c r="AL1271">
        <v>29</v>
      </c>
      <c r="AM1271" s="5">
        <f t="shared" si="155"/>
        <v>2.4166666666666665</v>
      </c>
      <c r="AN1271" s="4">
        <f t="shared" si="156"/>
        <v>3.6602297109680675E-3</v>
      </c>
      <c r="AO1271" s="3"/>
      <c r="AP1271">
        <v>0</v>
      </c>
      <c r="AR1271" t="s">
        <v>0</v>
      </c>
      <c r="AT1271" s="2">
        <v>1.9470000000000001</v>
      </c>
      <c r="AU1271" s="1" t="e">
        <f t="shared" si="157"/>
        <v>#VALUE!</v>
      </c>
      <c r="AV1271" s="1" t="e">
        <f t="shared" si="158"/>
        <v>#VALUE!</v>
      </c>
      <c r="AW1271" s="1" t="e">
        <f t="shared" si="159"/>
        <v>#VALUE!</v>
      </c>
    </row>
    <row r="1272" spans="1:49" x14ac:dyDescent="0.2">
      <c r="A1272">
        <v>1270</v>
      </c>
      <c r="B1272" t="s">
        <v>12534</v>
      </c>
      <c r="F1272" t="s">
        <v>12533</v>
      </c>
      <c r="G1272" t="s">
        <v>7</v>
      </c>
      <c r="H1272" t="s">
        <v>6</v>
      </c>
      <c r="I1272" t="s">
        <v>12532</v>
      </c>
      <c r="J1272" t="s">
        <v>12531</v>
      </c>
      <c r="K1272" t="s">
        <v>12530</v>
      </c>
      <c r="L1272" t="s">
        <v>12529</v>
      </c>
      <c r="M1272" t="s">
        <v>5055</v>
      </c>
      <c r="N1272">
        <v>4</v>
      </c>
      <c r="O1272" t="s">
        <v>12528</v>
      </c>
      <c r="P1272" t="s">
        <v>12527</v>
      </c>
      <c r="Q1272" t="s">
        <v>12526</v>
      </c>
      <c r="R1272" s="7">
        <v>40422</v>
      </c>
      <c r="S1272" s="8">
        <f t="shared" si="152"/>
        <v>2010</v>
      </c>
      <c r="T1272" s="8">
        <v>2010</v>
      </c>
      <c r="U1272" s="8">
        <f t="shared" si="153"/>
        <v>12</v>
      </c>
      <c r="V1272" s="7">
        <v>40422</v>
      </c>
      <c r="W1272" t="s">
        <v>1013</v>
      </c>
      <c r="X1272" s="2" t="s">
        <v>16</v>
      </c>
      <c r="Y1272" s="6" t="e">
        <f t="shared" si="154"/>
        <v>#VALUE!</v>
      </c>
      <c r="AA1272" t="s">
        <v>1012</v>
      </c>
      <c r="AB1272">
        <v>21100197994</v>
      </c>
      <c r="AC1272">
        <v>20103778</v>
      </c>
      <c r="AD1272" t="s">
        <v>1</v>
      </c>
      <c r="AE1272">
        <v>70</v>
      </c>
      <c r="AH1272" t="s">
        <v>12525</v>
      </c>
      <c r="AI1272" t="s">
        <v>12524</v>
      </c>
      <c r="AJ1272" t="s">
        <v>12523</v>
      </c>
      <c r="AK1272" t="s">
        <v>12522</v>
      </c>
      <c r="AL1272">
        <v>1</v>
      </c>
      <c r="AM1272" s="5">
        <f t="shared" si="155"/>
        <v>8.3333333333333329E-2</v>
      </c>
      <c r="AN1272" s="4">
        <f t="shared" si="156"/>
        <v>1.2621481761958852E-4</v>
      </c>
      <c r="AO1272" s="3"/>
      <c r="AP1272">
        <v>0</v>
      </c>
      <c r="AR1272" t="s">
        <v>0</v>
      </c>
      <c r="AT1272" s="2" t="s">
        <v>16</v>
      </c>
      <c r="AU1272" s="1" t="e">
        <f t="shared" si="157"/>
        <v>#VALUE!</v>
      </c>
      <c r="AV1272" s="1" t="e">
        <f t="shared" si="158"/>
        <v>#VALUE!</v>
      </c>
      <c r="AW1272" s="1" t="e">
        <f t="shared" si="159"/>
        <v>#VALUE!</v>
      </c>
    </row>
    <row r="1273" spans="1:49" x14ac:dyDescent="0.2">
      <c r="A1273">
        <v>1271</v>
      </c>
      <c r="B1273" t="s">
        <v>12521</v>
      </c>
      <c r="C1273" t="s">
        <v>12520</v>
      </c>
      <c r="F1273" t="s">
        <v>12519</v>
      </c>
      <c r="G1273" t="s">
        <v>7</v>
      </c>
      <c r="H1273" t="s">
        <v>6</v>
      </c>
      <c r="I1273" t="s">
        <v>12518</v>
      </c>
      <c r="J1273">
        <v>60072485</v>
      </c>
      <c r="K1273" t="s">
        <v>12517</v>
      </c>
      <c r="L1273" t="s">
        <v>12516</v>
      </c>
      <c r="M1273" t="s">
        <v>239</v>
      </c>
      <c r="N1273">
        <v>1</v>
      </c>
      <c r="O1273" t="s">
        <v>12515</v>
      </c>
      <c r="P1273">
        <v>23972404800</v>
      </c>
      <c r="Q1273">
        <v>60072485</v>
      </c>
      <c r="R1273" s="7">
        <v>40422</v>
      </c>
      <c r="S1273" s="8">
        <f t="shared" si="152"/>
        <v>2010</v>
      </c>
      <c r="T1273" s="8">
        <v>2010</v>
      </c>
      <c r="U1273" s="8">
        <f t="shared" si="153"/>
        <v>12</v>
      </c>
      <c r="V1273" s="7">
        <v>40422</v>
      </c>
      <c r="W1273" t="s">
        <v>12514</v>
      </c>
      <c r="X1273" s="2">
        <v>0.219</v>
      </c>
      <c r="Y1273" s="6">
        <f t="shared" si="154"/>
        <v>5.8460799231200454E-3</v>
      </c>
      <c r="AA1273">
        <v>10709762</v>
      </c>
      <c r="AB1273">
        <v>12184</v>
      </c>
      <c r="AD1273" t="s">
        <v>1</v>
      </c>
      <c r="AE1273">
        <v>77</v>
      </c>
      <c r="AF1273">
        <v>9</v>
      </c>
      <c r="AH1273" t="s">
        <v>12513</v>
      </c>
      <c r="AI1273" t="s">
        <v>12512</v>
      </c>
      <c r="AK1273" t="s">
        <v>12511</v>
      </c>
      <c r="AL1273">
        <v>1</v>
      </c>
      <c r="AM1273" s="5">
        <f t="shared" si="155"/>
        <v>8.3333333333333329E-2</v>
      </c>
      <c r="AN1273" s="4">
        <f t="shared" si="156"/>
        <v>1.2621481761958852E-4</v>
      </c>
      <c r="AO1273" s="3"/>
      <c r="AP1273">
        <v>0</v>
      </c>
      <c r="AR1273" t="s">
        <v>0</v>
      </c>
      <c r="AT1273" s="2" t="s">
        <v>16</v>
      </c>
      <c r="AU1273" s="1">
        <f t="shared" si="157"/>
        <v>0.41301203914699081</v>
      </c>
      <c r="AV1273" s="1">
        <f t="shared" si="158"/>
        <v>0.29861473703698171</v>
      </c>
      <c r="AW1273" s="1">
        <f t="shared" si="159"/>
        <v>0.18421743492697254</v>
      </c>
    </row>
    <row r="1274" spans="1:49" x14ac:dyDescent="0.2">
      <c r="A1274">
        <v>1272</v>
      </c>
      <c r="B1274" t="s">
        <v>12510</v>
      </c>
      <c r="C1274" t="s">
        <v>12509</v>
      </c>
      <c r="E1274">
        <v>20551440</v>
      </c>
      <c r="F1274" t="s">
        <v>12508</v>
      </c>
      <c r="G1274" t="s">
        <v>7</v>
      </c>
      <c r="H1274" t="s">
        <v>6</v>
      </c>
      <c r="I1274" t="s">
        <v>12507</v>
      </c>
      <c r="J1274">
        <v>60005455</v>
      </c>
      <c r="K1274" t="s">
        <v>6497</v>
      </c>
      <c r="L1274" t="s">
        <v>6496</v>
      </c>
      <c r="M1274" t="s">
        <v>9</v>
      </c>
      <c r="N1274">
        <v>2</v>
      </c>
      <c r="O1274" t="s">
        <v>12506</v>
      </c>
      <c r="P1274" t="s">
        <v>12505</v>
      </c>
      <c r="Q1274" t="s">
        <v>6493</v>
      </c>
      <c r="R1274" s="7">
        <v>40422</v>
      </c>
      <c r="S1274" s="8">
        <f t="shared" si="152"/>
        <v>2010</v>
      </c>
      <c r="T1274" s="8">
        <v>2010</v>
      </c>
      <c r="U1274" s="8">
        <f t="shared" si="153"/>
        <v>12</v>
      </c>
      <c r="V1274" s="7">
        <v>40422</v>
      </c>
      <c r="W1274" t="s">
        <v>12504</v>
      </c>
      <c r="X1274" s="2">
        <v>2.7919999999999998</v>
      </c>
      <c r="Y1274" s="6">
        <f t="shared" si="154"/>
        <v>7.4530845412562399E-2</v>
      </c>
      <c r="AA1274">
        <v>166731</v>
      </c>
      <c r="AB1274">
        <v>22173</v>
      </c>
      <c r="AC1274">
        <v>166731</v>
      </c>
      <c r="AD1274" t="s">
        <v>1</v>
      </c>
      <c r="AE1274">
        <v>186</v>
      </c>
      <c r="AF1274">
        <v>1</v>
      </c>
      <c r="AH1274" t="s">
        <v>12503</v>
      </c>
      <c r="AI1274" t="s">
        <v>12502</v>
      </c>
      <c r="AK1274" t="s">
        <v>12501</v>
      </c>
      <c r="AL1274">
        <v>15</v>
      </c>
      <c r="AM1274" s="5">
        <f t="shared" si="155"/>
        <v>1.25</v>
      </c>
      <c r="AN1274" s="4">
        <f t="shared" si="156"/>
        <v>1.8932222642938281E-3</v>
      </c>
      <c r="AO1274" s="3"/>
      <c r="AP1274">
        <v>1</v>
      </c>
      <c r="AQ1274" t="s">
        <v>1079</v>
      </c>
      <c r="AR1274" t="s">
        <v>12500</v>
      </c>
      <c r="AS1274" t="s">
        <v>1078</v>
      </c>
      <c r="AT1274" s="2">
        <v>4.5620000000000003</v>
      </c>
      <c r="AU1274" s="1">
        <f t="shared" si="157"/>
        <v>5.2739558468081826</v>
      </c>
      <c r="AV1274" s="1">
        <f t="shared" si="158"/>
        <v>3.821203383842811</v>
      </c>
      <c r="AW1274" s="1">
        <f t="shared" si="159"/>
        <v>2.3684509208774398</v>
      </c>
    </row>
    <row r="1275" spans="1:49" x14ac:dyDescent="0.2">
      <c r="A1275">
        <v>1273</v>
      </c>
      <c r="B1275" t="s">
        <v>12499</v>
      </c>
      <c r="C1275" t="s">
        <v>12498</v>
      </c>
      <c r="F1275" t="s">
        <v>12497</v>
      </c>
      <c r="G1275" t="s">
        <v>7</v>
      </c>
      <c r="H1275" t="s">
        <v>6</v>
      </c>
      <c r="I1275" t="s">
        <v>134</v>
      </c>
      <c r="J1275" t="s">
        <v>133</v>
      </c>
      <c r="K1275" t="s">
        <v>132</v>
      </c>
      <c r="L1275" t="s">
        <v>131</v>
      </c>
      <c r="M1275" t="s">
        <v>130</v>
      </c>
      <c r="N1275">
        <v>3</v>
      </c>
      <c r="O1275" t="s">
        <v>12496</v>
      </c>
      <c r="P1275" t="s">
        <v>128</v>
      </c>
      <c r="Q1275" t="s">
        <v>127</v>
      </c>
      <c r="R1275" s="7">
        <v>40422</v>
      </c>
      <c r="S1275" s="8">
        <f t="shared" si="152"/>
        <v>2010</v>
      </c>
      <c r="T1275" s="8">
        <v>2010</v>
      </c>
      <c r="U1275" s="8">
        <f t="shared" si="153"/>
        <v>12</v>
      </c>
      <c r="V1275" s="7">
        <v>40422</v>
      </c>
      <c r="W1275" t="s">
        <v>1023</v>
      </c>
      <c r="X1275" s="2">
        <v>0.218</v>
      </c>
      <c r="Y1275" s="6">
        <f t="shared" si="154"/>
        <v>5.8193854942473512E-3</v>
      </c>
      <c r="AA1275">
        <v>3772063</v>
      </c>
      <c r="AB1275">
        <v>130012</v>
      </c>
      <c r="AC1275" t="s">
        <v>1022</v>
      </c>
      <c r="AD1275" t="s">
        <v>1</v>
      </c>
      <c r="AE1275">
        <v>56</v>
      </c>
      <c r="AF1275">
        <v>5</v>
      </c>
      <c r="AH1275" t="s">
        <v>12495</v>
      </c>
      <c r="AI1275" t="s">
        <v>12494</v>
      </c>
      <c r="AJ1275" t="s">
        <v>1019</v>
      </c>
      <c r="AK1275" t="s">
        <v>12493</v>
      </c>
      <c r="AL1275">
        <v>1</v>
      </c>
      <c r="AM1275" s="5">
        <f t="shared" si="155"/>
        <v>8.3333333333333329E-2</v>
      </c>
      <c r="AN1275" s="4">
        <f t="shared" si="156"/>
        <v>1.2621481761958852E-4</v>
      </c>
      <c r="AO1275" s="3"/>
      <c r="AP1275">
        <v>0</v>
      </c>
      <c r="AR1275" t="s">
        <v>0</v>
      </c>
      <c r="AT1275" s="2">
        <v>2.3330000000000002</v>
      </c>
      <c r="AU1275" s="1">
        <f t="shared" si="157"/>
        <v>0.41114342912590218</v>
      </c>
      <c r="AV1275" s="1">
        <f t="shared" si="158"/>
        <v>0.29728001559334699</v>
      </c>
      <c r="AW1275" s="1">
        <f t="shared" si="159"/>
        <v>0.18341660206079172</v>
      </c>
    </row>
    <row r="1276" spans="1:49" x14ac:dyDescent="0.2">
      <c r="A1276">
        <v>1274</v>
      </c>
      <c r="B1276" t="s">
        <v>12492</v>
      </c>
      <c r="C1276" t="s">
        <v>12491</v>
      </c>
      <c r="F1276" t="s">
        <v>12490</v>
      </c>
      <c r="G1276" t="s">
        <v>7</v>
      </c>
      <c r="H1276" t="s">
        <v>6</v>
      </c>
      <c r="I1276" t="s">
        <v>12489</v>
      </c>
      <c r="J1276" t="s">
        <v>12488</v>
      </c>
      <c r="K1276" t="s">
        <v>12487</v>
      </c>
      <c r="L1276" t="s">
        <v>12486</v>
      </c>
      <c r="M1276" t="s">
        <v>12485</v>
      </c>
      <c r="N1276">
        <v>6</v>
      </c>
      <c r="O1276" t="s">
        <v>12484</v>
      </c>
      <c r="P1276" t="s">
        <v>12483</v>
      </c>
      <c r="Q1276" t="s">
        <v>12482</v>
      </c>
      <c r="R1276" s="7">
        <v>40422</v>
      </c>
      <c r="S1276" s="8">
        <f t="shared" si="152"/>
        <v>2010</v>
      </c>
      <c r="T1276" s="8">
        <v>2010</v>
      </c>
      <c r="U1276" s="8">
        <f t="shared" si="153"/>
        <v>12</v>
      </c>
      <c r="V1276" s="7">
        <v>40422</v>
      </c>
      <c r="W1276" t="s">
        <v>12481</v>
      </c>
      <c r="X1276" s="2">
        <v>0.57399999999999995</v>
      </c>
      <c r="Y1276" s="6">
        <f t="shared" si="154"/>
        <v>1.5322602172926509E-2</v>
      </c>
      <c r="AA1276">
        <v>213640</v>
      </c>
      <c r="AB1276">
        <v>28115</v>
      </c>
      <c r="AC1276">
        <v>10906487</v>
      </c>
      <c r="AD1276" t="s">
        <v>1</v>
      </c>
      <c r="AE1276">
        <v>92</v>
      </c>
      <c r="AF1276">
        <v>6</v>
      </c>
      <c r="AH1276" t="s">
        <v>12480</v>
      </c>
      <c r="AI1276" t="s">
        <v>12479</v>
      </c>
      <c r="AK1276" t="s">
        <v>12478</v>
      </c>
      <c r="AL1276">
        <v>7</v>
      </c>
      <c r="AM1276" s="5">
        <f t="shared" si="155"/>
        <v>0.58333333333333337</v>
      </c>
      <c r="AN1276" s="4">
        <f t="shared" si="156"/>
        <v>8.835037233371198E-4</v>
      </c>
      <c r="AO1276" s="3"/>
      <c r="AP1276">
        <v>0</v>
      </c>
      <c r="AQ1276" t="s">
        <v>12477</v>
      </c>
      <c r="AR1276" t="s">
        <v>12476</v>
      </c>
      <c r="AS1276" t="s">
        <v>12475</v>
      </c>
      <c r="AT1276" s="2">
        <v>1.532</v>
      </c>
      <c r="AU1276" s="1">
        <f t="shared" si="157"/>
        <v>1.0990872638049693</v>
      </c>
      <c r="AV1276" s="1">
        <f t="shared" si="158"/>
        <v>0.81030529481318136</v>
      </c>
      <c r="AW1276" s="1">
        <f t="shared" si="159"/>
        <v>0.5215233258213936</v>
      </c>
    </row>
    <row r="1277" spans="1:49" x14ac:dyDescent="0.2">
      <c r="A1277">
        <v>1275</v>
      </c>
      <c r="B1277" t="s">
        <v>12474</v>
      </c>
      <c r="C1277" t="s">
        <v>12473</v>
      </c>
      <c r="D1277" t="s">
        <v>12472</v>
      </c>
      <c r="F1277" t="s">
        <v>12471</v>
      </c>
      <c r="G1277" t="s">
        <v>7</v>
      </c>
      <c r="H1277" t="s">
        <v>6</v>
      </c>
      <c r="I1277" t="s">
        <v>1549</v>
      </c>
      <c r="J1277">
        <v>60003500</v>
      </c>
      <c r="K1277" t="s">
        <v>500</v>
      </c>
      <c r="L1277" t="s">
        <v>208</v>
      </c>
      <c r="M1277" t="s">
        <v>9</v>
      </c>
      <c r="N1277">
        <v>3</v>
      </c>
      <c r="O1277" t="s">
        <v>12470</v>
      </c>
      <c r="P1277" t="s">
        <v>12469</v>
      </c>
      <c r="Q1277" t="s">
        <v>825</v>
      </c>
      <c r="R1277" s="7">
        <v>40422</v>
      </c>
      <c r="S1277" s="8">
        <f t="shared" si="152"/>
        <v>2010</v>
      </c>
      <c r="T1277" s="8">
        <v>2010</v>
      </c>
      <c r="U1277" s="8">
        <f t="shared" si="153"/>
        <v>12</v>
      </c>
      <c r="V1277" s="7">
        <v>40422</v>
      </c>
      <c r="W1277" t="s">
        <v>1548</v>
      </c>
      <c r="X1277" s="2">
        <v>0.46300000000000002</v>
      </c>
      <c r="Y1277" s="6">
        <f t="shared" si="154"/>
        <v>1.2359520568057447E-2</v>
      </c>
      <c r="AA1277">
        <v>18787789</v>
      </c>
      <c r="AB1277">
        <v>19700174753</v>
      </c>
      <c r="AD1277" t="s">
        <v>1</v>
      </c>
      <c r="AE1277">
        <v>1</v>
      </c>
      <c r="AF1277">
        <v>3</v>
      </c>
      <c r="AH1277" t="s">
        <v>12468</v>
      </c>
      <c r="AI1277" t="s">
        <v>12467</v>
      </c>
      <c r="AJ1277" t="s">
        <v>12466</v>
      </c>
      <c r="AK1277" t="s">
        <v>12465</v>
      </c>
      <c r="AL1277">
        <v>12</v>
      </c>
      <c r="AM1277" s="5">
        <f t="shared" si="155"/>
        <v>1</v>
      </c>
      <c r="AN1277" s="4">
        <f t="shared" si="156"/>
        <v>1.5145778114350624E-3</v>
      </c>
      <c r="AO1277" s="3"/>
      <c r="AP1277">
        <v>0</v>
      </c>
      <c r="AR1277" t="s">
        <v>0</v>
      </c>
      <c r="AT1277" s="2">
        <v>2.9470000000000001</v>
      </c>
      <c r="AU1277" s="1">
        <f t="shared" si="157"/>
        <v>0.91060377410707316</v>
      </c>
      <c r="AV1277" s="1">
        <f t="shared" si="158"/>
        <v>0.6937049189746255</v>
      </c>
      <c r="AW1277" s="1">
        <f t="shared" si="159"/>
        <v>0.47680606384217772</v>
      </c>
    </row>
    <row r="1278" spans="1:49" x14ac:dyDescent="0.2">
      <c r="A1278">
        <v>1276</v>
      </c>
      <c r="B1278" t="s">
        <v>12464</v>
      </c>
      <c r="C1278" t="s">
        <v>12463</v>
      </c>
      <c r="F1278" t="s">
        <v>12462</v>
      </c>
      <c r="G1278" t="s">
        <v>7</v>
      </c>
      <c r="H1278" t="s">
        <v>6</v>
      </c>
      <c r="I1278" t="s">
        <v>1533</v>
      </c>
      <c r="J1278" t="s">
        <v>1532</v>
      </c>
      <c r="K1278" t="s">
        <v>1531</v>
      </c>
      <c r="L1278" t="s">
        <v>1530</v>
      </c>
      <c r="M1278" t="s">
        <v>1529</v>
      </c>
      <c r="N1278">
        <v>5</v>
      </c>
      <c r="O1278" t="s">
        <v>12461</v>
      </c>
      <c r="P1278" t="s">
        <v>12460</v>
      </c>
      <c r="Q1278" t="s">
        <v>12459</v>
      </c>
      <c r="R1278" s="7">
        <v>40422</v>
      </c>
      <c r="S1278" s="8">
        <f t="shared" si="152"/>
        <v>2010</v>
      </c>
      <c r="T1278" s="8">
        <v>2010</v>
      </c>
      <c r="U1278" s="8">
        <f t="shared" si="153"/>
        <v>12</v>
      </c>
      <c r="V1278" s="7">
        <v>40422</v>
      </c>
      <c r="W1278" t="s">
        <v>12458</v>
      </c>
      <c r="X1278" s="2">
        <v>0.93600000000000005</v>
      </c>
      <c r="Y1278" s="6">
        <f t="shared" si="154"/>
        <v>2.4985985424841838E-2</v>
      </c>
      <c r="AA1278">
        <v>14396092</v>
      </c>
      <c r="AB1278">
        <v>12956</v>
      </c>
      <c r="AC1278">
        <v>16181077</v>
      </c>
      <c r="AD1278" t="s">
        <v>1</v>
      </c>
      <c r="AE1278">
        <v>10</v>
      </c>
      <c r="AF1278">
        <v>4</v>
      </c>
      <c r="AH1278" t="s">
        <v>12457</v>
      </c>
      <c r="AI1278" t="s">
        <v>12456</v>
      </c>
      <c r="AJ1278" t="s">
        <v>12455</v>
      </c>
      <c r="AK1278" t="s">
        <v>12454</v>
      </c>
      <c r="AL1278">
        <v>44</v>
      </c>
      <c r="AM1278" s="5">
        <f t="shared" si="155"/>
        <v>3.6666666666666665</v>
      </c>
      <c r="AN1278" s="4">
        <f t="shared" si="156"/>
        <v>5.5534519752618956E-3</v>
      </c>
      <c r="AO1278" s="3"/>
      <c r="AP1278">
        <v>0</v>
      </c>
      <c r="AQ1278" t="s">
        <v>71</v>
      </c>
      <c r="AR1278" t="s">
        <v>12453</v>
      </c>
      <c r="AS1278" t="s">
        <v>70</v>
      </c>
      <c r="AT1278" s="2" t="s">
        <v>16</v>
      </c>
      <c r="AU1278" s="1">
        <f t="shared" si="157"/>
        <v>1.9156225389967856</v>
      </c>
      <c r="AV1278" s="1">
        <f t="shared" si="158"/>
        <v>1.5269718700051866</v>
      </c>
      <c r="AW1278" s="1">
        <f t="shared" si="159"/>
        <v>1.1383212010135879</v>
      </c>
    </row>
    <row r="1279" spans="1:49" x14ac:dyDescent="0.2">
      <c r="A1279">
        <v>1277</v>
      </c>
      <c r="B1279" t="s">
        <v>12452</v>
      </c>
      <c r="C1279" t="s">
        <v>12451</v>
      </c>
      <c r="F1279" t="s">
        <v>12450</v>
      </c>
      <c r="G1279" t="s">
        <v>7</v>
      </c>
      <c r="H1279" t="s">
        <v>6</v>
      </c>
      <c r="I1279" t="s">
        <v>12449</v>
      </c>
      <c r="J1279">
        <v>60019963</v>
      </c>
      <c r="K1279" t="s">
        <v>2133</v>
      </c>
      <c r="L1279" t="s">
        <v>1984</v>
      </c>
      <c r="M1279" t="s">
        <v>181</v>
      </c>
      <c r="N1279">
        <v>2</v>
      </c>
      <c r="O1279" t="s">
        <v>12448</v>
      </c>
      <c r="P1279" t="s">
        <v>12447</v>
      </c>
      <c r="Q1279" t="s">
        <v>2132</v>
      </c>
      <c r="R1279" s="7">
        <v>40422</v>
      </c>
      <c r="S1279" s="8">
        <f t="shared" si="152"/>
        <v>2010</v>
      </c>
      <c r="T1279" s="8">
        <v>2010</v>
      </c>
      <c r="U1279" s="8">
        <f t="shared" si="153"/>
        <v>12</v>
      </c>
      <c r="V1279" s="7">
        <v>40422</v>
      </c>
      <c r="W1279" t="s">
        <v>1087</v>
      </c>
      <c r="X1279" s="2">
        <v>0.33500000000000002</v>
      </c>
      <c r="Y1279" s="6">
        <f t="shared" si="154"/>
        <v>8.94263367235258E-3</v>
      </c>
      <c r="AA1279">
        <v>10964290</v>
      </c>
      <c r="AB1279">
        <v>18201</v>
      </c>
      <c r="AC1279" t="s">
        <v>1086</v>
      </c>
      <c r="AD1279" t="s">
        <v>1</v>
      </c>
      <c r="AE1279">
        <v>20</v>
      </c>
      <c r="AF1279">
        <v>5</v>
      </c>
      <c r="AH1279" t="s">
        <v>12446</v>
      </c>
      <c r="AI1279" t="s">
        <v>12445</v>
      </c>
      <c r="AJ1279" t="s">
        <v>12444</v>
      </c>
      <c r="AK1279" t="s">
        <v>12443</v>
      </c>
      <c r="AL1279">
        <v>9</v>
      </c>
      <c r="AM1279" s="5">
        <f t="shared" si="155"/>
        <v>0.75</v>
      </c>
      <c r="AN1279" s="4">
        <f t="shared" si="156"/>
        <v>1.1359333585762969E-3</v>
      </c>
      <c r="AO1279" s="3"/>
      <c r="AP1279">
        <v>0</v>
      </c>
      <c r="AR1279" t="s">
        <v>0</v>
      </c>
      <c r="AT1279" s="2">
        <v>1.694</v>
      </c>
      <c r="AU1279" s="1">
        <f t="shared" si="157"/>
        <v>0.66006235782196954</v>
      </c>
      <c r="AV1279" s="1">
        <f t="shared" si="158"/>
        <v>0.50392835154644389</v>
      </c>
      <c r="AW1279" s="1">
        <f t="shared" si="159"/>
        <v>0.34779434527091818</v>
      </c>
    </row>
    <row r="1280" spans="1:49" x14ac:dyDescent="0.2">
      <c r="A1280">
        <v>1278</v>
      </c>
      <c r="B1280" t="s">
        <v>12442</v>
      </c>
      <c r="C1280" t="s">
        <v>12441</v>
      </c>
      <c r="F1280" t="s">
        <v>12440</v>
      </c>
      <c r="G1280" t="s">
        <v>7</v>
      </c>
      <c r="H1280" t="s">
        <v>6</v>
      </c>
      <c r="I1280" t="s">
        <v>12439</v>
      </c>
      <c r="J1280">
        <v>60033021</v>
      </c>
      <c r="K1280" t="s">
        <v>2028</v>
      </c>
      <c r="L1280" t="s">
        <v>2027</v>
      </c>
      <c r="M1280" t="s">
        <v>9</v>
      </c>
      <c r="N1280">
        <v>4</v>
      </c>
      <c r="O1280" t="s">
        <v>12438</v>
      </c>
      <c r="P1280" t="s">
        <v>12437</v>
      </c>
      <c r="Q1280" t="s">
        <v>12436</v>
      </c>
      <c r="R1280" s="7">
        <v>40422</v>
      </c>
      <c r="S1280" s="8">
        <f t="shared" si="152"/>
        <v>2010</v>
      </c>
      <c r="T1280" s="8">
        <v>2010</v>
      </c>
      <c r="U1280" s="8">
        <f t="shared" si="153"/>
        <v>12</v>
      </c>
      <c r="V1280" s="7">
        <v>40422</v>
      </c>
      <c r="W1280" t="s">
        <v>1087</v>
      </c>
      <c r="X1280" s="2">
        <v>0.33500000000000002</v>
      </c>
      <c r="Y1280" s="6">
        <f t="shared" si="154"/>
        <v>8.94263367235258E-3</v>
      </c>
      <c r="AA1280">
        <v>10964290</v>
      </c>
      <c r="AB1280">
        <v>18201</v>
      </c>
      <c r="AC1280" t="s">
        <v>1086</v>
      </c>
      <c r="AD1280" t="s">
        <v>1</v>
      </c>
      <c r="AE1280">
        <v>20</v>
      </c>
      <c r="AF1280">
        <v>5</v>
      </c>
      <c r="AH1280" t="s">
        <v>483</v>
      </c>
      <c r="AI1280" t="s">
        <v>12435</v>
      </c>
      <c r="AJ1280" t="s">
        <v>12434</v>
      </c>
      <c r="AK1280" t="s">
        <v>12433</v>
      </c>
      <c r="AL1280">
        <v>0</v>
      </c>
      <c r="AM1280" s="5">
        <f t="shared" si="155"/>
        <v>0</v>
      </c>
      <c r="AN1280" s="4">
        <f t="shared" si="156"/>
        <v>0</v>
      </c>
      <c r="AO1280" s="3"/>
      <c r="AP1280">
        <v>0</v>
      </c>
      <c r="AR1280" t="s">
        <v>0</v>
      </c>
      <c r="AT1280" s="2">
        <v>1.694</v>
      </c>
      <c r="AU1280" s="1">
        <f t="shared" si="157"/>
        <v>0.62598435706468059</v>
      </c>
      <c r="AV1280" s="1">
        <f t="shared" si="158"/>
        <v>0.44713168361762901</v>
      </c>
      <c r="AW1280" s="1">
        <f t="shared" si="159"/>
        <v>0.26827901017057743</v>
      </c>
    </row>
    <row r="1281" spans="1:49" x14ac:dyDescent="0.2">
      <c r="A1281">
        <v>1279</v>
      </c>
      <c r="B1281" t="s">
        <v>12432</v>
      </c>
      <c r="C1281" t="s">
        <v>12431</v>
      </c>
      <c r="F1281" t="s">
        <v>12430</v>
      </c>
      <c r="G1281" t="s">
        <v>7</v>
      </c>
      <c r="H1281" t="s">
        <v>6</v>
      </c>
      <c r="I1281" t="s">
        <v>2223</v>
      </c>
      <c r="J1281">
        <v>60103561</v>
      </c>
      <c r="K1281" t="s">
        <v>2222</v>
      </c>
      <c r="L1281" t="s">
        <v>2026</v>
      </c>
      <c r="M1281" t="s">
        <v>50</v>
      </c>
      <c r="N1281">
        <v>3</v>
      </c>
      <c r="O1281" t="s">
        <v>2221</v>
      </c>
      <c r="P1281" t="s">
        <v>12429</v>
      </c>
      <c r="Q1281" t="s">
        <v>2220</v>
      </c>
      <c r="R1281" s="7">
        <v>40422</v>
      </c>
      <c r="S1281" s="8">
        <f t="shared" si="152"/>
        <v>2010</v>
      </c>
      <c r="T1281" s="8">
        <v>2010</v>
      </c>
      <c r="U1281" s="8">
        <f t="shared" si="153"/>
        <v>12</v>
      </c>
      <c r="V1281" s="7">
        <v>40422</v>
      </c>
      <c r="W1281" t="s">
        <v>1087</v>
      </c>
      <c r="X1281" s="2">
        <v>0.33500000000000002</v>
      </c>
      <c r="Y1281" s="6">
        <f t="shared" si="154"/>
        <v>8.94263367235258E-3</v>
      </c>
      <c r="AA1281">
        <v>10964290</v>
      </c>
      <c r="AB1281">
        <v>18201</v>
      </c>
      <c r="AC1281" t="s">
        <v>1086</v>
      </c>
      <c r="AD1281" t="s">
        <v>1</v>
      </c>
      <c r="AE1281">
        <v>20</v>
      </c>
      <c r="AF1281">
        <v>5</v>
      </c>
      <c r="AH1281" t="s">
        <v>12428</v>
      </c>
      <c r="AI1281" t="s">
        <v>12427</v>
      </c>
      <c r="AJ1281" t="s">
        <v>12426</v>
      </c>
      <c r="AK1281" t="s">
        <v>12425</v>
      </c>
      <c r="AL1281">
        <v>59</v>
      </c>
      <c r="AM1281" s="5">
        <f t="shared" si="155"/>
        <v>4.916666666666667</v>
      </c>
      <c r="AN1281" s="4">
        <f t="shared" si="156"/>
        <v>7.4466742395557246E-3</v>
      </c>
      <c r="AO1281" s="3"/>
      <c r="AP1281">
        <v>0</v>
      </c>
      <c r="AR1281" t="s">
        <v>0</v>
      </c>
      <c r="AT1281" s="2">
        <v>1.694</v>
      </c>
      <c r="AU1281" s="1">
        <f t="shared" si="157"/>
        <v>0.84938458425135244</v>
      </c>
      <c r="AV1281" s="1">
        <f t="shared" si="158"/>
        <v>0.8194653955954152</v>
      </c>
      <c r="AW1281" s="1">
        <f t="shared" si="159"/>
        <v>0.78954620693947808</v>
      </c>
    </row>
    <row r="1282" spans="1:49" x14ac:dyDescent="0.2">
      <c r="A1282">
        <v>1280</v>
      </c>
      <c r="B1282" t="s">
        <v>12424</v>
      </c>
      <c r="C1282" t="s">
        <v>12423</v>
      </c>
      <c r="F1282" t="s">
        <v>12422</v>
      </c>
      <c r="G1282" t="s">
        <v>7</v>
      </c>
      <c r="H1282" t="s">
        <v>6</v>
      </c>
      <c r="I1282" t="s">
        <v>12421</v>
      </c>
      <c r="J1282">
        <v>60033316</v>
      </c>
      <c r="K1282" t="s">
        <v>84</v>
      </c>
      <c r="L1282" t="s">
        <v>83</v>
      </c>
      <c r="M1282" t="s">
        <v>82</v>
      </c>
      <c r="N1282">
        <v>5</v>
      </c>
      <c r="O1282" t="s">
        <v>12420</v>
      </c>
      <c r="P1282" t="s">
        <v>12419</v>
      </c>
      <c r="Q1282" t="s">
        <v>8256</v>
      </c>
      <c r="R1282" s="7">
        <v>40422</v>
      </c>
      <c r="S1282" s="8">
        <f t="shared" ref="S1282:S1345" si="160">YEAR(R1282)</f>
        <v>2010</v>
      </c>
      <c r="T1282" s="8">
        <v>2010</v>
      </c>
      <c r="U1282" s="8">
        <f t="shared" ref="U1282:U1345" si="161">2022-T1282</f>
        <v>12</v>
      </c>
      <c r="V1282" s="7">
        <v>40422</v>
      </c>
      <c r="W1282" t="s">
        <v>1087</v>
      </c>
      <c r="X1282" s="2">
        <v>0.33500000000000002</v>
      </c>
      <c r="Y1282" s="6">
        <f t="shared" ref="Y1282:Y1345" si="162">(X1282-$Z$4)/($Z$3-$Z$4)</f>
        <v>8.94263367235258E-3</v>
      </c>
      <c r="AA1282">
        <v>10964290</v>
      </c>
      <c r="AB1282">
        <v>18201</v>
      </c>
      <c r="AC1282" t="s">
        <v>1086</v>
      </c>
      <c r="AD1282" t="s">
        <v>1</v>
      </c>
      <c r="AE1282">
        <v>20</v>
      </c>
      <c r="AF1282">
        <v>5</v>
      </c>
      <c r="AH1282" t="s">
        <v>12418</v>
      </c>
      <c r="AI1282" t="s">
        <v>12417</v>
      </c>
      <c r="AJ1282" t="s">
        <v>12416</v>
      </c>
      <c r="AK1282" t="s">
        <v>12415</v>
      </c>
      <c r="AL1282">
        <v>105</v>
      </c>
      <c r="AM1282" s="5">
        <f t="shared" ref="AM1282:AM1345" si="163">AL1282/U1282</f>
        <v>8.75</v>
      </c>
      <c r="AN1282" s="4">
        <f t="shared" ref="AN1282:AN1345" si="164">(AM1282-$AO$4)/($AO$3-$AO$4)</f>
        <v>1.3252555850056797E-2</v>
      </c>
      <c r="AO1282" s="3"/>
      <c r="AP1282">
        <v>0</v>
      </c>
      <c r="AR1282" t="s">
        <v>0</v>
      </c>
      <c r="AT1282" s="2">
        <v>1.694</v>
      </c>
      <c r="AU1282" s="1">
        <f t="shared" ref="AU1282:AU1345" si="165">(Y1282*0.7+AN1282*0.3)*100</f>
        <v>1.0235610325663846</v>
      </c>
      <c r="AV1282" s="1">
        <f t="shared" ref="AV1282:AV1345" si="166">(Y1282*0.5+AN1282*0.5)*100</f>
        <v>1.1097594761204688</v>
      </c>
      <c r="AW1282" s="1">
        <f t="shared" ref="AW1282:AW1345" si="167">(Y1282*0.3+AN1282*0.7)*100</f>
        <v>1.1959579196745531</v>
      </c>
    </row>
    <row r="1283" spans="1:49" x14ac:dyDescent="0.2">
      <c r="A1283">
        <v>1281</v>
      </c>
      <c r="B1283" t="s">
        <v>12414</v>
      </c>
      <c r="C1283" t="s">
        <v>12413</v>
      </c>
      <c r="F1283" t="s">
        <v>12412</v>
      </c>
      <c r="G1283" t="s">
        <v>7</v>
      </c>
      <c r="H1283" t="s">
        <v>6</v>
      </c>
      <c r="I1283" t="s">
        <v>12411</v>
      </c>
      <c r="J1283" t="s">
        <v>12406</v>
      </c>
      <c r="K1283" t="s">
        <v>12410</v>
      </c>
      <c r="L1283" t="s">
        <v>12409</v>
      </c>
      <c r="M1283" t="s">
        <v>297</v>
      </c>
      <c r="N1283">
        <v>2</v>
      </c>
      <c r="O1283" t="s">
        <v>12408</v>
      </c>
      <c r="P1283" t="s">
        <v>12407</v>
      </c>
      <c r="Q1283" t="s">
        <v>12406</v>
      </c>
      <c r="R1283" s="7">
        <v>40422</v>
      </c>
      <c r="S1283" s="8">
        <f t="shared" si="160"/>
        <v>2010</v>
      </c>
      <c r="T1283" s="8">
        <v>2010</v>
      </c>
      <c r="U1283" s="8">
        <f t="shared" si="161"/>
        <v>12</v>
      </c>
      <c r="V1283" s="7">
        <v>40422</v>
      </c>
      <c r="W1283" t="s">
        <v>1545</v>
      </c>
      <c r="X1283" s="2">
        <v>0.185</v>
      </c>
      <c r="Y1283" s="6">
        <f t="shared" si="162"/>
        <v>4.9384693414484399E-3</v>
      </c>
      <c r="AA1283">
        <v>7352727</v>
      </c>
      <c r="AB1283">
        <v>32478</v>
      </c>
      <c r="AD1283" t="s">
        <v>1</v>
      </c>
      <c r="AE1283">
        <v>53</v>
      </c>
      <c r="AF1283">
        <v>9</v>
      </c>
      <c r="AH1283" t="s">
        <v>12405</v>
      </c>
      <c r="AI1283" t="s">
        <v>12404</v>
      </c>
      <c r="AK1283" t="s">
        <v>12403</v>
      </c>
      <c r="AL1283">
        <v>1</v>
      </c>
      <c r="AM1283" s="5">
        <f t="shared" si="163"/>
        <v>8.3333333333333329E-2</v>
      </c>
      <c r="AN1283" s="4">
        <f t="shared" si="164"/>
        <v>1.2621481761958852E-4</v>
      </c>
      <c r="AO1283" s="3"/>
      <c r="AP1283">
        <v>0</v>
      </c>
      <c r="AR1283" t="s">
        <v>0</v>
      </c>
      <c r="AT1283" s="2" t="s">
        <v>16</v>
      </c>
      <c r="AU1283" s="1">
        <f t="shared" si="165"/>
        <v>0.34947929842997838</v>
      </c>
      <c r="AV1283" s="1">
        <f t="shared" si="166"/>
        <v>0.2532342079534014</v>
      </c>
      <c r="AW1283" s="1">
        <f t="shared" si="167"/>
        <v>0.1569891174768244</v>
      </c>
    </row>
    <row r="1284" spans="1:49" x14ac:dyDescent="0.2">
      <c r="A1284">
        <v>1282</v>
      </c>
      <c r="B1284" t="s">
        <v>12402</v>
      </c>
      <c r="C1284" t="s">
        <v>12401</v>
      </c>
      <c r="F1284" t="s">
        <v>12400</v>
      </c>
      <c r="G1284" t="s">
        <v>7</v>
      </c>
      <c r="H1284" t="s">
        <v>6</v>
      </c>
      <c r="I1284" t="s">
        <v>12399</v>
      </c>
      <c r="N1284">
        <v>2</v>
      </c>
      <c r="O1284" t="s">
        <v>12398</v>
      </c>
      <c r="P1284" t="s">
        <v>12397</v>
      </c>
      <c r="Q1284" t="s">
        <v>1517</v>
      </c>
      <c r="R1284" s="7">
        <v>40422</v>
      </c>
      <c r="S1284" s="8">
        <f t="shared" si="160"/>
        <v>2010</v>
      </c>
      <c r="T1284" s="8">
        <v>2010</v>
      </c>
      <c r="U1284" s="8">
        <f t="shared" si="161"/>
        <v>12</v>
      </c>
      <c r="V1284" s="7">
        <v>40422</v>
      </c>
      <c r="W1284" t="s">
        <v>507</v>
      </c>
      <c r="X1284" s="2">
        <v>0.29499999999999998</v>
      </c>
      <c r="Y1284" s="6">
        <f t="shared" si="162"/>
        <v>7.8748565174448087E-3</v>
      </c>
      <c r="AA1284">
        <v>10642269</v>
      </c>
      <c r="AB1284">
        <v>19554</v>
      </c>
      <c r="AD1284" t="s">
        <v>1</v>
      </c>
      <c r="AE1284">
        <v>55</v>
      </c>
      <c r="AF1284">
        <v>9</v>
      </c>
      <c r="AH1284" t="s">
        <v>12396</v>
      </c>
      <c r="AI1284" t="s">
        <v>12395</v>
      </c>
      <c r="AK1284" t="s">
        <v>12394</v>
      </c>
      <c r="AL1284">
        <v>2</v>
      </c>
      <c r="AM1284" s="5">
        <f t="shared" si="163"/>
        <v>0.16666666666666666</v>
      </c>
      <c r="AN1284" s="4">
        <f t="shared" si="164"/>
        <v>2.5242963523917705E-4</v>
      </c>
      <c r="AO1284" s="3"/>
      <c r="AP1284">
        <v>0</v>
      </c>
      <c r="AR1284" t="s">
        <v>12393</v>
      </c>
      <c r="AT1284" s="2" t="s">
        <v>16</v>
      </c>
      <c r="AU1284" s="1">
        <f t="shared" si="165"/>
        <v>0.55881284527831188</v>
      </c>
      <c r="AV1284" s="1">
        <f t="shared" si="166"/>
        <v>0.40636430763419928</v>
      </c>
      <c r="AW1284" s="1">
        <f t="shared" si="167"/>
        <v>0.25391576999008664</v>
      </c>
    </row>
    <row r="1285" spans="1:49" x14ac:dyDescent="0.2">
      <c r="A1285">
        <v>1283</v>
      </c>
      <c r="B1285" t="s">
        <v>12392</v>
      </c>
      <c r="C1285" t="s">
        <v>12391</v>
      </c>
      <c r="F1285" t="s">
        <v>12390</v>
      </c>
      <c r="G1285" t="s">
        <v>7</v>
      </c>
      <c r="H1285" t="s">
        <v>6</v>
      </c>
      <c r="I1285" t="s">
        <v>12389</v>
      </c>
      <c r="J1285" t="s">
        <v>12388</v>
      </c>
      <c r="K1285" t="s">
        <v>12387</v>
      </c>
      <c r="L1285" t="s">
        <v>12386</v>
      </c>
      <c r="M1285" t="s">
        <v>19</v>
      </c>
      <c r="N1285">
        <v>7</v>
      </c>
      <c r="O1285" t="s">
        <v>12385</v>
      </c>
      <c r="P1285" t="s">
        <v>12384</v>
      </c>
      <c r="Q1285" t="s">
        <v>12383</v>
      </c>
      <c r="R1285" s="7">
        <v>40422</v>
      </c>
      <c r="S1285" s="8">
        <f t="shared" si="160"/>
        <v>2010</v>
      </c>
      <c r="T1285" s="8">
        <v>2010</v>
      </c>
      <c r="U1285" s="8">
        <f t="shared" si="161"/>
        <v>12</v>
      </c>
      <c r="V1285" s="7">
        <v>40422</v>
      </c>
      <c r="W1285" t="s">
        <v>1155</v>
      </c>
      <c r="X1285" s="2">
        <v>1.3280000000000001</v>
      </c>
      <c r="Y1285" s="6">
        <f t="shared" si="162"/>
        <v>3.5450201542937994E-2</v>
      </c>
      <c r="AA1285">
        <v>7413335</v>
      </c>
      <c r="AB1285">
        <v>29251</v>
      </c>
      <c r="AC1285">
        <v>13616587</v>
      </c>
      <c r="AD1285" t="s">
        <v>1</v>
      </c>
      <c r="AE1285">
        <v>52</v>
      </c>
      <c r="AF1285">
        <v>9</v>
      </c>
      <c r="AG1285">
        <v>95002</v>
      </c>
      <c r="AI1285" t="s">
        <v>12382</v>
      </c>
      <c r="AK1285" t="s">
        <v>12381</v>
      </c>
      <c r="AL1285">
        <v>3</v>
      </c>
      <c r="AM1285" s="5">
        <f t="shared" si="163"/>
        <v>0.25</v>
      </c>
      <c r="AN1285" s="4">
        <f t="shared" si="164"/>
        <v>3.786444528587656E-4</v>
      </c>
      <c r="AO1285" s="3"/>
      <c r="AP1285">
        <v>0</v>
      </c>
      <c r="AR1285" t="s">
        <v>0</v>
      </c>
      <c r="AT1285" s="2">
        <v>2.4580000000000002</v>
      </c>
      <c r="AU1285" s="1">
        <f t="shared" si="165"/>
        <v>2.4928734415914224</v>
      </c>
      <c r="AV1285" s="1">
        <f t="shared" si="166"/>
        <v>1.791442299789838</v>
      </c>
      <c r="AW1285" s="1">
        <f t="shared" si="167"/>
        <v>1.0900111579882534</v>
      </c>
    </row>
    <row r="1286" spans="1:49" x14ac:dyDescent="0.2">
      <c r="A1286">
        <v>1284</v>
      </c>
      <c r="B1286" t="s">
        <v>12380</v>
      </c>
      <c r="C1286" t="s">
        <v>12379</v>
      </c>
      <c r="F1286" t="s">
        <v>12378</v>
      </c>
      <c r="G1286" t="s">
        <v>7</v>
      </c>
      <c r="H1286" t="s">
        <v>6</v>
      </c>
      <c r="I1286" t="s">
        <v>12377</v>
      </c>
      <c r="J1286" t="s">
        <v>12376</v>
      </c>
      <c r="K1286" t="s">
        <v>12375</v>
      </c>
      <c r="L1286" t="s">
        <v>12374</v>
      </c>
      <c r="M1286" t="s">
        <v>12373</v>
      </c>
      <c r="N1286">
        <v>2</v>
      </c>
      <c r="O1286" t="s">
        <v>12372</v>
      </c>
      <c r="P1286" t="s">
        <v>12371</v>
      </c>
      <c r="Q1286" t="s">
        <v>12370</v>
      </c>
      <c r="R1286" s="7">
        <v>40422</v>
      </c>
      <c r="S1286" s="8">
        <f t="shared" si="160"/>
        <v>2010</v>
      </c>
      <c r="T1286" s="8">
        <v>2010</v>
      </c>
      <c r="U1286" s="8">
        <f t="shared" si="161"/>
        <v>12</v>
      </c>
      <c r="V1286" s="7">
        <v>40422</v>
      </c>
      <c r="W1286" t="s">
        <v>1158</v>
      </c>
      <c r="X1286" s="2">
        <v>1.774</v>
      </c>
      <c r="Y1286" s="6">
        <f t="shared" si="162"/>
        <v>4.7355916820159633E-2</v>
      </c>
      <c r="AA1286">
        <v>295515</v>
      </c>
      <c r="AB1286">
        <v>29066</v>
      </c>
      <c r="AC1286">
        <v>17414326</v>
      </c>
      <c r="AD1286" t="s">
        <v>1</v>
      </c>
      <c r="AE1286">
        <v>50</v>
      </c>
      <c r="AF1286">
        <v>9</v>
      </c>
      <c r="AG1286">
        <v>95001</v>
      </c>
      <c r="AI1286" t="s">
        <v>12369</v>
      </c>
      <c r="AK1286" t="s">
        <v>12368</v>
      </c>
      <c r="AL1286">
        <v>13</v>
      </c>
      <c r="AM1286" s="5">
        <f t="shared" si="163"/>
        <v>1.0833333333333333</v>
      </c>
      <c r="AN1286" s="4">
        <f t="shared" si="164"/>
        <v>1.6407926290546509E-3</v>
      </c>
      <c r="AO1286" s="3"/>
      <c r="AP1286">
        <v>0</v>
      </c>
      <c r="AQ1286" t="s">
        <v>223</v>
      </c>
      <c r="AR1286" t="s">
        <v>12367</v>
      </c>
      <c r="AS1286" t="s">
        <v>222</v>
      </c>
      <c r="AT1286" s="2">
        <v>3.1789999999999998</v>
      </c>
      <c r="AU1286" s="1">
        <f t="shared" si="165"/>
        <v>3.3641379562828138</v>
      </c>
      <c r="AV1286" s="1">
        <f t="shared" si="166"/>
        <v>2.4498354724607143</v>
      </c>
      <c r="AW1286" s="1">
        <f t="shared" si="167"/>
        <v>1.5355329886386144</v>
      </c>
    </row>
    <row r="1287" spans="1:49" x14ac:dyDescent="0.2">
      <c r="A1287">
        <v>1285</v>
      </c>
      <c r="B1287" t="s">
        <v>12366</v>
      </c>
      <c r="C1287" t="s">
        <v>12365</v>
      </c>
      <c r="F1287" t="s">
        <v>12364</v>
      </c>
      <c r="G1287" t="s">
        <v>7</v>
      </c>
      <c r="H1287" t="s">
        <v>6</v>
      </c>
      <c r="I1287" t="s">
        <v>12363</v>
      </c>
      <c r="J1287" t="s">
        <v>12362</v>
      </c>
      <c r="K1287" t="s">
        <v>12361</v>
      </c>
      <c r="L1287" t="s">
        <v>12360</v>
      </c>
      <c r="M1287" t="s">
        <v>12359</v>
      </c>
      <c r="N1287">
        <v>5</v>
      </c>
      <c r="O1287" t="s">
        <v>12358</v>
      </c>
      <c r="P1287" t="s">
        <v>12357</v>
      </c>
      <c r="Q1287" t="s">
        <v>12356</v>
      </c>
      <c r="R1287" s="7">
        <v>40422</v>
      </c>
      <c r="S1287" s="8">
        <f t="shared" si="160"/>
        <v>2010</v>
      </c>
      <c r="T1287" s="8">
        <v>2010</v>
      </c>
      <c r="U1287" s="8">
        <f t="shared" si="161"/>
        <v>12</v>
      </c>
      <c r="V1287" s="7">
        <v>40422</v>
      </c>
      <c r="W1287" t="s">
        <v>177</v>
      </c>
      <c r="X1287" s="2">
        <v>0.30199999999999999</v>
      </c>
      <c r="Y1287" s="6">
        <f t="shared" si="162"/>
        <v>8.0617175195536687E-3</v>
      </c>
      <c r="AA1287">
        <v>9296212</v>
      </c>
      <c r="AB1287">
        <v>20725</v>
      </c>
      <c r="AD1287" t="s">
        <v>1</v>
      </c>
      <c r="AE1287">
        <v>55</v>
      </c>
      <c r="AF1287">
        <v>1</v>
      </c>
      <c r="AH1287" t="s">
        <v>12355</v>
      </c>
      <c r="AI1287" t="s">
        <v>12354</v>
      </c>
      <c r="AJ1287" t="s">
        <v>12353</v>
      </c>
      <c r="AK1287" t="s">
        <v>12352</v>
      </c>
      <c r="AL1287">
        <v>5</v>
      </c>
      <c r="AM1287" s="5">
        <f t="shared" si="163"/>
        <v>0.41666666666666669</v>
      </c>
      <c r="AN1287" s="4">
        <f t="shared" si="164"/>
        <v>6.310740880979427E-4</v>
      </c>
      <c r="AO1287" s="3"/>
      <c r="AP1287">
        <v>0</v>
      </c>
      <c r="AQ1287" t="s">
        <v>5866</v>
      </c>
      <c r="AR1287">
        <v>60803120</v>
      </c>
      <c r="AS1287" t="s">
        <v>5864</v>
      </c>
      <c r="AT1287" s="2">
        <v>1.671</v>
      </c>
      <c r="AU1287" s="1">
        <f t="shared" si="165"/>
        <v>0.58325244901169504</v>
      </c>
      <c r="AV1287" s="1">
        <f t="shared" si="166"/>
        <v>0.43463958038258055</v>
      </c>
      <c r="AW1287" s="1">
        <f t="shared" si="167"/>
        <v>0.28602671175346606</v>
      </c>
    </row>
    <row r="1288" spans="1:49" x14ac:dyDescent="0.2">
      <c r="A1288">
        <v>1286</v>
      </c>
      <c r="B1288" t="s">
        <v>12351</v>
      </c>
      <c r="F1288" t="s">
        <v>12350</v>
      </c>
      <c r="G1288" t="s">
        <v>7</v>
      </c>
      <c r="H1288" t="s">
        <v>6</v>
      </c>
      <c r="I1288" t="s">
        <v>2224</v>
      </c>
      <c r="J1288">
        <v>60025578</v>
      </c>
      <c r="K1288" t="s">
        <v>98</v>
      </c>
      <c r="L1288" t="s">
        <v>97</v>
      </c>
      <c r="M1288" t="s">
        <v>13</v>
      </c>
      <c r="N1288">
        <v>3</v>
      </c>
      <c r="O1288" t="s">
        <v>12349</v>
      </c>
      <c r="P1288" t="s">
        <v>12348</v>
      </c>
      <c r="Q1288" t="s">
        <v>163</v>
      </c>
      <c r="R1288" s="7">
        <v>40422</v>
      </c>
      <c r="S1288" s="8">
        <f t="shared" si="160"/>
        <v>2010</v>
      </c>
      <c r="T1288" s="8">
        <v>2010</v>
      </c>
      <c r="U1288" s="8">
        <f t="shared" si="161"/>
        <v>12</v>
      </c>
      <c r="V1288" s="7">
        <v>40422</v>
      </c>
      <c r="W1288" t="s">
        <v>12336</v>
      </c>
      <c r="X1288" s="2">
        <v>0.128</v>
      </c>
      <c r="Y1288" s="6">
        <f t="shared" si="162"/>
        <v>3.4168868957048667E-3</v>
      </c>
      <c r="AA1288">
        <v>10040579</v>
      </c>
      <c r="AB1288">
        <v>19474</v>
      </c>
      <c r="AD1288" t="s">
        <v>1</v>
      </c>
      <c r="AE1288">
        <v>19</v>
      </c>
      <c r="AF1288">
        <v>3</v>
      </c>
      <c r="AH1288" t="s">
        <v>1756</v>
      </c>
      <c r="AI1288" t="s">
        <v>12347</v>
      </c>
      <c r="AJ1288" t="s">
        <v>12346</v>
      </c>
      <c r="AK1288" t="s">
        <v>12345</v>
      </c>
      <c r="AL1288">
        <v>0</v>
      </c>
      <c r="AM1288" s="5">
        <f t="shared" si="163"/>
        <v>0</v>
      </c>
      <c r="AN1288" s="4">
        <f t="shared" si="164"/>
        <v>0</v>
      </c>
      <c r="AO1288" s="3"/>
      <c r="AP1288">
        <v>0</v>
      </c>
      <c r="AR1288" t="s">
        <v>0</v>
      </c>
      <c r="AT1288" s="2" t="s">
        <v>16</v>
      </c>
      <c r="AU1288" s="1">
        <f t="shared" si="165"/>
        <v>0.23918208269934066</v>
      </c>
      <c r="AV1288" s="1">
        <f t="shared" si="166"/>
        <v>0.17084434478524332</v>
      </c>
      <c r="AW1288" s="1">
        <f t="shared" si="167"/>
        <v>0.10250660687114599</v>
      </c>
    </row>
    <row r="1289" spans="1:49" x14ac:dyDescent="0.2">
      <c r="A1289">
        <v>1287</v>
      </c>
      <c r="B1289" t="s">
        <v>12344</v>
      </c>
      <c r="F1289" t="s">
        <v>12343</v>
      </c>
      <c r="G1289" t="s">
        <v>7</v>
      </c>
      <c r="H1289" t="s">
        <v>6</v>
      </c>
      <c r="I1289" t="s">
        <v>12342</v>
      </c>
      <c r="J1289" t="s">
        <v>12341</v>
      </c>
      <c r="K1289" t="s">
        <v>12340</v>
      </c>
      <c r="L1289" t="s">
        <v>1201</v>
      </c>
      <c r="M1289" t="s">
        <v>557</v>
      </c>
      <c r="N1289">
        <v>3</v>
      </c>
      <c r="O1289" t="s">
        <v>12339</v>
      </c>
      <c r="P1289" t="s">
        <v>12338</v>
      </c>
      <c r="Q1289" t="s">
        <v>12337</v>
      </c>
      <c r="R1289" s="7">
        <v>40422</v>
      </c>
      <c r="S1289" s="8">
        <f t="shared" si="160"/>
        <v>2010</v>
      </c>
      <c r="T1289" s="8">
        <v>2010</v>
      </c>
      <c r="U1289" s="8">
        <f t="shared" si="161"/>
        <v>12</v>
      </c>
      <c r="V1289" s="7">
        <v>40422</v>
      </c>
      <c r="W1289" t="s">
        <v>12336</v>
      </c>
      <c r="X1289" s="2">
        <v>0.128</v>
      </c>
      <c r="Y1289" s="6">
        <f t="shared" si="162"/>
        <v>3.4168868957048667E-3</v>
      </c>
      <c r="AA1289">
        <v>10040579</v>
      </c>
      <c r="AB1289">
        <v>19474</v>
      </c>
      <c r="AD1289" t="s">
        <v>1</v>
      </c>
      <c r="AE1289">
        <v>19</v>
      </c>
      <c r="AF1289">
        <v>3</v>
      </c>
      <c r="AH1289" t="s">
        <v>12335</v>
      </c>
      <c r="AI1289" t="s">
        <v>12334</v>
      </c>
      <c r="AJ1289" t="s">
        <v>12333</v>
      </c>
      <c r="AK1289" t="s">
        <v>12332</v>
      </c>
      <c r="AL1289">
        <v>1</v>
      </c>
      <c r="AM1289" s="5">
        <f t="shared" si="163"/>
        <v>8.3333333333333329E-2</v>
      </c>
      <c r="AN1289" s="4">
        <f t="shared" si="164"/>
        <v>1.2621481761958852E-4</v>
      </c>
      <c r="AO1289" s="3"/>
      <c r="AP1289">
        <v>0</v>
      </c>
      <c r="AR1289" t="s">
        <v>0</v>
      </c>
      <c r="AT1289" s="2" t="s">
        <v>16</v>
      </c>
      <c r="AU1289" s="1">
        <f t="shared" si="165"/>
        <v>0.24296852722792833</v>
      </c>
      <c r="AV1289" s="1">
        <f t="shared" si="166"/>
        <v>0.17715508566622276</v>
      </c>
      <c r="AW1289" s="1">
        <f t="shared" si="167"/>
        <v>0.11134164410451719</v>
      </c>
    </row>
    <row r="1290" spans="1:49" x14ac:dyDescent="0.2">
      <c r="A1290">
        <v>1288</v>
      </c>
      <c r="B1290" t="s">
        <v>12331</v>
      </c>
      <c r="C1290" t="s">
        <v>12330</v>
      </c>
      <c r="E1290">
        <v>20701693</v>
      </c>
      <c r="F1290" t="s">
        <v>12329</v>
      </c>
      <c r="G1290" t="s">
        <v>7</v>
      </c>
      <c r="H1290" t="s">
        <v>6</v>
      </c>
      <c r="I1290" t="s">
        <v>12328</v>
      </c>
      <c r="J1290" t="s">
        <v>12327</v>
      </c>
      <c r="K1290" t="s">
        <v>12326</v>
      </c>
      <c r="L1290" t="s">
        <v>12325</v>
      </c>
      <c r="M1290" t="s">
        <v>12324</v>
      </c>
      <c r="N1290">
        <v>8</v>
      </c>
      <c r="O1290" t="s">
        <v>12323</v>
      </c>
      <c r="P1290" t="s">
        <v>12322</v>
      </c>
      <c r="Q1290" t="s">
        <v>12321</v>
      </c>
      <c r="R1290" s="7">
        <v>40422</v>
      </c>
      <c r="S1290" s="8">
        <f t="shared" si="160"/>
        <v>2010</v>
      </c>
      <c r="T1290" s="8">
        <v>2010</v>
      </c>
      <c r="U1290" s="8">
        <f t="shared" si="161"/>
        <v>12</v>
      </c>
      <c r="V1290" s="7">
        <v>40422</v>
      </c>
      <c r="W1290" t="s">
        <v>12320</v>
      </c>
      <c r="X1290" s="2">
        <v>0.871</v>
      </c>
      <c r="Y1290" s="6">
        <f t="shared" si="162"/>
        <v>2.325084754811671E-2</v>
      </c>
      <c r="AA1290">
        <v>14358603</v>
      </c>
      <c r="AB1290">
        <v>16575</v>
      </c>
      <c r="AC1290">
        <v>14388677</v>
      </c>
      <c r="AD1290" t="s">
        <v>1</v>
      </c>
      <c r="AE1290">
        <v>12</v>
      </c>
      <c r="AF1290">
        <v>5</v>
      </c>
      <c r="AH1290" t="s">
        <v>12319</v>
      </c>
      <c r="AI1290" t="s">
        <v>12318</v>
      </c>
      <c r="AJ1290" t="s">
        <v>12317</v>
      </c>
      <c r="AK1290" t="s">
        <v>12316</v>
      </c>
      <c r="AL1290">
        <v>21</v>
      </c>
      <c r="AM1290" s="5">
        <f t="shared" si="163"/>
        <v>1.75</v>
      </c>
      <c r="AN1290" s="4">
        <f t="shared" si="164"/>
        <v>2.6505111700113595E-3</v>
      </c>
      <c r="AO1290" s="3"/>
      <c r="AP1290">
        <v>0</v>
      </c>
      <c r="AR1290" t="s">
        <v>0</v>
      </c>
      <c r="AT1290" s="2">
        <v>3.081</v>
      </c>
      <c r="AU1290" s="1">
        <f t="shared" si="165"/>
        <v>1.7070746634685103</v>
      </c>
      <c r="AV1290" s="1">
        <f t="shared" si="166"/>
        <v>1.2950679359064035</v>
      </c>
      <c r="AW1290" s="1">
        <f t="shared" si="167"/>
        <v>0.88306120834429647</v>
      </c>
    </row>
    <row r="1291" spans="1:49" x14ac:dyDescent="0.2">
      <c r="A1291">
        <v>1289</v>
      </c>
      <c r="B1291" t="s">
        <v>12315</v>
      </c>
      <c r="C1291" t="s">
        <v>12314</v>
      </c>
      <c r="F1291" t="s">
        <v>12313</v>
      </c>
      <c r="G1291" t="s">
        <v>7</v>
      </c>
      <c r="H1291" t="s">
        <v>6</v>
      </c>
      <c r="I1291" t="s">
        <v>12312</v>
      </c>
      <c r="J1291" t="s">
        <v>12311</v>
      </c>
      <c r="K1291" t="s">
        <v>12310</v>
      </c>
      <c r="L1291" t="s">
        <v>12309</v>
      </c>
      <c r="M1291" t="s">
        <v>1994</v>
      </c>
      <c r="N1291">
        <v>9</v>
      </c>
      <c r="O1291" t="s">
        <v>12308</v>
      </c>
      <c r="P1291" t="s">
        <v>12307</v>
      </c>
      <c r="Q1291" t="s">
        <v>12306</v>
      </c>
      <c r="R1291" s="7">
        <v>40422</v>
      </c>
      <c r="S1291" s="8">
        <f t="shared" si="160"/>
        <v>2010</v>
      </c>
      <c r="T1291" s="8">
        <v>2010</v>
      </c>
      <c r="U1291" s="8">
        <f t="shared" si="161"/>
        <v>12</v>
      </c>
      <c r="V1291" s="7">
        <v>40422</v>
      </c>
      <c r="W1291" t="s">
        <v>1323</v>
      </c>
      <c r="X1291" s="2">
        <v>0.371</v>
      </c>
      <c r="Y1291" s="6">
        <f t="shared" si="162"/>
        <v>9.9036331117695747E-3</v>
      </c>
      <c r="AA1291">
        <v>214922</v>
      </c>
      <c r="AB1291">
        <v>28117</v>
      </c>
      <c r="AC1291">
        <v>13474065</v>
      </c>
      <c r="AD1291" t="s">
        <v>1</v>
      </c>
      <c r="AE1291">
        <v>49</v>
      </c>
      <c r="AF1291" t="s">
        <v>12305</v>
      </c>
      <c r="AG1291">
        <v>97001</v>
      </c>
      <c r="AI1291" t="s">
        <v>12304</v>
      </c>
      <c r="AK1291" t="s">
        <v>12303</v>
      </c>
      <c r="AL1291">
        <v>13</v>
      </c>
      <c r="AM1291" s="5">
        <f t="shared" si="163"/>
        <v>1.0833333333333333</v>
      </c>
      <c r="AN1291" s="4">
        <f t="shared" si="164"/>
        <v>1.6407926290546509E-3</v>
      </c>
      <c r="AO1291" s="3"/>
      <c r="AP1291">
        <v>0</v>
      </c>
      <c r="AR1291" t="s">
        <v>0</v>
      </c>
      <c r="AT1291" s="2">
        <v>1.48</v>
      </c>
      <c r="AU1291" s="1">
        <f t="shared" si="165"/>
        <v>0.74247809669550968</v>
      </c>
      <c r="AV1291" s="1">
        <f t="shared" si="166"/>
        <v>0.57722128704121123</v>
      </c>
      <c r="AW1291" s="1">
        <f t="shared" si="167"/>
        <v>0.41196447738691283</v>
      </c>
    </row>
    <row r="1292" spans="1:49" x14ac:dyDescent="0.2">
      <c r="A1292">
        <v>1290</v>
      </c>
      <c r="B1292" t="s">
        <v>12302</v>
      </c>
      <c r="C1292" t="s">
        <v>12301</v>
      </c>
      <c r="D1292" t="s">
        <v>12300</v>
      </c>
      <c r="F1292" t="s">
        <v>12299</v>
      </c>
      <c r="G1292" t="s">
        <v>7</v>
      </c>
      <c r="H1292" t="s">
        <v>6</v>
      </c>
      <c r="I1292" t="s">
        <v>2516</v>
      </c>
      <c r="J1292">
        <v>60024350</v>
      </c>
      <c r="K1292" t="s">
        <v>1976</v>
      </c>
      <c r="L1292" t="s">
        <v>1975</v>
      </c>
      <c r="M1292" t="s">
        <v>13</v>
      </c>
      <c r="N1292">
        <v>3</v>
      </c>
      <c r="O1292" t="s">
        <v>12298</v>
      </c>
      <c r="P1292" t="s">
        <v>12297</v>
      </c>
      <c r="Q1292" t="s">
        <v>12296</v>
      </c>
      <c r="R1292" s="7">
        <v>40422</v>
      </c>
      <c r="S1292" s="8">
        <f t="shared" si="160"/>
        <v>2010</v>
      </c>
      <c r="T1292" s="8">
        <v>2010</v>
      </c>
      <c r="U1292" s="8">
        <f t="shared" si="161"/>
        <v>12</v>
      </c>
      <c r="V1292" s="7">
        <v>40422</v>
      </c>
      <c r="W1292" t="s">
        <v>12295</v>
      </c>
      <c r="X1292" s="2">
        <v>0.434</v>
      </c>
      <c r="Y1292" s="6">
        <f t="shared" si="162"/>
        <v>1.1585382130749312E-2</v>
      </c>
      <c r="AA1292">
        <v>2630346</v>
      </c>
      <c r="AB1292">
        <v>12209</v>
      </c>
      <c r="AC1292" t="s">
        <v>12294</v>
      </c>
      <c r="AD1292" t="s">
        <v>1</v>
      </c>
      <c r="AE1292">
        <v>28</v>
      </c>
      <c r="AF1292">
        <v>3</v>
      </c>
      <c r="AH1292" t="s">
        <v>12293</v>
      </c>
      <c r="AI1292" t="s">
        <v>12292</v>
      </c>
      <c r="AJ1292" t="s">
        <v>12291</v>
      </c>
      <c r="AK1292" t="s">
        <v>12290</v>
      </c>
      <c r="AL1292">
        <v>17</v>
      </c>
      <c r="AM1292" s="5">
        <f t="shared" si="163"/>
        <v>1.4166666666666667</v>
      </c>
      <c r="AN1292" s="4">
        <f t="shared" si="164"/>
        <v>2.1456518995330051E-3</v>
      </c>
      <c r="AO1292" s="3"/>
      <c r="AP1292">
        <v>1</v>
      </c>
      <c r="AR1292" t="s">
        <v>0</v>
      </c>
      <c r="AT1292" s="2">
        <v>1.1599999999999999</v>
      </c>
      <c r="AU1292" s="1">
        <f t="shared" si="165"/>
        <v>0.875346306138442</v>
      </c>
      <c r="AV1292" s="1">
        <f t="shared" si="166"/>
        <v>0.68655170151411593</v>
      </c>
      <c r="AW1292" s="1">
        <f t="shared" si="167"/>
        <v>0.49775709688978964</v>
      </c>
    </row>
    <row r="1293" spans="1:49" x14ac:dyDescent="0.2">
      <c r="A1293">
        <v>1291</v>
      </c>
      <c r="B1293" t="s">
        <v>12289</v>
      </c>
      <c r="C1293" t="s">
        <v>12288</v>
      </c>
      <c r="E1293">
        <v>20352357</v>
      </c>
      <c r="F1293" t="s">
        <v>12287</v>
      </c>
      <c r="G1293" t="s">
        <v>7</v>
      </c>
      <c r="H1293" t="s">
        <v>6</v>
      </c>
      <c r="I1293" t="s">
        <v>1800</v>
      </c>
      <c r="J1293">
        <v>60005400</v>
      </c>
      <c r="K1293" t="s">
        <v>1799</v>
      </c>
      <c r="L1293" t="s">
        <v>1798</v>
      </c>
      <c r="M1293" t="s">
        <v>39</v>
      </c>
      <c r="N1293">
        <v>9</v>
      </c>
      <c r="O1293" t="s">
        <v>12286</v>
      </c>
      <c r="P1293" t="s">
        <v>12285</v>
      </c>
      <c r="Q1293" t="s">
        <v>12284</v>
      </c>
      <c r="R1293" s="7">
        <v>40422</v>
      </c>
      <c r="S1293" s="8">
        <f t="shared" si="160"/>
        <v>2010</v>
      </c>
      <c r="T1293" s="8">
        <v>2010</v>
      </c>
      <c r="U1293" s="8">
        <f t="shared" si="161"/>
        <v>12</v>
      </c>
      <c r="V1293" s="7">
        <v>40422</v>
      </c>
      <c r="W1293" t="s">
        <v>12283</v>
      </c>
      <c r="X1293" s="2">
        <v>0.58099999999999996</v>
      </c>
      <c r="Y1293" s="6">
        <f t="shared" si="162"/>
        <v>1.5509463175035369E-2</v>
      </c>
      <c r="AA1293">
        <v>338362</v>
      </c>
      <c r="AB1293">
        <v>17858</v>
      </c>
      <c r="AD1293" t="s">
        <v>1</v>
      </c>
      <c r="AE1293">
        <v>115</v>
      </c>
      <c r="AF1293">
        <v>6</v>
      </c>
      <c r="AH1293" t="s">
        <v>12282</v>
      </c>
      <c r="AI1293" t="s">
        <v>12281</v>
      </c>
      <c r="AJ1293" t="s">
        <v>12280</v>
      </c>
      <c r="AK1293" t="s">
        <v>12279</v>
      </c>
      <c r="AL1293">
        <v>23</v>
      </c>
      <c r="AM1293" s="5">
        <f t="shared" si="163"/>
        <v>1.9166666666666667</v>
      </c>
      <c r="AN1293" s="4">
        <f t="shared" si="164"/>
        <v>2.9029408052505365E-3</v>
      </c>
      <c r="AO1293" s="3"/>
      <c r="AP1293">
        <v>0</v>
      </c>
      <c r="AR1293" t="s">
        <v>0</v>
      </c>
      <c r="AT1293" s="2">
        <v>3.4689999999999999</v>
      </c>
      <c r="AU1293" s="1">
        <f t="shared" si="165"/>
        <v>1.1727506464099919</v>
      </c>
      <c r="AV1293" s="1">
        <f t="shared" si="166"/>
        <v>0.92062019901429526</v>
      </c>
      <c r="AW1293" s="1">
        <f t="shared" si="167"/>
        <v>0.66848975161859858</v>
      </c>
    </row>
    <row r="1294" spans="1:49" x14ac:dyDescent="0.2">
      <c r="A1294">
        <v>1292</v>
      </c>
      <c r="B1294" t="s">
        <v>12278</v>
      </c>
      <c r="C1294" t="s">
        <v>12277</v>
      </c>
      <c r="F1294" t="s">
        <v>12276</v>
      </c>
      <c r="G1294" t="s">
        <v>7</v>
      </c>
      <c r="H1294" t="s">
        <v>6</v>
      </c>
      <c r="I1294" t="s">
        <v>12275</v>
      </c>
      <c r="J1294" t="s">
        <v>12274</v>
      </c>
      <c r="K1294" t="s">
        <v>12273</v>
      </c>
      <c r="L1294" t="s">
        <v>12272</v>
      </c>
      <c r="M1294" t="s">
        <v>19</v>
      </c>
      <c r="N1294">
        <v>6</v>
      </c>
      <c r="O1294" t="s">
        <v>12271</v>
      </c>
      <c r="P1294" t="s">
        <v>12270</v>
      </c>
      <c r="Q1294" t="s">
        <v>12269</v>
      </c>
      <c r="R1294" s="7">
        <v>40422</v>
      </c>
      <c r="S1294" s="8">
        <f t="shared" si="160"/>
        <v>2010</v>
      </c>
      <c r="T1294" s="8">
        <v>2010</v>
      </c>
      <c r="U1294" s="8">
        <f t="shared" si="161"/>
        <v>12</v>
      </c>
      <c r="V1294" s="7">
        <v>40422</v>
      </c>
      <c r="W1294" t="s">
        <v>12243</v>
      </c>
      <c r="X1294" s="2">
        <v>0.57299999999999995</v>
      </c>
      <c r="Y1294" s="6">
        <f t="shared" si="162"/>
        <v>1.5295907744053816E-2</v>
      </c>
      <c r="AA1294">
        <v>10831363</v>
      </c>
      <c r="AB1294">
        <v>64002</v>
      </c>
      <c r="AD1294" t="s">
        <v>1</v>
      </c>
      <c r="AE1294">
        <v>15</v>
      </c>
      <c r="AF1294">
        <v>3</v>
      </c>
      <c r="AH1294" t="s">
        <v>12268</v>
      </c>
      <c r="AI1294" t="s">
        <v>12267</v>
      </c>
      <c r="AK1294" t="s">
        <v>12266</v>
      </c>
      <c r="AL1294">
        <v>6</v>
      </c>
      <c r="AM1294" s="5">
        <f t="shared" si="163"/>
        <v>0.5</v>
      </c>
      <c r="AN1294" s="4">
        <f t="shared" si="164"/>
        <v>7.572889057175312E-4</v>
      </c>
      <c r="AO1294" s="3"/>
      <c r="AP1294">
        <v>0</v>
      </c>
      <c r="AR1294" t="s">
        <v>0</v>
      </c>
      <c r="AT1294" s="2" t="s">
        <v>16</v>
      </c>
      <c r="AU1294" s="1">
        <f t="shared" si="165"/>
        <v>1.0934322092552928</v>
      </c>
      <c r="AV1294" s="1">
        <f t="shared" si="166"/>
        <v>0.80265983248856732</v>
      </c>
      <c r="AW1294" s="1">
        <f t="shared" si="167"/>
        <v>0.51188745572184158</v>
      </c>
    </row>
    <row r="1295" spans="1:49" x14ac:dyDescent="0.2">
      <c r="A1295">
        <v>1293</v>
      </c>
      <c r="B1295" t="s">
        <v>12265</v>
      </c>
      <c r="C1295" t="s">
        <v>12264</v>
      </c>
      <c r="F1295" t="s">
        <v>12263</v>
      </c>
      <c r="G1295" t="s">
        <v>7</v>
      </c>
      <c r="H1295" t="s">
        <v>6</v>
      </c>
      <c r="I1295" t="s">
        <v>12262</v>
      </c>
      <c r="J1295" t="s">
        <v>12261</v>
      </c>
      <c r="K1295" t="s">
        <v>12260</v>
      </c>
      <c r="L1295" t="s">
        <v>12259</v>
      </c>
      <c r="M1295" t="s">
        <v>1110</v>
      </c>
      <c r="N1295">
        <v>5</v>
      </c>
      <c r="O1295" t="s">
        <v>12258</v>
      </c>
      <c r="P1295" t="s">
        <v>12257</v>
      </c>
      <c r="Q1295" t="s">
        <v>12256</v>
      </c>
      <c r="R1295" s="7">
        <v>40422</v>
      </c>
      <c r="S1295" s="8">
        <f t="shared" si="160"/>
        <v>2010</v>
      </c>
      <c r="T1295" s="8">
        <v>2010</v>
      </c>
      <c r="U1295" s="8">
        <f t="shared" si="161"/>
        <v>12</v>
      </c>
      <c r="V1295" s="7">
        <v>40422</v>
      </c>
      <c r="W1295" t="s">
        <v>12243</v>
      </c>
      <c r="X1295" s="2">
        <v>0.57299999999999995</v>
      </c>
      <c r="Y1295" s="6">
        <f t="shared" si="162"/>
        <v>1.5295907744053816E-2</v>
      </c>
      <c r="AA1295">
        <v>10831363</v>
      </c>
      <c r="AB1295">
        <v>64002</v>
      </c>
      <c r="AD1295" t="s">
        <v>1</v>
      </c>
      <c r="AE1295">
        <v>15</v>
      </c>
      <c r="AF1295">
        <v>3</v>
      </c>
      <c r="AH1295" t="s">
        <v>12255</v>
      </c>
      <c r="AI1295" t="s">
        <v>12254</v>
      </c>
      <c r="AK1295" t="s">
        <v>12253</v>
      </c>
      <c r="AL1295">
        <v>57</v>
      </c>
      <c r="AM1295" s="5">
        <f t="shared" si="163"/>
        <v>4.75</v>
      </c>
      <c r="AN1295" s="4">
        <f t="shared" si="164"/>
        <v>7.1942446043165471E-3</v>
      </c>
      <c r="AO1295" s="3"/>
      <c r="AP1295">
        <v>0</v>
      </c>
      <c r="AR1295" t="s">
        <v>0</v>
      </c>
      <c r="AT1295" s="2" t="s">
        <v>16</v>
      </c>
      <c r="AU1295" s="1">
        <f t="shared" si="165"/>
        <v>1.2865408802132632</v>
      </c>
      <c r="AV1295" s="1">
        <f t="shared" si="166"/>
        <v>1.1245076174185182</v>
      </c>
      <c r="AW1295" s="1">
        <f t="shared" si="167"/>
        <v>0.96247435462377262</v>
      </c>
    </row>
    <row r="1296" spans="1:49" x14ac:dyDescent="0.2">
      <c r="A1296">
        <v>1294</v>
      </c>
      <c r="B1296" t="s">
        <v>12252</v>
      </c>
      <c r="C1296" t="s">
        <v>12251</v>
      </c>
      <c r="F1296" t="s">
        <v>12250</v>
      </c>
      <c r="G1296" t="s">
        <v>7</v>
      </c>
      <c r="H1296" t="s">
        <v>6</v>
      </c>
      <c r="I1296" t="s">
        <v>12249</v>
      </c>
      <c r="J1296" t="s">
        <v>12244</v>
      </c>
      <c r="K1296" t="s">
        <v>12248</v>
      </c>
      <c r="L1296" t="s">
        <v>12247</v>
      </c>
      <c r="M1296" t="s">
        <v>1000</v>
      </c>
      <c r="N1296">
        <v>2</v>
      </c>
      <c r="O1296" t="s">
        <v>12246</v>
      </c>
      <c r="P1296" t="s">
        <v>12245</v>
      </c>
      <c r="Q1296" t="s">
        <v>12244</v>
      </c>
      <c r="R1296" s="7">
        <v>40422</v>
      </c>
      <c r="S1296" s="8">
        <f t="shared" si="160"/>
        <v>2010</v>
      </c>
      <c r="T1296" s="8">
        <v>2010</v>
      </c>
      <c r="U1296" s="8">
        <f t="shared" si="161"/>
        <v>12</v>
      </c>
      <c r="V1296" s="7">
        <v>40422</v>
      </c>
      <c r="W1296" t="s">
        <v>12243</v>
      </c>
      <c r="X1296" s="2">
        <v>0.57299999999999995</v>
      </c>
      <c r="Y1296" s="6">
        <f t="shared" si="162"/>
        <v>1.5295907744053816E-2</v>
      </c>
      <c r="AA1296">
        <v>10831363</v>
      </c>
      <c r="AB1296">
        <v>64002</v>
      </c>
      <c r="AD1296" t="s">
        <v>1</v>
      </c>
      <c r="AE1296">
        <v>15</v>
      </c>
      <c r="AF1296">
        <v>3</v>
      </c>
      <c r="AH1296" t="s">
        <v>12242</v>
      </c>
      <c r="AI1296" t="s">
        <v>12241</v>
      </c>
      <c r="AK1296" t="s">
        <v>12240</v>
      </c>
      <c r="AL1296">
        <v>29</v>
      </c>
      <c r="AM1296" s="5">
        <f t="shared" si="163"/>
        <v>2.4166666666666665</v>
      </c>
      <c r="AN1296" s="4">
        <f t="shared" si="164"/>
        <v>3.6602297109680675E-3</v>
      </c>
      <c r="AO1296" s="3"/>
      <c r="AP1296">
        <v>0</v>
      </c>
      <c r="AR1296" t="s">
        <v>0</v>
      </c>
      <c r="AT1296" s="2" t="s">
        <v>16</v>
      </c>
      <c r="AU1296" s="1">
        <f t="shared" si="165"/>
        <v>1.180520433412809</v>
      </c>
      <c r="AV1296" s="1">
        <f t="shared" si="166"/>
        <v>0.9478068727510941</v>
      </c>
      <c r="AW1296" s="1">
        <f t="shared" si="167"/>
        <v>0.7150933120893791</v>
      </c>
    </row>
    <row r="1297" spans="1:49" x14ac:dyDescent="0.2">
      <c r="A1297">
        <v>1295</v>
      </c>
      <c r="B1297" t="s">
        <v>12239</v>
      </c>
      <c r="C1297" t="s">
        <v>12238</v>
      </c>
      <c r="F1297" t="s">
        <v>12237</v>
      </c>
      <c r="G1297" t="s">
        <v>7</v>
      </c>
      <c r="H1297" t="s">
        <v>6</v>
      </c>
      <c r="I1297" t="s">
        <v>12236</v>
      </c>
      <c r="J1297" t="s">
        <v>12235</v>
      </c>
      <c r="K1297" t="s">
        <v>12234</v>
      </c>
      <c r="L1297" t="s">
        <v>12233</v>
      </c>
      <c r="M1297" t="s">
        <v>12232</v>
      </c>
      <c r="N1297">
        <v>11</v>
      </c>
      <c r="O1297" t="s">
        <v>12231</v>
      </c>
      <c r="P1297" t="s">
        <v>12230</v>
      </c>
      <c r="Q1297" t="s">
        <v>12229</v>
      </c>
      <c r="R1297" s="7">
        <v>40422</v>
      </c>
      <c r="S1297" s="8">
        <f t="shared" si="160"/>
        <v>2010</v>
      </c>
      <c r="T1297" s="8">
        <v>2010</v>
      </c>
      <c r="U1297" s="8">
        <f t="shared" si="161"/>
        <v>12</v>
      </c>
      <c r="V1297" s="7">
        <v>40422</v>
      </c>
      <c r="W1297" t="s">
        <v>12216</v>
      </c>
      <c r="X1297" s="2">
        <v>0.78800000000000003</v>
      </c>
      <c r="Y1297" s="6">
        <f t="shared" si="162"/>
        <v>2.1035209951683086E-2</v>
      </c>
      <c r="AA1297">
        <v>8842914</v>
      </c>
      <c r="AB1297">
        <v>21161</v>
      </c>
      <c r="AD1297" t="s">
        <v>1</v>
      </c>
      <c r="AE1297">
        <v>25</v>
      </c>
      <c r="AF1297">
        <v>9</v>
      </c>
      <c r="AH1297" t="s">
        <v>12228</v>
      </c>
      <c r="AI1297" t="s">
        <v>12227</v>
      </c>
      <c r="AK1297" t="s">
        <v>12226</v>
      </c>
      <c r="AL1297">
        <v>13</v>
      </c>
      <c r="AM1297" s="5">
        <f t="shared" si="163"/>
        <v>1.0833333333333333</v>
      </c>
      <c r="AN1297" s="4">
        <f t="shared" si="164"/>
        <v>1.6407926290546509E-3</v>
      </c>
      <c r="AO1297" s="3"/>
      <c r="AP1297">
        <v>0</v>
      </c>
      <c r="AQ1297" t="s">
        <v>67</v>
      </c>
      <c r="AR1297">
        <v>106407</v>
      </c>
      <c r="AS1297" t="s">
        <v>66</v>
      </c>
      <c r="AT1297" s="2">
        <v>3.089</v>
      </c>
      <c r="AU1297" s="1">
        <f t="shared" si="165"/>
        <v>1.5216884754894555</v>
      </c>
      <c r="AV1297" s="1">
        <f t="shared" si="166"/>
        <v>1.1338001290368869</v>
      </c>
      <c r="AW1297" s="1">
        <f t="shared" si="167"/>
        <v>0.74591178258431812</v>
      </c>
    </row>
    <row r="1298" spans="1:49" x14ac:dyDescent="0.2">
      <c r="A1298">
        <v>1296</v>
      </c>
      <c r="B1298" t="s">
        <v>12225</v>
      </c>
      <c r="C1298" t="s">
        <v>12224</v>
      </c>
      <c r="F1298" t="s">
        <v>12223</v>
      </c>
      <c r="G1298" t="s">
        <v>7</v>
      </c>
      <c r="H1298" t="s">
        <v>6</v>
      </c>
      <c r="I1298" t="s">
        <v>1712</v>
      </c>
      <c r="J1298" t="s">
        <v>12222</v>
      </c>
      <c r="K1298" t="s">
        <v>12221</v>
      </c>
      <c r="L1298" t="s">
        <v>12220</v>
      </c>
      <c r="M1298" t="s">
        <v>80</v>
      </c>
      <c r="N1298">
        <v>4</v>
      </c>
      <c r="O1298" t="s">
        <v>12219</v>
      </c>
      <c r="P1298" t="s">
        <v>12218</v>
      </c>
      <c r="Q1298" t="s">
        <v>12217</v>
      </c>
      <c r="R1298" s="7">
        <v>40422</v>
      </c>
      <c r="S1298" s="8">
        <f t="shared" si="160"/>
        <v>2010</v>
      </c>
      <c r="T1298" s="8">
        <v>2010</v>
      </c>
      <c r="U1298" s="8">
        <f t="shared" si="161"/>
        <v>12</v>
      </c>
      <c r="V1298" s="7">
        <v>40422</v>
      </c>
      <c r="W1298" t="s">
        <v>12216</v>
      </c>
      <c r="X1298" s="2">
        <v>0.78800000000000003</v>
      </c>
      <c r="Y1298" s="6">
        <f t="shared" si="162"/>
        <v>2.1035209951683086E-2</v>
      </c>
      <c r="AA1298">
        <v>8842914</v>
      </c>
      <c r="AB1298">
        <v>21161</v>
      </c>
      <c r="AD1298" t="s">
        <v>1</v>
      </c>
      <c r="AE1298">
        <v>25</v>
      </c>
      <c r="AF1298">
        <v>9</v>
      </c>
      <c r="AH1298" t="s">
        <v>12215</v>
      </c>
      <c r="AI1298" t="s">
        <v>12214</v>
      </c>
      <c r="AK1298" t="s">
        <v>12213</v>
      </c>
      <c r="AL1298">
        <v>15</v>
      </c>
      <c r="AM1298" s="5">
        <f t="shared" si="163"/>
        <v>1.25</v>
      </c>
      <c r="AN1298" s="4">
        <f t="shared" si="164"/>
        <v>1.8932222642938281E-3</v>
      </c>
      <c r="AO1298" s="3"/>
      <c r="AP1298">
        <v>0</v>
      </c>
      <c r="AQ1298" t="s">
        <v>24</v>
      </c>
      <c r="AR1298" t="s">
        <v>12212</v>
      </c>
      <c r="AS1298" t="s">
        <v>23</v>
      </c>
      <c r="AT1298" s="2">
        <v>3.089</v>
      </c>
      <c r="AU1298" s="1">
        <f t="shared" si="165"/>
        <v>1.5292613645466306</v>
      </c>
      <c r="AV1298" s="1">
        <f t="shared" si="166"/>
        <v>1.1464216107988459</v>
      </c>
      <c r="AW1298" s="1">
        <f t="shared" si="167"/>
        <v>0.76358185705106052</v>
      </c>
    </row>
    <row r="1299" spans="1:49" x14ac:dyDescent="0.2">
      <c r="A1299">
        <v>1297</v>
      </c>
      <c r="B1299" t="s">
        <v>12211</v>
      </c>
      <c r="C1299" t="s">
        <v>12210</v>
      </c>
      <c r="E1299">
        <v>22163668</v>
      </c>
      <c r="F1299" t="s">
        <v>12209</v>
      </c>
      <c r="G1299" t="s">
        <v>7</v>
      </c>
      <c r="H1299" t="s">
        <v>6</v>
      </c>
      <c r="I1299" t="s">
        <v>12208</v>
      </c>
      <c r="J1299" t="s">
        <v>12207</v>
      </c>
      <c r="K1299" t="s">
        <v>12206</v>
      </c>
      <c r="L1299" t="s">
        <v>12205</v>
      </c>
      <c r="M1299" t="s">
        <v>19</v>
      </c>
      <c r="N1299">
        <v>4</v>
      </c>
      <c r="O1299" t="s">
        <v>12204</v>
      </c>
      <c r="P1299" t="s">
        <v>12203</v>
      </c>
      <c r="Q1299" t="s">
        <v>12202</v>
      </c>
      <c r="R1299" s="7">
        <v>40422</v>
      </c>
      <c r="S1299" s="8">
        <f t="shared" si="160"/>
        <v>2010</v>
      </c>
      <c r="T1299" s="8">
        <v>2010</v>
      </c>
      <c r="U1299" s="8">
        <f t="shared" si="161"/>
        <v>12</v>
      </c>
      <c r="V1299" s="7">
        <v>40422</v>
      </c>
      <c r="W1299" t="s">
        <v>597</v>
      </c>
      <c r="X1299" s="2">
        <v>0.63600000000000001</v>
      </c>
      <c r="Y1299" s="6">
        <f t="shared" si="162"/>
        <v>1.6977656763033557E-2</v>
      </c>
      <c r="AA1299">
        <v>14248220</v>
      </c>
      <c r="AB1299">
        <v>130124</v>
      </c>
      <c r="AD1299" t="s">
        <v>1</v>
      </c>
      <c r="AE1299">
        <v>10</v>
      </c>
      <c r="AF1299">
        <v>9</v>
      </c>
      <c r="AH1299" t="s">
        <v>12201</v>
      </c>
      <c r="AI1299" t="s">
        <v>12200</v>
      </c>
      <c r="AJ1299" t="s">
        <v>12199</v>
      </c>
      <c r="AK1299" t="s">
        <v>12198</v>
      </c>
      <c r="AL1299">
        <v>3</v>
      </c>
      <c r="AM1299" s="5">
        <f t="shared" si="163"/>
        <v>0.25</v>
      </c>
      <c r="AN1299" s="4">
        <f t="shared" si="164"/>
        <v>3.786444528587656E-4</v>
      </c>
      <c r="AO1299" s="3"/>
      <c r="AP1299">
        <v>1</v>
      </c>
      <c r="AR1299" t="s">
        <v>0</v>
      </c>
      <c r="AT1299" s="2">
        <v>3.5760000000000001</v>
      </c>
      <c r="AU1299" s="1">
        <f t="shared" si="165"/>
        <v>1.199795306998112</v>
      </c>
      <c r="AV1299" s="1">
        <f t="shared" si="166"/>
        <v>0.86781506079461612</v>
      </c>
      <c r="AW1299" s="1">
        <f t="shared" si="167"/>
        <v>0.53583481459112026</v>
      </c>
    </row>
    <row r="1300" spans="1:49" x14ac:dyDescent="0.2">
      <c r="A1300">
        <v>1298</v>
      </c>
      <c r="B1300" t="s">
        <v>12197</v>
      </c>
      <c r="C1300" t="s">
        <v>12196</v>
      </c>
      <c r="F1300" t="s">
        <v>12195</v>
      </c>
      <c r="G1300" t="s">
        <v>7</v>
      </c>
      <c r="H1300" t="s">
        <v>6</v>
      </c>
      <c r="I1300" t="s">
        <v>12194</v>
      </c>
      <c r="J1300" t="s">
        <v>12193</v>
      </c>
      <c r="K1300" t="s">
        <v>12192</v>
      </c>
      <c r="L1300" t="s">
        <v>12191</v>
      </c>
      <c r="M1300" t="s">
        <v>12190</v>
      </c>
      <c r="N1300">
        <v>2</v>
      </c>
      <c r="O1300" t="s">
        <v>12189</v>
      </c>
      <c r="P1300" t="s">
        <v>12188</v>
      </c>
      <c r="Q1300" t="s">
        <v>12187</v>
      </c>
      <c r="R1300" s="7">
        <v>40422</v>
      </c>
      <c r="S1300" s="8">
        <f t="shared" si="160"/>
        <v>2010</v>
      </c>
      <c r="T1300" s="8">
        <v>2010</v>
      </c>
      <c r="U1300" s="8">
        <f t="shared" si="161"/>
        <v>12</v>
      </c>
      <c r="V1300" s="7">
        <v>40422</v>
      </c>
      <c r="W1300" t="s">
        <v>12186</v>
      </c>
      <c r="X1300" s="2">
        <v>0.28299999999999997</v>
      </c>
      <c r="Y1300" s="6">
        <f t="shared" si="162"/>
        <v>7.5545233709724781E-3</v>
      </c>
      <c r="AA1300" t="s">
        <v>12185</v>
      </c>
      <c r="AB1300">
        <v>12351</v>
      </c>
      <c r="AC1300">
        <v>15626911</v>
      </c>
      <c r="AD1300" t="s">
        <v>1</v>
      </c>
      <c r="AE1300">
        <v>109</v>
      </c>
      <c r="AF1300">
        <v>3</v>
      </c>
      <c r="AH1300" t="s">
        <v>12184</v>
      </c>
      <c r="AI1300" t="s">
        <v>12183</v>
      </c>
      <c r="AK1300" t="s">
        <v>12182</v>
      </c>
      <c r="AL1300">
        <v>1</v>
      </c>
      <c r="AM1300" s="5">
        <f t="shared" si="163"/>
        <v>8.3333333333333329E-2</v>
      </c>
      <c r="AN1300" s="4">
        <f t="shared" si="164"/>
        <v>1.2621481761958852E-4</v>
      </c>
      <c r="AO1300" s="3"/>
      <c r="AP1300">
        <v>0</v>
      </c>
      <c r="AR1300" t="s">
        <v>0</v>
      </c>
      <c r="AT1300" s="2" t="s">
        <v>16</v>
      </c>
      <c r="AU1300" s="1">
        <f t="shared" si="165"/>
        <v>0.53260308049666105</v>
      </c>
      <c r="AV1300" s="1">
        <f t="shared" si="166"/>
        <v>0.38403690942960333</v>
      </c>
      <c r="AW1300" s="1">
        <f t="shared" si="167"/>
        <v>0.23547073836254553</v>
      </c>
    </row>
    <row r="1301" spans="1:49" x14ac:dyDescent="0.2">
      <c r="A1301">
        <v>1299</v>
      </c>
      <c r="B1301" t="s">
        <v>12181</v>
      </c>
      <c r="C1301" t="s">
        <v>12180</v>
      </c>
      <c r="D1301">
        <v>927519075</v>
      </c>
      <c r="F1301" t="s">
        <v>12179</v>
      </c>
      <c r="G1301" t="s">
        <v>7</v>
      </c>
      <c r="H1301" t="s">
        <v>6</v>
      </c>
      <c r="I1301" t="s">
        <v>525</v>
      </c>
      <c r="J1301">
        <v>60005465</v>
      </c>
      <c r="K1301" t="s">
        <v>334</v>
      </c>
      <c r="L1301" t="s">
        <v>144</v>
      </c>
      <c r="M1301" t="s">
        <v>13</v>
      </c>
      <c r="N1301">
        <v>4</v>
      </c>
      <c r="O1301" t="s">
        <v>12178</v>
      </c>
      <c r="P1301" t="s">
        <v>12177</v>
      </c>
      <c r="Q1301" t="s">
        <v>395</v>
      </c>
      <c r="R1301" s="7">
        <v>40422</v>
      </c>
      <c r="S1301" s="8">
        <f t="shared" si="160"/>
        <v>2010</v>
      </c>
      <c r="T1301" s="8">
        <v>2010</v>
      </c>
      <c r="U1301" s="8">
        <f t="shared" si="161"/>
        <v>12</v>
      </c>
      <c r="V1301" s="7">
        <v>40422</v>
      </c>
      <c r="W1301" t="s">
        <v>1538</v>
      </c>
      <c r="X1301" s="2">
        <v>0.22500000000000001</v>
      </c>
      <c r="Y1301" s="6">
        <f t="shared" si="162"/>
        <v>6.0062464963562111E-3</v>
      </c>
      <c r="AA1301">
        <v>2726343</v>
      </c>
      <c r="AB1301">
        <v>16128</v>
      </c>
      <c r="AC1301" t="s">
        <v>1537</v>
      </c>
      <c r="AD1301" t="s">
        <v>1</v>
      </c>
      <c r="AE1301">
        <v>30</v>
      </c>
      <c r="AF1301">
        <v>7</v>
      </c>
      <c r="AH1301" t="s">
        <v>12176</v>
      </c>
      <c r="AI1301" t="s">
        <v>12175</v>
      </c>
      <c r="AJ1301" t="s">
        <v>12174</v>
      </c>
      <c r="AK1301" t="s">
        <v>12173</v>
      </c>
      <c r="AL1301">
        <v>18</v>
      </c>
      <c r="AM1301" s="5">
        <f t="shared" si="163"/>
        <v>1.5</v>
      </c>
      <c r="AN1301" s="4">
        <f t="shared" si="164"/>
        <v>2.2718667171525938E-3</v>
      </c>
      <c r="AO1301" s="3"/>
      <c r="AP1301">
        <v>0</v>
      </c>
      <c r="AQ1301" t="s">
        <v>24</v>
      </c>
      <c r="AR1301" t="s">
        <v>12172</v>
      </c>
      <c r="AS1301" t="s">
        <v>23</v>
      </c>
      <c r="AT1301" s="2">
        <v>1.099</v>
      </c>
      <c r="AU1301" s="1">
        <f t="shared" si="165"/>
        <v>0.48859325625951255</v>
      </c>
      <c r="AV1301" s="1">
        <f t="shared" si="166"/>
        <v>0.41390566067544021</v>
      </c>
      <c r="AW1301" s="1">
        <f t="shared" si="167"/>
        <v>0.33921806509136787</v>
      </c>
    </row>
    <row r="1302" spans="1:49" x14ac:dyDescent="0.2">
      <c r="A1302">
        <v>1300</v>
      </c>
      <c r="B1302" t="s">
        <v>12171</v>
      </c>
      <c r="C1302" t="s">
        <v>12170</v>
      </c>
      <c r="F1302" t="s">
        <v>12169</v>
      </c>
      <c r="G1302" t="s">
        <v>7</v>
      </c>
      <c r="H1302" t="s">
        <v>6</v>
      </c>
      <c r="I1302" t="s">
        <v>12168</v>
      </c>
      <c r="J1302" t="s">
        <v>12167</v>
      </c>
      <c r="K1302" t="s">
        <v>12166</v>
      </c>
      <c r="L1302" t="s">
        <v>12165</v>
      </c>
      <c r="M1302" t="s">
        <v>7262</v>
      </c>
      <c r="N1302">
        <v>3</v>
      </c>
      <c r="O1302" t="s">
        <v>12164</v>
      </c>
      <c r="P1302" t="s">
        <v>12163</v>
      </c>
      <c r="Q1302" t="s">
        <v>12162</v>
      </c>
      <c r="R1302" s="7">
        <v>40422</v>
      </c>
      <c r="S1302" s="8">
        <f t="shared" si="160"/>
        <v>2010</v>
      </c>
      <c r="T1302" s="8">
        <v>2010</v>
      </c>
      <c r="U1302" s="8">
        <f t="shared" si="161"/>
        <v>12</v>
      </c>
      <c r="V1302" s="7">
        <v>40422</v>
      </c>
      <c r="W1302" t="s">
        <v>12161</v>
      </c>
      <c r="X1302" s="2">
        <v>0.81499999999999995</v>
      </c>
      <c r="Y1302" s="6">
        <f t="shared" si="162"/>
        <v>2.1755959531245827E-2</v>
      </c>
      <c r="AA1302">
        <v>1496115</v>
      </c>
      <c r="AB1302">
        <v>15712</v>
      </c>
      <c r="AD1302" t="s">
        <v>1</v>
      </c>
      <c r="AE1302">
        <v>33</v>
      </c>
      <c r="AF1302">
        <v>5</v>
      </c>
      <c r="AI1302" t="s">
        <v>12160</v>
      </c>
      <c r="AJ1302" t="s">
        <v>12159</v>
      </c>
      <c r="AK1302" t="s">
        <v>12158</v>
      </c>
      <c r="AL1302">
        <v>15</v>
      </c>
      <c r="AM1302" s="5">
        <f t="shared" si="163"/>
        <v>1.25</v>
      </c>
      <c r="AN1302" s="4">
        <f t="shared" si="164"/>
        <v>1.8932222642938281E-3</v>
      </c>
      <c r="AO1302" s="3"/>
      <c r="AP1302">
        <v>0</v>
      </c>
      <c r="AR1302" t="s">
        <v>0</v>
      </c>
      <c r="AT1302" s="2">
        <v>1.4690000000000001</v>
      </c>
      <c r="AU1302" s="1">
        <f t="shared" si="165"/>
        <v>1.5797138351160229</v>
      </c>
      <c r="AV1302" s="1">
        <f t="shared" si="166"/>
        <v>1.1824590897769827</v>
      </c>
      <c r="AW1302" s="1">
        <f t="shared" si="167"/>
        <v>0.78520434443794274</v>
      </c>
    </row>
    <row r="1303" spans="1:49" x14ac:dyDescent="0.2">
      <c r="A1303">
        <v>1301</v>
      </c>
      <c r="B1303" t="s">
        <v>12157</v>
      </c>
      <c r="C1303" t="s">
        <v>12156</v>
      </c>
      <c r="F1303" t="s">
        <v>12155</v>
      </c>
      <c r="G1303" t="s">
        <v>7</v>
      </c>
      <c r="H1303" t="s">
        <v>6</v>
      </c>
      <c r="I1303" t="s">
        <v>12154</v>
      </c>
      <c r="J1303">
        <v>60006288</v>
      </c>
      <c r="K1303" t="s">
        <v>758</v>
      </c>
      <c r="L1303" t="s">
        <v>757</v>
      </c>
      <c r="M1303" t="s">
        <v>756</v>
      </c>
      <c r="N1303">
        <v>3</v>
      </c>
      <c r="O1303" t="s">
        <v>12153</v>
      </c>
      <c r="P1303" t="s">
        <v>12152</v>
      </c>
      <c r="Q1303" t="s">
        <v>954</v>
      </c>
      <c r="R1303" s="7">
        <v>40422</v>
      </c>
      <c r="S1303" s="8">
        <f t="shared" si="160"/>
        <v>2010</v>
      </c>
      <c r="T1303" s="8">
        <v>2010</v>
      </c>
      <c r="U1303" s="8">
        <f t="shared" si="161"/>
        <v>12</v>
      </c>
      <c r="V1303" s="7">
        <v>40422</v>
      </c>
      <c r="W1303" t="s">
        <v>274</v>
      </c>
      <c r="X1303" s="2">
        <v>0.92900000000000005</v>
      </c>
      <c r="Y1303" s="6">
        <f t="shared" si="162"/>
        <v>2.4799124422732979E-2</v>
      </c>
      <c r="AA1303">
        <v>10897798</v>
      </c>
      <c r="AB1303">
        <v>18896</v>
      </c>
      <c r="AD1303" t="s">
        <v>1</v>
      </c>
      <c r="AE1303">
        <v>14</v>
      </c>
      <c r="AF1303">
        <v>9</v>
      </c>
      <c r="AG1303">
        <v>5557637</v>
      </c>
      <c r="AH1303" t="s">
        <v>12151</v>
      </c>
      <c r="AI1303" t="s">
        <v>12150</v>
      </c>
      <c r="AJ1303" t="s">
        <v>12149</v>
      </c>
      <c r="AK1303" t="s">
        <v>12148</v>
      </c>
      <c r="AL1303">
        <v>11</v>
      </c>
      <c r="AM1303" s="5">
        <f t="shared" si="163"/>
        <v>0.91666666666666663</v>
      </c>
      <c r="AN1303" s="4">
        <f t="shared" si="164"/>
        <v>1.3883629938154739E-3</v>
      </c>
      <c r="AO1303" s="3"/>
      <c r="AP1303">
        <v>0</v>
      </c>
      <c r="AR1303" t="s">
        <v>0</v>
      </c>
      <c r="AT1303" s="2">
        <v>3.4359999999999999</v>
      </c>
      <c r="AU1303" s="1">
        <f t="shared" si="165"/>
        <v>1.7775895994057724</v>
      </c>
      <c r="AV1303" s="1">
        <f t="shared" si="166"/>
        <v>1.3093743708274228</v>
      </c>
      <c r="AW1303" s="1">
        <f t="shared" si="167"/>
        <v>0.8411591422490724</v>
      </c>
    </row>
    <row r="1304" spans="1:49" x14ac:dyDescent="0.2">
      <c r="A1304">
        <v>1302</v>
      </c>
      <c r="B1304" t="s">
        <v>12147</v>
      </c>
      <c r="C1304" t="s">
        <v>12146</v>
      </c>
      <c r="F1304" t="s">
        <v>12145</v>
      </c>
      <c r="G1304" t="s">
        <v>7</v>
      </c>
      <c r="H1304" t="s">
        <v>6</v>
      </c>
      <c r="I1304" t="s">
        <v>1184</v>
      </c>
      <c r="J1304" t="s">
        <v>12144</v>
      </c>
      <c r="K1304" t="s">
        <v>12143</v>
      </c>
      <c r="L1304" t="s">
        <v>12142</v>
      </c>
      <c r="M1304" t="s">
        <v>1491</v>
      </c>
      <c r="N1304">
        <v>4</v>
      </c>
      <c r="O1304" t="s">
        <v>12141</v>
      </c>
      <c r="P1304" t="s">
        <v>12140</v>
      </c>
      <c r="Q1304" t="s">
        <v>12139</v>
      </c>
      <c r="R1304" s="7">
        <v>40422</v>
      </c>
      <c r="S1304" s="8">
        <f t="shared" si="160"/>
        <v>2010</v>
      </c>
      <c r="T1304" s="8">
        <v>2010</v>
      </c>
      <c r="U1304" s="8">
        <f t="shared" si="161"/>
        <v>12</v>
      </c>
      <c r="V1304" s="7">
        <v>40422</v>
      </c>
      <c r="W1304" t="s">
        <v>274</v>
      </c>
      <c r="X1304" s="2">
        <v>0.92900000000000005</v>
      </c>
      <c r="Y1304" s="6">
        <f t="shared" si="162"/>
        <v>2.4799124422732979E-2</v>
      </c>
      <c r="AA1304">
        <v>10897798</v>
      </c>
      <c r="AB1304">
        <v>18896</v>
      </c>
      <c r="AD1304" t="s">
        <v>1</v>
      </c>
      <c r="AE1304">
        <v>14</v>
      </c>
      <c r="AF1304">
        <v>9</v>
      </c>
      <c r="AG1304">
        <v>5557638</v>
      </c>
      <c r="AH1304" t="s">
        <v>12138</v>
      </c>
      <c r="AI1304" t="s">
        <v>12137</v>
      </c>
      <c r="AJ1304" t="s">
        <v>12136</v>
      </c>
      <c r="AK1304" t="s">
        <v>12135</v>
      </c>
      <c r="AL1304">
        <v>4</v>
      </c>
      <c r="AM1304" s="5">
        <f t="shared" si="163"/>
        <v>0.33333333333333331</v>
      </c>
      <c r="AN1304" s="4">
        <f t="shared" si="164"/>
        <v>5.048592704783541E-4</v>
      </c>
      <c r="AO1304" s="3"/>
      <c r="AP1304">
        <v>0</v>
      </c>
      <c r="AQ1304" t="s">
        <v>1117</v>
      </c>
      <c r="AR1304" t="s">
        <v>12134</v>
      </c>
      <c r="AS1304" t="s">
        <v>1116</v>
      </c>
      <c r="AT1304" s="2">
        <v>3.4359999999999999</v>
      </c>
      <c r="AU1304" s="1">
        <f t="shared" si="165"/>
        <v>1.7510844877056588</v>
      </c>
      <c r="AV1304" s="1">
        <f t="shared" si="166"/>
        <v>1.2651991846605668</v>
      </c>
      <c r="AW1304" s="1">
        <f t="shared" si="167"/>
        <v>0.7793138816154741</v>
      </c>
    </row>
    <row r="1305" spans="1:49" x14ac:dyDescent="0.2">
      <c r="A1305">
        <v>1303</v>
      </c>
      <c r="B1305" t="s">
        <v>12133</v>
      </c>
      <c r="C1305" t="s">
        <v>12132</v>
      </c>
      <c r="F1305" t="s">
        <v>12131</v>
      </c>
      <c r="G1305" t="s">
        <v>7</v>
      </c>
      <c r="H1305" t="s">
        <v>6</v>
      </c>
      <c r="I1305" t="s">
        <v>12130</v>
      </c>
      <c r="J1305">
        <v>60019118</v>
      </c>
      <c r="K1305" t="s">
        <v>10481</v>
      </c>
      <c r="L1305" t="s">
        <v>1609</v>
      </c>
      <c r="M1305" t="s">
        <v>13</v>
      </c>
      <c r="N1305">
        <v>4</v>
      </c>
      <c r="O1305" t="s">
        <v>12129</v>
      </c>
      <c r="P1305" t="s">
        <v>12128</v>
      </c>
      <c r="Q1305" t="s">
        <v>12127</v>
      </c>
      <c r="R1305" s="7">
        <v>40422</v>
      </c>
      <c r="S1305" s="8">
        <f t="shared" si="160"/>
        <v>2010</v>
      </c>
      <c r="T1305" s="8">
        <v>2010</v>
      </c>
      <c r="U1305" s="8">
        <f t="shared" si="161"/>
        <v>12</v>
      </c>
      <c r="V1305" s="7">
        <v>40422</v>
      </c>
      <c r="W1305" t="s">
        <v>12126</v>
      </c>
      <c r="X1305" s="2">
        <v>0.155</v>
      </c>
      <c r="Y1305" s="6">
        <f t="shared" si="162"/>
        <v>4.1376364752676118E-3</v>
      </c>
      <c r="AA1305">
        <v>10014322</v>
      </c>
      <c r="AB1305">
        <v>13183</v>
      </c>
      <c r="AD1305" t="s">
        <v>1</v>
      </c>
      <c r="AE1305">
        <v>22</v>
      </c>
      <c r="AF1305">
        <v>9</v>
      </c>
      <c r="AH1305" t="s">
        <v>12125</v>
      </c>
      <c r="AI1305" t="s">
        <v>12124</v>
      </c>
      <c r="AJ1305" t="s">
        <v>12123</v>
      </c>
      <c r="AK1305" t="s">
        <v>12122</v>
      </c>
      <c r="AL1305">
        <v>1</v>
      </c>
      <c r="AM1305" s="5">
        <f t="shared" si="163"/>
        <v>8.3333333333333329E-2</v>
      </c>
      <c r="AN1305" s="4">
        <f t="shared" si="164"/>
        <v>1.2621481761958852E-4</v>
      </c>
      <c r="AO1305" s="3"/>
      <c r="AP1305">
        <v>0</v>
      </c>
      <c r="AR1305" t="s">
        <v>0</v>
      </c>
      <c r="AT1305" s="2" t="s">
        <v>16</v>
      </c>
      <c r="AU1305" s="1">
        <f t="shared" si="165"/>
        <v>0.29342099779732045</v>
      </c>
      <c r="AV1305" s="1">
        <f t="shared" si="166"/>
        <v>0.21319256464436004</v>
      </c>
      <c r="AW1305" s="1">
        <f t="shared" si="167"/>
        <v>0.13296413149139955</v>
      </c>
    </row>
    <row r="1306" spans="1:49" x14ac:dyDescent="0.2">
      <c r="A1306">
        <v>1304</v>
      </c>
      <c r="B1306" t="s">
        <v>12121</v>
      </c>
      <c r="C1306" t="s">
        <v>12120</v>
      </c>
      <c r="E1306">
        <v>20665207</v>
      </c>
      <c r="F1306" t="s">
        <v>12119</v>
      </c>
      <c r="G1306" t="s">
        <v>7</v>
      </c>
      <c r="H1306" t="s">
        <v>6</v>
      </c>
      <c r="I1306" t="s">
        <v>12118</v>
      </c>
      <c r="J1306" t="s">
        <v>12117</v>
      </c>
      <c r="K1306" t="s">
        <v>12116</v>
      </c>
      <c r="L1306" t="s">
        <v>12115</v>
      </c>
      <c r="M1306" t="s">
        <v>12114</v>
      </c>
      <c r="N1306">
        <v>4</v>
      </c>
      <c r="O1306" t="s">
        <v>12113</v>
      </c>
      <c r="P1306" t="s">
        <v>12112</v>
      </c>
      <c r="Q1306" t="s">
        <v>12111</v>
      </c>
      <c r="R1306" s="7">
        <v>40422</v>
      </c>
      <c r="S1306" s="8">
        <f t="shared" si="160"/>
        <v>2010</v>
      </c>
      <c r="T1306" s="8">
        <v>2010</v>
      </c>
      <c r="U1306" s="8">
        <f t="shared" si="161"/>
        <v>12</v>
      </c>
      <c r="V1306" s="7">
        <v>40422</v>
      </c>
      <c r="W1306" t="s">
        <v>12110</v>
      </c>
      <c r="X1306" s="2">
        <v>0.78300000000000003</v>
      </c>
      <c r="Y1306" s="6">
        <f t="shared" si="162"/>
        <v>2.0901737807319614E-2</v>
      </c>
      <c r="AA1306">
        <v>281042</v>
      </c>
      <c r="AB1306">
        <v>21662</v>
      </c>
      <c r="AD1306" t="s">
        <v>1</v>
      </c>
      <c r="AE1306">
        <v>97</v>
      </c>
      <c r="AF1306">
        <v>9</v>
      </c>
      <c r="AH1306" t="s">
        <v>12109</v>
      </c>
      <c r="AI1306" t="s">
        <v>12108</v>
      </c>
      <c r="AJ1306" t="s">
        <v>12107</v>
      </c>
      <c r="AK1306" t="s">
        <v>12106</v>
      </c>
      <c r="AL1306">
        <v>18</v>
      </c>
      <c r="AM1306" s="5">
        <f t="shared" si="163"/>
        <v>1.5</v>
      </c>
      <c r="AN1306" s="4">
        <f t="shared" si="164"/>
        <v>2.2718667171525938E-3</v>
      </c>
      <c r="AO1306" s="3"/>
      <c r="AP1306">
        <v>0</v>
      </c>
      <c r="AQ1306" t="s">
        <v>1861</v>
      </c>
      <c r="AR1306" t="s">
        <v>12105</v>
      </c>
      <c r="AS1306" t="s">
        <v>3408</v>
      </c>
      <c r="AT1306" s="2" t="s">
        <v>16</v>
      </c>
      <c r="AU1306" s="1">
        <f t="shared" si="165"/>
        <v>1.5312776480269508</v>
      </c>
      <c r="AV1306" s="1">
        <f t="shared" si="166"/>
        <v>1.1586802262236104</v>
      </c>
      <c r="AW1306" s="1">
        <f t="shared" si="167"/>
        <v>0.7860828044202699</v>
      </c>
    </row>
    <row r="1307" spans="1:49" x14ac:dyDescent="0.2">
      <c r="A1307">
        <v>1305</v>
      </c>
      <c r="B1307" t="s">
        <v>12104</v>
      </c>
      <c r="C1307" t="s">
        <v>12103</v>
      </c>
      <c r="E1307">
        <v>20875988</v>
      </c>
      <c r="F1307" t="s">
        <v>12102</v>
      </c>
      <c r="G1307" t="s">
        <v>7</v>
      </c>
      <c r="H1307" t="s">
        <v>6</v>
      </c>
      <c r="I1307" t="s">
        <v>12101</v>
      </c>
      <c r="J1307" t="s">
        <v>12100</v>
      </c>
      <c r="K1307" t="s">
        <v>12099</v>
      </c>
      <c r="L1307" t="s">
        <v>12098</v>
      </c>
      <c r="M1307" t="s">
        <v>12097</v>
      </c>
      <c r="N1307">
        <v>6</v>
      </c>
      <c r="O1307" t="s">
        <v>12096</v>
      </c>
      <c r="P1307" t="s">
        <v>12095</v>
      </c>
      <c r="Q1307" t="s">
        <v>12094</v>
      </c>
      <c r="R1307" s="7">
        <v>40422</v>
      </c>
      <c r="S1307" s="8">
        <f t="shared" si="160"/>
        <v>2010</v>
      </c>
      <c r="T1307" s="8">
        <v>2010</v>
      </c>
      <c r="U1307" s="8">
        <f t="shared" si="161"/>
        <v>12</v>
      </c>
      <c r="V1307" s="7">
        <v>40422</v>
      </c>
      <c r="W1307" t="s">
        <v>2201</v>
      </c>
      <c r="X1307" s="2">
        <v>1.159</v>
      </c>
      <c r="Y1307" s="6">
        <f t="shared" si="162"/>
        <v>3.093884306345266E-2</v>
      </c>
      <c r="AA1307">
        <v>8853010</v>
      </c>
      <c r="AB1307">
        <v>12998</v>
      </c>
      <c r="AD1307" t="s">
        <v>1</v>
      </c>
      <c r="AE1307">
        <v>57</v>
      </c>
      <c r="AF1307">
        <v>9</v>
      </c>
      <c r="AG1307">
        <v>5585480</v>
      </c>
      <c r="AH1307" t="s">
        <v>12093</v>
      </c>
      <c r="AI1307" t="s">
        <v>12092</v>
      </c>
      <c r="AK1307" t="s">
        <v>12091</v>
      </c>
      <c r="AL1307">
        <v>26</v>
      </c>
      <c r="AM1307" s="5">
        <f t="shared" si="163"/>
        <v>2.1666666666666665</v>
      </c>
      <c r="AN1307" s="4">
        <f t="shared" si="164"/>
        <v>3.2815852581093018E-3</v>
      </c>
      <c r="AO1307" s="3"/>
      <c r="AP1307">
        <v>0</v>
      </c>
      <c r="AQ1307" t="s">
        <v>437</v>
      </c>
      <c r="AR1307" t="s">
        <v>12090</v>
      </c>
      <c r="AS1307" t="s">
        <v>435</v>
      </c>
      <c r="AT1307" s="2" t="s">
        <v>16</v>
      </c>
      <c r="AU1307" s="1">
        <f t="shared" si="165"/>
        <v>2.2641665721849651</v>
      </c>
      <c r="AV1307" s="1">
        <f t="shared" si="166"/>
        <v>1.7110214160780981</v>
      </c>
      <c r="AW1307" s="1">
        <f t="shared" si="167"/>
        <v>1.1578762599712311</v>
      </c>
    </row>
    <row r="1308" spans="1:49" x14ac:dyDescent="0.2">
      <c r="A1308">
        <v>1306</v>
      </c>
      <c r="B1308" t="s">
        <v>12089</v>
      </c>
      <c r="C1308" t="s">
        <v>12088</v>
      </c>
      <c r="F1308" t="s">
        <v>12087</v>
      </c>
      <c r="G1308" t="s">
        <v>7</v>
      </c>
      <c r="H1308" t="s">
        <v>6</v>
      </c>
      <c r="I1308" t="s">
        <v>12086</v>
      </c>
      <c r="J1308">
        <v>60028929</v>
      </c>
      <c r="K1308" t="s">
        <v>12085</v>
      </c>
      <c r="L1308" t="s">
        <v>922</v>
      </c>
      <c r="M1308" t="s">
        <v>56</v>
      </c>
      <c r="N1308">
        <v>1</v>
      </c>
      <c r="O1308" t="s">
        <v>12084</v>
      </c>
      <c r="P1308">
        <v>7004511122</v>
      </c>
      <c r="Q1308">
        <v>60028929</v>
      </c>
      <c r="R1308" s="7">
        <v>40422</v>
      </c>
      <c r="S1308" s="8">
        <f t="shared" si="160"/>
        <v>2010</v>
      </c>
      <c r="T1308" s="8">
        <v>2010</v>
      </c>
      <c r="U1308" s="8">
        <f t="shared" si="161"/>
        <v>12</v>
      </c>
      <c r="V1308" s="7">
        <v>40422</v>
      </c>
      <c r="W1308" t="s">
        <v>2232</v>
      </c>
      <c r="X1308" s="2">
        <v>0.40500000000000003</v>
      </c>
      <c r="Y1308" s="6">
        <f t="shared" si="162"/>
        <v>1.0811243693441179E-2</v>
      </c>
      <c r="AA1308">
        <v>154040</v>
      </c>
      <c r="AB1308">
        <v>20335</v>
      </c>
      <c r="AD1308" t="s">
        <v>1</v>
      </c>
      <c r="AE1308">
        <v>93</v>
      </c>
      <c r="AF1308">
        <v>3</v>
      </c>
      <c r="AH1308" t="s">
        <v>12083</v>
      </c>
      <c r="AI1308" t="s">
        <v>12082</v>
      </c>
      <c r="AJ1308" t="s">
        <v>12081</v>
      </c>
      <c r="AK1308" t="s">
        <v>12080</v>
      </c>
      <c r="AL1308">
        <v>3</v>
      </c>
      <c r="AM1308" s="5">
        <f t="shared" si="163"/>
        <v>0.25</v>
      </c>
      <c r="AN1308" s="4">
        <f t="shared" si="164"/>
        <v>3.786444528587656E-4</v>
      </c>
      <c r="AO1308" s="3"/>
      <c r="AP1308">
        <v>1</v>
      </c>
      <c r="AR1308" t="s">
        <v>0</v>
      </c>
      <c r="AT1308" s="2">
        <v>1.425</v>
      </c>
      <c r="AU1308" s="1">
        <f t="shared" si="165"/>
        <v>0.76814639212664537</v>
      </c>
      <c r="AV1308" s="1">
        <f t="shared" si="166"/>
        <v>0.55949440731499722</v>
      </c>
      <c r="AW1308" s="1">
        <f t="shared" si="167"/>
        <v>0.35084242250334896</v>
      </c>
    </row>
    <row r="1309" spans="1:49" x14ac:dyDescent="0.2">
      <c r="A1309">
        <v>1307</v>
      </c>
      <c r="B1309" t="s">
        <v>12079</v>
      </c>
      <c r="C1309" t="s">
        <v>12078</v>
      </c>
      <c r="F1309" t="s">
        <v>12077</v>
      </c>
      <c r="G1309" t="s">
        <v>7</v>
      </c>
      <c r="H1309" t="s">
        <v>6</v>
      </c>
      <c r="I1309" t="s">
        <v>12076</v>
      </c>
      <c r="J1309" t="s">
        <v>1682</v>
      </c>
      <c r="K1309" t="s">
        <v>1681</v>
      </c>
      <c r="L1309" t="s">
        <v>1392</v>
      </c>
      <c r="M1309" t="s">
        <v>1391</v>
      </c>
      <c r="N1309">
        <v>6</v>
      </c>
      <c r="O1309" t="s">
        <v>12075</v>
      </c>
      <c r="P1309" t="s">
        <v>12074</v>
      </c>
      <c r="Q1309" t="s">
        <v>12073</v>
      </c>
      <c r="R1309" s="7">
        <v>40422</v>
      </c>
      <c r="S1309" s="8">
        <f t="shared" si="160"/>
        <v>2010</v>
      </c>
      <c r="T1309" s="8">
        <v>2010</v>
      </c>
      <c r="U1309" s="8">
        <f t="shared" si="161"/>
        <v>12</v>
      </c>
      <c r="V1309" s="7">
        <v>40422</v>
      </c>
      <c r="W1309" t="s">
        <v>590</v>
      </c>
      <c r="X1309" s="2">
        <v>0.55500000000000005</v>
      </c>
      <c r="Y1309" s="6">
        <f t="shared" si="162"/>
        <v>1.4815408024345321E-2</v>
      </c>
      <c r="AA1309">
        <v>17518725</v>
      </c>
      <c r="AB1309">
        <v>6100153023</v>
      </c>
      <c r="AC1309">
        <v>17518733</v>
      </c>
      <c r="AD1309" t="s">
        <v>1</v>
      </c>
      <c r="AE1309">
        <v>4</v>
      </c>
      <c r="AF1309">
        <v>9</v>
      </c>
      <c r="AG1309" t="s">
        <v>12072</v>
      </c>
      <c r="AH1309" t="s">
        <v>12071</v>
      </c>
      <c r="AI1309" t="s">
        <v>12070</v>
      </c>
      <c r="AK1309" t="s">
        <v>12069</v>
      </c>
      <c r="AL1309">
        <v>18</v>
      </c>
      <c r="AM1309" s="5">
        <f t="shared" si="163"/>
        <v>1.5</v>
      </c>
      <c r="AN1309" s="4">
        <f t="shared" si="164"/>
        <v>2.2718667171525938E-3</v>
      </c>
      <c r="AO1309" s="3"/>
      <c r="AP1309">
        <v>0</v>
      </c>
      <c r="AR1309" t="s">
        <v>0</v>
      </c>
      <c r="AT1309" s="2" t="s">
        <v>16</v>
      </c>
      <c r="AU1309" s="1">
        <f t="shared" si="165"/>
        <v>1.1052345632187501</v>
      </c>
      <c r="AV1309" s="1">
        <f t="shared" si="166"/>
        <v>0.85436373707489577</v>
      </c>
      <c r="AW1309" s="1">
        <f t="shared" si="167"/>
        <v>0.60349291093104107</v>
      </c>
    </row>
    <row r="1310" spans="1:49" x14ac:dyDescent="0.2">
      <c r="A1310">
        <v>1308</v>
      </c>
      <c r="B1310" t="s">
        <v>12068</v>
      </c>
      <c r="C1310" t="s">
        <v>12067</v>
      </c>
      <c r="F1310" t="s">
        <v>12066</v>
      </c>
      <c r="G1310" t="s">
        <v>7</v>
      </c>
      <c r="H1310" t="s">
        <v>6</v>
      </c>
      <c r="I1310" t="s">
        <v>12065</v>
      </c>
      <c r="J1310" t="s">
        <v>12064</v>
      </c>
      <c r="K1310" t="s">
        <v>12063</v>
      </c>
      <c r="L1310" t="s">
        <v>12062</v>
      </c>
      <c r="M1310" t="s">
        <v>303</v>
      </c>
      <c r="N1310">
        <v>6</v>
      </c>
      <c r="O1310" t="s">
        <v>12061</v>
      </c>
      <c r="P1310" t="s">
        <v>12060</v>
      </c>
      <c r="Q1310" t="s">
        <v>12059</v>
      </c>
      <c r="R1310" s="7">
        <v>40422</v>
      </c>
      <c r="S1310" s="8">
        <f t="shared" si="160"/>
        <v>2010</v>
      </c>
      <c r="T1310" s="8">
        <v>2010</v>
      </c>
      <c r="U1310" s="8">
        <f t="shared" si="161"/>
        <v>12</v>
      </c>
      <c r="V1310" s="7">
        <v>40422</v>
      </c>
      <c r="W1310" t="s">
        <v>590</v>
      </c>
      <c r="X1310" s="2">
        <v>0.55500000000000005</v>
      </c>
      <c r="Y1310" s="6">
        <f t="shared" si="162"/>
        <v>1.4815408024345321E-2</v>
      </c>
      <c r="AA1310">
        <v>17518725</v>
      </c>
      <c r="AB1310">
        <v>6100153023</v>
      </c>
      <c r="AC1310">
        <v>17518733</v>
      </c>
      <c r="AD1310" t="s">
        <v>1</v>
      </c>
      <c r="AE1310">
        <v>4</v>
      </c>
      <c r="AF1310">
        <v>9</v>
      </c>
      <c r="AG1310" t="s">
        <v>12058</v>
      </c>
      <c r="AH1310" t="s">
        <v>12057</v>
      </c>
      <c r="AI1310" t="s">
        <v>12056</v>
      </c>
      <c r="AK1310" t="s">
        <v>12055</v>
      </c>
      <c r="AL1310">
        <v>9</v>
      </c>
      <c r="AM1310" s="5">
        <f t="shared" si="163"/>
        <v>0.75</v>
      </c>
      <c r="AN1310" s="4">
        <f t="shared" si="164"/>
        <v>1.1359333585762969E-3</v>
      </c>
      <c r="AO1310" s="3"/>
      <c r="AP1310">
        <v>0</v>
      </c>
      <c r="AR1310" t="s">
        <v>0</v>
      </c>
      <c r="AT1310" s="2" t="s">
        <v>16</v>
      </c>
      <c r="AU1310" s="1">
        <f t="shared" si="165"/>
        <v>1.0711565624614612</v>
      </c>
      <c r="AV1310" s="1">
        <f t="shared" si="166"/>
        <v>0.797567069146081</v>
      </c>
      <c r="AW1310" s="1">
        <f t="shared" si="167"/>
        <v>0.52397757583070037</v>
      </c>
    </row>
    <row r="1311" spans="1:49" x14ac:dyDescent="0.2">
      <c r="A1311">
        <v>1309</v>
      </c>
      <c r="B1311" t="s">
        <v>12054</v>
      </c>
      <c r="C1311" t="s">
        <v>12053</v>
      </c>
      <c r="F1311" t="s">
        <v>12052</v>
      </c>
      <c r="G1311" t="s">
        <v>7</v>
      </c>
      <c r="H1311" t="s">
        <v>6</v>
      </c>
      <c r="I1311" t="s">
        <v>12051</v>
      </c>
      <c r="J1311">
        <v>60029738</v>
      </c>
      <c r="K1311" t="s">
        <v>1489</v>
      </c>
      <c r="L1311" t="s">
        <v>1488</v>
      </c>
      <c r="M1311" t="s">
        <v>198</v>
      </c>
      <c r="N1311">
        <v>2</v>
      </c>
      <c r="O1311" t="s">
        <v>12050</v>
      </c>
      <c r="P1311" t="s">
        <v>12049</v>
      </c>
      <c r="Q1311" t="s">
        <v>1487</v>
      </c>
      <c r="R1311" s="7">
        <v>40422</v>
      </c>
      <c r="S1311" s="8">
        <f t="shared" si="160"/>
        <v>2010</v>
      </c>
      <c r="T1311" s="8">
        <v>2010</v>
      </c>
      <c r="U1311" s="8">
        <f t="shared" si="161"/>
        <v>12</v>
      </c>
      <c r="V1311" s="7">
        <v>40422</v>
      </c>
      <c r="W1311" t="s">
        <v>590</v>
      </c>
      <c r="X1311" s="2">
        <v>0.55500000000000005</v>
      </c>
      <c r="Y1311" s="6">
        <f t="shared" si="162"/>
        <v>1.4815408024345321E-2</v>
      </c>
      <c r="AA1311">
        <v>17518725</v>
      </c>
      <c r="AB1311">
        <v>6100153023</v>
      </c>
      <c r="AC1311">
        <v>17518733</v>
      </c>
      <c r="AD1311" t="s">
        <v>1</v>
      </c>
      <c r="AE1311">
        <v>4</v>
      </c>
      <c r="AF1311">
        <v>9</v>
      </c>
      <c r="AG1311" t="s">
        <v>12048</v>
      </c>
      <c r="AH1311" t="s">
        <v>5078</v>
      </c>
      <c r="AI1311" t="s">
        <v>12047</v>
      </c>
      <c r="AK1311" t="s">
        <v>12046</v>
      </c>
      <c r="AL1311">
        <v>3</v>
      </c>
      <c r="AM1311" s="5">
        <f t="shared" si="163"/>
        <v>0.25</v>
      </c>
      <c r="AN1311" s="4">
        <f t="shared" si="164"/>
        <v>3.786444528587656E-4</v>
      </c>
      <c r="AO1311" s="3"/>
      <c r="AP1311">
        <v>0</v>
      </c>
      <c r="AQ1311" t="s">
        <v>223</v>
      </c>
      <c r="AR1311" t="s">
        <v>12045</v>
      </c>
      <c r="AS1311" t="s">
        <v>222</v>
      </c>
      <c r="AT1311" s="2" t="s">
        <v>16</v>
      </c>
      <c r="AU1311" s="1">
        <f t="shared" si="165"/>
        <v>1.0484378952899354</v>
      </c>
      <c r="AV1311" s="1">
        <f t="shared" si="166"/>
        <v>0.75970262386020437</v>
      </c>
      <c r="AW1311" s="1">
        <f t="shared" si="167"/>
        <v>0.47096735243047316</v>
      </c>
    </row>
    <row r="1312" spans="1:49" x14ac:dyDescent="0.2">
      <c r="A1312">
        <v>1310</v>
      </c>
      <c r="B1312" t="s">
        <v>12044</v>
      </c>
      <c r="C1312" t="s">
        <v>12043</v>
      </c>
      <c r="F1312" t="s">
        <v>12042</v>
      </c>
      <c r="G1312" t="s">
        <v>7</v>
      </c>
      <c r="H1312" t="s">
        <v>6</v>
      </c>
      <c r="I1312" t="s">
        <v>12041</v>
      </c>
      <c r="J1312" t="s">
        <v>12040</v>
      </c>
      <c r="K1312" t="s">
        <v>12039</v>
      </c>
      <c r="L1312" t="s">
        <v>12038</v>
      </c>
      <c r="M1312" t="s">
        <v>224</v>
      </c>
      <c r="N1312">
        <v>3</v>
      </c>
      <c r="O1312" t="s">
        <v>12037</v>
      </c>
      <c r="P1312" t="s">
        <v>12036</v>
      </c>
      <c r="Q1312" t="s">
        <v>12035</v>
      </c>
      <c r="R1312" s="7">
        <v>40422</v>
      </c>
      <c r="S1312" s="8">
        <f t="shared" si="160"/>
        <v>2010</v>
      </c>
      <c r="T1312" s="8">
        <v>2010</v>
      </c>
      <c r="U1312" s="8">
        <f t="shared" si="161"/>
        <v>12</v>
      </c>
      <c r="V1312" s="7">
        <v>40422</v>
      </c>
      <c r="W1312" t="s">
        <v>590</v>
      </c>
      <c r="X1312" s="2">
        <v>0.55500000000000005</v>
      </c>
      <c r="Y1312" s="6">
        <f t="shared" si="162"/>
        <v>1.4815408024345321E-2</v>
      </c>
      <c r="AA1312">
        <v>17518725</v>
      </c>
      <c r="AB1312">
        <v>6100153023</v>
      </c>
      <c r="AC1312">
        <v>17518733</v>
      </c>
      <c r="AD1312" t="s">
        <v>1</v>
      </c>
      <c r="AE1312">
        <v>4</v>
      </c>
      <c r="AF1312">
        <v>9</v>
      </c>
      <c r="AG1312" t="s">
        <v>12034</v>
      </c>
      <c r="AH1312" t="s">
        <v>12033</v>
      </c>
      <c r="AI1312" t="s">
        <v>12032</v>
      </c>
      <c r="AK1312" t="s">
        <v>12031</v>
      </c>
      <c r="AL1312">
        <v>51</v>
      </c>
      <c r="AM1312" s="5">
        <f t="shared" si="163"/>
        <v>4.25</v>
      </c>
      <c r="AN1312" s="4">
        <f t="shared" si="164"/>
        <v>6.4369556985990157E-3</v>
      </c>
      <c r="AO1312" s="3"/>
      <c r="AP1312">
        <v>0</v>
      </c>
      <c r="AR1312" t="s">
        <v>0</v>
      </c>
      <c r="AT1312" s="2" t="s">
        <v>16</v>
      </c>
      <c r="AU1312" s="1">
        <f t="shared" si="165"/>
        <v>1.2301872326621428</v>
      </c>
      <c r="AV1312" s="1">
        <f t="shared" si="166"/>
        <v>1.0626181861472168</v>
      </c>
      <c r="AW1312" s="1">
        <f t="shared" si="167"/>
        <v>0.8950491396322906</v>
      </c>
    </row>
    <row r="1313" spans="1:49" x14ac:dyDescent="0.2">
      <c r="A1313">
        <v>1311</v>
      </c>
      <c r="B1313" t="s">
        <v>12030</v>
      </c>
      <c r="C1313" t="s">
        <v>12029</v>
      </c>
      <c r="F1313" t="s">
        <v>12028</v>
      </c>
      <c r="G1313" t="s">
        <v>7</v>
      </c>
      <c r="H1313" t="s">
        <v>6</v>
      </c>
      <c r="I1313" t="s">
        <v>12027</v>
      </c>
      <c r="J1313" t="s">
        <v>12026</v>
      </c>
      <c r="K1313" t="s">
        <v>12025</v>
      </c>
      <c r="L1313" t="s">
        <v>12024</v>
      </c>
      <c r="M1313" t="s">
        <v>12023</v>
      </c>
      <c r="N1313">
        <v>4</v>
      </c>
      <c r="O1313" t="s">
        <v>12022</v>
      </c>
      <c r="P1313" t="s">
        <v>12021</v>
      </c>
      <c r="Q1313" t="s">
        <v>12020</v>
      </c>
      <c r="R1313" s="7">
        <v>40422</v>
      </c>
      <c r="S1313" s="8">
        <f t="shared" si="160"/>
        <v>2010</v>
      </c>
      <c r="T1313" s="8">
        <v>2010</v>
      </c>
      <c r="U1313" s="8">
        <f t="shared" si="161"/>
        <v>12</v>
      </c>
      <c r="V1313" s="7">
        <v>40422</v>
      </c>
      <c r="W1313" t="s">
        <v>590</v>
      </c>
      <c r="X1313" s="2">
        <v>0.55500000000000005</v>
      </c>
      <c r="Y1313" s="6">
        <f t="shared" si="162"/>
        <v>1.4815408024345321E-2</v>
      </c>
      <c r="AA1313">
        <v>17518725</v>
      </c>
      <c r="AB1313">
        <v>6100153023</v>
      </c>
      <c r="AC1313">
        <v>17518733</v>
      </c>
      <c r="AD1313" t="s">
        <v>1</v>
      </c>
      <c r="AE1313">
        <v>4</v>
      </c>
      <c r="AF1313">
        <v>9</v>
      </c>
      <c r="AG1313" t="s">
        <v>12019</v>
      </c>
      <c r="AH1313" t="s">
        <v>12018</v>
      </c>
      <c r="AI1313" t="s">
        <v>12017</v>
      </c>
      <c r="AK1313" t="s">
        <v>12016</v>
      </c>
      <c r="AL1313">
        <v>12</v>
      </c>
      <c r="AM1313" s="5">
        <f t="shared" si="163"/>
        <v>1</v>
      </c>
      <c r="AN1313" s="4">
        <f t="shared" si="164"/>
        <v>1.5145778114350624E-3</v>
      </c>
      <c r="AO1313" s="3"/>
      <c r="AP1313">
        <v>0</v>
      </c>
      <c r="AR1313" t="s">
        <v>0</v>
      </c>
      <c r="AT1313" s="2" t="s">
        <v>16</v>
      </c>
      <c r="AU1313" s="1">
        <f t="shared" si="165"/>
        <v>1.0825158960472243</v>
      </c>
      <c r="AV1313" s="1">
        <f t="shared" si="166"/>
        <v>0.81649929178901925</v>
      </c>
      <c r="AW1313" s="1">
        <f t="shared" si="167"/>
        <v>0.55048268753081397</v>
      </c>
    </row>
    <row r="1314" spans="1:49" x14ac:dyDescent="0.2">
      <c r="A1314">
        <v>1312</v>
      </c>
      <c r="B1314" t="s">
        <v>12015</v>
      </c>
      <c r="C1314" t="s">
        <v>12014</v>
      </c>
      <c r="F1314" t="s">
        <v>12013</v>
      </c>
      <c r="G1314" t="s">
        <v>7</v>
      </c>
      <c r="H1314" t="s">
        <v>6</v>
      </c>
      <c r="I1314" t="s">
        <v>1486</v>
      </c>
      <c r="J1314" t="s">
        <v>1485</v>
      </c>
      <c r="K1314" t="s">
        <v>1484</v>
      </c>
      <c r="L1314" t="s">
        <v>1483</v>
      </c>
      <c r="M1314" t="s">
        <v>19</v>
      </c>
      <c r="N1314">
        <v>8</v>
      </c>
      <c r="O1314" t="s">
        <v>12012</v>
      </c>
      <c r="P1314" t="s">
        <v>12011</v>
      </c>
      <c r="Q1314" t="s">
        <v>12010</v>
      </c>
      <c r="R1314" s="7">
        <v>40422</v>
      </c>
      <c r="S1314" s="8">
        <f t="shared" si="160"/>
        <v>2010</v>
      </c>
      <c r="T1314" s="8">
        <v>2010</v>
      </c>
      <c r="U1314" s="8">
        <f t="shared" si="161"/>
        <v>12</v>
      </c>
      <c r="V1314" s="7">
        <v>40422</v>
      </c>
      <c r="W1314" t="s">
        <v>590</v>
      </c>
      <c r="X1314" s="2">
        <v>0.55500000000000005</v>
      </c>
      <c r="Y1314" s="6">
        <f t="shared" si="162"/>
        <v>1.4815408024345321E-2</v>
      </c>
      <c r="AA1314">
        <v>17518725</v>
      </c>
      <c r="AB1314">
        <v>6100153023</v>
      </c>
      <c r="AC1314">
        <v>17518733</v>
      </c>
      <c r="AD1314" t="s">
        <v>1</v>
      </c>
      <c r="AE1314">
        <v>4</v>
      </c>
      <c r="AF1314">
        <v>9</v>
      </c>
      <c r="AG1314" t="s">
        <v>12009</v>
      </c>
      <c r="AH1314" t="s">
        <v>12008</v>
      </c>
      <c r="AI1314" t="s">
        <v>12007</v>
      </c>
      <c r="AK1314" t="s">
        <v>12006</v>
      </c>
      <c r="AL1314">
        <v>25</v>
      </c>
      <c r="AM1314" s="5">
        <f t="shared" si="163"/>
        <v>2.0833333333333335</v>
      </c>
      <c r="AN1314" s="4">
        <f t="shared" si="164"/>
        <v>3.1553704404897135E-3</v>
      </c>
      <c r="AO1314" s="3"/>
      <c r="AP1314">
        <v>0</v>
      </c>
      <c r="AR1314" t="s">
        <v>0</v>
      </c>
      <c r="AT1314" s="2" t="s">
        <v>16</v>
      </c>
      <c r="AU1314" s="1">
        <f t="shared" si="165"/>
        <v>1.131739674918864</v>
      </c>
      <c r="AV1314" s="1">
        <f t="shared" si="166"/>
        <v>0.89853892324175177</v>
      </c>
      <c r="AW1314" s="1">
        <f t="shared" si="167"/>
        <v>0.66533817156463948</v>
      </c>
    </row>
    <row r="1315" spans="1:49" x14ac:dyDescent="0.2">
      <c r="A1315">
        <v>1313</v>
      </c>
      <c r="B1315" t="s">
        <v>12005</v>
      </c>
      <c r="C1315" t="s">
        <v>12004</v>
      </c>
      <c r="F1315" t="s">
        <v>12003</v>
      </c>
      <c r="G1315" t="s">
        <v>7</v>
      </c>
      <c r="H1315" t="s">
        <v>6</v>
      </c>
      <c r="I1315" t="s">
        <v>473</v>
      </c>
      <c r="J1315">
        <v>60003780</v>
      </c>
      <c r="K1315" t="s">
        <v>7906</v>
      </c>
      <c r="L1315" t="s">
        <v>1042</v>
      </c>
      <c r="M1315" t="s">
        <v>115</v>
      </c>
      <c r="N1315">
        <v>4</v>
      </c>
      <c r="O1315" t="s">
        <v>12002</v>
      </c>
      <c r="P1315" t="s">
        <v>12001</v>
      </c>
      <c r="Q1315" t="s">
        <v>12000</v>
      </c>
      <c r="R1315" s="7">
        <v>40422</v>
      </c>
      <c r="S1315" s="8">
        <f t="shared" si="160"/>
        <v>2010</v>
      </c>
      <c r="T1315" s="8">
        <v>2010</v>
      </c>
      <c r="U1315" s="8">
        <f t="shared" si="161"/>
        <v>12</v>
      </c>
      <c r="V1315" s="7">
        <v>40422</v>
      </c>
      <c r="W1315" t="s">
        <v>590</v>
      </c>
      <c r="X1315" s="2">
        <v>0.55500000000000005</v>
      </c>
      <c r="Y1315" s="6">
        <f t="shared" si="162"/>
        <v>1.4815408024345321E-2</v>
      </c>
      <c r="AA1315">
        <v>17518725</v>
      </c>
      <c r="AB1315">
        <v>6100153023</v>
      </c>
      <c r="AC1315">
        <v>17518733</v>
      </c>
      <c r="AD1315" t="s">
        <v>1</v>
      </c>
      <c r="AE1315">
        <v>4</v>
      </c>
      <c r="AF1315">
        <v>9</v>
      </c>
      <c r="AG1315" t="s">
        <v>11999</v>
      </c>
      <c r="AH1315" t="s">
        <v>11998</v>
      </c>
      <c r="AI1315" t="s">
        <v>11997</v>
      </c>
      <c r="AK1315" t="s">
        <v>11996</v>
      </c>
      <c r="AL1315">
        <v>9</v>
      </c>
      <c r="AM1315" s="5">
        <f t="shared" si="163"/>
        <v>0.75</v>
      </c>
      <c r="AN1315" s="4">
        <f t="shared" si="164"/>
        <v>1.1359333585762969E-3</v>
      </c>
      <c r="AO1315" s="3"/>
      <c r="AP1315">
        <v>0</v>
      </c>
      <c r="AR1315" t="s">
        <v>0</v>
      </c>
      <c r="AT1315" s="2" t="s">
        <v>16</v>
      </c>
      <c r="AU1315" s="1">
        <f t="shared" si="165"/>
        <v>1.0711565624614612</v>
      </c>
      <c r="AV1315" s="1">
        <f t="shared" si="166"/>
        <v>0.797567069146081</v>
      </c>
      <c r="AW1315" s="1">
        <f t="shared" si="167"/>
        <v>0.52397757583070037</v>
      </c>
    </row>
    <row r="1316" spans="1:49" x14ac:dyDescent="0.2">
      <c r="A1316">
        <v>1314</v>
      </c>
      <c r="B1316" t="s">
        <v>11995</v>
      </c>
      <c r="C1316" t="s">
        <v>11994</v>
      </c>
      <c r="F1316" t="s">
        <v>11993</v>
      </c>
      <c r="G1316" t="s">
        <v>7</v>
      </c>
      <c r="H1316" t="s">
        <v>6</v>
      </c>
      <c r="I1316" t="s">
        <v>1361</v>
      </c>
      <c r="J1316">
        <v>60025855</v>
      </c>
      <c r="K1316" t="s">
        <v>11992</v>
      </c>
      <c r="L1316" t="s">
        <v>11991</v>
      </c>
      <c r="M1316" t="s">
        <v>156</v>
      </c>
      <c r="N1316">
        <v>1</v>
      </c>
      <c r="O1316" t="s">
        <v>11990</v>
      </c>
      <c r="P1316">
        <v>7404569982</v>
      </c>
      <c r="Q1316">
        <v>60025855</v>
      </c>
      <c r="R1316" s="7">
        <v>40422</v>
      </c>
      <c r="S1316" s="8">
        <f t="shared" si="160"/>
        <v>2010</v>
      </c>
      <c r="T1316" s="8">
        <v>2010</v>
      </c>
      <c r="U1316" s="8">
        <f t="shared" si="161"/>
        <v>12</v>
      </c>
      <c r="V1316" s="7">
        <v>40422</v>
      </c>
      <c r="W1316" t="s">
        <v>590</v>
      </c>
      <c r="X1316" s="2">
        <v>0.55500000000000005</v>
      </c>
      <c r="Y1316" s="6">
        <f t="shared" si="162"/>
        <v>1.4815408024345321E-2</v>
      </c>
      <c r="AA1316">
        <v>17518725</v>
      </c>
      <c r="AB1316">
        <v>6100153023</v>
      </c>
      <c r="AC1316">
        <v>17518733</v>
      </c>
      <c r="AD1316" t="s">
        <v>1</v>
      </c>
      <c r="AE1316">
        <v>4</v>
      </c>
      <c r="AF1316">
        <v>9</v>
      </c>
      <c r="AG1316" t="s">
        <v>11989</v>
      </c>
      <c r="AH1316" t="s">
        <v>11988</v>
      </c>
      <c r="AI1316" t="s">
        <v>11987</v>
      </c>
      <c r="AK1316" t="s">
        <v>11986</v>
      </c>
      <c r="AL1316">
        <v>5</v>
      </c>
      <c r="AM1316" s="5">
        <f t="shared" si="163"/>
        <v>0.41666666666666669</v>
      </c>
      <c r="AN1316" s="4">
        <f t="shared" si="164"/>
        <v>6.310740880979427E-4</v>
      </c>
      <c r="AO1316" s="3"/>
      <c r="AP1316">
        <v>0</v>
      </c>
      <c r="AR1316" t="s">
        <v>0</v>
      </c>
      <c r="AT1316" s="2" t="s">
        <v>16</v>
      </c>
      <c r="AU1316" s="1">
        <f t="shared" si="165"/>
        <v>1.0560107843471107</v>
      </c>
      <c r="AV1316" s="1">
        <f t="shared" si="166"/>
        <v>0.77232410562216325</v>
      </c>
      <c r="AW1316" s="1">
        <f t="shared" si="167"/>
        <v>0.48863742689721557</v>
      </c>
    </row>
    <row r="1317" spans="1:49" x14ac:dyDescent="0.2">
      <c r="A1317">
        <v>1315</v>
      </c>
      <c r="B1317" t="s">
        <v>11985</v>
      </c>
      <c r="C1317" t="s">
        <v>11984</v>
      </c>
      <c r="F1317" t="s">
        <v>11983</v>
      </c>
      <c r="G1317" t="s">
        <v>7</v>
      </c>
      <c r="H1317" t="s">
        <v>6</v>
      </c>
      <c r="I1317" t="s">
        <v>11982</v>
      </c>
      <c r="J1317" t="s">
        <v>6703</v>
      </c>
      <c r="K1317" t="s">
        <v>6702</v>
      </c>
      <c r="L1317" t="s">
        <v>6701</v>
      </c>
      <c r="M1317" t="s">
        <v>73</v>
      </c>
      <c r="N1317">
        <v>2</v>
      </c>
      <c r="O1317" t="s">
        <v>11981</v>
      </c>
      <c r="P1317" t="s">
        <v>11980</v>
      </c>
      <c r="Q1317" t="s">
        <v>6698</v>
      </c>
      <c r="R1317" s="7">
        <v>40422</v>
      </c>
      <c r="S1317" s="8">
        <f t="shared" si="160"/>
        <v>2010</v>
      </c>
      <c r="T1317" s="8">
        <v>2010</v>
      </c>
      <c r="U1317" s="8">
        <f t="shared" si="161"/>
        <v>12</v>
      </c>
      <c r="V1317" s="7">
        <v>40422</v>
      </c>
      <c r="W1317" t="s">
        <v>1136</v>
      </c>
      <c r="X1317" s="2">
        <v>0.35499999999999998</v>
      </c>
      <c r="Y1317" s="6">
        <f t="shared" si="162"/>
        <v>9.4765222498064648E-3</v>
      </c>
      <c r="AA1317">
        <v>17518628</v>
      </c>
      <c r="AB1317">
        <v>5300152202</v>
      </c>
      <c r="AD1317" t="s">
        <v>1</v>
      </c>
      <c r="AE1317">
        <v>4</v>
      </c>
      <c r="AF1317">
        <v>14</v>
      </c>
      <c r="AG1317" t="s">
        <v>11979</v>
      </c>
      <c r="AH1317" t="s">
        <v>11978</v>
      </c>
      <c r="AI1317" t="s">
        <v>11977</v>
      </c>
      <c r="AK1317" t="s">
        <v>11976</v>
      </c>
      <c r="AL1317">
        <v>11</v>
      </c>
      <c r="AM1317" s="5">
        <f t="shared" si="163"/>
        <v>0.91666666666666663</v>
      </c>
      <c r="AN1317" s="4">
        <f t="shared" si="164"/>
        <v>1.3883629938154739E-3</v>
      </c>
      <c r="AO1317" s="3"/>
      <c r="AP1317">
        <v>0</v>
      </c>
      <c r="AR1317" t="s">
        <v>0</v>
      </c>
      <c r="AT1317" s="2">
        <v>1.542</v>
      </c>
      <c r="AU1317" s="1">
        <f t="shared" si="165"/>
        <v>0.70500744730091669</v>
      </c>
      <c r="AV1317" s="1">
        <f t="shared" si="166"/>
        <v>0.54324426218109689</v>
      </c>
      <c r="AW1317" s="1">
        <f t="shared" si="167"/>
        <v>0.3814810770612771</v>
      </c>
    </row>
    <row r="1318" spans="1:49" x14ac:dyDescent="0.2">
      <c r="A1318">
        <v>1316</v>
      </c>
      <c r="B1318" t="s">
        <v>11975</v>
      </c>
      <c r="C1318" t="s">
        <v>11974</v>
      </c>
      <c r="F1318" t="s">
        <v>11973</v>
      </c>
      <c r="G1318" t="s">
        <v>7</v>
      </c>
      <c r="H1318" t="s">
        <v>6</v>
      </c>
      <c r="I1318" t="s">
        <v>11972</v>
      </c>
      <c r="J1318">
        <v>60018926</v>
      </c>
      <c r="K1318" t="s">
        <v>11</v>
      </c>
      <c r="L1318" t="s">
        <v>10</v>
      </c>
      <c r="M1318" t="s">
        <v>9</v>
      </c>
      <c r="N1318">
        <v>3</v>
      </c>
      <c r="O1318" t="s">
        <v>11971</v>
      </c>
      <c r="P1318" t="s">
        <v>11970</v>
      </c>
      <c r="Q1318" t="s">
        <v>11969</v>
      </c>
      <c r="R1318" s="7">
        <v>40422</v>
      </c>
      <c r="S1318" s="8">
        <f t="shared" si="160"/>
        <v>2010</v>
      </c>
      <c r="T1318" s="8">
        <v>2010</v>
      </c>
      <c r="U1318" s="8">
        <f t="shared" si="161"/>
        <v>12</v>
      </c>
      <c r="V1318" s="7">
        <v>40422</v>
      </c>
      <c r="W1318" t="s">
        <v>590</v>
      </c>
      <c r="X1318" s="2">
        <v>0.55500000000000005</v>
      </c>
      <c r="Y1318" s="6">
        <f t="shared" si="162"/>
        <v>1.4815408024345321E-2</v>
      </c>
      <c r="AA1318">
        <v>17518725</v>
      </c>
      <c r="AB1318">
        <v>6100153023</v>
      </c>
      <c r="AC1318">
        <v>17518733</v>
      </c>
      <c r="AD1318" t="s">
        <v>1</v>
      </c>
      <c r="AE1318">
        <v>4</v>
      </c>
      <c r="AF1318">
        <v>9</v>
      </c>
      <c r="AG1318" t="s">
        <v>11968</v>
      </c>
      <c r="AH1318" t="s">
        <v>11967</v>
      </c>
      <c r="AI1318" t="s">
        <v>11966</v>
      </c>
      <c r="AK1318" t="s">
        <v>11965</v>
      </c>
      <c r="AL1318">
        <v>22</v>
      </c>
      <c r="AM1318" s="5">
        <f t="shared" si="163"/>
        <v>1.8333333333333333</v>
      </c>
      <c r="AN1318" s="4">
        <f t="shared" si="164"/>
        <v>2.7767259876309478E-3</v>
      </c>
      <c r="AO1318" s="3"/>
      <c r="AP1318">
        <v>0</v>
      </c>
      <c r="AR1318" t="s">
        <v>0</v>
      </c>
      <c r="AT1318" s="2" t="s">
        <v>16</v>
      </c>
      <c r="AU1318" s="1">
        <f t="shared" si="165"/>
        <v>1.1203803413331008</v>
      </c>
      <c r="AV1318" s="1">
        <f t="shared" si="166"/>
        <v>0.87960670059881352</v>
      </c>
      <c r="AW1318" s="1">
        <f t="shared" si="167"/>
        <v>0.63883305986452599</v>
      </c>
    </row>
    <row r="1319" spans="1:49" x14ac:dyDescent="0.2">
      <c r="A1319">
        <v>1317</v>
      </c>
      <c r="B1319" t="s">
        <v>11964</v>
      </c>
      <c r="C1319" t="s">
        <v>11963</v>
      </c>
      <c r="F1319" t="s">
        <v>11962</v>
      </c>
      <c r="G1319" t="s">
        <v>7</v>
      </c>
      <c r="H1319" t="s">
        <v>6</v>
      </c>
      <c r="I1319" t="s">
        <v>11961</v>
      </c>
      <c r="J1319" t="s">
        <v>11960</v>
      </c>
      <c r="K1319" t="s">
        <v>11959</v>
      </c>
      <c r="L1319" t="s">
        <v>11958</v>
      </c>
      <c r="M1319" t="s">
        <v>11957</v>
      </c>
      <c r="N1319">
        <v>5</v>
      </c>
      <c r="O1319" t="s">
        <v>11956</v>
      </c>
      <c r="P1319" t="s">
        <v>11955</v>
      </c>
      <c r="Q1319" t="s">
        <v>11954</v>
      </c>
      <c r="R1319" s="7">
        <v>40422</v>
      </c>
      <c r="S1319" s="8">
        <f t="shared" si="160"/>
        <v>2010</v>
      </c>
      <c r="T1319" s="8">
        <v>2010</v>
      </c>
      <c r="U1319" s="8">
        <f t="shared" si="161"/>
        <v>12</v>
      </c>
      <c r="V1319" s="7">
        <v>40422</v>
      </c>
      <c r="W1319" t="s">
        <v>590</v>
      </c>
      <c r="X1319" s="2">
        <v>0.55500000000000005</v>
      </c>
      <c r="Y1319" s="6">
        <f t="shared" si="162"/>
        <v>1.4815408024345321E-2</v>
      </c>
      <c r="AA1319">
        <v>17518725</v>
      </c>
      <c r="AB1319">
        <v>6100153023</v>
      </c>
      <c r="AC1319">
        <v>17518733</v>
      </c>
      <c r="AD1319" t="s">
        <v>1</v>
      </c>
      <c r="AE1319">
        <v>4</v>
      </c>
      <c r="AF1319">
        <v>9</v>
      </c>
      <c r="AG1319" t="s">
        <v>11953</v>
      </c>
      <c r="AH1319" t="s">
        <v>11952</v>
      </c>
      <c r="AI1319" t="s">
        <v>11951</v>
      </c>
      <c r="AK1319" t="s">
        <v>11950</v>
      </c>
      <c r="AL1319">
        <v>13</v>
      </c>
      <c r="AM1319" s="5">
        <f t="shared" si="163"/>
        <v>1.0833333333333333</v>
      </c>
      <c r="AN1319" s="4">
        <f t="shared" si="164"/>
        <v>1.6407926290546509E-3</v>
      </c>
      <c r="AO1319" s="3"/>
      <c r="AP1319">
        <v>0</v>
      </c>
      <c r="AR1319" t="s">
        <v>0</v>
      </c>
      <c r="AT1319" s="2" t="s">
        <v>16</v>
      </c>
      <c r="AU1319" s="1">
        <f t="shared" si="165"/>
        <v>1.0863023405758119</v>
      </c>
      <c r="AV1319" s="1">
        <f t="shared" si="166"/>
        <v>0.82281003266999864</v>
      </c>
      <c r="AW1319" s="1">
        <f t="shared" si="167"/>
        <v>0.55931772476418506</v>
      </c>
    </row>
    <row r="1320" spans="1:49" x14ac:dyDescent="0.2">
      <c r="A1320">
        <v>1318</v>
      </c>
      <c r="B1320" t="s">
        <v>11949</v>
      </c>
      <c r="C1320" t="s">
        <v>11948</v>
      </c>
      <c r="F1320" t="s">
        <v>11947</v>
      </c>
      <c r="G1320" t="s">
        <v>7</v>
      </c>
      <c r="H1320" t="s">
        <v>6</v>
      </c>
      <c r="I1320" t="s">
        <v>1734</v>
      </c>
      <c r="J1320">
        <v>60015986</v>
      </c>
      <c r="K1320" t="s">
        <v>162</v>
      </c>
      <c r="L1320" t="s">
        <v>161</v>
      </c>
      <c r="M1320" t="s">
        <v>39</v>
      </c>
      <c r="N1320">
        <v>4</v>
      </c>
      <c r="O1320" t="s">
        <v>11946</v>
      </c>
      <c r="P1320" t="s">
        <v>1733</v>
      </c>
      <c r="Q1320" t="s">
        <v>1732</v>
      </c>
      <c r="R1320" s="7">
        <v>40422</v>
      </c>
      <c r="S1320" s="8">
        <f t="shared" si="160"/>
        <v>2010</v>
      </c>
      <c r="T1320" s="8">
        <v>2010</v>
      </c>
      <c r="U1320" s="8">
        <f t="shared" si="161"/>
        <v>12</v>
      </c>
      <c r="V1320" s="7">
        <v>40422</v>
      </c>
      <c r="W1320" t="s">
        <v>590</v>
      </c>
      <c r="X1320" s="2">
        <v>0.55500000000000005</v>
      </c>
      <c r="Y1320" s="6">
        <f t="shared" si="162"/>
        <v>1.4815408024345321E-2</v>
      </c>
      <c r="AA1320">
        <v>17518725</v>
      </c>
      <c r="AB1320">
        <v>6100153023</v>
      </c>
      <c r="AC1320">
        <v>17518733</v>
      </c>
      <c r="AD1320" t="s">
        <v>1</v>
      </c>
      <c r="AE1320">
        <v>4</v>
      </c>
      <c r="AF1320">
        <v>9</v>
      </c>
      <c r="AG1320" t="s">
        <v>11945</v>
      </c>
      <c r="AH1320" t="s">
        <v>11944</v>
      </c>
      <c r="AI1320" t="s">
        <v>11943</v>
      </c>
      <c r="AK1320" t="s">
        <v>11942</v>
      </c>
      <c r="AL1320">
        <v>141</v>
      </c>
      <c r="AM1320" s="5">
        <f t="shared" si="163"/>
        <v>11.75</v>
      </c>
      <c r="AN1320" s="4">
        <f t="shared" si="164"/>
        <v>1.7796289284361985E-2</v>
      </c>
      <c r="AO1320" s="3"/>
      <c r="AP1320">
        <v>0</v>
      </c>
      <c r="AR1320" t="s">
        <v>0</v>
      </c>
      <c r="AT1320" s="2" t="s">
        <v>16</v>
      </c>
      <c r="AU1320" s="1">
        <f t="shared" si="165"/>
        <v>1.5709672402350321</v>
      </c>
      <c r="AV1320" s="1">
        <f t="shared" si="166"/>
        <v>1.6305848654353652</v>
      </c>
      <c r="AW1320" s="1">
        <f t="shared" si="167"/>
        <v>1.6902024906356985</v>
      </c>
    </row>
    <row r="1321" spans="1:49" x14ac:dyDescent="0.2">
      <c r="A1321">
        <v>1319</v>
      </c>
      <c r="B1321" t="s">
        <v>11941</v>
      </c>
      <c r="C1321" t="s">
        <v>11940</v>
      </c>
      <c r="F1321" t="s">
        <v>11939</v>
      </c>
      <c r="G1321" t="s">
        <v>7</v>
      </c>
      <c r="H1321" t="s">
        <v>6</v>
      </c>
      <c r="I1321" t="s">
        <v>11938</v>
      </c>
      <c r="J1321" t="s">
        <v>11937</v>
      </c>
      <c r="K1321" t="s">
        <v>11936</v>
      </c>
      <c r="L1321" t="s">
        <v>11935</v>
      </c>
      <c r="M1321" t="s">
        <v>22</v>
      </c>
      <c r="N1321">
        <v>3</v>
      </c>
      <c r="O1321" t="s">
        <v>11934</v>
      </c>
      <c r="P1321" t="s">
        <v>11933</v>
      </c>
      <c r="Q1321" t="s">
        <v>11932</v>
      </c>
      <c r="R1321" s="7">
        <v>40422</v>
      </c>
      <c r="S1321" s="8">
        <f t="shared" si="160"/>
        <v>2010</v>
      </c>
      <c r="T1321" s="8">
        <v>2010</v>
      </c>
      <c r="U1321" s="8">
        <f t="shared" si="161"/>
        <v>12</v>
      </c>
      <c r="V1321" s="7">
        <v>40422</v>
      </c>
      <c r="W1321" t="s">
        <v>590</v>
      </c>
      <c r="X1321" s="2">
        <v>0.55500000000000005</v>
      </c>
      <c r="Y1321" s="6">
        <f t="shared" si="162"/>
        <v>1.4815408024345321E-2</v>
      </c>
      <c r="AA1321">
        <v>17518725</v>
      </c>
      <c r="AB1321">
        <v>6100153023</v>
      </c>
      <c r="AC1321">
        <v>17518733</v>
      </c>
      <c r="AD1321" t="s">
        <v>1</v>
      </c>
      <c r="AE1321">
        <v>4</v>
      </c>
      <c r="AF1321">
        <v>9</v>
      </c>
      <c r="AG1321" t="s">
        <v>11931</v>
      </c>
      <c r="AH1321" t="s">
        <v>11930</v>
      </c>
      <c r="AI1321" t="s">
        <v>11929</v>
      </c>
      <c r="AK1321" t="s">
        <v>11928</v>
      </c>
      <c r="AL1321">
        <v>3</v>
      </c>
      <c r="AM1321" s="5">
        <f t="shared" si="163"/>
        <v>0.25</v>
      </c>
      <c r="AN1321" s="4">
        <f t="shared" si="164"/>
        <v>3.786444528587656E-4</v>
      </c>
      <c r="AO1321" s="3"/>
      <c r="AP1321">
        <v>0</v>
      </c>
      <c r="AR1321" t="s">
        <v>0</v>
      </c>
      <c r="AT1321" s="2" t="s">
        <v>16</v>
      </c>
      <c r="AU1321" s="1">
        <f t="shared" si="165"/>
        <v>1.0484378952899354</v>
      </c>
      <c r="AV1321" s="1">
        <f t="shared" si="166"/>
        <v>0.75970262386020437</v>
      </c>
      <c r="AW1321" s="1">
        <f t="shared" si="167"/>
        <v>0.47096735243047316</v>
      </c>
    </row>
    <row r="1322" spans="1:49" x14ac:dyDescent="0.2">
      <c r="A1322">
        <v>1320</v>
      </c>
      <c r="B1322" t="s">
        <v>11927</v>
      </c>
      <c r="C1322" t="s">
        <v>11926</v>
      </c>
      <c r="F1322" t="s">
        <v>11925</v>
      </c>
      <c r="G1322" t="s">
        <v>7</v>
      </c>
      <c r="H1322" t="s">
        <v>6</v>
      </c>
      <c r="I1322" t="s">
        <v>361</v>
      </c>
      <c r="J1322">
        <v>60017991</v>
      </c>
      <c r="K1322" t="s">
        <v>360</v>
      </c>
      <c r="L1322" t="s">
        <v>359</v>
      </c>
      <c r="M1322" t="s">
        <v>156</v>
      </c>
      <c r="N1322">
        <v>3</v>
      </c>
      <c r="O1322" t="s">
        <v>11924</v>
      </c>
      <c r="P1322" t="s">
        <v>11923</v>
      </c>
      <c r="Q1322" t="s">
        <v>11922</v>
      </c>
      <c r="R1322" s="7">
        <v>40422</v>
      </c>
      <c r="S1322" s="8">
        <f t="shared" si="160"/>
        <v>2010</v>
      </c>
      <c r="T1322" s="8">
        <v>2010</v>
      </c>
      <c r="U1322" s="8">
        <f t="shared" si="161"/>
        <v>12</v>
      </c>
      <c r="V1322" s="7">
        <v>40422</v>
      </c>
      <c r="W1322" t="s">
        <v>590</v>
      </c>
      <c r="X1322" s="2">
        <v>0.55500000000000005</v>
      </c>
      <c r="Y1322" s="6">
        <f t="shared" si="162"/>
        <v>1.4815408024345321E-2</v>
      </c>
      <c r="AA1322">
        <v>17518725</v>
      </c>
      <c r="AB1322">
        <v>6100153023</v>
      </c>
      <c r="AC1322">
        <v>17518733</v>
      </c>
      <c r="AD1322" t="s">
        <v>1</v>
      </c>
      <c r="AE1322">
        <v>4</v>
      </c>
      <c r="AF1322">
        <v>9</v>
      </c>
      <c r="AG1322" t="s">
        <v>11921</v>
      </c>
      <c r="AH1322" t="s">
        <v>11920</v>
      </c>
      <c r="AI1322" t="s">
        <v>11919</v>
      </c>
      <c r="AK1322" t="s">
        <v>11918</v>
      </c>
      <c r="AL1322">
        <v>2</v>
      </c>
      <c r="AM1322" s="5">
        <f t="shared" si="163"/>
        <v>0.16666666666666666</v>
      </c>
      <c r="AN1322" s="4">
        <f t="shared" si="164"/>
        <v>2.5242963523917705E-4</v>
      </c>
      <c r="AO1322" s="3"/>
      <c r="AP1322">
        <v>0</v>
      </c>
      <c r="AR1322" t="s">
        <v>0</v>
      </c>
      <c r="AT1322" s="2" t="s">
        <v>16</v>
      </c>
      <c r="AU1322" s="1">
        <f t="shared" si="165"/>
        <v>1.0446514507613476</v>
      </c>
      <c r="AV1322" s="1">
        <f t="shared" si="166"/>
        <v>0.75339188297922499</v>
      </c>
      <c r="AW1322" s="1">
        <f t="shared" si="167"/>
        <v>0.46213231519710202</v>
      </c>
    </row>
    <row r="1323" spans="1:49" x14ac:dyDescent="0.2">
      <c r="A1323">
        <v>1321</v>
      </c>
      <c r="B1323" t="s">
        <v>11917</v>
      </c>
      <c r="C1323" t="s">
        <v>11916</v>
      </c>
      <c r="F1323" t="s">
        <v>11915</v>
      </c>
      <c r="G1323" t="s">
        <v>7</v>
      </c>
      <c r="H1323" t="s">
        <v>6</v>
      </c>
      <c r="I1323" t="s">
        <v>1677</v>
      </c>
      <c r="J1323" t="s">
        <v>11914</v>
      </c>
      <c r="K1323" t="s">
        <v>11913</v>
      </c>
      <c r="L1323" t="s">
        <v>565</v>
      </c>
      <c r="M1323" t="s">
        <v>564</v>
      </c>
      <c r="N1323">
        <v>5</v>
      </c>
      <c r="O1323" t="s">
        <v>11912</v>
      </c>
      <c r="P1323" t="s">
        <v>11911</v>
      </c>
      <c r="Q1323" t="s">
        <v>11910</v>
      </c>
      <c r="R1323" s="7">
        <v>40422</v>
      </c>
      <c r="S1323" s="8">
        <f t="shared" si="160"/>
        <v>2010</v>
      </c>
      <c r="T1323" s="8">
        <v>2010</v>
      </c>
      <c r="U1323" s="8">
        <f t="shared" si="161"/>
        <v>12</v>
      </c>
      <c r="V1323" s="7">
        <v>40422</v>
      </c>
      <c r="W1323" t="s">
        <v>590</v>
      </c>
      <c r="X1323" s="2">
        <v>0.55500000000000005</v>
      </c>
      <c r="Y1323" s="6">
        <f t="shared" si="162"/>
        <v>1.4815408024345321E-2</v>
      </c>
      <c r="AA1323">
        <v>17518725</v>
      </c>
      <c r="AB1323">
        <v>6100153023</v>
      </c>
      <c r="AC1323">
        <v>17518733</v>
      </c>
      <c r="AD1323" t="s">
        <v>1</v>
      </c>
      <c r="AE1323">
        <v>4</v>
      </c>
      <c r="AF1323">
        <v>9</v>
      </c>
      <c r="AG1323" t="s">
        <v>11909</v>
      </c>
      <c r="AH1323" t="s">
        <v>11908</v>
      </c>
      <c r="AI1323" t="s">
        <v>11907</v>
      </c>
      <c r="AK1323" t="s">
        <v>11906</v>
      </c>
      <c r="AL1323">
        <v>6</v>
      </c>
      <c r="AM1323" s="5">
        <f t="shared" si="163"/>
        <v>0.5</v>
      </c>
      <c r="AN1323" s="4">
        <f t="shared" si="164"/>
        <v>7.572889057175312E-4</v>
      </c>
      <c r="AO1323" s="3"/>
      <c r="AP1323">
        <v>0</v>
      </c>
      <c r="AR1323" t="s">
        <v>0</v>
      </c>
      <c r="AT1323" s="2" t="s">
        <v>16</v>
      </c>
      <c r="AU1323" s="1">
        <f t="shared" si="165"/>
        <v>1.0597972288756983</v>
      </c>
      <c r="AV1323" s="1">
        <f t="shared" si="166"/>
        <v>0.77863484650314263</v>
      </c>
      <c r="AW1323" s="1">
        <f t="shared" si="167"/>
        <v>0.49747246413058677</v>
      </c>
    </row>
    <row r="1324" spans="1:49" x14ac:dyDescent="0.2">
      <c r="A1324">
        <v>1322</v>
      </c>
      <c r="B1324" t="s">
        <v>11905</v>
      </c>
      <c r="C1324" t="s">
        <v>11904</v>
      </c>
      <c r="F1324" t="s">
        <v>11903</v>
      </c>
      <c r="G1324" t="s">
        <v>7</v>
      </c>
      <c r="H1324" t="s">
        <v>6</v>
      </c>
      <c r="I1324" t="s">
        <v>11902</v>
      </c>
      <c r="J1324" t="s">
        <v>11901</v>
      </c>
      <c r="K1324" t="s">
        <v>11900</v>
      </c>
      <c r="L1324" t="s">
        <v>11899</v>
      </c>
      <c r="M1324" t="s">
        <v>11898</v>
      </c>
      <c r="N1324">
        <v>4</v>
      </c>
      <c r="O1324" t="s">
        <v>11897</v>
      </c>
      <c r="P1324" t="s">
        <v>11896</v>
      </c>
      <c r="Q1324" t="s">
        <v>11895</v>
      </c>
      <c r="R1324" s="7">
        <v>40422</v>
      </c>
      <c r="S1324" s="8">
        <f t="shared" si="160"/>
        <v>2010</v>
      </c>
      <c r="T1324" s="8">
        <v>2010</v>
      </c>
      <c r="U1324" s="8">
        <f t="shared" si="161"/>
        <v>12</v>
      </c>
      <c r="V1324" s="7">
        <v>40422</v>
      </c>
      <c r="W1324" t="s">
        <v>590</v>
      </c>
      <c r="X1324" s="2">
        <v>0.55500000000000005</v>
      </c>
      <c r="Y1324" s="6">
        <f t="shared" si="162"/>
        <v>1.4815408024345321E-2</v>
      </c>
      <c r="AA1324">
        <v>17518725</v>
      </c>
      <c r="AB1324">
        <v>6100153023</v>
      </c>
      <c r="AC1324">
        <v>17518733</v>
      </c>
      <c r="AD1324" t="s">
        <v>1</v>
      </c>
      <c r="AE1324">
        <v>4</v>
      </c>
      <c r="AF1324">
        <v>9</v>
      </c>
      <c r="AG1324" t="s">
        <v>11894</v>
      </c>
      <c r="AH1324" t="s">
        <v>11893</v>
      </c>
      <c r="AI1324" t="s">
        <v>11892</v>
      </c>
      <c r="AK1324" t="s">
        <v>11891</v>
      </c>
      <c r="AL1324">
        <v>2</v>
      </c>
      <c r="AM1324" s="5">
        <f t="shared" si="163"/>
        <v>0.16666666666666666</v>
      </c>
      <c r="AN1324" s="4">
        <f t="shared" si="164"/>
        <v>2.5242963523917705E-4</v>
      </c>
      <c r="AO1324" s="3"/>
      <c r="AP1324">
        <v>0</v>
      </c>
      <c r="AR1324" t="s">
        <v>0</v>
      </c>
      <c r="AT1324" s="2" t="s">
        <v>16</v>
      </c>
      <c r="AU1324" s="1">
        <f t="shared" si="165"/>
        <v>1.0446514507613476</v>
      </c>
      <c r="AV1324" s="1">
        <f t="shared" si="166"/>
        <v>0.75339188297922499</v>
      </c>
      <c r="AW1324" s="1">
        <f t="shared" si="167"/>
        <v>0.46213231519710202</v>
      </c>
    </row>
    <row r="1325" spans="1:49" x14ac:dyDescent="0.2">
      <c r="A1325">
        <v>1323</v>
      </c>
      <c r="B1325" t="s">
        <v>11890</v>
      </c>
      <c r="C1325" t="s">
        <v>11889</v>
      </c>
      <c r="F1325" t="s">
        <v>11888</v>
      </c>
      <c r="G1325" t="s">
        <v>7</v>
      </c>
      <c r="H1325" t="s">
        <v>6</v>
      </c>
      <c r="I1325" t="s">
        <v>4123</v>
      </c>
      <c r="J1325" t="s">
        <v>4122</v>
      </c>
      <c r="K1325" t="s">
        <v>4121</v>
      </c>
      <c r="L1325" t="s">
        <v>4120</v>
      </c>
      <c r="M1325" t="s">
        <v>4119</v>
      </c>
      <c r="N1325">
        <v>3</v>
      </c>
      <c r="O1325" t="s">
        <v>4118</v>
      </c>
      <c r="P1325" t="s">
        <v>4117</v>
      </c>
      <c r="Q1325" t="s">
        <v>4116</v>
      </c>
      <c r="R1325" s="7">
        <v>40422</v>
      </c>
      <c r="S1325" s="8">
        <f t="shared" si="160"/>
        <v>2010</v>
      </c>
      <c r="T1325" s="8">
        <v>2010</v>
      </c>
      <c r="U1325" s="8">
        <f t="shared" si="161"/>
        <v>12</v>
      </c>
      <c r="V1325" s="7">
        <v>40422</v>
      </c>
      <c r="W1325" t="s">
        <v>243</v>
      </c>
      <c r="X1325" s="2">
        <v>2.0099999999999998</v>
      </c>
      <c r="Y1325" s="6">
        <f t="shared" si="162"/>
        <v>5.3655802034115477E-2</v>
      </c>
      <c r="AA1325">
        <v>15361276</v>
      </c>
      <c r="AB1325">
        <v>18933</v>
      </c>
      <c r="AD1325" t="s">
        <v>1</v>
      </c>
      <c r="AE1325">
        <v>9</v>
      </c>
      <c r="AF1325">
        <v>9</v>
      </c>
      <c r="AG1325">
        <v>5539715</v>
      </c>
      <c r="AH1325" t="s">
        <v>11887</v>
      </c>
      <c r="AI1325" t="s">
        <v>11886</v>
      </c>
      <c r="AJ1325" t="s">
        <v>11885</v>
      </c>
      <c r="AK1325" t="s">
        <v>11884</v>
      </c>
      <c r="AL1325">
        <v>13</v>
      </c>
      <c r="AM1325" s="5">
        <f t="shared" si="163"/>
        <v>1.0833333333333333</v>
      </c>
      <c r="AN1325" s="4">
        <f t="shared" si="164"/>
        <v>1.6407926290546509E-3</v>
      </c>
      <c r="AO1325" s="3"/>
      <c r="AP1325">
        <v>0</v>
      </c>
      <c r="AR1325" t="s">
        <v>0</v>
      </c>
      <c r="AT1325" s="2" t="s">
        <v>16</v>
      </c>
      <c r="AU1325" s="1">
        <f t="shared" si="165"/>
        <v>3.8051299212597227</v>
      </c>
      <c r="AV1325" s="1">
        <f t="shared" si="166"/>
        <v>2.7648297331585066</v>
      </c>
      <c r="AW1325" s="1">
        <f t="shared" si="167"/>
        <v>1.7245295450572899</v>
      </c>
    </row>
    <row r="1326" spans="1:49" x14ac:dyDescent="0.2">
      <c r="A1326">
        <v>1324</v>
      </c>
      <c r="B1326" t="s">
        <v>11883</v>
      </c>
      <c r="C1326" t="s">
        <v>11882</v>
      </c>
      <c r="F1326" t="s">
        <v>11881</v>
      </c>
      <c r="G1326" t="s">
        <v>7</v>
      </c>
      <c r="H1326" t="s">
        <v>6</v>
      </c>
      <c r="I1326" t="s">
        <v>11880</v>
      </c>
      <c r="J1326">
        <v>60014171</v>
      </c>
      <c r="K1326" t="s">
        <v>884</v>
      </c>
      <c r="L1326" t="s">
        <v>883</v>
      </c>
      <c r="M1326" t="s">
        <v>89</v>
      </c>
      <c r="N1326">
        <v>2</v>
      </c>
      <c r="O1326" t="s">
        <v>11879</v>
      </c>
      <c r="P1326" t="s">
        <v>11878</v>
      </c>
      <c r="Q1326" t="s">
        <v>882</v>
      </c>
      <c r="R1326" s="7">
        <v>40422</v>
      </c>
      <c r="S1326" s="8">
        <f t="shared" si="160"/>
        <v>2010</v>
      </c>
      <c r="T1326" s="8">
        <v>2010</v>
      </c>
      <c r="U1326" s="8">
        <f t="shared" si="161"/>
        <v>12</v>
      </c>
      <c r="V1326" s="7">
        <v>40422</v>
      </c>
      <c r="W1326" t="s">
        <v>243</v>
      </c>
      <c r="X1326" s="2">
        <v>2.0099999999999998</v>
      </c>
      <c r="Y1326" s="6">
        <f t="shared" si="162"/>
        <v>5.3655802034115477E-2</v>
      </c>
      <c r="AA1326">
        <v>15361276</v>
      </c>
      <c r="AB1326">
        <v>18933</v>
      </c>
      <c r="AD1326" t="s">
        <v>1</v>
      </c>
      <c r="AE1326">
        <v>9</v>
      </c>
      <c r="AF1326">
        <v>9</v>
      </c>
      <c r="AG1326">
        <v>5510767</v>
      </c>
      <c r="AH1326" t="s">
        <v>7241</v>
      </c>
      <c r="AI1326" t="s">
        <v>11877</v>
      </c>
      <c r="AJ1326" t="s">
        <v>11876</v>
      </c>
      <c r="AK1326" t="s">
        <v>11875</v>
      </c>
      <c r="AL1326">
        <v>4</v>
      </c>
      <c r="AM1326" s="5">
        <f t="shared" si="163"/>
        <v>0.33333333333333331</v>
      </c>
      <c r="AN1326" s="4">
        <f t="shared" si="164"/>
        <v>5.048592704783541E-4</v>
      </c>
      <c r="AO1326" s="3"/>
      <c r="AP1326">
        <v>0</v>
      </c>
      <c r="AQ1326" t="s">
        <v>259</v>
      </c>
      <c r="AR1326" t="s">
        <v>0</v>
      </c>
      <c r="AS1326" t="s">
        <v>258</v>
      </c>
      <c r="AT1326" s="2" t="s">
        <v>16</v>
      </c>
      <c r="AU1326" s="1">
        <f t="shared" si="165"/>
        <v>3.7710519205024338</v>
      </c>
      <c r="AV1326" s="1">
        <f t="shared" si="166"/>
        <v>2.7080330652296913</v>
      </c>
      <c r="AW1326" s="1">
        <f t="shared" si="167"/>
        <v>1.6450142099569489</v>
      </c>
    </row>
    <row r="1327" spans="1:49" x14ac:dyDescent="0.2">
      <c r="A1327">
        <v>1325</v>
      </c>
      <c r="B1327" t="s">
        <v>11874</v>
      </c>
      <c r="C1327" t="s">
        <v>11873</v>
      </c>
      <c r="F1327" t="s">
        <v>11872</v>
      </c>
      <c r="G1327" t="s">
        <v>7</v>
      </c>
      <c r="H1327" t="s">
        <v>6</v>
      </c>
      <c r="I1327" t="s">
        <v>11871</v>
      </c>
      <c r="J1327">
        <v>60003892</v>
      </c>
      <c r="K1327" t="s">
        <v>1943</v>
      </c>
      <c r="L1327" t="s">
        <v>1942</v>
      </c>
      <c r="M1327" t="s">
        <v>9</v>
      </c>
      <c r="N1327">
        <v>2</v>
      </c>
      <c r="O1327" t="s">
        <v>11870</v>
      </c>
      <c r="P1327" t="s">
        <v>11869</v>
      </c>
      <c r="Q1327" t="s">
        <v>1941</v>
      </c>
      <c r="R1327" s="7">
        <v>40422</v>
      </c>
      <c r="S1327" s="8">
        <f t="shared" si="160"/>
        <v>2010</v>
      </c>
      <c r="T1327" s="8">
        <v>2010</v>
      </c>
      <c r="U1327" s="8">
        <f t="shared" si="161"/>
        <v>12</v>
      </c>
      <c r="V1327" s="7">
        <v>40422</v>
      </c>
      <c r="W1327" t="s">
        <v>243</v>
      </c>
      <c r="X1327" s="2">
        <v>2.0099999999999998</v>
      </c>
      <c r="Y1327" s="6">
        <f t="shared" si="162"/>
        <v>5.3655802034115477E-2</v>
      </c>
      <c r="AA1327">
        <v>15361276</v>
      </c>
      <c r="AB1327">
        <v>18933</v>
      </c>
      <c r="AD1327" t="s">
        <v>1</v>
      </c>
      <c r="AE1327">
        <v>9</v>
      </c>
      <c r="AF1327">
        <v>9</v>
      </c>
      <c r="AG1327">
        <v>5529753</v>
      </c>
      <c r="AH1327" t="s">
        <v>11868</v>
      </c>
      <c r="AI1327" t="s">
        <v>11867</v>
      </c>
      <c r="AJ1327" t="s">
        <v>11866</v>
      </c>
      <c r="AK1327" t="s">
        <v>11865</v>
      </c>
      <c r="AL1327">
        <v>53</v>
      </c>
      <c r="AM1327" s="5">
        <f t="shared" si="163"/>
        <v>4.416666666666667</v>
      </c>
      <c r="AN1327" s="4">
        <f t="shared" si="164"/>
        <v>6.6893853338381931E-3</v>
      </c>
      <c r="AO1327" s="3"/>
      <c r="AP1327">
        <v>0</v>
      </c>
      <c r="AR1327" t="s">
        <v>0</v>
      </c>
      <c r="AT1327" s="2" t="s">
        <v>16</v>
      </c>
      <c r="AU1327" s="1">
        <f t="shared" si="165"/>
        <v>3.9565877024032288</v>
      </c>
      <c r="AV1327" s="1">
        <f t="shared" si="166"/>
        <v>3.0172593683976836</v>
      </c>
      <c r="AW1327" s="1">
        <f t="shared" si="167"/>
        <v>2.0779310343921376</v>
      </c>
    </row>
    <row r="1328" spans="1:49" x14ac:dyDescent="0.2">
      <c r="A1328">
        <v>1326</v>
      </c>
      <c r="B1328" t="s">
        <v>11864</v>
      </c>
      <c r="C1328" t="s">
        <v>11863</v>
      </c>
      <c r="E1328">
        <v>20567844</v>
      </c>
      <c r="F1328" t="s">
        <v>11862</v>
      </c>
      <c r="G1328" t="s">
        <v>7</v>
      </c>
      <c r="H1328" t="s">
        <v>6</v>
      </c>
      <c r="I1328" t="s">
        <v>11861</v>
      </c>
      <c r="J1328" t="s">
        <v>11860</v>
      </c>
      <c r="K1328" t="s">
        <v>11859</v>
      </c>
      <c r="L1328" t="s">
        <v>11858</v>
      </c>
      <c r="M1328" t="s">
        <v>11857</v>
      </c>
      <c r="N1328">
        <v>5</v>
      </c>
      <c r="O1328" t="s">
        <v>11856</v>
      </c>
      <c r="P1328" t="s">
        <v>11855</v>
      </c>
      <c r="Q1328" t="s">
        <v>11854</v>
      </c>
      <c r="R1328" s="7">
        <v>40422</v>
      </c>
      <c r="S1328" s="8">
        <f t="shared" si="160"/>
        <v>2010</v>
      </c>
      <c r="T1328" s="8">
        <v>2010</v>
      </c>
      <c r="U1328" s="8">
        <f t="shared" si="161"/>
        <v>12</v>
      </c>
      <c r="V1328" s="7">
        <v>40422</v>
      </c>
      <c r="W1328" t="s">
        <v>11853</v>
      </c>
      <c r="X1328" s="2">
        <v>0.67400000000000004</v>
      </c>
      <c r="Y1328" s="6">
        <f t="shared" si="162"/>
        <v>1.799204506019594E-2</v>
      </c>
      <c r="AA1328" t="s">
        <v>11852</v>
      </c>
      <c r="AB1328">
        <v>14532</v>
      </c>
      <c r="AD1328" t="s">
        <v>1</v>
      </c>
      <c r="AE1328">
        <v>220</v>
      </c>
      <c r="AF1328" s="9">
        <v>44289</v>
      </c>
      <c r="AH1328" t="s">
        <v>11851</v>
      </c>
      <c r="AI1328" t="s">
        <v>11850</v>
      </c>
      <c r="AJ1328" t="s">
        <v>11849</v>
      </c>
      <c r="AK1328" t="s">
        <v>11848</v>
      </c>
      <c r="AL1328">
        <v>56</v>
      </c>
      <c r="AM1328" s="5">
        <f t="shared" si="163"/>
        <v>4.666666666666667</v>
      </c>
      <c r="AN1328" s="4">
        <f t="shared" si="164"/>
        <v>7.0680297866969584E-3</v>
      </c>
      <c r="AO1328" s="3"/>
      <c r="AP1328">
        <v>0</v>
      </c>
      <c r="AQ1328" t="s">
        <v>1848</v>
      </c>
      <c r="AR1328" t="s">
        <v>11847</v>
      </c>
      <c r="AS1328" t="s">
        <v>1846</v>
      </c>
      <c r="AT1328" s="2">
        <v>0.9</v>
      </c>
      <c r="AU1328" s="1">
        <f t="shared" si="165"/>
        <v>1.4714840478146245</v>
      </c>
      <c r="AV1328" s="1">
        <f t="shared" si="166"/>
        <v>1.253003742344645</v>
      </c>
      <c r="AW1328" s="1">
        <f t="shared" si="167"/>
        <v>1.0345234368746654</v>
      </c>
    </row>
    <row r="1329" spans="1:49" x14ac:dyDescent="0.2">
      <c r="A1329">
        <v>1327</v>
      </c>
      <c r="B1329" t="s">
        <v>11846</v>
      </c>
      <c r="C1329" t="s">
        <v>11845</v>
      </c>
      <c r="F1329" t="s">
        <v>11844</v>
      </c>
      <c r="G1329" t="s">
        <v>7</v>
      </c>
      <c r="H1329" t="s">
        <v>6</v>
      </c>
      <c r="I1329" t="s">
        <v>466</v>
      </c>
      <c r="J1329">
        <v>60012370</v>
      </c>
      <c r="K1329" t="s">
        <v>282</v>
      </c>
      <c r="L1329" t="s">
        <v>281</v>
      </c>
      <c r="M1329" t="s">
        <v>156</v>
      </c>
      <c r="N1329">
        <v>2</v>
      </c>
      <c r="O1329" t="s">
        <v>11843</v>
      </c>
      <c r="P1329" t="s">
        <v>11842</v>
      </c>
      <c r="Q1329" t="s">
        <v>280</v>
      </c>
      <c r="R1329" s="7">
        <v>40422</v>
      </c>
      <c r="S1329" s="8">
        <f t="shared" si="160"/>
        <v>2010</v>
      </c>
      <c r="T1329" s="8">
        <v>2010</v>
      </c>
      <c r="U1329" s="8">
        <f t="shared" si="161"/>
        <v>12</v>
      </c>
      <c r="V1329" s="7">
        <v>40422</v>
      </c>
      <c r="W1329" t="s">
        <v>243</v>
      </c>
      <c r="X1329" s="2">
        <v>2.0099999999999998</v>
      </c>
      <c r="Y1329" s="6">
        <f t="shared" si="162"/>
        <v>5.3655802034115477E-2</v>
      </c>
      <c r="AA1329">
        <v>15361276</v>
      </c>
      <c r="AB1329">
        <v>18933</v>
      </c>
      <c r="AD1329" t="s">
        <v>1</v>
      </c>
      <c r="AE1329">
        <v>9</v>
      </c>
      <c r="AF1329">
        <v>9</v>
      </c>
      <c r="AG1329">
        <v>5529760</v>
      </c>
      <c r="AH1329" t="s">
        <v>11841</v>
      </c>
      <c r="AI1329" t="s">
        <v>11840</v>
      </c>
      <c r="AJ1329" t="s">
        <v>11839</v>
      </c>
      <c r="AK1329" t="s">
        <v>11838</v>
      </c>
      <c r="AL1329">
        <v>12</v>
      </c>
      <c r="AM1329" s="5">
        <f t="shared" si="163"/>
        <v>1</v>
      </c>
      <c r="AN1329" s="4">
        <f t="shared" si="164"/>
        <v>1.5145778114350624E-3</v>
      </c>
      <c r="AO1329" s="3"/>
      <c r="AP1329">
        <v>0</v>
      </c>
      <c r="AQ1329" t="s">
        <v>277</v>
      </c>
      <c r="AR1329" t="s">
        <v>11837</v>
      </c>
      <c r="AS1329" t="s">
        <v>11836</v>
      </c>
      <c r="AT1329" s="2" t="s">
        <v>16</v>
      </c>
      <c r="AU1329" s="1">
        <f t="shared" si="165"/>
        <v>3.8013434767311352</v>
      </c>
      <c r="AV1329" s="1">
        <f t="shared" si="166"/>
        <v>2.7585189922775268</v>
      </c>
      <c r="AW1329" s="1">
        <f t="shared" si="167"/>
        <v>1.7156945078239185</v>
      </c>
    </row>
    <row r="1330" spans="1:49" x14ac:dyDescent="0.2">
      <c r="A1330">
        <v>1328</v>
      </c>
      <c r="B1330" t="s">
        <v>11835</v>
      </c>
      <c r="C1330" t="s">
        <v>11834</v>
      </c>
      <c r="F1330" t="s">
        <v>11833</v>
      </c>
      <c r="G1330" t="s">
        <v>7</v>
      </c>
      <c r="H1330" t="s">
        <v>6</v>
      </c>
      <c r="I1330" t="s">
        <v>11832</v>
      </c>
      <c r="J1330" t="s">
        <v>11831</v>
      </c>
      <c r="K1330" t="s">
        <v>11830</v>
      </c>
      <c r="L1330" t="s">
        <v>11829</v>
      </c>
      <c r="M1330" t="s">
        <v>11828</v>
      </c>
      <c r="N1330">
        <v>2</v>
      </c>
      <c r="O1330" t="s">
        <v>11827</v>
      </c>
      <c r="P1330" t="s">
        <v>11826</v>
      </c>
      <c r="Q1330" t="s">
        <v>11825</v>
      </c>
      <c r="R1330" s="7">
        <v>40422</v>
      </c>
      <c r="S1330" s="8">
        <f t="shared" si="160"/>
        <v>2010</v>
      </c>
      <c r="T1330" s="8">
        <v>2010</v>
      </c>
      <c r="U1330" s="8">
        <f t="shared" si="161"/>
        <v>12</v>
      </c>
      <c r="V1330" s="7">
        <v>40422</v>
      </c>
      <c r="W1330" t="s">
        <v>11824</v>
      </c>
      <c r="X1330" s="2">
        <v>0.40899999999999997</v>
      </c>
      <c r="Y1330" s="6">
        <f t="shared" si="162"/>
        <v>1.0918021408931956E-2</v>
      </c>
      <c r="AA1330">
        <v>8123985</v>
      </c>
      <c r="AB1330">
        <v>100582</v>
      </c>
      <c r="AD1330" t="s">
        <v>1</v>
      </c>
      <c r="AE1330">
        <v>41</v>
      </c>
      <c r="AF1330">
        <v>3</v>
      </c>
      <c r="AH1330" t="s">
        <v>11823</v>
      </c>
      <c r="AI1330" t="s">
        <v>11822</v>
      </c>
      <c r="AJ1330" t="s">
        <v>11821</v>
      </c>
      <c r="AK1330" t="s">
        <v>11820</v>
      </c>
      <c r="AL1330">
        <v>2</v>
      </c>
      <c r="AM1330" s="5">
        <f t="shared" si="163"/>
        <v>0.16666666666666666</v>
      </c>
      <c r="AN1330" s="4">
        <f t="shared" si="164"/>
        <v>2.5242963523917705E-4</v>
      </c>
      <c r="AO1330" s="3"/>
      <c r="AP1330">
        <v>0</v>
      </c>
      <c r="AR1330" t="s">
        <v>0</v>
      </c>
      <c r="AT1330" s="2">
        <v>0.94199999999999995</v>
      </c>
      <c r="AU1330" s="1">
        <f t="shared" si="165"/>
        <v>0.77183438768241219</v>
      </c>
      <c r="AV1330" s="1">
        <f t="shared" si="166"/>
        <v>0.55852255220855662</v>
      </c>
      <c r="AW1330" s="1">
        <f t="shared" si="167"/>
        <v>0.34521071673470105</v>
      </c>
    </row>
    <row r="1331" spans="1:49" x14ac:dyDescent="0.2">
      <c r="A1331">
        <v>1329</v>
      </c>
      <c r="B1331" t="s">
        <v>11819</v>
      </c>
      <c r="C1331" t="s">
        <v>11818</v>
      </c>
      <c r="F1331" t="s">
        <v>11817</v>
      </c>
      <c r="G1331" t="s">
        <v>7</v>
      </c>
      <c r="H1331" t="s">
        <v>6</v>
      </c>
      <c r="I1331" t="s">
        <v>7175</v>
      </c>
      <c r="J1331">
        <v>60017161</v>
      </c>
      <c r="K1331" t="s">
        <v>125</v>
      </c>
      <c r="L1331" t="s">
        <v>124</v>
      </c>
      <c r="M1331" t="s">
        <v>123</v>
      </c>
      <c r="N1331">
        <v>3</v>
      </c>
      <c r="O1331" t="s">
        <v>7174</v>
      </c>
      <c r="P1331" t="s">
        <v>7173</v>
      </c>
      <c r="Q1331" t="s">
        <v>7172</v>
      </c>
      <c r="R1331" s="7">
        <v>40422</v>
      </c>
      <c r="S1331" s="8">
        <f t="shared" si="160"/>
        <v>2010</v>
      </c>
      <c r="T1331" s="8">
        <v>2010</v>
      </c>
      <c r="U1331" s="8">
        <f t="shared" si="161"/>
        <v>12</v>
      </c>
      <c r="V1331" s="7">
        <v>40422</v>
      </c>
      <c r="W1331" t="s">
        <v>308</v>
      </c>
      <c r="X1331" s="2">
        <v>1.468</v>
      </c>
      <c r="Y1331" s="6">
        <f t="shared" si="162"/>
        <v>3.9187421585115186E-2</v>
      </c>
      <c r="AA1331">
        <v>906778</v>
      </c>
      <c r="AB1331">
        <v>18931</v>
      </c>
      <c r="AD1331" t="s">
        <v>1</v>
      </c>
      <c r="AE1331">
        <v>58</v>
      </c>
      <c r="AF1331">
        <v>9</v>
      </c>
      <c r="AG1331">
        <v>5577799</v>
      </c>
      <c r="AH1331" t="s">
        <v>11816</v>
      </c>
      <c r="AI1331" t="s">
        <v>11815</v>
      </c>
      <c r="AJ1331" t="s">
        <v>11814</v>
      </c>
      <c r="AK1331" t="s">
        <v>11813</v>
      </c>
      <c r="AL1331">
        <v>47</v>
      </c>
      <c r="AM1331" s="5">
        <f t="shared" si="163"/>
        <v>3.9166666666666665</v>
      </c>
      <c r="AN1331" s="4">
        <f t="shared" si="164"/>
        <v>5.9320964281206609E-3</v>
      </c>
      <c r="AO1331" s="3"/>
      <c r="AP1331">
        <v>0</v>
      </c>
      <c r="AQ1331" t="s">
        <v>423</v>
      </c>
      <c r="AR1331" t="s">
        <v>422</v>
      </c>
      <c r="AS1331" t="s">
        <v>125</v>
      </c>
      <c r="AT1331" s="2">
        <v>5.0830000000000002</v>
      </c>
      <c r="AU1331" s="1">
        <f t="shared" si="165"/>
        <v>2.9210824038016825</v>
      </c>
      <c r="AV1331" s="1">
        <f t="shared" si="166"/>
        <v>2.2559759006617925</v>
      </c>
      <c r="AW1331" s="1">
        <f t="shared" si="167"/>
        <v>1.5908693975219017</v>
      </c>
    </row>
    <row r="1332" spans="1:49" x14ac:dyDescent="0.2">
      <c r="A1332">
        <v>1330</v>
      </c>
      <c r="B1332" t="s">
        <v>11812</v>
      </c>
      <c r="C1332" t="s">
        <v>11811</v>
      </c>
      <c r="F1332" t="s">
        <v>11810</v>
      </c>
      <c r="G1332" t="s">
        <v>7</v>
      </c>
      <c r="H1332" t="s">
        <v>6</v>
      </c>
      <c r="I1332" t="s">
        <v>1184</v>
      </c>
      <c r="J1332" t="s">
        <v>1706</v>
      </c>
      <c r="K1332" t="s">
        <v>1705</v>
      </c>
      <c r="L1332" t="s">
        <v>1704</v>
      </c>
      <c r="M1332" t="s">
        <v>19</v>
      </c>
      <c r="N1332">
        <v>2</v>
      </c>
      <c r="O1332" t="s">
        <v>11809</v>
      </c>
      <c r="P1332" t="s">
        <v>11808</v>
      </c>
      <c r="Q1332" t="s">
        <v>11807</v>
      </c>
      <c r="R1332" s="7">
        <v>40422</v>
      </c>
      <c r="S1332" s="8">
        <f t="shared" si="160"/>
        <v>2010</v>
      </c>
      <c r="T1332" s="8">
        <v>2010</v>
      </c>
      <c r="U1332" s="8">
        <f t="shared" si="161"/>
        <v>12</v>
      </c>
      <c r="V1332" s="7">
        <v>40422</v>
      </c>
      <c r="W1332" t="s">
        <v>243</v>
      </c>
      <c r="X1332" s="2">
        <v>2.0099999999999998</v>
      </c>
      <c r="Y1332" s="6">
        <f t="shared" si="162"/>
        <v>5.3655802034115477E-2</v>
      </c>
      <c r="AA1332">
        <v>15361276</v>
      </c>
      <c r="AB1332">
        <v>18933</v>
      </c>
      <c r="AD1332" t="s">
        <v>1</v>
      </c>
      <c r="AE1332">
        <v>9</v>
      </c>
      <c r="AF1332">
        <v>9</v>
      </c>
      <c r="AG1332">
        <v>5510775</v>
      </c>
      <c r="AH1332" t="s">
        <v>11806</v>
      </c>
      <c r="AI1332" t="s">
        <v>11805</v>
      </c>
      <c r="AJ1332" t="s">
        <v>11804</v>
      </c>
      <c r="AK1332" t="s">
        <v>11803</v>
      </c>
      <c r="AL1332">
        <v>56</v>
      </c>
      <c r="AM1332" s="5">
        <f t="shared" si="163"/>
        <v>4.666666666666667</v>
      </c>
      <c r="AN1332" s="4">
        <f t="shared" si="164"/>
        <v>7.0680297866969584E-3</v>
      </c>
      <c r="AO1332" s="3"/>
      <c r="AP1332">
        <v>0</v>
      </c>
      <c r="AR1332" t="s">
        <v>0</v>
      </c>
      <c r="AT1332" s="2" t="s">
        <v>16</v>
      </c>
      <c r="AU1332" s="1">
        <f t="shared" si="165"/>
        <v>3.9679470359889919</v>
      </c>
      <c r="AV1332" s="1">
        <f t="shared" si="166"/>
        <v>3.0361915910406219</v>
      </c>
      <c r="AW1332" s="1">
        <f t="shared" si="167"/>
        <v>2.1044361460922514</v>
      </c>
    </row>
    <row r="1333" spans="1:49" x14ac:dyDescent="0.2">
      <c r="A1333">
        <v>1331</v>
      </c>
      <c r="B1333" t="s">
        <v>11802</v>
      </c>
      <c r="C1333" t="s">
        <v>11801</v>
      </c>
      <c r="F1333" t="s">
        <v>11800</v>
      </c>
      <c r="G1333" t="s">
        <v>7</v>
      </c>
      <c r="H1333" t="s">
        <v>6</v>
      </c>
      <c r="I1333" t="s">
        <v>11799</v>
      </c>
      <c r="J1333">
        <v>60027090</v>
      </c>
      <c r="K1333" t="s">
        <v>1209</v>
      </c>
      <c r="L1333" t="s">
        <v>1208</v>
      </c>
      <c r="M1333" t="s">
        <v>9</v>
      </c>
      <c r="N1333">
        <v>2</v>
      </c>
      <c r="O1333" t="s">
        <v>11798</v>
      </c>
      <c r="P1333" t="s">
        <v>11797</v>
      </c>
      <c r="Q1333" t="s">
        <v>1206</v>
      </c>
      <c r="R1333" s="7">
        <v>40422</v>
      </c>
      <c r="S1333" s="8">
        <f t="shared" si="160"/>
        <v>2010</v>
      </c>
      <c r="T1333" s="8">
        <v>2010</v>
      </c>
      <c r="U1333" s="8">
        <f t="shared" si="161"/>
        <v>12</v>
      </c>
      <c r="V1333" s="7">
        <v>40422</v>
      </c>
      <c r="W1333" t="s">
        <v>243</v>
      </c>
      <c r="X1333" s="2">
        <v>2.0099999999999998</v>
      </c>
      <c r="Y1333" s="6">
        <f t="shared" si="162"/>
        <v>5.3655802034115477E-2</v>
      </c>
      <c r="AA1333">
        <v>15361276</v>
      </c>
      <c r="AB1333">
        <v>18933</v>
      </c>
      <c r="AD1333" t="s">
        <v>1</v>
      </c>
      <c r="AE1333">
        <v>9</v>
      </c>
      <c r="AF1333">
        <v>9</v>
      </c>
      <c r="AG1333">
        <v>5518773</v>
      </c>
      <c r="AH1333" t="s">
        <v>11796</v>
      </c>
      <c r="AI1333" t="s">
        <v>11795</v>
      </c>
      <c r="AJ1333" t="s">
        <v>11794</v>
      </c>
      <c r="AK1333" t="s">
        <v>11793</v>
      </c>
      <c r="AL1333">
        <v>32</v>
      </c>
      <c r="AM1333" s="5">
        <f t="shared" si="163"/>
        <v>2.6666666666666665</v>
      </c>
      <c r="AN1333" s="4">
        <f t="shared" si="164"/>
        <v>4.0388741638268328E-3</v>
      </c>
      <c r="AO1333" s="3"/>
      <c r="AP1333">
        <v>0</v>
      </c>
      <c r="AQ1333" t="s">
        <v>31</v>
      </c>
      <c r="AR1333">
        <v>520418</v>
      </c>
      <c r="AS1333" t="s">
        <v>30</v>
      </c>
      <c r="AT1333" s="2" t="s">
        <v>16</v>
      </c>
      <c r="AU1333" s="1">
        <f t="shared" si="165"/>
        <v>3.8770723673028882</v>
      </c>
      <c r="AV1333" s="1">
        <f t="shared" si="166"/>
        <v>2.8847338098971154</v>
      </c>
      <c r="AW1333" s="1">
        <f t="shared" si="167"/>
        <v>1.8923952524913425</v>
      </c>
    </row>
    <row r="1334" spans="1:49" x14ac:dyDescent="0.2">
      <c r="A1334">
        <v>1332</v>
      </c>
      <c r="B1334" t="s">
        <v>11792</v>
      </c>
      <c r="C1334" t="s">
        <v>11791</v>
      </c>
      <c r="F1334" t="s">
        <v>11790</v>
      </c>
      <c r="G1334" t="s">
        <v>7</v>
      </c>
      <c r="H1334" t="s">
        <v>6</v>
      </c>
      <c r="I1334" t="s">
        <v>11789</v>
      </c>
      <c r="J1334" t="s">
        <v>11788</v>
      </c>
      <c r="K1334" t="s">
        <v>11787</v>
      </c>
      <c r="L1334" t="s">
        <v>11786</v>
      </c>
      <c r="M1334" t="s">
        <v>11785</v>
      </c>
      <c r="N1334">
        <v>4</v>
      </c>
      <c r="O1334" t="s">
        <v>11784</v>
      </c>
      <c r="P1334" t="s">
        <v>11783</v>
      </c>
      <c r="Q1334" t="s">
        <v>11782</v>
      </c>
      <c r="R1334" s="7">
        <v>40422</v>
      </c>
      <c r="S1334" s="8">
        <f t="shared" si="160"/>
        <v>2010</v>
      </c>
      <c r="T1334" s="8">
        <v>2010</v>
      </c>
      <c r="U1334" s="8">
        <f t="shared" si="161"/>
        <v>12</v>
      </c>
      <c r="V1334" s="7">
        <v>40422</v>
      </c>
      <c r="W1334" t="s">
        <v>243</v>
      </c>
      <c r="X1334" s="2">
        <v>2.0099999999999998</v>
      </c>
      <c r="Y1334" s="6">
        <f t="shared" si="162"/>
        <v>5.3655802034115477E-2</v>
      </c>
      <c r="AA1334">
        <v>15361276</v>
      </c>
      <c r="AB1334">
        <v>18933</v>
      </c>
      <c r="AD1334" t="s">
        <v>1</v>
      </c>
      <c r="AE1334">
        <v>9</v>
      </c>
      <c r="AF1334">
        <v>9</v>
      </c>
      <c r="AG1334">
        <v>5510779</v>
      </c>
      <c r="AH1334" t="s">
        <v>11781</v>
      </c>
      <c r="AI1334" t="s">
        <v>11780</v>
      </c>
      <c r="AJ1334" t="s">
        <v>11779</v>
      </c>
      <c r="AK1334" t="s">
        <v>11778</v>
      </c>
      <c r="AL1334">
        <v>24</v>
      </c>
      <c r="AM1334" s="5">
        <f t="shared" si="163"/>
        <v>2</v>
      </c>
      <c r="AN1334" s="4">
        <f t="shared" si="164"/>
        <v>3.0291556228701248E-3</v>
      </c>
      <c r="AO1334" s="3"/>
      <c r="AP1334">
        <v>0</v>
      </c>
      <c r="AR1334" t="s">
        <v>0</v>
      </c>
      <c r="AT1334" s="2" t="s">
        <v>16</v>
      </c>
      <c r="AU1334" s="1">
        <f t="shared" si="165"/>
        <v>3.8467808110741868</v>
      </c>
      <c r="AV1334" s="1">
        <f t="shared" si="166"/>
        <v>2.8342478828492799</v>
      </c>
      <c r="AW1334" s="1">
        <f t="shared" si="167"/>
        <v>1.8217149546243729</v>
      </c>
    </row>
    <row r="1335" spans="1:49" x14ac:dyDescent="0.2">
      <c r="A1335">
        <v>1333</v>
      </c>
      <c r="B1335" t="s">
        <v>11777</v>
      </c>
      <c r="C1335" t="s">
        <v>11776</v>
      </c>
      <c r="F1335" t="s">
        <v>11775</v>
      </c>
      <c r="G1335" t="s">
        <v>7</v>
      </c>
      <c r="H1335" t="s">
        <v>6</v>
      </c>
      <c r="I1335" t="s">
        <v>993</v>
      </c>
      <c r="J1335" t="s">
        <v>11774</v>
      </c>
      <c r="K1335" t="s">
        <v>11773</v>
      </c>
      <c r="L1335" t="s">
        <v>11772</v>
      </c>
      <c r="M1335" t="s">
        <v>11771</v>
      </c>
      <c r="N1335">
        <v>5</v>
      </c>
      <c r="O1335" t="s">
        <v>11770</v>
      </c>
      <c r="P1335" t="s">
        <v>11769</v>
      </c>
      <c r="Q1335" t="s">
        <v>11768</v>
      </c>
      <c r="R1335" s="7">
        <v>40422</v>
      </c>
      <c r="S1335" s="8">
        <f t="shared" si="160"/>
        <v>2010</v>
      </c>
      <c r="T1335" s="8">
        <v>2010</v>
      </c>
      <c r="U1335" s="8">
        <f t="shared" si="161"/>
        <v>12</v>
      </c>
      <c r="V1335" s="7">
        <v>40422</v>
      </c>
      <c r="W1335" t="s">
        <v>308</v>
      </c>
      <c r="X1335" s="2">
        <v>1.468</v>
      </c>
      <c r="Y1335" s="6">
        <f t="shared" si="162"/>
        <v>3.9187421585115186E-2</v>
      </c>
      <c r="AA1335">
        <v>906778</v>
      </c>
      <c r="AB1335">
        <v>18931</v>
      </c>
      <c r="AD1335" t="s">
        <v>1</v>
      </c>
      <c r="AE1335">
        <v>58</v>
      </c>
      <c r="AF1335">
        <v>9</v>
      </c>
      <c r="AG1335">
        <v>5557652</v>
      </c>
      <c r="AH1335" t="s">
        <v>11767</v>
      </c>
      <c r="AI1335" t="s">
        <v>11766</v>
      </c>
      <c r="AJ1335" t="s">
        <v>11765</v>
      </c>
      <c r="AK1335" t="s">
        <v>11764</v>
      </c>
      <c r="AL1335">
        <v>17</v>
      </c>
      <c r="AM1335" s="5">
        <f t="shared" si="163"/>
        <v>1.4166666666666667</v>
      </c>
      <c r="AN1335" s="4">
        <f t="shared" si="164"/>
        <v>2.1456518995330051E-3</v>
      </c>
      <c r="AO1335" s="3"/>
      <c r="AP1335">
        <v>0</v>
      </c>
      <c r="AQ1335" t="s">
        <v>8417</v>
      </c>
      <c r="AR1335">
        <v>233843</v>
      </c>
      <c r="AS1335" t="s">
        <v>8416</v>
      </c>
      <c r="AT1335" s="2">
        <v>5.0830000000000002</v>
      </c>
      <c r="AU1335" s="1">
        <f t="shared" si="165"/>
        <v>2.807489067944053</v>
      </c>
      <c r="AV1335" s="1">
        <f t="shared" si="166"/>
        <v>2.0666536742324095</v>
      </c>
      <c r="AW1335" s="1">
        <f t="shared" si="167"/>
        <v>1.3258182805207659</v>
      </c>
    </row>
    <row r="1336" spans="1:49" x14ac:dyDescent="0.2">
      <c r="A1336">
        <v>1334</v>
      </c>
      <c r="B1336" t="s">
        <v>11763</v>
      </c>
      <c r="C1336" t="s">
        <v>11762</v>
      </c>
      <c r="F1336" t="s">
        <v>11761</v>
      </c>
      <c r="G1336" t="s">
        <v>7</v>
      </c>
      <c r="H1336" t="s">
        <v>6</v>
      </c>
      <c r="I1336" t="s">
        <v>11760</v>
      </c>
      <c r="J1336" t="s">
        <v>11759</v>
      </c>
      <c r="K1336" t="s">
        <v>11758</v>
      </c>
      <c r="L1336" t="s">
        <v>11757</v>
      </c>
      <c r="M1336" t="s">
        <v>11756</v>
      </c>
      <c r="N1336">
        <v>4</v>
      </c>
      <c r="O1336" t="s">
        <v>11755</v>
      </c>
      <c r="P1336" t="s">
        <v>11754</v>
      </c>
      <c r="Q1336" t="s">
        <v>11753</v>
      </c>
      <c r="R1336" s="7">
        <v>40422</v>
      </c>
      <c r="S1336" s="8">
        <f t="shared" si="160"/>
        <v>2010</v>
      </c>
      <c r="T1336" s="8">
        <v>2010</v>
      </c>
      <c r="U1336" s="8">
        <f t="shared" si="161"/>
        <v>12</v>
      </c>
      <c r="V1336" s="7">
        <v>40422</v>
      </c>
      <c r="W1336" t="s">
        <v>308</v>
      </c>
      <c r="X1336" s="2">
        <v>1.468</v>
      </c>
      <c r="Y1336" s="6">
        <f t="shared" si="162"/>
        <v>3.9187421585115186E-2</v>
      </c>
      <c r="AA1336">
        <v>906778</v>
      </c>
      <c r="AB1336">
        <v>18931</v>
      </c>
      <c r="AD1336" t="s">
        <v>1</v>
      </c>
      <c r="AE1336">
        <v>58</v>
      </c>
      <c r="AF1336">
        <v>9</v>
      </c>
      <c r="AG1336">
        <v>5577812</v>
      </c>
      <c r="AH1336" t="s">
        <v>11752</v>
      </c>
      <c r="AI1336" t="s">
        <v>11751</v>
      </c>
      <c r="AJ1336" t="s">
        <v>11750</v>
      </c>
      <c r="AK1336" t="s">
        <v>11749</v>
      </c>
      <c r="AL1336">
        <v>23</v>
      </c>
      <c r="AM1336" s="5">
        <f t="shared" si="163"/>
        <v>1.9166666666666667</v>
      </c>
      <c r="AN1336" s="4">
        <f t="shared" si="164"/>
        <v>2.9029408052505365E-3</v>
      </c>
      <c r="AO1336" s="3"/>
      <c r="AP1336">
        <v>0</v>
      </c>
      <c r="AQ1336" t="s">
        <v>31</v>
      </c>
      <c r="AR1336" t="s">
        <v>2003</v>
      </c>
      <c r="AS1336" t="s">
        <v>30</v>
      </c>
      <c r="AT1336" s="2">
        <v>5.0830000000000002</v>
      </c>
      <c r="AU1336" s="1">
        <f t="shared" si="165"/>
        <v>2.8302077351155792</v>
      </c>
      <c r="AV1336" s="1">
        <f t="shared" si="166"/>
        <v>2.104518119518286</v>
      </c>
      <c r="AW1336" s="1">
        <f t="shared" si="167"/>
        <v>1.3788285039209931</v>
      </c>
    </row>
    <row r="1337" spans="1:49" x14ac:dyDescent="0.2">
      <c r="A1337">
        <v>1335</v>
      </c>
      <c r="B1337" t="s">
        <v>11748</v>
      </c>
      <c r="C1337" t="s">
        <v>11747</v>
      </c>
      <c r="F1337" t="s">
        <v>11746</v>
      </c>
      <c r="G1337" t="s">
        <v>7</v>
      </c>
      <c r="H1337" t="s">
        <v>6</v>
      </c>
      <c r="I1337" t="s">
        <v>11745</v>
      </c>
      <c r="J1337" t="s">
        <v>11744</v>
      </c>
      <c r="K1337" t="s">
        <v>11743</v>
      </c>
      <c r="L1337" t="s">
        <v>11742</v>
      </c>
      <c r="M1337" t="s">
        <v>816</v>
      </c>
      <c r="N1337">
        <v>4</v>
      </c>
      <c r="O1337" t="s">
        <v>11741</v>
      </c>
      <c r="P1337" t="s">
        <v>11740</v>
      </c>
      <c r="Q1337" t="s">
        <v>11739</v>
      </c>
      <c r="R1337" s="7">
        <v>40422</v>
      </c>
      <c r="S1337" s="8">
        <f t="shared" si="160"/>
        <v>2010</v>
      </c>
      <c r="T1337" s="8">
        <v>2010</v>
      </c>
      <c r="U1337" s="8">
        <f t="shared" si="161"/>
        <v>12</v>
      </c>
      <c r="V1337" s="7">
        <v>40422</v>
      </c>
      <c r="W1337" t="s">
        <v>243</v>
      </c>
      <c r="X1337" s="2">
        <v>2.0099999999999998</v>
      </c>
      <c r="Y1337" s="6">
        <f t="shared" si="162"/>
        <v>5.3655802034115477E-2</v>
      </c>
      <c r="AA1337">
        <v>15361276</v>
      </c>
      <c r="AB1337">
        <v>18933</v>
      </c>
      <c r="AD1337" t="s">
        <v>1</v>
      </c>
      <c r="AE1337">
        <v>9</v>
      </c>
      <c r="AF1337">
        <v>9</v>
      </c>
      <c r="AG1337">
        <v>5529756</v>
      </c>
      <c r="AH1337" t="s">
        <v>11738</v>
      </c>
      <c r="AI1337" t="s">
        <v>11737</v>
      </c>
      <c r="AJ1337" t="s">
        <v>11736</v>
      </c>
      <c r="AK1337" t="s">
        <v>11735</v>
      </c>
      <c r="AL1337">
        <v>33</v>
      </c>
      <c r="AM1337" s="5">
        <f t="shared" si="163"/>
        <v>2.75</v>
      </c>
      <c r="AN1337" s="4">
        <f t="shared" si="164"/>
        <v>4.1650889814464215E-3</v>
      </c>
      <c r="AO1337" s="3"/>
      <c r="AP1337">
        <v>0</v>
      </c>
      <c r="AQ1337" t="s">
        <v>31</v>
      </c>
      <c r="AR1337" t="s">
        <v>11734</v>
      </c>
      <c r="AS1337" t="s">
        <v>30</v>
      </c>
      <c r="AT1337" s="2" t="s">
        <v>16</v>
      </c>
      <c r="AU1337" s="1">
        <f t="shared" si="165"/>
        <v>3.8808588118314757</v>
      </c>
      <c r="AV1337" s="1">
        <f t="shared" si="166"/>
        <v>2.8910445507780951</v>
      </c>
      <c r="AW1337" s="1">
        <f t="shared" si="167"/>
        <v>1.9012302897247135</v>
      </c>
    </row>
    <row r="1338" spans="1:49" x14ac:dyDescent="0.2">
      <c r="A1338">
        <v>1336</v>
      </c>
      <c r="B1338" t="s">
        <v>11733</v>
      </c>
      <c r="C1338" t="s">
        <v>11732</v>
      </c>
      <c r="F1338" t="s">
        <v>11731</v>
      </c>
      <c r="G1338" t="s">
        <v>7</v>
      </c>
      <c r="H1338" t="s">
        <v>6</v>
      </c>
      <c r="I1338" t="s">
        <v>11730</v>
      </c>
      <c r="J1338" t="s">
        <v>11729</v>
      </c>
      <c r="K1338" t="s">
        <v>11728</v>
      </c>
      <c r="L1338" t="s">
        <v>11727</v>
      </c>
      <c r="M1338" t="s">
        <v>220</v>
      </c>
      <c r="N1338">
        <v>7</v>
      </c>
      <c r="O1338" t="s">
        <v>11726</v>
      </c>
      <c r="P1338" t="s">
        <v>11725</v>
      </c>
      <c r="Q1338" t="s">
        <v>11724</v>
      </c>
      <c r="R1338" s="7">
        <v>40422</v>
      </c>
      <c r="S1338" s="8">
        <f t="shared" si="160"/>
        <v>2010</v>
      </c>
      <c r="T1338" s="8">
        <v>2010</v>
      </c>
      <c r="U1338" s="8">
        <f t="shared" si="161"/>
        <v>12</v>
      </c>
      <c r="V1338" s="7">
        <v>40422</v>
      </c>
      <c r="W1338" t="s">
        <v>11723</v>
      </c>
      <c r="X1338" s="2">
        <v>1.54</v>
      </c>
      <c r="Y1338" s="6">
        <f t="shared" si="162"/>
        <v>4.1109420463949178E-2</v>
      </c>
      <c r="AA1338">
        <v>10900268</v>
      </c>
      <c r="AB1338">
        <v>16259</v>
      </c>
      <c r="AD1338" t="s">
        <v>1</v>
      </c>
      <c r="AE1338">
        <v>14</v>
      </c>
      <c r="AF1338">
        <v>5</v>
      </c>
      <c r="AH1338" t="s">
        <v>11722</v>
      </c>
      <c r="AI1338" t="s">
        <v>11721</v>
      </c>
      <c r="AJ1338" t="s">
        <v>11720</v>
      </c>
      <c r="AK1338" t="s">
        <v>11719</v>
      </c>
      <c r="AL1338">
        <v>2</v>
      </c>
      <c r="AM1338" s="5">
        <f t="shared" si="163"/>
        <v>0.16666666666666666</v>
      </c>
      <c r="AN1338" s="4">
        <f t="shared" si="164"/>
        <v>2.5242963523917705E-4</v>
      </c>
      <c r="AO1338" s="3"/>
      <c r="AP1338">
        <v>0</v>
      </c>
      <c r="AR1338" t="s">
        <v>0</v>
      </c>
      <c r="AT1338" s="2" t="s">
        <v>16</v>
      </c>
      <c r="AU1338" s="1">
        <f t="shared" si="165"/>
        <v>2.8852323215336173</v>
      </c>
      <c r="AV1338" s="1">
        <f t="shared" si="166"/>
        <v>2.0680925049594179</v>
      </c>
      <c r="AW1338" s="1">
        <f t="shared" si="167"/>
        <v>1.2509526883852178</v>
      </c>
    </row>
    <row r="1339" spans="1:49" x14ac:dyDescent="0.2">
      <c r="A1339">
        <v>1337</v>
      </c>
      <c r="B1339" t="s">
        <v>11718</v>
      </c>
      <c r="C1339" t="s">
        <v>11717</v>
      </c>
      <c r="F1339" t="s">
        <v>11716</v>
      </c>
      <c r="G1339" t="s">
        <v>7</v>
      </c>
      <c r="H1339" t="s">
        <v>6</v>
      </c>
      <c r="I1339" t="s">
        <v>11715</v>
      </c>
      <c r="J1339">
        <v>60003892</v>
      </c>
      <c r="K1339" t="s">
        <v>1943</v>
      </c>
      <c r="L1339" t="s">
        <v>1942</v>
      </c>
      <c r="M1339" t="s">
        <v>9</v>
      </c>
      <c r="N1339">
        <v>2</v>
      </c>
      <c r="O1339" t="s">
        <v>11714</v>
      </c>
      <c r="P1339" t="s">
        <v>11713</v>
      </c>
      <c r="Q1339" t="s">
        <v>1941</v>
      </c>
      <c r="R1339" s="7">
        <v>40422</v>
      </c>
      <c r="S1339" s="8">
        <f t="shared" si="160"/>
        <v>2010</v>
      </c>
      <c r="T1339" s="8">
        <v>2010</v>
      </c>
      <c r="U1339" s="8">
        <f t="shared" si="161"/>
        <v>12</v>
      </c>
      <c r="V1339" s="7">
        <v>40422</v>
      </c>
      <c r="W1339" t="s">
        <v>347</v>
      </c>
      <c r="X1339" s="2">
        <v>1.365</v>
      </c>
      <c r="Y1339" s="6">
        <f t="shared" si="162"/>
        <v>3.6437895411227675E-2</v>
      </c>
      <c r="AA1339">
        <v>189545</v>
      </c>
      <c r="AB1339">
        <v>17393</v>
      </c>
      <c r="AD1339" t="s">
        <v>1</v>
      </c>
      <c r="AE1339">
        <v>59</v>
      </c>
      <c r="AF1339">
        <v>7</v>
      </c>
      <c r="AG1339">
        <v>5471231</v>
      </c>
      <c r="AH1339" t="s">
        <v>11712</v>
      </c>
      <c r="AI1339" t="s">
        <v>11711</v>
      </c>
      <c r="AJ1339" t="s">
        <v>11710</v>
      </c>
      <c r="AK1339" t="s">
        <v>11709</v>
      </c>
      <c r="AL1339">
        <v>3</v>
      </c>
      <c r="AM1339" s="5">
        <f t="shared" si="163"/>
        <v>0.25</v>
      </c>
      <c r="AN1339" s="4">
        <f t="shared" si="164"/>
        <v>3.786444528587656E-4</v>
      </c>
      <c r="AO1339" s="3"/>
      <c r="AP1339">
        <v>0</v>
      </c>
      <c r="AR1339" t="s">
        <v>0</v>
      </c>
      <c r="AT1339" s="2" t="s">
        <v>16</v>
      </c>
      <c r="AU1339" s="1">
        <f t="shared" si="165"/>
        <v>2.5620120123716998</v>
      </c>
      <c r="AV1339" s="1">
        <f t="shared" si="166"/>
        <v>1.8408269932043222</v>
      </c>
      <c r="AW1339" s="1">
        <f t="shared" si="167"/>
        <v>1.1196419740369439</v>
      </c>
    </row>
    <row r="1340" spans="1:49" x14ac:dyDescent="0.2">
      <c r="A1340">
        <v>1338</v>
      </c>
      <c r="B1340" t="s">
        <v>11708</v>
      </c>
      <c r="C1340" t="s">
        <v>11707</v>
      </c>
      <c r="F1340" t="s">
        <v>11706</v>
      </c>
      <c r="G1340" t="s">
        <v>7</v>
      </c>
      <c r="H1340" t="s">
        <v>6</v>
      </c>
      <c r="I1340" t="s">
        <v>1033</v>
      </c>
      <c r="J1340" t="s">
        <v>647</v>
      </c>
      <c r="K1340" t="s">
        <v>646</v>
      </c>
      <c r="L1340" t="s">
        <v>645</v>
      </c>
      <c r="M1340" t="s">
        <v>644</v>
      </c>
      <c r="N1340">
        <v>3</v>
      </c>
      <c r="O1340" t="s">
        <v>11705</v>
      </c>
      <c r="P1340" t="s">
        <v>11704</v>
      </c>
      <c r="Q1340" t="s">
        <v>11703</v>
      </c>
      <c r="R1340" s="7">
        <v>40422</v>
      </c>
      <c r="S1340" s="8">
        <f t="shared" si="160"/>
        <v>2010</v>
      </c>
      <c r="T1340" s="8">
        <v>2010</v>
      </c>
      <c r="U1340" s="8">
        <f t="shared" si="161"/>
        <v>12</v>
      </c>
      <c r="V1340" s="7">
        <v>40422</v>
      </c>
      <c r="W1340" t="s">
        <v>347</v>
      </c>
      <c r="X1340" s="2">
        <v>1.365</v>
      </c>
      <c r="Y1340" s="6">
        <f t="shared" si="162"/>
        <v>3.6437895411227675E-2</v>
      </c>
      <c r="AA1340">
        <v>189545</v>
      </c>
      <c r="AB1340">
        <v>17393</v>
      </c>
      <c r="AD1340" t="s">
        <v>1</v>
      </c>
      <c r="AE1340">
        <v>59</v>
      </c>
      <c r="AF1340">
        <v>7</v>
      </c>
      <c r="AG1340">
        <v>5497222</v>
      </c>
      <c r="AH1340" t="s">
        <v>11702</v>
      </c>
      <c r="AI1340" t="s">
        <v>11701</v>
      </c>
      <c r="AJ1340" t="s">
        <v>11700</v>
      </c>
      <c r="AK1340" t="s">
        <v>11699</v>
      </c>
      <c r="AL1340">
        <v>12</v>
      </c>
      <c r="AM1340" s="5">
        <f t="shared" si="163"/>
        <v>1</v>
      </c>
      <c r="AN1340" s="4">
        <f t="shared" si="164"/>
        <v>1.5145778114350624E-3</v>
      </c>
      <c r="AO1340" s="3"/>
      <c r="AP1340">
        <v>0</v>
      </c>
      <c r="AQ1340" t="s">
        <v>259</v>
      </c>
      <c r="AR1340" t="s">
        <v>11698</v>
      </c>
      <c r="AS1340" t="s">
        <v>258</v>
      </c>
      <c r="AT1340" s="2" t="s">
        <v>16</v>
      </c>
      <c r="AU1340" s="1">
        <f t="shared" si="165"/>
        <v>2.5960900131289888</v>
      </c>
      <c r="AV1340" s="1">
        <f t="shared" si="166"/>
        <v>1.8976236611331367</v>
      </c>
      <c r="AW1340" s="1">
        <f t="shared" si="167"/>
        <v>1.1991573091372845</v>
      </c>
    </row>
    <row r="1341" spans="1:49" x14ac:dyDescent="0.2">
      <c r="A1341">
        <v>1339</v>
      </c>
      <c r="B1341" t="s">
        <v>11697</v>
      </c>
      <c r="C1341" t="s">
        <v>11696</v>
      </c>
      <c r="F1341" t="s">
        <v>11695</v>
      </c>
      <c r="G1341" t="s">
        <v>7</v>
      </c>
      <c r="H1341" t="s">
        <v>6</v>
      </c>
      <c r="I1341" t="s">
        <v>1295</v>
      </c>
      <c r="J1341" t="s">
        <v>11694</v>
      </c>
      <c r="K1341" t="s">
        <v>11693</v>
      </c>
      <c r="L1341" t="s">
        <v>11692</v>
      </c>
      <c r="M1341" t="s">
        <v>814</v>
      </c>
      <c r="N1341">
        <v>4</v>
      </c>
      <c r="O1341" t="s">
        <v>11691</v>
      </c>
      <c r="P1341" t="s">
        <v>11690</v>
      </c>
      <c r="Q1341" t="s">
        <v>11689</v>
      </c>
      <c r="R1341" s="7">
        <v>40422</v>
      </c>
      <c r="S1341" s="8">
        <f t="shared" si="160"/>
        <v>2010</v>
      </c>
      <c r="T1341" s="8">
        <v>2010</v>
      </c>
      <c r="U1341" s="8">
        <f t="shared" si="161"/>
        <v>12</v>
      </c>
      <c r="V1341" s="7">
        <v>40422</v>
      </c>
      <c r="W1341" t="s">
        <v>347</v>
      </c>
      <c r="X1341" s="2">
        <v>1.365</v>
      </c>
      <c r="Y1341" s="6">
        <f t="shared" si="162"/>
        <v>3.6437895411227675E-2</v>
      </c>
      <c r="AA1341">
        <v>189545</v>
      </c>
      <c r="AB1341">
        <v>17393</v>
      </c>
      <c r="AD1341" t="s">
        <v>1</v>
      </c>
      <c r="AE1341">
        <v>59</v>
      </c>
      <c r="AF1341">
        <v>7</v>
      </c>
      <c r="AG1341">
        <v>5491133</v>
      </c>
      <c r="AH1341" t="s">
        <v>11688</v>
      </c>
      <c r="AI1341" t="s">
        <v>11687</v>
      </c>
      <c r="AJ1341" t="s">
        <v>11686</v>
      </c>
      <c r="AK1341" t="s">
        <v>11685</v>
      </c>
      <c r="AL1341">
        <v>56</v>
      </c>
      <c r="AM1341" s="5">
        <f t="shared" si="163"/>
        <v>4.666666666666667</v>
      </c>
      <c r="AN1341" s="4">
        <f t="shared" si="164"/>
        <v>7.0680297866969584E-3</v>
      </c>
      <c r="AO1341" s="3"/>
      <c r="AP1341">
        <v>0</v>
      </c>
      <c r="AQ1341" t="s">
        <v>230</v>
      </c>
      <c r="AR1341" t="s">
        <v>11684</v>
      </c>
      <c r="AS1341" t="s">
        <v>229</v>
      </c>
      <c r="AT1341" s="2" t="s">
        <v>16</v>
      </c>
      <c r="AU1341" s="1">
        <f t="shared" si="165"/>
        <v>2.7626935723868455</v>
      </c>
      <c r="AV1341" s="1">
        <f t="shared" si="166"/>
        <v>2.175296259896232</v>
      </c>
      <c r="AW1341" s="1">
        <f t="shared" si="167"/>
        <v>1.5878989474056173</v>
      </c>
    </row>
    <row r="1342" spans="1:49" x14ac:dyDescent="0.2">
      <c r="A1342">
        <v>1340</v>
      </c>
      <c r="B1342" t="s">
        <v>11683</v>
      </c>
      <c r="C1342" t="s">
        <v>11682</v>
      </c>
      <c r="F1342" t="s">
        <v>11681</v>
      </c>
      <c r="G1342" t="s">
        <v>7</v>
      </c>
      <c r="H1342" t="s">
        <v>6</v>
      </c>
      <c r="I1342" t="s">
        <v>11680</v>
      </c>
      <c r="J1342">
        <v>60039637</v>
      </c>
      <c r="K1342" t="s">
        <v>11679</v>
      </c>
      <c r="L1342" t="s">
        <v>11678</v>
      </c>
      <c r="M1342" t="s">
        <v>2012</v>
      </c>
      <c r="N1342">
        <v>3</v>
      </c>
      <c r="O1342" t="s">
        <v>11677</v>
      </c>
      <c r="P1342" t="s">
        <v>11676</v>
      </c>
      <c r="Q1342" t="s">
        <v>11675</v>
      </c>
      <c r="R1342" s="7">
        <v>40422</v>
      </c>
      <c r="S1342" s="8">
        <f t="shared" si="160"/>
        <v>2010</v>
      </c>
      <c r="T1342" s="8">
        <v>2010</v>
      </c>
      <c r="U1342" s="8">
        <f t="shared" si="161"/>
        <v>12</v>
      </c>
      <c r="V1342" s="7">
        <v>40422</v>
      </c>
      <c r="W1342" t="s">
        <v>347</v>
      </c>
      <c r="X1342" s="2">
        <v>1.365</v>
      </c>
      <c r="Y1342" s="6">
        <f t="shared" si="162"/>
        <v>3.6437895411227675E-2</v>
      </c>
      <c r="AA1342">
        <v>189545</v>
      </c>
      <c r="AB1342">
        <v>17393</v>
      </c>
      <c r="AD1342" t="s">
        <v>1</v>
      </c>
      <c r="AE1342">
        <v>59</v>
      </c>
      <c r="AF1342">
        <v>7</v>
      </c>
      <c r="AG1342">
        <v>5462882</v>
      </c>
      <c r="AH1342" t="s">
        <v>11674</v>
      </c>
      <c r="AI1342" t="s">
        <v>11673</v>
      </c>
      <c r="AJ1342" t="s">
        <v>11672</v>
      </c>
      <c r="AK1342" t="s">
        <v>11671</v>
      </c>
      <c r="AL1342">
        <v>60</v>
      </c>
      <c r="AM1342" s="5">
        <f t="shared" si="163"/>
        <v>5</v>
      </c>
      <c r="AN1342" s="4">
        <f t="shared" si="164"/>
        <v>7.5728890571753124E-3</v>
      </c>
      <c r="AO1342" s="3"/>
      <c r="AP1342">
        <v>0</v>
      </c>
      <c r="AR1342" t="s">
        <v>0</v>
      </c>
      <c r="AT1342" s="2" t="s">
        <v>16</v>
      </c>
      <c r="AU1342" s="1">
        <f t="shared" si="165"/>
        <v>2.7778393505011967</v>
      </c>
      <c r="AV1342" s="1">
        <f t="shared" si="166"/>
        <v>2.2005392234201495</v>
      </c>
      <c r="AW1342" s="1">
        <f t="shared" si="167"/>
        <v>1.6232390963391019</v>
      </c>
    </row>
    <row r="1343" spans="1:49" x14ac:dyDescent="0.2">
      <c r="A1343">
        <v>1341</v>
      </c>
      <c r="B1343" t="s">
        <v>11670</v>
      </c>
      <c r="C1343" t="s">
        <v>11669</v>
      </c>
      <c r="F1343" t="s">
        <v>11668</v>
      </c>
      <c r="G1343" t="s">
        <v>7</v>
      </c>
      <c r="H1343" t="s">
        <v>6</v>
      </c>
      <c r="I1343" t="s">
        <v>11667</v>
      </c>
      <c r="J1343" t="s">
        <v>11666</v>
      </c>
      <c r="K1343" t="s">
        <v>11665</v>
      </c>
      <c r="L1343" t="s">
        <v>11664</v>
      </c>
      <c r="M1343" t="s">
        <v>896</v>
      </c>
      <c r="N1343">
        <v>3</v>
      </c>
      <c r="O1343" t="s">
        <v>11663</v>
      </c>
      <c r="P1343" t="s">
        <v>11662</v>
      </c>
      <c r="Q1343" t="s">
        <v>11661</v>
      </c>
      <c r="R1343" s="7">
        <v>40422</v>
      </c>
      <c r="S1343" s="8">
        <f t="shared" si="160"/>
        <v>2010</v>
      </c>
      <c r="T1343" s="8">
        <v>2010</v>
      </c>
      <c r="U1343" s="8">
        <f t="shared" si="161"/>
        <v>12</v>
      </c>
      <c r="V1343" s="7">
        <v>40422</v>
      </c>
      <c r="W1343" t="s">
        <v>347</v>
      </c>
      <c r="X1343" s="2">
        <v>1.365</v>
      </c>
      <c r="Y1343" s="6">
        <f t="shared" si="162"/>
        <v>3.6437895411227675E-2</v>
      </c>
      <c r="AA1343">
        <v>189545</v>
      </c>
      <c r="AB1343">
        <v>17393</v>
      </c>
      <c r="AD1343" t="s">
        <v>1</v>
      </c>
      <c r="AE1343">
        <v>59</v>
      </c>
      <c r="AF1343">
        <v>7</v>
      </c>
      <c r="AG1343">
        <v>5444959</v>
      </c>
      <c r="AH1343" t="s">
        <v>11660</v>
      </c>
      <c r="AI1343" t="s">
        <v>11659</v>
      </c>
      <c r="AJ1343" t="s">
        <v>11658</v>
      </c>
      <c r="AK1343" t="s">
        <v>11657</v>
      </c>
      <c r="AL1343">
        <v>6</v>
      </c>
      <c r="AM1343" s="5">
        <f t="shared" si="163"/>
        <v>0.5</v>
      </c>
      <c r="AN1343" s="4">
        <f t="shared" si="164"/>
        <v>7.572889057175312E-4</v>
      </c>
      <c r="AO1343" s="3"/>
      <c r="AP1343">
        <v>0</v>
      </c>
      <c r="AR1343" t="s">
        <v>0</v>
      </c>
      <c r="AT1343" s="2" t="s">
        <v>16</v>
      </c>
      <c r="AU1343" s="1">
        <f t="shared" si="165"/>
        <v>2.573371345957463</v>
      </c>
      <c r="AV1343" s="1">
        <f t="shared" si="166"/>
        <v>1.8597592158472602</v>
      </c>
      <c r="AW1343" s="1">
        <f t="shared" si="167"/>
        <v>1.1461470857370573</v>
      </c>
    </row>
    <row r="1344" spans="1:49" x14ac:dyDescent="0.2">
      <c r="A1344">
        <v>1342</v>
      </c>
      <c r="B1344" t="s">
        <v>11656</v>
      </c>
      <c r="C1344" t="s">
        <v>11655</v>
      </c>
      <c r="F1344" t="s">
        <v>11654</v>
      </c>
      <c r="G1344" t="s">
        <v>7</v>
      </c>
      <c r="H1344" t="s">
        <v>6</v>
      </c>
      <c r="I1344" t="s">
        <v>11653</v>
      </c>
      <c r="J1344" t="s">
        <v>11648</v>
      </c>
      <c r="K1344" t="s">
        <v>11652</v>
      </c>
      <c r="L1344" t="s">
        <v>11651</v>
      </c>
      <c r="M1344" t="s">
        <v>557</v>
      </c>
      <c r="N1344">
        <v>2</v>
      </c>
      <c r="O1344" t="s">
        <v>11650</v>
      </c>
      <c r="P1344" t="s">
        <v>11649</v>
      </c>
      <c r="Q1344" t="s">
        <v>11648</v>
      </c>
      <c r="R1344" s="7">
        <v>40422</v>
      </c>
      <c r="S1344" s="8">
        <f t="shared" si="160"/>
        <v>2010</v>
      </c>
      <c r="T1344" s="8">
        <v>2010</v>
      </c>
      <c r="U1344" s="8">
        <f t="shared" si="161"/>
        <v>12</v>
      </c>
      <c r="V1344" s="7">
        <v>40422</v>
      </c>
      <c r="W1344" t="s">
        <v>347</v>
      </c>
      <c r="X1344" s="2">
        <v>1.365</v>
      </c>
      <c r="Y1344" s="6">
        <f t="shared" si="162"/>
        <v>3.6437895411227675E-2</v>
      </c>
      <c r="AA1344">
        <v>189545</v>
      </c>
      <c r="AB1344">
        <v>17393</v>
      </c>
      <c r="AD1344" t="s">
        <v>1</v>
      </c>
      <c r="AE1344">
        <v>59</v>
      </c>
      <c r="AF1344">
        <v>7</v>
      </c>
      <c r="AG1344">
        <v>5482143</v>
      </c>
      <c r="AH1344" t="s">
        <v>11647</v>
      </c>
      <c r="AI1344" t="s">
        <v>11646</v>
      </c>
      <c r="AJ1344" t="s">
        <v>11645</v>
      </c>
      <c r="AK1344" t="s">
        <v>11644</v>
      </c>
      <c r="AL1344">
        <v>7</v>
      </c>
      <c r="AM1344" s="5">
        <f t="shared" si="163"/>
        <v>0.58333333333333337</v>
      </c>
      <c r="AN1344" s="4">
        <f t="shared" si="164"/>
        <v>8.835037233371198E-4</v>
      </c>
      <c r="AO1344" s="3"/>
      <c r="AP1344">
        <v>0</v>
      </c>
      <c r="AR1344" t="s">
        <v>0</v>
      </c>
      <c r="AT1344" s="2" t="s">
        <v>16</v>
      </c>
      <c r="AU1344" s="1">
        <f t="shared" si="165"/>
        <v>2.5771577904860505</v>
      </c>
      <c r="AV1344" s="1">
        <f t="shared" si="166"/>
        <v>1.8660699567282397</v>
      </c>
      <c r="AW1344" s="1">
        <f t="shared" si="167"/>
        <v>1.1549821229704285</v>
      </c>
    </row>
    <row r="1345" spans="1:49" x14ac:dyDescent="0.2">
      <c r="A1345">
        <v>1343</v>
      </c>
      <c r="B1345" t="s">
        <v>11643</v>
      </c>
      <c r="C1345" t="s">
        <v>11642</v>
      </c>
      <c r="F1345" t="s">
        <v>11641</v>
      </c>
      <c r="G1345" t="s">
        <v>7</v>
      </c>
      <c r="H1345" t="s">
        <v>6</v>
      </c>
      <c r="I1345" t="s">
        <v>104</v>
      </c>
      <c r="J1345">
        <v>60017776</v>
      </c>
      <c r="K1345" t="s">
        <v>2137</v>
      </c>
      <c r="L1345" t="s">
        <v>116</v>
      </c>
      <c r="M1345" t="s">
        <v>115</v>
      </c>
      <c r="N1345">
        <v>2</v>
      </c>
      <c r="O1345" t="s">
        <v>11640</v>
      </c>
      <c r="P1345" t="s">
        <v>11639</v>
      </c>
      <c r="Q1345" t="s">
        <v>2136</v>
      </c>
      <c r="R1345" s="7">
        <v>40422</v>
      </c>
      <c r="S1345" s="8">
        <f t="shared" si="160"/>
        <v>2010</v>
      </c>
      <c r="T1345" s="8">
        <v>2010</v>
      </c>
      <c r="U1345" s="8">
        <f t="shared" si="161"/>
        <v>12</v>
      </c>
      <c r="V1345" s="7">
        <v>40422</v>
      </c>
      <c r="W1345" t="s">
        <v>347</v>
      </c>
      <c r="X1345" s="2">
        <v>1.365</v>
      </c>
      <c r="Y1345" s="6">
        <f t="shared" si="162"/>
        <v>3.6437895411227675E-2</v>
      </c>
      <c r="AA1345">
        <v>189545</v>
      </c>
      <c r="AB1345">
        <v>17393</v>
      </c>
      <c r="AD1345" t="s">
        <v>1</v>
      </c>
      <c r="AE1345">
        <v>59</v>
      </c>
      <c r="AF1345">
        <v>7</v>
      </c>
      <c r="AG1345">
        <v>5487417</v>
      </c>
      <c r="AH1345" t="s">
        <v>11638</v>
      </c>
      <c r="AI1345" t="s">
        <v>11637</v>
      </c>
      <c r="AJ1345" t="s">
        <v>11636</v>
      </c>
      <c r="AK1345" t="s">
        <v>11635</v>
      </c>
      <c r="AL1345">
        <v>9</v>
      </c>
      <c r="AM1345" s="5">
        <f t="shared" si="163"/>
        <v>0.75</v>
      </c>
      <c r="AN1345" s="4">
        <f t="shared" si="164"/>
        <v>1.1359333585762969E-3</v>
      </c>
      <c r="AO1345" s="3"/>
      <c r="AP1345">
        <v>0</v>
      </c>
      <c r="AR1345" t="s">
        <v>871</v>
      </c>
      <c r="AT1345" s="2" t="s">
        <v>16</v>
      </c>
      <c r="AU1345" s="1">
        <f t="shared" si="165"/>
        <v>2.5847306795432257</v>
      </c>
      <c r="AV1345" s="1">
        <f t="shared" si="166"/>
        <v>1.8786914384901987</v>
      </c>
      <c r="AW1345" s="1">
        <f t="shared" si="167"/>
        <v>1.1726521974371711</v>
      </c>
    </row>
    <row r="1346" spans="1:49" x14ac:dyDescent="0.2">
      <c r="A1346">
        <v>1344</v>
      </c>
      <c r="B1346" t="s">
        <v>11634</v>
      </c>
      <c r="C1346" t="s">
        <v>11633</v>
      </c>
      <c r="F1346" t="s">
        <v>11632</v>
      </c>
      <c r="G1346" t="s">
        <v>7</v>
      </c>
      <c r="H1346" t="s">
        <v>6</v>
      </c>
      <c r="I1346" t="s">
        <v>1429</v>
      </c>
      <c r="J1346" t="s">
        <v>11628</v>
      </c>
      <c r="K1346" t="s">
        <v>11631</v>
      </c>
      <c r="L1346" t="s">
        <v>701</v>
      </c>
      <c r="M1346" t="s">
        <v>700</v>
      </c>
      <c r="N1346">
        <v>2</v>
      </c>
      <c r="O1346" t="s">
        <v>11630</v>
      </c>
      <c r="P1346" t="s">
        <v>11629</v>
      </c>
      <c r="Q1346" t="s">
        <v>11628</v>
      </c>
      <c r="R1346" s="7">
        <v>40422</v>
      </c>
      <c r="S1346" s="8">
        <f t="shared" ref="S1346:S1409" si="168">YEAR(R1346)</f>
        <v>2010</v>
      </c>
      <c r="T1346" s="8">
        <v>2010</v>
      </c>
      <c r="U1346" s="8">
        <f t="shared" ref="U1346:U1409" si="169">2022-T1346</f>
        <v>12</v>
      </c>
      <c r="V1346" s="7">
        <v>40422</v>
      </c>
      <c r="W1346" t="s">
        <v>347</v>
      </c>
      <c r="X1346" s="2">
        <v>1.365</v>
      </c>
      <c r="Y1346" s="6">
        <f t="shared" ref="Y1346:Y1409" si="170">(X1346-$Z$4)/($Z$3-$Z$4)</f>
        <v>3.6437895411227675E-2</v>
      </c>
      <c r="AA1346">
        <v>189545</v>
      </c>
      <c r="AB1346">
        <v>17393</v>
      </c>
      <c r="AD1346" t="s">
        <v>1</v>
      </c>
      <c r="AE1346">
        <v>59</v>
      </c>
      <c r="AF1346">
        <v>7</v>
      </c>
      <c r="AG1346">
        <v>5524033</v>
      </c>
      <c r="AH1346" t="s">
        <v>11627</v>
      </c>
      <c r="AI1346" t="s">
        <v>11626</v>
      </c>
      <c r="AJ1346" t="s">
        <v>11625</v>
      </c>
      <c r="AK1346" t="s">
        <v>11624</v>
      </c>
      <c r="AL1346">
        <v>34</v>
      </c>
      <c r="AM1346" s="5">
        <f t="shared" ref="AM1346:AM1409" si="171">AL1346/U1346</f>
        <v>2.8333333333333335</v>
      </c>
      <c r="AN1346" s="4">
        <f t="shared" ref="AN1346:AN1409" si="172">(AM1346-$AO$4)/($AO$3-$AO$4)</f>
        <v>4.2913037990660102E-3</v>
      </c>
      <c r="AO1346" s="3"/>
      <c r="AP1346">
        <v>0</v>
      </c>
      <c r="AR1346" t="s">
        <v>0</v>
      </c>
      <c r="AT1346" s="2" t="s">
        <v>16</v>
      </c>
      <c r="AU1346" s="1">
        <f t="shared" ref="AU1346:AU1409" si="173">(Y1346*0.7+AN1346*0.3)*100</f>
        <v>2.6793917927579174</v>
      </c>
      <c r="AV1346" s="1">
        <f t="shared" ref="AV1346:AV1409" si="174">(Y1346*0.5+AN1346*0.5)*100</f>
        <v>2.0364599605146845</v>
      </c>
      <c r="AW1346" s="1">
        <f t="shared" ref="AW1346:AW1409" si="175">(Y1346*0.3+AN1346*0.7)*100</f>
        <v>1.3935281282714509</v>
      </c>
    </row>
    <row r="1347" spans="1:49" x14ac:dyDescent="0.2">
      <c r="A1347">
        <v>1345</v>
      </c>
      <c r="B1347" t="s">
        <v>11623</v>
      </c>
      <c r="C1347" t="s">
        <v>11622</v>
      </c>
      <c r="F1347" t="s">
        <v>11621</v>
      </c>
      <c r="G1347" t="s">
        <v>7</v>
      </c>
      <c r="H1347" t="s">
        <v>6</v>
      </c>
      <c r="I1347" t="s">
        <v>11620</v>
      </c>
      <c r="J1347">
        <v>60016653</v>
      </c>
      <c r="K1347" t="s">
        <v>11619</v>
      </c>
      <c r="L1347" t="s">
        <v>11618</v>
      </c>
      <c r="M1347" t="s">
        <v>44</v>
      </c>
      <c r="N1347">
        <v>5</v>
      </c>
      <c r="O1347" t="s">
        <v>11617</v>
      </c>
      <c r="P1347" t="s">
        <v>11616</v>
      </c>
      <c r="Q1347" t="s">
        <v>11615</v>
      </c>
      <c r="R1347" s="7">
        <v>40422</v>
      </c>
      <c r="S1347" s="8">
        <f t="shared" si="168"/>
        <v>2010</v>
      </c>
      <c r="T1347" s="8">
        <v>2010</v>
      </c>
      <c r="U1347" s="8">
        <f t="shared" si="169"/>
        <v>12</v>
      </c>
      <c r="V1347" s="7">
        <v>40422</v>
      </c>
      <c r="W1347" t="s">
        <v>11614</v>
      </c>
      <c r="X1347" s="2">
        <v>0.79900000000000004</v>
      </c>
      <c r="Y1347" s="6">
        <f t="shared" si="170"/>
        <v>2.1328848669282724E-2</v>
      </c>
      <c r="AA1347">
        <v>15497747</v>
      </c>
      <c r="AB1347">
        <v>9500153930</v>
      </c>
      <c r="AD1347" t="s">
        <v>1</v>
      </c>
      <c r="AE1347">
        <v>57</v>
      </c>
      <c r="AF1347">
        <v>9</v>
      </c>
      <c r="AG1347">
        <v>5570931</v>
      </c>
      <c r="AH1347" t="s">
        <v>11613</v>
      </c>
      <c r="AI1347" t="s">
        <v>11612</v>
      </c>
      <c r="AJ1347" t="s">
        <v>11611</v>
      </c>
      <c r="AK1347" t="s">
        <v>11610</v>
      </c>
      <c r="AL1347">
        <v>49</v>
      </c>
      <c r="AM1347" s="5">
        <f t="shared" si="171"/>
        <v>4.083333333333333</v>
      </c>
      <c r="AN1347" s="4">
        <f t="shared" si="172"/>
        <v>6.1845260633598383E-3</v>
      </c>
      <c r="AO1347" s="3"/>
      <c r="AP1347">
        <v>0</v>
      </c>
      <c r="AR1347" t="s">
        <v>0</v>
      </c>
      <c r="AS1347" t="s">
        <v>11609</v>
      </c>
      <c r="AT1347" s="2" t="s">
        <v>16</v>
      </c>
      <c r="AU1347" s="1">
        <f t="shared" si="173"/>
        <v>1.6785551887505856</v>
      </c>
      <c r="AV1347" s="1">
        <f t="shared" si="174"/>
        <v>1.3756687366321281</v>
      </c>
      <c r="AW1347" s="1">
        <f t="shared" si="175"/>
        <v>1.0727822845136703</v>
      </c>
    </row>
    <row r="1348" spans="1:49" x14ac:dyDescent="0.2">
      <c r="A1348">
        <v>1346</v>
      </c>
      <c r="B1348" t="s">
        <v>11608</v>
      </c>
      <c r="C1348" t="s">
        <v>11607</v>
      </c>
      <c r="F1348" t="s">
        <v>11606</v>
      </c>
      <c r="G1348" t="s">
        <v>7</v>
      </c>
      <c r="H1348" t="s">
        <v>6</v>
      </c>
      <c r="I1348" t="s">
        <v>11605</v>
      </c>
      <c r="J1348" t="s">
        <v>11604</v>
      </c>
      <c r="K1348" t="s">
        <v>11603</v>
      </c>
      <c r="L1348" t="s">
        <v>11602</v>
      </c>
      <c r="M1348" t="s">
        <v>11601</v>
      </c>
      <c r="N1348">
        <v>4</v>
      </c>
      <c r="O1348" t="s">
        <v>11600</v>
      </c>
      <c r="P1348" t="s">
        <v>11599</v>
      </c>
      <c r="Q1348" t="s">
        <v>11598</v>
      </c>
      <c r="R1348" s="7">
        <v>40422</v>
      </c>
      <c r="S1348" s="8">
        <f t="shared" si="168"/>
        <v>2010</v>
      </c>
      <c r="T1348" s="8">
        <v>2010</v>
      </c>
      <c r="U1348" s="8">
        <f t="shared" si="169"/>
        <v>12</v>
      </c>
      <c r="V1348" s="7">
        <v>40422</v>
      </c>
      <c r="W1348" t="s">
        <v>79</v>
      </c>
      <c r="X1348" s="2">
        <v>2.0579999999999998</v>
      </c>
      <c r="Y1348" s="6">
        <f t="shared" si="170"/>
        <v>5.4937134620004803E-2</v>
      </c>
      <c r="AA1348">
        <v>358711</v>
      </c>
      <c r="AB1348">
        <v>28218</v>
      </c>
      <c r="AC1348">
        <v>13652966</v>
      </c>
      <c r="AD1348" t="s">
        <v>1</v>
      </c>
      <c r="AE1348">
        <v>407</v>
      </c>
      <c r="AF1348">
        <v>3</v>
      </c>
      <c r="AH1348" t="s">
        <v>11597</v>
      </c>
      <c r="AI1348" t="s">
        <v>11596</v>
      </c>
      <c r="AJ1348" t="s">
        <v>11595</v>
      </c>
      <c r="AK1348" t="s">
        <v>11594</v>
      </c>
      <c r="AL1348">
        <v>110</v>
      </c>
      <c r="AM1348" s="5">
        <f t="shared" si="171"/>
        <v>9.1666666666666661</v>
      </c>
      <c r="AN1348" s="4">
        <f t="shared" si="172"/>
        <v>1.3883629938154738E-2</v>
      </c>
      <c r="AO1348" s="3"/>
      <c r="AP1348">
        <v>1</v>
      </c>
      <c r="AQ1348" t="s">
        <v>31</v>
      </c>
      <c r="AR1348">
        <v>734800</v>
      </c>
      <c r="AS1348" t="s">
        <v>30</v>
      </c>
      <c r="AT1348" s="2" t="s">
        <v>16</v>
      </c>
      <c r="AU1348" s="1">
        <f t="shared" si="173"/>
        <v>4.2621083215449778</v>
      </c>
      <c r="AV1348" s="1">
        <f t="shared" si="174"/>
        <v>3.4410382279079768</v>
      </c>
      <c r="AW1348" s="1">
        <f t="shared" si="175"/>
        <v>2.6199681342709757</v>
      </c>
    </row>
    <row r="1349" spans="1:49" x14ac:dyDescent="0.2">
      <c r="A1349">
        <v>1347</v>
      </c>
      <c r="B1349" t="s">
        <v>11593</v>
      </c>
      <c r="F1349" t="s">
        <v>11592</v>
      </c>
      <c r="G1349" t="s">
        <v>7</v>
      </c>
      <c r="H1349" t="s">
        <v>6</v>
      </c>
      <c r="I1349" t="s">
        <v>11591</v>
      </c>
      <c r="J1349">
        <v>60018368</v>
      </c>
      <c r="K1349" t="s">
        <v>11590</v>
      </c>
      <c r="L1349" t="s">
        <v>11589</v>
      </c>
      <c r="M1349" t="s">
        <v>991</v>
      </c>
      <c r="N1349">
        <v>3</v>
      </c>
      <c r="O1349" t="s">
        <v>11588</v>
      </c>
      <c r="P1349" t="s">
        <v>11587</v>
      </c>
      <c r="Q1349" t="s">
        <v>11586</v>
      </c>
      <c r="R1349" s="7">
        <v>40422</v>
      </c>
      <c r="S1349" s="8">
        <f t="shared" si="168"/>
        <v>2010</v>
      </c>
      <c r="T1349" s="8">
        <v>2010</v>
      </c>
      <c r="U1349" s="8">
        <f t="shared" si="169"/>
        <v>12</v>
      </c>
      <c r="V1349" s="7">
        <v>40422</v>
      </c>
      <c r="W1349" t="s">
        <v>1811</v>
      </c>
      <c r="X1349" s="2">
        <v>0.22500000000000001</v>
      </c>
      <c r="Y1349" s="6">
        <f t="shared" si="170"/>
        <v>6.0062464963562111E-3</v>
      </c>
      <c r="AA1349">
        <v>12102512</v>
      </c>
      <c r="AB1349">
        <v>17500155108</v>
      </c>
      <c r="AD1349" t="s">
        <v>1</v>
      </c>
      <c r="AE1349">
        <v>19</v>
      </c>
      <c r="AF1349">
        <v>3</v>
      </c>
      <c r="AH1349" t="s">
        <v>11585</v>
      </c>
      <c r="AI1349" t="s">
        <v>11584</v>
      </c>
      <c r="AJ1349" t="s">
        <v>11583</v>
      </c>
      <c r="AK1349" t="s">
        <v>11582</v>
      </c>
      <c r="AL1349">
        <v>1</v>
      </c>
      <c r="AM1349" s="5">
        <f t="shared" si="171"/>
        <v>8.3333333333333329E-2</v>
      </c>
      <c r="AN1349" s="4">
        <f t="shared" si="172"/>
        <v>1.2621481761958852E-4</v>
      </c>
      <c r="AO1349" s="3"/>
      <c r="AP1349">
        <v>0</v>
      </c>
      <c r="AR1349" t="s">
        <v>0</v>
      </c>
      <c r="AT1349" s="2">
        <v>0.95099999999999996</v>
      </c>
      <c r="AU1349" s="1">
        <f t="shared" si="173"/>
        <v>0.42422369927352238</v>
      </c>
      <c r="AV1349" s="1">
        <f t="shared" si="174"/>
        <v>0.30662306569879</v>
      </c>
      <c r="AW1349" s="1">
        <f t="shared" si="175"/>
        <v>0.1890224321240575</v>
      </c>
    </row>
    <row r="1350" spans="1:49" x14ac:dyDescent="0.2">
      <c r="A1350">
        <v>1348</v>
      </c>
      <c r="B1350" t="s">
        <v>11581</v>
      </c>
      <c r="F1350" t="s">
        <v>11580</v>
      </c>
      <c r="G1350" t="s">
        <v>7</v>
      </c>
      <c r="H1350" t="s">
        <v>6</v>
      </c>
      <c r="I1350" t="s">
        <v>11579</v>
      </c>
      <c r="J1350">
        <v>60012603</v>
      </c>
      <c r="K1350" t="s">
        <v>439</v>
      </c>
      <c r="L1350" t="s">
        <v>330</v>
      </c>
      <c r="M1350" t="s">
        <v>181</v>
      </c>
      <c r="N1350">
        <v>1</v>
      </c>
      <c r="O1350" t="s">
        <v>11578</v>
      </c>
      <c r="P1350">
        <v>55638847900</v>
      </c>
      <c r="Q1350">
        <v>60012603</v>
      </c>
      <c r="R1350" s="7">
        <v>40422</v>
      </c>
      <c r="S1350" s="8">
        <f t="shared" si="168"/>
        <v>2010</v>
      </c>
      <c r="T1350" s="8">
        <v>2010</v>
      </c>
      <c r="U1350" s="8">
        <f t="shared" si="169"/>
        <v>12</v>
      </c>
      <c r="V1350" s="7">
        <v>40422</v>
      </c>
      <c r="W1350" t="s">
        <v>1811</v>
      </c>
      <c r="X1350" s="2">
        <v>0.22500000000000001</v>
      </c>
      <c r="Y1350" s="6">
        <f t="shared" si="170"/>
        <v>6.0062464963562111E-3</v>
      </c>
      <c r="AA1350">
        <v>12102512</v>
      </c>
      <c r="AB1350">
        <v>17500155108</v>
      </c>
      <c r="AD1350" t="s">
        <v>1</v>
      </c>
      <c r="AE1350">
        <v>19</v>
      </c>
      <c r="AF1350">
        <v>3</v>
      </c>
      <c r="AH1350" t="s">
        <v>11577</v>
      </c>
      <c r="AI1350" t="s">
        <v>11576</v>
      </c>
      <c r="AJ1350" t="s">
        <v>11575</v>
      </c>
      <c r="AK1350" t="s">
        <v>11574</v>
      </c>
      <c r="AL1350">
        <v>1</v>
      </c>
      <c r="AM1350" s="5">
        <f t="shared" si="171"/>
        <v>8.3333333333333329E-2</v>
      </c>
      <c r="AN1350" s="4">
        <f t="shared" si="172"/>
        <v>1.2621481761958852E-4</v>
      </c>
      <c r="AO1350" s="3"/>
      <c r="AP1350">
        <v>0</v>
      </c>
      <c r="AR1350" t="s">
        <v>0</v>
      </c>
      <c r="AT1350" s="2">
        <v>0.95099999999999996</v>
      </c>
      <c r="AU1350" s="1">
        <f t="shared" si="173"/>
        <v>0.42422369927352238</v>
      </c>
      <c r="AV1350" s="1">
        <f t="shared" si="174"/>
        <v>0.30662306569879</v>
      </c>
      <c r="AW1350" s="1">
        <f t="shared" si="175"/>
        <v>0.1890224321240575</v>
      </c>
    </row>
    <row r="1351" spans="1:49" x14ac:dyDescent="0.2">
      <c r="A1351">
        <v>1349</v>
      </c>
      <c r="B1351" t="s">
        <v>11573</v>
      </c>
      <c r="C1351" t="s">
        <v>11572</v>
      </c>
      <c r="F1351" t="s">
        <v>11571</v>
      </c>
      <c r="G1351" t="s">
        <v>7</v>
      </c>
      <c r="H1351" t="s">
        <v>6</v>
      </c>
      <c r="I1351" t="s">
        <v>11570</v>
      </c>
      <c r="J1351" t="s">
        <v>11569</v>
      </c>
      <c r="K1351" t="s">
        <v>11568</v>
      </c>
      <c r="L1351" t="s">
        <v>11567</v>
      </c>
      <c r="M1351" t="s">
        <v>11566</v>
      </c>
      <c r="N1351">
        <v>4</v>
      </c>
      <c r="O1351" t="s">
        <v>11565</v>
      </c>
      <c r="P1351" t="s">
        <v>11564</v>
      </c>
      <c r="Q1351" t="s">
        <v>11563</v>
      </c>
      <c r="R1351" s="7">
        <v>40422</v>
      </c>
      <c r="S1351" s="8">
        <f t="shared" si="168"/>
        <v>2010</v>
      </c>
      <c r="T1351" s="8">
        <v>2010</v>
      </c>
      <c r="U1351" s="8">
        <f t="shared" si="169"/>
        <v>12</v>
      </c>
      <c r="V1351" s="7">
        <v>40422</v>
      </c>
      <c r="W1351" t="s">
        <v>79</v>
      </c>
      <c r="X1351" s="2">
        <v>2.0579999999999998</v>
      </c>
      <c r="Y1351" s="6">
        <f t="shared" si="170"/>
        <v>5.4937134620004803E-2</v>
      </c>
      <c r="AA1351">
        <v>358711</v>
      </c>
      <c r="AB1351">
        <v>28218</v>
      </c>
      <c r="AC1351">
        <v>13652966</v>
      </c>
      <c r="AD1351" t="s">
        <v>1</v>
      </c>
      <c r="AE1351">
        <v>407</v>
      </c>
      <c r="AF1351">
        <v>3</v>
      </c>
      <c r="AH1351" t="s">
        <v>11562</v>
      </c>
      <c r="AI1351" t="s">
        <v>11561</v>
      </c>
      <c r="AJ1351" t="s">
        <v>11560</v>
      </c>
      <c r="AK1351" t="s">
        <v>11559</v>
      </c>
      <c r="AL1351">
        <v>50</v>
      </c>
      <c r="AM1351" s="5">
        <f t="shared" si="171"/>
        <v>4.166666666666667</v>
      </c>
      <c r="AN1351" s="4">
        <f t="shared" si="172"/>
        <v>6.310740880979427E-3</v>
      </c>
      <c r="AO1351" s="3"/>
      <c r="AP1351">
        <v>1</v>
      </c>
      <c r="AR1351" t="s">
        <v>0</v>
      </c>
      <c r="AT1351" s="2" t="s">
        <v>16</v>
      </c>
      <c r="AU1351" s="1">
        <f t="shared" si="173"/>
        <v>4.0349216498297187</v>
      </c>
      <c r="AV1351" s="1">
        <f t="shared" si="174"/>
        <v>3.0623937750492116</v>
      </c>
      <c r="AW1351" s="1">
        <f t="shared" si="175"/>
        <v>2.0898659002687037</v>
      </c>
    </row>
    <row r="1352" spans="1:49" x14ac:dyDescent="0.2">
      <c r="A1352">
        <v>1350</v>
      </c>
      <c r="B1352" t="s">
        <v>11558</v>
      </c>
      <c r="C1352" t="s">
        <v>11557</v>
      </c>
      <c r="F1352" t="s">
        <v>11556</v>
      </c>
      <c r="G1352" t="s">
        <v>7</v>
      </c>
      <c r="H1352" t="s">
        <v>6</v>
      </c>
      <c r="I1352" t="s">
        <v>10064</v>
      </c>
      <c r="J1352" t="s">
        <v>10063</v>
      </c>
      <c r="K1352" t="s">
        <v>10062</v>
      </c>
      <c r="L1352" t="s">
        <v>10061</v>
      </c>
      <c r="M1352" t="s">
        <v>203</v>
      </c>
      <c r="N1352">
        <v>3</v>
      </c>
      <c r="O1352" t="s">
        <v>10060</v>
      </c>
      <c r="P1352" t="s">
        <v>10059</v>
      </c>
      <c r="Q1352" t="s">
        <v>11555</v>
      </c>
      <c r="R1352" s="7">
        <v>40422</v>
      </c>
      <c r="S1352" s="8">
        <f t="shared" si="168"/>
        <v>2010</v>
      </c>
      <c r="T1352" s="8">
        <v>2010</v>
      </c>
      <c r="U1352" s="8">
        <f t="shared" si="169"/>
        <v>12</v>
      </c>
      <c r="V1352" s="7">
        <v>40422</v>
      </c>
      <c r="W1352" t="s">
        <v>271</v>
      </c>
      <c r="X1352" s="2">
        <v>1.3720000000000001</v>
      </c>
      <c r="Y1352" s="6">
        <f t="shared" si="170"/>
        <v>3.662475641333654E-2</v>
      </c>
      <c r="AA1352">
        <v>189480</v>
      </c>
      <c r="AB1352">
        <v>17366</v>
      </c>
      <c r="AD1352" t="s">
        <v>1</v>
      </c>
      <c r="AE1352">
        <v>58</v>
      </c>
      <c r="AF1352">
        <v>9</v>
      </c>
      <c r="AG1352">
        <v>5549966</v>
      </c>
      <c r="AH1352" t="s">
        <v>11554</v>
      </c>
      <c r="AI1352" t="s">
        <v>11553</v>
      </c>
      <c r="AJ1352" t="s">
        <v>11552</v>
      </c>
      <c r="AK1352" t="s">
        <v>11551</v>
      </c>
      <c r="AL1352">
        <v>6</v>
      </c>
      <c r="AM1352" s="5">
        <f t="shared" si="171"/>
        <v>0.5</v>
      </c>
      <c r="AN1352" s="4">
        <f t="shared" si="172"/>
        <v>7.572889057175312E-4</v>
      </c>
      <c r="AO1352" s="3"/>
      <c r="AP1352">
        <v>0</v>
      </c>
      <c r="AQ1352" t="s">
        <v>5866</v>
      </c>
      <c r="AR1352" t="s">
        <v>10053</v>
      </c>
      <c r="AS1352" t="s">
        <v>5864</v>
      </c>
      <c r="AT1352" s="2" t="s">
        <v>16</v>
      </c>
      <c r="AU1352" s="1">
        <f t="shared" si="173"/>
        <v>2.5864516161050837</v>
      </c>
      <c r="AV1352" s="1">
        <f t="shared" si="174"/>
        <v>1.8691022659527035</v>
      </c>
      <c r="AW1352" s="1">
        <f t="shared" si="175"/>
        <v>1.1517529158003235</v>
      </c>
    </row>
    <row r="1353" spans="1:49" x14ac:dyDescent="0.2">
      <c r="A1353">
        <v>1351</v>
      </c>
      <c r="B1353" t="s">
        <v>11550</v>
      </c>
      <c r="C1353" t="s">
        <v>11549</v>
      </c>
      <c r="F1353" t="s">
        <v>11548</v>
      </c>
      <c r="G1353" t="s">
        <v>7</v>
      </c>
      <c r="H1353" t="s">
        <v>6</v>
      </c>
      <c r="I1353" t="s">
        <v>2213</v>
      </c>
      <c r="J1353">
        <v>60104201</v>
      </c>
      <c r="K1353" t="s">
        <v>2021</v>
      </c>
      <c r="L1353" t="s">
        <v>217</v>
      </c>
      <c r="M1353" t="s">
        <v>148</v>
      </c>
      <c r="N1353">
        <v>3</v>
      </c>
      <c r="O1353" t="s">
        <v>11547</v>
      </c>
      <c r="P1353" t="s">
        <v>11546</v>
      </c>
      <c r="Q1353" t="s">
        <v>11545</v>
      </c>
      <c r="R1353" s="7">
        <v>40422</v>
      </c>
      <c r="S1353" s="8">
        <f t="shared" si="168"/>
        <v>2010</v>
      </c>
      <c r="T1353" s="8">
        <v>2010</v>
      </c>
      <c r="U1353" s="8">
        <f t="shared" si="169"/>
        <v>12</v>
      </c>
      <c r="V1353" s="7">
        <v>40422</v>
      </c>
      <c r="W1353" t="s">
        <v>271</v>
      </c>
      <c r="X1353" s="2">
        <v>1.3720000000000001</v>
      </c>
      <c r="Y1353" s="6">
        <f t="shared" si="170"/>
        <v>3.662475641333654E-2</v>
      </c>
      <c r="AA1353">
        <v>189480</v>
      </c>
      <c r="AB1353">
        <v>17366</v>
      </c>
      <c r="AD1353" t="s">
        <v>1</v>
      </c>
      <c r="AE1353">
        <v>58</v>
      </c>
      <c r="AF1353">
        <v>9</v>
      </c>
      <c r="AG1353">
        <v>5556025</v>
      </c>
      <c r="AH1353" t="s">
        <v>11544</v>
      </c>
      <c r="AI1353" t="s">
        <v>11543</v>
      </c>
      <c r="AJ1353" t="s">
        <v>11542</v>
      </c>
      <c r="AK1353" t="s">
        <v>11541</v>
      </c>
      <c r="AL1353">
        <v>13</v>
      </c>
      <c r="AM1353" s="5">
        <f t="shared" si="171"/>
        <v>1.0833333333333333</v>
      </c>
      <c r="AN1353" s="4">
        <f t="shared" si="172"/>
        <v>1.6407926290546509E-3</v>
      </c>
      <c r="AO1353" s="3"/>
      <c r="AP1353">
        <v>0</v>
      </c>
      <c r="AR1353" t="s">
        <v>0</v>
      </c>
      <c r="AS1353" t="s">
        <v>11540</v>
      </c>
      <c r="AT1353" s="2" t="s">
        <v>16</v>
      </c>
      <c r="AU1353" s="1">
        <f t="shared" si="173"/>
        <v>2.6129567278051971</v>
      </c>
      <c r="AV1353" s="1">
        <f t="shared" si="174"/>
        <v>1.9132774521195595</v>
      </c>
      <c r="AW1353" s="1">
        <f t="shared" si="175"/>
        <v>1.2135981764339216</v>
      </c>
    </row>
    <row r="1354" spans="1:49" x14ac:dyDescent="0.2">
      <c r="A1354">
        <v>1352</v>
      </c>
      <c r="B1354" t="s">
        <v>11539</v>
      </c>
      <c r="C1354" t="s">
        <v>11538</v>
      </c>
      <c r="F1354" t="s">
        <v>11537</v>
      </c>
      <c r="G1354" t="s">
        <v>7</v>
      </c>
      <c r="H1354" t="s">
        <v>6</v>
      </c>
      <c r="I1354" t="s">
        <v>11536</v>
      </c>
      <c r="J1354">
        <v>60007457</v>
      </c>
      <c r="K1354" t="s">
        <v>241</v>
      </c>
      <c r="L1354" t="s">
        <v>240</v>
      </c>
      <c r="M1354" t="s">
        <v>239</v>
      </c>
      <c r="N1354">
        <v>2</v>
      </c>
      <c r="O1354" t="s">
        <v>11535</v>
      </c>
      <c r="P1354" t="s">
        <v>11534</v>
      </c>
      <c r="Q1354" t="s">
        <v>238</v>
      </c>
      <c r="R1354" s="7">
        <v>40422</v>
      </c>
      <c r="S1354" s="8">
        <f t="shared" si="168"/>
        <v>2010</v>
      </c>
      <c r="T1354" s="8">
        <v>2010</v>
      </c>
      <c r="U1354" s="8">
        <f t="shared" si="169"/>
        <v>12</v>
      </c>
      <c r="V1354" s="7">
        <v>40422</v>
      </c>
      <c r="W1354" t="s">
        <v>11533</v>
      </c>
      <c r="X1354" s="2">
        <v>0.14899999999999999</v>
      </c>
      <c r="Y1354" s="6">
        <f t="shared" si="170"/>
        <v>3.977469902031446E-3</v>
      </c>
      <c r="AA1354">
        <v>5431972</v>
      </c>
      <c r="AB1354">
        <v>15425</v>
      </c>
      <c r="AC1354">
        <v>15738906</v>
      </c>
      <c r="AD1354" t="s">
        <v>1</v>
      </c>
      <c r="AE1354">
        <v>53</v>
      </c>
      <c r="AF1354">
        <v>5</v>
      </c>
      <c r="AH1354" t="s">
        <v>11532</v>
      </c>
      <c r="AI1354" t="s">
        <v>11531</v>
      </c>
      <c r="AJ1354" t="s">
        <v>11530</v>
      </c>
      <c r="AK1354" t="s">
        <v>11529</v>
      </c>
      <c r="AL1354">
        <v>1</v>
      </c>
      <c r="AM1354" s="5">
        <f t="shared" si="171"/>
        <v>8.3333333333333329E-2</v>
      </c>
      <c r="AN1354" s="4">
        <f t="shared" si="172"/>
        <v>1.2621481761958852E-4</v>
      </c>
      <c r="AO1354" s="3"/>
      <c r="AP1354">
        <v>0</v>
      </c>
      <c r="AR1354" t="s">
        <v>0</v>
      </c>
      <c r="AT1354" s="2" t="s">
        <v>16</v>
      </c>
      <c r="AU1354" s="1">
        <f t="shared" si="173"/>
        <v>0.28220933767078887</v>
      </c>
      <c r="AV1354" s="1">
        <f t="shared" si="174"/>
        <v>0.20518423598255173</v>
      </c>
      <c r="AW1354" s="1">
        <f t="shared" si="175"/>
        <v>0.12815913429431455</v>
      </c>
    </row>
    <row r="1355" spans="1:49" x14ac:dyDescent="0.2">
      <c r="A1355">
        <v>1353</v>
      </c>
      <c r="B1355" t="s">
        <v>11528</v>
      </c>
      <c r="C1355" t="s">
        <v>11527</v>
      </c>
      <c r="F1355" t="s">
        <v>11526</v>
      </c>
      <c r="G1355" t="s">
        <v>7</v>
      </c>
      <c r="H1355" t="s">
        <v>6</v>
      </c>
      <c r="I1355" t="s">
        <v>11525</v>
      </c>
      <c r="J1355">
        <v>60005141</v>
      </c>
      <c r="K1355" t="s">
        <v>11524</v>
      </c>
      <c r="L1355" t="s">
        <v>2071</v>
      </c>
      <c r="M1355" t="s">
        <v>459</v>
      </c>
      <c r="N1355">
        <v>5</v>
      </c>
      <c r="O1355" t="s">
        <v>11523</v>
      </c>
      <c r="P1355" t="s">
        <v>11522</v>
      </c>
      <c r="Q1355" t="s">
        <v>11521</v>
      </c>
      <c r="R1355" s="7">
        <v>40422</v>
      </c>
      <c r="S1355" s="8">
        <f t="shared" si="168"/>
        <v>2010</v>
      </c>
      <c r="T1355" s="8">
        <v>2010</v>
      </c>
      <c r="U1355" s="8">
        <f t="shared" si="169"/>
        <v>12</v>
      </c>
      <c r="V1355" s="7">
        <v>40422</v>
      </c>
      <c r="W1355" t="s">
        <v>11520</v>
      </c>
      <c r="X1355" s="2">
        <v>0.54700000000000004</v>
      </c>
      <c r="Y1355" s="6">
        <f t="shared" si="170"/>
        <v>1.4601852593363766E-2</v>
      </c>
      <c r="AA1355">
        <v>325899</v>
      </c>
      <c r="AB1355">
        <v>27885</v>
      </c>
      <c r="AC1355">
        <v>17432901</v>
      </c>
      <c r="AD1355" t="s">
        <v>1</v>
      </c>
      <c r="AE1355">
        <v>53</v>
      </c>
      <c r="AF1355">
        <v>3</v>
      </c>
      <c r="AH1355" t="s">
        <v>11519</v>
      </c>
      <c r="AI1355" t="s">
        <v>11518</v>
      </c>
      <c r="AK1355" t="s">
        <v>11517</v>
      </c>
      <c r="AL1355">
        <v>3</v>
      </c>
      <c r="AM1355" s="5">
        <f t="shared" si="171"/>
        <v>0.25</v>
      </c>
      <c r="AN1355" s="4">
        <f t="shared" si="172"/>
        <v>3.786444528587656E-4</v>
      </c>
      <c r="AO1355" s="3"/>
      <c r="AP1355">
        <v>0</v>
      </c>
      <c r="AR1355" t="s">
        <v>0</v>
      </c>
      <c r="AT1355" s="2">
        <v>1.911</v>
      </c>
      <c r="AU1355" s="1">
        <f t="shared" si="173"/>
        <v>1.0334890151212266</v>
      </c>
      <c r="AV1355" s="1">
        <f t="shared" si="174"/>
        <v>0.74902485231112659</v>
      </c>
      <c r="AW1355" s="1">
        <f t="shared" si="175"/>
        <v>0.46456068950102658</v>
      </c>
    </row>
    <row r="1356" spans="1:49" x14ac:dyDescent="0.2">
      <c r="A1356">
        <v>1354</v>
      </c>
      <c r="B1356" t="s">
        <v>11516</v>
      </c>
      <c r="C1356" t="s">
        <v>11515</v>
      </c>
      <c r="F1356" t="s">
        <v>11514</v>
      </c>
      <c r="G1356" t="s">
        <v>7</v>
      </c>
      <c r="H1356" t="s">
        <v>6</v>
      </c>
      <c r="I1356" t="s">
        <v>11513</v>
      </c>
      <c r="J1356">
        <v>60102083</v>
      </c>
      <c r="K1356" t="s">
        <v>11512</v>
      </c>
      <c r="L1356" t="s">
        <v>11511</v>
      </c>
      <c r="M1356" t="s">
        <v>13</v>
      </c>
      <c r="N1356">
        <v>2</v>
      </c>
      <c r="O1356" t="s">
        <v>11510</v>
      </c>
      <c r="P1356" t="s">
        <v>11509</v>
      </c>
      <c r="Q1356" t="s">
        <v>11508</v>
      </c>
      <c r="R1356" s="7">
        <v>40422</v>
      </c>
      <c r="S1356" s="8">
        <f t="shared" si="168"/>
        <v>2010</v>
      </c>
      <c r="T1356" s="8">
        <v>2010</v>
      </c>
      <c r="U1356" s="8">
        <f t="shared" si="169"/>
        <v>12</v>
      </c>
      <c r="V1356" s="7">
        <v>40422</v>
      </c>
      <c r="W1356" t="s">
        <v>1136</v>
      </c>
      <c r="X1356" s="2">
        <v>0.35499999999999998</v>
      </c>
      <c r="Y1356" s="6">
        <f t="shared" si="170"/>
        <v>9.4765222498064648E-3</v>
      </c>
      <c r="AA1356">
        <v>17518628</v>
      </c>
      <c r="AB1356">
        <v>5300152202</v>
      </c>
      <c r="AD1356" t="s">
        <v>1</v>
      </c>
      <c r="AE1356">
        <v>4</v>
      </c>
      <c r="AF1356">
        <v>13</v>
      </c>
      <c r="AG1356" t="s">
        <v>11507</v>
      </c>
      <c r="AH1356" t="s">
        <v>11506</v>
      </c>
      <c r="AI1356" t="s">
        <v>11505</v>
      </c>
      <c r="AK1356" t="s">
        <v>11504</v>
      </c>
      <c r="AL1356">
        <v>6</v>
      </c>
      <c r="AM1356" s="5">
        <f t="shared" si="171"/>
        <v>0.5</v>
      </c>
      <c r="AN1356" s="4">
        <f t="shared" si="172"/>
        <v>7.572889057175312E-4</v>
      </c>
      <c r="AO1356" s="3"/>
      <c r="AP1356">
        <v>0</v>
      </c>
      <c r="AR1356" t="s">
        <v>0</v>
      </c>
      <c r="AT1356" s="2">
        <v>1.542</v>
      </c>
      <c r="AU1356" s="1">
        <f t="shared" si="173"/>
        <v>0.68607522465797843</v>
      </c>
      <c r="AV1356" s="1">
        <f t="shared" si="174"/>
        <v>0.51169055777619976</v>
      </c>
      <c r="AW1356" s="1">
        <f t="shared" si="175"/>
        <v>0.33730589089442109</v>
      </c>
    </row>
    <row r="1357" spans="1:49" x14ac:dyDescent="0.2">
      <c r="A1357">
        <v>1355</v>
      </c>
      <c r="B1357" t="s">
        <v>11503</v>
      </c>
      <c r="C1357" t="s">
        <v>11502</v>
      </c>
      <c r="F1357" t="s">
        <v>11501</v>
      </c>
      <c r="G1357" t="s">
        <v>7</v>
      </c>
      <c r="H1357" t="s">
        <v>6</v>
      </c>
      <c r="I1357" t="s">
        <v>11500</v>
      </c>
      <c r="J1357">
        <v>60032350</v>
      </c>
      <c r="K1357" t="s">
        <v>170</v>
      </c>
      <c r="L1357" t="s">
        <v>169</v>
      </c>
      <c r="M1357" t="s">
        <v>39</v>
      </c>
      <c r="N1357">
        <v>2</v>
      </c>
      <c r="O1357" t="s">
        <v>11499</v>
      </c>
      <c r="P1357" t="s">
        <v>11498</v>
      </c>
      <c r="Q1357" t="s">
        <v>11497</v>
      </c>
      <c r="R1357" s="7">
        <v>40422</v>
      </c>
      <c r="S1357" s="8">
        <f t="shared" si="168"/>
        <v>2010</v>
      </c>
      <c r="T1357" s="8">
        <v>2010</v>
      </c>
      <c r="U1357" s="8">
        <f t="shared" si="169"/>
        <v>12</v>
      </c>
      <c r="V1357" s="7">
        <v>40422</v>
      </c>
      <c r="W1357" t="s">
        <v>225</v>
      </c>
      <c r="X1357" s="2">
        <v>0.42</v>
      </c>
      <c r="Y1357" s="6">
        <f t="shared" si="170"/>
        <v>1.1211660126531593E-2</v>
      </c>
      <c r="AA1357">
        <v>15308669</v>
      </c>
      <c r="AB1357">
        <v>17543</v>
      </c>
      <c r="AC1357">
        <v>15308677</v>
      </c>
      <c r="AD1357" t="s">
        <v>1</v>
      </c>
      <c r="AE1357">
        <v>10</v>
      </c>
      <c r="AF1357">
        <v>9</v>
      </c>
      <c r="AH1357" t="s">
        <v>11496</v>
      </c>
      <c r="AI1357" t="s">
        <v>11495</v>
      </c>
      <c r="AJ1357" t="s">
        <v>11494</v>
      </c>
      <c r="AK1357" t="s">
        <v>11493</v>
      </c>
      <c r="AL1357">
        <v>3</v>
      </c>
      <c r="AM1357" s="5">
        <f t="shared" si="171"/>
        <v>0.25</v>
      </c>
      <c r="AN1357" s="4">
        <f t="shared" si="172"/>
        <v>3.786444528587656E-4</v>
      </c>
      <c r="AO1357" s="3"/>
      <c r="AP1357">
        <v>0</v>
      </c>
      <c r="AR1357" t="s">
        <v>0</v>
      </c>
      <c r="AT1357" s="2" t="s">
        <v>16</v>
      </c>
      <c r="AU1357" s="1">
        <f t="shared" si="173"/>
        <v>0.79617554244297439</v>
      </c>
      <c r="AV1357" s="1">
        <f t="shared" si="174"/>
        <v>0.5795152289695179</v>
      </c>
      <c r="AW1357" s="1">
        <f t="shared" si="175"/>
        <v>0.36285491549606136</v>
      </c>
    </row>
    <row r="1358" spans="1:49" x14ac:dyDescent="0.2">
      <c r="A1358">
        <v>1356</v>
      </c>
      <c r="B1358" t="s">
        <v>11492</v>
      </c>
      <c r="C1358" t="s">
        <v>11491</v>
      </c>
      <c r="D1358" t="s">
        <v>11490</v>
      </c>
      <c r="E1358">
        <v>20566318</v>
      </c>
      <c r="F1358" t="s">
        <v>11489</v>
      </c>
      <c r="G1358" t="s">
        <v>7</v>
      </c>
      <c r="H1358" t="s">
        <v>6</v>
      </c>
      <c r="I1358" t="s">
        <v>11488</v>
      </c>
      <c r="J1358" t="s">
        <v>11487</v>
      </c>
      <c r="K1358" t="s">
        <v>11486</v>
      </c>
      <c r="L1358" t="s">
        <v>11485</v>
      </c>
      <c r="M1358" t="s">
        <v>11484</v>
      </c>
      <c r="N1358">
        <v>2</v>
      </c>
      <c r="O1358" t="s">
        <v>11483</v>
      </c>
      <c r="P1358" t="s">
        <v>11482</v>
      </c>
      <c r="Q1358" t="s">
        <v>11481</v>
      </c>
      <c r="R1358" s="7">
        <v>40422</v>
      </c>
      <c r="S1358" s="8">
        <f t="shared" si="168"/>
        <v>2010</v>
      </c>
      <c r="T1358" s="8">
        <v>2010</v>
      </c>
      <c r="U1358" s="8">
        <f t="shared" si="169"/>
        <v>12</v>
      </c>
      <c r="V1358" s="7">
        <v>40422</v>
      </c>
      <c r="W1358" t="s">
        <v>55</v>
      </c>
      <c r="X1358" s="2">
        <v>0.998</v>
      </c>
      <c r="Y1358" s="6">
        <f t="shared" si="170"/>
        <v>2.664104001494888E-2</v>
      </c>
      <c r="AA1358">
        <v>14678039</v>
      </c>
      <c r="AB1358">
        <v>19156</v>
      </c>
      <c r="AD1358" t="s">
        <v>1</v>
      </c>
      <c r="AE1358">
        <v>39</v>
      </c>
      <c r="AF1358">
        <v>5</v>
      </c>
      <c r="AH1358" t="s">
        <v>10949</v>
      </c>
      <c r="AI1358" t="s">
        <v>11480</v>
      </c>
      <c r="AJ1358" t="s">
        <v>11479</v>
      </c>
      <c r="AK1358" t="s">
        <v>11478</v>
      </c>
      <c r="AL1358">
        <v>8</v>
      </c>
      <c r="AM1358" s="5">
        <f t="shared" si="171"/>
        <v>0.66666666666666663</v>
      </c>
      <c r="AN1358" s="4">
        <f t="shared" si="172"/>
        <v>1.0097185409567082E-3</v>
      </c>
      <c r="AO1358" s="3"/>
      <c r="AP1358">
        <v>0</v>
      </c>
      <c r="AQ1358" t="s">
        <v>259</v>
      </c>
      <c r="AR1358" t="s">
        <v>0</v>
      </c>
      <c r="AS1358" t="s">
        <v>258</v>
      </c>
      <c r="AT1358" s="2" t="s">
        <v>16</v>
      </c>
      <c r="AU1358" s="1">
        <f t="shared" si="173"/>
        <v>1.8951643572751229</v>
      </c>
      <c r="AV1358" s="1">
        <f t="shared" si="174"/>
        <v>1.3825379277952794</v>
      </c>
      <c r="AW1358" s="1">
        <f t="shared" si="175"/>
        <v>0.8699114983154359</v>
      </c>
    </row>
    <row r="1359" spans="1:49" x14ac:dyDescent="0.2">
      <c r="A1359">
        <v>1357</v>
      </c>
      <c r="B1359" t="s">
        <v>11477</v>
      </c>
      <c r="C1359" t="s">
        <v>11476</v>
      </c>
      <c r="E1359">
        <v>20809979</v>
      </c>
      <c r="F1359" t="s">
        <v>11475</v>
      </c>
      <c r="G1359" t="s">
        <v>7</v>
      </c>
      <c r="H1359" t="s">
        <v>6</v>
      </c>
      <c r="I1359" t="s">
        <v>11474</v>
      </c>
      <c r="J1359">
        <v>60001563</v>
      </c>
      <c r="K1359" t="s">
        <v>10919</v>
      </c>
      <c r="L1359" t="s">
        <v>776</v>
      </c>
      <c r="M1359" t="s">
        <v>775</v>
      </c>
      <c r="N1359">
        <v>5</v>
      </c>
      <c r="O1359" t="s">
        <v>11473</v>
      </c>
      <c r="P1359" t="s">
        <v>11472</v>
      </c>
      <c r="Q1359" t="s">
        <v>11471</v>
      </c>
      <c r="R1359" s="7">
        <v>40422</v>
      </c>
      <c r="S1359" s="8">
        <f t="shared" si="168"/>
        <v>2010</v>
      </c>
      <c r="T1359" s="8">
        <v>2010</v>
      </c>
      <c r="U1359" s="8">
        <f t="shared" si="169"/>
        <v>12</v>
      </c>
      <c r="V1359" s="7">
        <v>40422</v>
      </c>
      <c r="W1359" t="s">
        <v>1402</v>
      </c>
      <c r="X1359" s="2">
        <v>1.1679999999999999</v>
      </c>
      <c r="Y1359" s="6">
        <f t="shared" si="170"/>
        <v>3.1179092923306905E-2</v>
      </c>
      <c r="AB1359">
        <v>23358</v>
      </c>
      <c r="AC1359">
        <v>14712202</v>
      </c>
      <c r="AD1359" t="s">
        <v>1</v>
      </c>
      <c r="AE1359">
        <v>11</v>
      </c>
      <c r="AG1359">
        <v>109</v>
      </c>
      <c r="AI1359" t="s">
        <v>11470</v>
      </c>
      <c r="AK1359" t="s">
        <v>11469</v>
      </c>
      <c r="AL1359">
        <v>3</v>
      </c>
      <c r="AM1359" s="5">
        <f t="shared" si="171"/>
        <v>0.25</v>
      </c>
      <c r="AN1359" s="4">
        <f t="shared" si="172"/>
        <v>3.786444528587656E-4</v>
      </c>
      <c r="AO1359" s="3"/>
      <c r="AP1359">
        <v>1</v>
      </c>
      <c r="AR1359" t="s">
        <v>0</v>
      </c>
      <c r="AT1359" s="2">
        <v>3.2879999999999998</v>
      </c>
      <c r="AU1359" s="1">
        <f t="shared" si="173"/>
        <v>2.1938958382172462</v>
      </c>
      <c r="AV1359" s="1">
        <f t="shared" si="174"/>
        <v>1.5778868688082834</v>
      </c>
      <c r="AW1359" s="1">
        <f t="shared" si="175"/>
        <v>0.96187789939932089</v>
      </c>
    </row>
    <row r="1360" spans="1:49" x14ac:dyDescent="0.2">
      <c r="A1360">
        <v>1358</v>
      </c>
      <c r="B1360" t="s">
        <v>11468</v>
      </c>
      <c r="C1360" t="s">
        <v>11467</v>
      </c>
      <c r="D1360" t="s">
        <v>11466</v>
      </c>
      <c r="E1360">
        <v>20558319</v>
      </c>
      <c r="F1360" t="s">
        <v>11465</v>
      </c>
      <c r="G1360" t="s">
        <v>7</v>
      </c>
      <c r="H1360" t="s">
        <v>6</v>
      </c>
      <c r="I1360" t="s">
        <v>28</v>
      </c>
      <c r="J1360">
        <v>60010586</v>
      </c>
      <c r="K1360" t="s">
        <v>2268</v>
      </c>
      <c r="L1360" t="s">
        <v>2267</v>
      </c>
      <c r="M1360" t="s">
        <v>44</v>
      </c>
      <c r="N1360">
        <v>3</v>
      </c>
      <c r="O1360" t="s">
        <v>11464</v>
      </c>
      <c r="P1360" t="s">
        <v>11463</v>
      </c>
      <c r="Q1360" t="s">
        <v>2266</v>
      </c>
      <c r="R1360" s="7">
        <v>40422</v>
      </c>
      <c r="S1360" s="8">
        <f t="shared" si="168"/>
        <v>2010</v>
      </c>
      <c r="T1360" s="8">
        <v>2010</v>
      </c>
      <c r="U1360" s="8">
        <f t="shared" si="169"/>
        <v>12</v>
      </c>
      <c r="V1360" s="7">
        <v>40422</v>
      </c>
      <c r="W1360" t="s">
        <v>55</v>
      </c>
      <c r="X1360" s="2">
        <v>0.998</v>
      </c>
      <c r="Y1360" s="6">
        <f t="shared" si="170"/>
        <v>2.664104001494888E-2</v>
      </c>
      <c r="AA1360">
        <v>14678039</v>
      </c>
      <c r="AB1360">
        <v>19156</v>
      </c>
      <c r="AD1360" t="s">
        <v>1</v>
      </c>
      <c r="AE1360">
        <v>39</v>
      </c>
      <c r="AF1360">
        <v>5</v>
      </c>
      <c r="AH1360" t="s">
        <v>11462</v>
      </c>
      <c r="AI1360" t="s">
        <v>11461</v>
      </c>
      <c r="AJ1360" t="s">
        <v>11460</v>
      </c>
      <c r="AK1360" t="s">
        <v>11459</v>
      </c>
      <c r="AL1360">
        <v>13</v>
      </c>
      <c r="AM1360" s="5">
        <f t="shared" si="171"/>
        <v>1.0833333333333333</v>
      </c>
      <c r="AN1360" s="4">
        <f t="shared" si="172"/>
        <v>1.6407926290546509E-3</v>
      </c>
      <c r="AO1360" s="3"/>
      <c r="AP1360">
        <v>0</v>
      </c>
      <c r="AQ1360" t="s">
        <v>11458</v>
      </c>
      <c r="AR1360" t="s">
        <v>11457</v>
      </c>
      <c r="AS1360" t="s">
        <v>11456</v>
      </c>
      <c r="AT1360" s="2" t="s">
        <v>16</v>
      </c>
      <c r="AU1360" s="1">
        <f t="shared" si="173"/>
        <v>1.9140965799180609</v>
      </c>
      <c r="AV1360" s="1">
        <f t="shared" si="174"/>
        <v>1.4140916322001766</v>
      </c>
      <c r="AW1360" s="1">
        <f t="shared" si="175"/>
        <v>0.91408668448229191</v>
      </c>
    </row>
    <row r="1361" spans="1:49" x14ac:dyDescent="0.2">
      <c r="A1361">
        <v>1359</v>
      </c>
      <c r="B1361" t="s">
        <v>11455</v>
      </c>
      <c r="C1361" t="s">
        <v>11454</v>
      </c>
      <c r="D1361" t="s">
        <v>11453</v>
      </c>
      <c r="E1361">
        <v>20438861</v>
      </c>
      <c r="F1361" t="s">
        <v>11452</v>
      </c>
      <c r="G1361" t="s">
        <v>7</v>
      </c>
      <c r="H1361" t="s">
        <v>6</v>
      </c>
      <c r="I1361" t="s">
        <v>11451</v>
      </c>
      <c r="J1361" t="s">
        <v>11450</v>
      </c>
      <c r="K1361" t="s">
        <v>11449</v>
      </c>
      <c r="L1361" t="s">
        <v>11448</v>
      </c>
      <c r="M1361" t="s">
        <v>339</v>
      </c>
      <c r="N1361">
        <v>3</v>
      </c>
      <c r="O1361" t="s">
        <v>11447</v>
      </c>
      <c r="P1361" t="s">
        <v>11446</v>
      </c>
      <c r="Q1361" t="s">
        <v>11445</v>
      </c>
      <c r="R1361" s="7">
        <v>40422</v>
      </c>
      <c r="S1361" s="8">
        <f t="shared" si="168"/>
        <v>2010</v>
      </c>
      <c r="T1361" s="8">
        <v>2010</v>
      </c>
      <c r="U1361" s="8">
        <f t="shared" si="169"/>
        <v>12</v>
      </c>
      <c r="V1361" s="7">
        <v>40422</v>
      </c>
      <c r="W1361" t="s">
        <v>55</v>
      </c>
      <c r="X1361" s="2">
        <v>0.998</v>
      </c>
      <c r="Y1361" s="6">
        <f t="shared" si="170"/>
        <v>2.664104001494888E-2</v>
      </c>
      <c r="AA1361">
        <v>14678039</v>
      </c>
      <c r="AB1361">
        <v>19156</v>
      </c>
      <c r="AD1361" t="s">
        <v>1</v>
      </c>
      <c r="AE1361">
        <v>39</v>
      </c>
      <c r="AF1361">
        <v>5</v>
      </c>
      <c r="AH1361" t="s">
        <v>11444</v>
      </c>
      <c r="AI1361" t="s">
        <v>11443</v>
      </c>
      <c r="AJ1361" t="s">
        <v>11442</v>
      </c>
      <c r="AK1361" t="s">
        <v>11441</v>
      </c>
      <c r="AL1361">
        <v>26</v>
      </c>
      <c r="AM1361" s="5">
        <f t="shared" si="171"/>
        <v>2.1666666666666665</v>
      </c>
      <c r="AN1361" s="4">
        <f t="shared" si="172"/>
        <v>3.2815852581093018E-3</v>
      </c>
      <c r="AO1361" s="3"/>
      <c r="AP1361">
        <v>0</v>
      </c>
      <c r="AQ1361" t="s">
        <v>11440</v>
      </c>
      <c r="AR1361" t="s">
        <v>11439</v>
      </c>
      <c r="AS1361" t="s">
        <v>356</v>
      </c>
      <c r="AT1361" s="2" t="s">
        <v>16</v>
      </c>
      <c r="AU1361" s="1">
        <f t="shared" si="173"/>
        <v>1.9633203587897008</v>
      </c>
      <c r="AV1361" s="1">
        <f t="shared" si="174"/>
        <v>1.4961312636529092</v>
      </c>
      <c r="AW1361" s="1">
        <f t="shared" si="175"/>
        <v>1.0289421685161175</v>
      </c>
    </row>
    <row r="1362" spans="1:49" x14ac:dyDescent="0.2">
      <c r="A1362">
        <v>1360</v>
      </c>
      <c r="B1362" t="s">
        <v>11438</v>
      </c>
      <c r="C1362" t="s">
        <v>11437</v>
      </c>
      <c r="D1362" t="s">
        <v>11436</v>
      </c>
      <c r="E1362">
        <v>20566317</v>
      </c>
      <c r="F1362" t="s">
        <v>11435</v>
      </c>
      <c r="G1362" t="s">
        <v>7</v>
      </c>
      <c r="H1362" t="s">
        <v>6</v>
      </c>
      <c r="I1362" t="s">
        <v>11434</v>
      </c>
      <c r="J1362" t="s">
        <v>11433</v>
      </c>
      <c r="K1362" t="s">
        <v>11432</v>
      </c>
      <c r="L1362" t="s">
        <v>11431</v>
      </c>
      <c r="M1362" t="s">
        <v>11430</v>
      </c>
      <c r="N1362">
        <v>5</v>
      </c>
      <c r="O1362" t="s">
        <v>11429</v>
      </c>
      <c r="P1362" t="s">
        <v>11428</v>
      </c>
      <c r="Q1362" t="s">
        <v>11427</v>
      </c>
      <c r="R1362" s="7">
        <v>40422</v>
      </c>
      <c r="S1362" s="8">
        <f t="shared" si="168"/>
        <v>2010</v>
      </c>
      <c r="T1362" s="8">
        <v>2010</v>
      </c>
      <c r="U1362" s="8">
        <f t="shared" si="169"/>
        <v>12</v>
      </c>
      <c r="V1362" s="7">
        <v>40422</v>
      </c>
      <c r="W1362" t="s">
        <v>55</v>
      </c>
      <c r="X1362" s="2">
        <v>0.998</v>
      </c>
      <c r="Y1362" s="6">
        <f t="shared" si="170"/>
        <v>2.664104001494888E-2</v>
      </c>
      <c r="AA1362">
        <v>14678039</v>
      </c>
      <c r="AB1362">
        <v>19156</v>
      </c>
      <c r="AD1362" t="s">
        <v>1</v>
      </c>
      <c r="AE1362">
        <v>39</v>
      </c>
      <c r="AF1362">
        <v>5</v>
      </c>
      <c r="AH1362" t="s">
        <v>11426</v>
      </c>
      <c r="AI1362" t="s">
        <v>11425</v>
      </c>
      <c r="AJ1362" t="s">
        <v>11424</v>
      </c>
      <c r="AK1362" t="s">
        <v>11423</v>
      </c>
      <c r="AL1362">
        <v>25</v>
      </c>
      <c r="AM1362" s="5">
        <f t="shared" si="171"/>
        <v>2.0833333333333335</v>
      </c>
      <c r="AN1362" s="4">
        <f t="shared" si="172"/>
        <v>3.1553704404897135E-3</v>
      </c>
      <c r="AO1362" s="3"/>
      <c r="AP1362">
        <v>0</v>
      </c>
      <c r="AQ1362" t="s">
        <v>31</v>
      </c>
      <c r="AR1362">
        <v>919185</v>
      </c>
      <c r="AS1362" t="s">
        <v>30</v>
      </c>
      <c r="AT1362" s="2" t="s">
        <v>16</v>
      </c>
      <c r="AU1362" s="1">
        <f t="shared" si="173"/>
        <v>1.959533914261113</v>
      </c>
      <c r="AV1362" s="1">
        <f t="shared" si="174"/>
        <v>1.4898205227719297</v>
      </c>
      <c r="AW1362" s="1">
        <f t="shared" si="175"/>
        <v>1.0201071312827463</v>
      </c>
    </row>
    <row r="1363" spans="1:49" x14ac:dyDescent="0.2">
      <c r="A1363">
        <v>1361</v>
      </c>
      <c r="B1363" t="s">
        <v>11422</v>
      </c>
      <c r="C1363" t="s">
        <v>11421</v>
      </c>
      <c r="F1363" t="s">
        <v>11420</v>
      </c>
      <c r="G1363" t="s">
        <v>7</v>
      </c>
      <c r="H1363" t="s">
        <v>6</v>
      </c>
      <c r="I1363" t="s">
        <v>11419</v>
      </c>
      <c r="J1363">
        <v>60005784</v>
      </c>
      <c r="K1363" t="s">
        <v>11418</v>
      </c>
      <c r="L1363" t="s">
        <v>1061</v>
      </c>
      <c r="M1363" t="s">
        <v>50</v>
      </c>
      <c r="N1363">
        <v>2</v>
      </c>
      <c r="O1363" t="s">
        <v>11417</v>
      </c>
      <c r="P1363" t="s">
        <v>11416</v>
      </c>
      <c r="Q1363" t="s">
        <v>11415</v>
      </c>
      <c r="R1363" s="7">
        <v>40422</v>
      </c>
      <c r="S1363" s="8">
        <f t="shared" si="168"/>
        <v>2010</v>
      </c>
      <c r="T1363" s="8">
        <v>2010</v>
      </c>
      <c r="U1363" s="8">
        <f t="shared" si="169"/>
        <v>12</v>
      </c>
      <c r="V1363" s="7">
        <v>40422</v>
      </c>
      <c r="W1363" t="s">
        <v>79</v>
      </c>
      <c r="X1363" s="2">
        <v>2.0579999999999998</v>
      </c>
      <c r="Y1363" s="6">
        <f t="shared" si="170"/>
        <v>5.4937134620004803E-2</v>
      </c>
      <c r="AA1363">
        <v>358711</v>
      </c>
      <c r="AB1363">
        <v>28218</v>
      </c>
      <c r="AC1363">
        <v>13652966</v>
      </c>
      <c r="AD1363" t="s">
        <v>1</v>
      </c>
      <c r="AE1363">
        <v>407</v>
      </c>
      <c r="AF1363">
        <v>1</v>
      </c>
      <c r="AH1363" t="s">
        <v>11414</v>
      </c>
      <c r="AI1363" t="s">
        <v>11413</v>
      </c>
      <c r="AJ1363" t="s">
        <v>11412</v>
      </c>
      <c r="AK1363" t="s">
        <v>11411</v>
      </c>
      <c r="AL1363">
        <v>1</v>
      </c>
      <c r="AM1363" s="5">
        <f t="shared" si="171"/>
        <v>8.3333333333333329E-2</v>
      </c>
      <c r="AN1363" s="4">
        <f t="shared" si="172"/>
        <v>1.2621481761958852E-4</v>
      </c>
      <c r="AO1363" s="3"/>
      <c r="AP1363">
        <v>1</v>
      </c>
      <c r="AR1363" t="s">
        <v>0</v>
      </c>
      <c r="AT1363" s="2" t="s">
        <v>16</v>
      </c>
      <c r="AU1363" s="1">
        <f t="shared" si="173"/>
        <v>3.8493858679289237</v>
      </c>
      <c r="AV1363" s="1">
        <f t="shared" si="174"/>
        <v>2.7531674718812198</v>
      </c>
      <c r="AW1363" s="1">
        <f t="shared" si="175"/>
        <v>1.6569490758335155</v>
      </c>
    </row>
    <row r="1364" spans="1:49" x14ac:dyDescent="0.2">
      <c r="A1364">
        <v>1362</v>
      </c>
      <c r="B1364" t="s">
        <v>11410</v>
      </c>
      <c r="C1364" t="s">
        <v>11409</v>
      </c>
      <c r="F1364" t="s">
        <v>11408</v>
      </c>
      <c r="G1364" t="s">
        <v>7</v>
      </c>
      <c r="H1364" t="s">
        <v>6</v>
      </c>
      <c r="I1364" t="s">
        <v>11407</v>
      </c>
      <c r="J1364" t="s">
        <v>11406</v>
      </c>
      <c r="K1364" t="s">
        <v>11405</v>
      </c>
      <c r="L1364" t="s">
        <v>11404</v>
      </c>
      <c r="M1364" t="s">
        <v>11403</v>
      </c>
      <c r="N1364">
        <v>14</v>
      </c>
      <c r="O1364" t="s">
        <v>11402</v>
      </c>
      <c r="P1364" t="s">
        <v>11401</v>
      </c>
      <c r="Q1364" t="s">
        <v>11400</v>
      </c>
      <c r="R1364" s="7">
        <v>40422</v>
      </c>
      <c r="S1364" s="8">
        <f t="shared" si="168"/>
        <v>2010</v>
      </c>
      <c r="T1364" s="8">
        <v>2010</v>
      </c>
      <c r="U1364" s="8">
        <f t="shared" si="169"/>
        <v>12</v>
      </c>
      <c r="V1364" s="7">
        <v>40422</v>
      </c>
      <c r="W1364" t="s">
        <v>79</v>
      </c>
      <c r="X1364" s="2">
        <v>2.0579999999999998</v>
      </c>
      <c r="Y1364" s="6">
        <f t="shared" si="170"/>
        <v>5.4937134620004803E-2</v>
      </c>
      <c r="AA1364">
        <v>358711</v>
      </c>
      <c r="AB1364">
        <v>28218</v>
      </c>
      <c r="AC1364">
        <v>13652966</v>
      </c>
      <c r="AD1364" t="s">
        <v>1</v>
      </c>
      <c r="AE1364">
        <v>407</v>
      </c>
      <c r="AF1364">
        <v>1</v>
      </c>
      <c r="AH1364" t="s">
        <v>11399</v>
      </c>
      <c r="AI1364" t="s">
        <v>11398</v>
      </c>
      <c r="AJ1364" t="s">
        <v>11397</v>
      </c>
      <c r="AK1364" t="s">
        <v>11396</v>
      </c>
      <c r="AL1364">
        <v>0</v>
      </c>
      <c r="AM1364" s="5">
        <f t="shared" si="171"/>
        <v>0</v>
      </c>
      <c r="AN1364" s="4">
        <f t="shared" si="172"/>
        <v>0</v>
      </c>
      <c r="AO1364" s="3"/>
      <c r="AP1364">
        <v>1</v>
      </c>
      <c r="AQ1364" t="s">
        <v>31</v>
      </c>
      <c r="AR1364">
        <v>545837</v>
      </c>
      <c r="AS1364" t="s">
        <v>30</v>
      </c>
      <c r="AT1364" s="2" t="s">
        <v>16</v>
      </c>
      <c r="AU1364" s="1">
        <f t="shared" si="173"/>
        <v>3.8455994234003357</v>
      </c>
      <c r="AV1364" s="1">
        <f t="shared" si="174"/>
        <v>2.7468567310002401</v>
      </c>
      <c r="AW1364" s="1">
        <f t="shared" si="175"/>
        <v>1.648114038600144</v>
      </c>
    </row>
    <row r="1365" spans="1:49" x14ac:dyDescent="0.2">
      <c r="A1365">
        <v>1363</v>
      </c>
      <c r="B1365" t="s">
        <v>11395</v>
      </c>
      <c r="C1365" t="s">
        <v>11394</v>
      </c>
      <c r="F1365" t="s">
        <v>11393</v>
      </c>
      <c r="G1365" t="s">
        <v>7</v>
      </c>
      <c r="H1365" t="s">
        <v>6</v>
      </c>
      <c r="I1365" t="s">
        <v>11392</v>
      </c>
      <c r="J1365">
        <v>60005465</v>
      </c>
      <c r="K1365" t="s">
        <v>334</v>
      </c>
      <c r="L1365" t="s">
        <v>144</v>
      </c>
      <c r="M1365" t="s">
        <v>13</v>
      </c>
      <c r="N1365">
        <v>3</v>
      </c>
      <c r="O1365" t="s">
        <v>11391</v>
      </c>
      <c r="P1365" t="s">
        <v>11390</v>
      </c>
      <c r="Q1365" t="s">
        <v>333</v>
      </c>
      <c r="R1365" s="7">
        <v>40422</v>
      </c>
      <c r="S1365" s="8">
        <f t="shared" si="168"/>
        <v>2010</v>
      </c>
      <c r="T1365" s="8">
        <v>2010</v>
      </c>
      <c r="U1365" s="8">
        <f t="shared" si="169"/>
        <v>12</v>
      </c>
      <c r="V1365" s="7">
        <v>40422</v>
      </c>
      <c r="W1365" t="s">
        <v>265</v>
      </c>
      <c r="X1365" s="2">
        <v>0.94</v>
      </c>
      <c r="Y1365" s="6">
        <f t="shared" si="170"/>
        <v>2.5092763140332611E-2</v>
      </c>
      <c r="AA1365">
        <v>15311309</v>
      </c>
      <c r="AB1365">
        <v>17295</v>
      </c>
      <c r="AD1365" t="s">
        <v>1</v>
      </c>
      <c r="AE1365">
        <v>20</v>
      </c>
      <c r="AF1365">
        <v>9</v>
      </c>
      <c r="AG1365">
        <v>5484466</v>
      </c>
      <c r="AH1365" t="s">
        <v>11389</v>
      </c>
      <c r="AI1365" t="s">
        <v>11388</v>
      </c>
      <c r="AJ1365" t="s">
        <v>11387</v>
      </c>
      <c r="AK1365" t="s">
        <v>11386</v>
      </c>
      <c r="AL1365">
        <v>44</v>
      </c>
      <c r="AM1365" s="5">
        <f t="shared" si="171"/>
        <v>3.6666666666666665</v>
      </c>
      <c r="AN1365" s="4">
        <f t="shared" si="172"/>
        <v>5.5534519752618956E-3</v>
      </c>
      <c r="AO1365" s="3"/>
      <c r="AP1365">
        <v>0</v>
      </c>
      <c r="AR1365" t="s">
        <v>0</v>
      </c>
      <c r="AT1365" s="2" t="s">
        <v>16</v>
      </c>
      <c r="AU1365" s="1">
        <f t="shared" si="173"/>
        <v>1.9230969790811396</v>
      </c>
      <c r="AV1365" s="1">
        <f t="shared" si="174"/>
        <v>1.5323107557797253</v>
      </c>
      <c r="AW1365" s="1">
        <f t="shared" si="175"/>
        <v>1.141524532478311</v>
      </c>
    </row>
    <row r="1366" spans="1:49" x14ac:dyDescent="0.2">
      <c r="A1366">
        <v>1364</v>
      </c>
      <c r="B1366" t="s">
        <v>11385</v>
      </c>
      <c r="C1366" t="s">
        <v>11384</v>
      </c>
      <c r="F1366" t="s">
        <v>11383</v>
      </c>
      <c r="G1366" t="s">
        <v>7</v>
      </c>
      <c r="H1366" t="s">
        <v>6</v>
      </c>
      <c r="I1366" t="s">
        <v>3887</v>
      </c>
      <c r="J1366" t="s">
        <v>3886</v>
      </c>
      <c r="K1366" t="s">
        <v>3885</v>
      </c>
      <c r="L1366" t="s">
        <v>3884</v>
      </c>
      <c r="M1366" t="s">
        <v>19</v>
      </c>
      <c r="N1366">
        <v>5</v>
      </c>
      <c r="O1366" t="s">
        <v>11382</v>
      </c>
      <c r="P1366" t="s">
        <v>11381</v>
      </c>
      <c r="Q1366" t="s">
        <v>11380</v>
      </c>
      <c r="R1366" s="7">
        <v>40422</v>
      </c>
      <c r="S1366" s="8">
        <f t="shared" si="168"/>
        <v>2010</v>
      </c>
      <c r="T1366" s="8">
        <v>2010</v>
      </c>
      <c r="U1366" s="8">
        <f t="shared" si="169"/>
        <v>12</v>
      </c>
      <c r="V1366" s="7">
        <v>40422</v>
      </c>
      <c r="W1366" t="s">
        <v>265</v>
      </c>
      <c r="X1366" s="2">
        <v>0.94</v>
      </c>
      <c r="Y1366" s="6">
        <f t="shared" si="170"/>
        <v>2.5092763140332611E-2</v>
      </c>
      <c r="AA1366">
        <v>15311309</v>
      </c>
      <c r="AB1366">
        <v>17295</v>
      </c>
      <c r="AD1366" t="s">
        <v>1</v>
      </c>
      <c r="AE1366">
        <v>20</v>
      </c>
      <c r="AF1366">
        <v>9</v>
      </c>
      <c r="AG1366">
        <v>5530335</v>
      </c>
      <c r="AH1366" t="s">
        <v>11379</v>
      </c>
      <c r="AI1366" t="s">
        <v>11378</v>
      </c>
      <c r="AJ1366" t="s">
        <v>11377</v>
      </c>
      <c r="AK1366" t="s">
        <v>11376</v>
      </c>
      <c r="AL1366">
        <v>120</v>
      </c>
      <c r="AM1366" s="5">
        <f t="shared" si="171"/>
        <v>10</v>
      </c>
      <c r="AN1366" s="4">
        <f t="shared" si="172"/>
        <v>1.5145778114350625E-2</v>
      </c>
      <c r="AO1366" s="3"/>
      <c r="AP1366">
        <v>0</v>
      </c>
      <c r="AR1366" t="s">
        <v>11375</v>
      </c>
      <c r="AT1366" s="2" t="s">
        <v>16</v>
      </c>
      <c r="AU1366" s="1">
        <f t="shared" si="173"/>
        <v>2.2108667632538013</v>
      </c>
      <c r="AV1366" s="1">
        <f t="shared" si="174"/>
        <v>2.0119270627341619</v>
      </c>
      <c r="AW1366" s="1">
        <f t="shared" si="175"/>
        <v>1.8129873622145218</v>
      </c>
    </row>
    <row r="1367" spans="1:49" x14ac:dyDescent="0.2">
      <c r="A1367">
        <v>1365</v>
      </c>
      <c r="B1367" t="s">
        <v>11374</v>
      </c>
      <c r="C1367" t="s">
        <v>11373</v>
      </c>
      <c r="F1367" t="s">
        <v>11372</v>
      </c>
      <c r="G1367" t="s">
        <v>7</v>
      </c>
      <c r="H1367" t="s">
        <v>6</v>
      </c>
      <c r="I1367" t="s">
        <v>855</v>
      </c>
      <c r="J1367" t="s">
        <v>11371</v>
      </c>
      <c r="K1367" t="s">
        <v>11370</v>
      </c>
      <c r="L1367" t="s">
        <v>11369</v>
      </c>
      <c r="M1367" t="s">
        <v>1968</v>
      </c>
      <c r="N1367">
        <v>4</v>
      </c>
      <c r="O1367" t="s">
        <v>11368</v>
      </c>
      <c r="P1367" t="s">
        <v>11367</v>
      </c>
      <c r="Q1367" t="s">
        <v>11366</v>
      </c>
      <c r="R1367" s="7">
        <v>40422</v>
      </c>
      <c r="S1367" s="8">
        <f t="shared" si="168"/>
        <v>2010</v>
      </c>
      <c r="T1367" s="8">
        <v>2010</v>
      </c>
      <c r="U1367" s="8">
        <f t="shared" si="169"/>
        <v>12</v>
      </c>
      <c r="V1367" s="7">
        <v>40422</v>
      </c>
      <c r="W1367" t="s">
        <v>265</v>
      </c>
      <c r="X1367" s="2">
        <v>0.94</v>
      </c>
      <c r="Y1367" s="6">
        <f t="shared" si="170"/>
        <v>2.5092763140332611E-2</v>
      </c>
      <c r="AA1367">
        <v>15311309</v>
      </c>
      <c r="AB1367">
        <v>17295</v>
      </c>
      <c r="AD1367" t="s">
        <v>1</v>
      </c>
      <c r="AE1367">
        <v>20</v>
      </c>
      <c r="AF1367">
        <v>9</v>
      </c>
      <c r="AG1367">
        <v>5545481</v>
      </c>
      <c r="AH1367" t="s">
        <v>11365</v>
      </c>
      <c r="AI1367" t="s">
        <v>11364</v>
      </c>
      <c r="AJ1367" t="s">
        <v>11363</v>
      </c>
      <c r="AK1367" t="s">
        <v>11362</v>
      </c>
      <c r="AL1367">
        <v>34</v>
      </c>
      <c r="AM1367" s="5">
        <f t="shared" si="171"/>
        <v>2.8333333333333335</v>
      </c>
      <c r="AN1367" s="4">
        <f t="shared" si="172"/>
        <v>4.2913037990660102E-3</v>
      </c>
      <c r="AO1367" s="3"/>
      <c r="AP1367">
        <v>0</v>
      </c>
      <c r="AR1367" t="s">
        <v>0</v>
      </c>
      <c r="AT1367" s="2" t="s">
        <v>16</v>
      </c>
      <c r="AU1367" s="1">
        <f t="shared" si="173"/>
        <v>1.8852325337952631</v>
      </c>
      <c r="AV1367" s="1">
        <f t="shared" si="174"/>
        <v>1.469203346969931</v>
      </c>
      <c r="AW1367" s="1">
        <f t="shared" si="175"/>
        <v>1.0531741601445992</v>
      </c>
    </row>
    <row r="1368" spans="1:49" x14ac:dyDescent="0.2">
      <c r="A1368">
        <v>1366</v>
      </c>
      <c r="B1368" t="s">
        <v>11361</v>
      </c>
      <c r="C1368" t="s">
        <v>11360</v>
      </c>
      <c r="F1368" t="s">
        <v>11359</v>
      </c>
      <c r="G1368" t="s">
        <v>7</v>
      </c>
      <c r="H1368" t="s">
        <v>6</v>
      </c>
      <c r="I1368" t="s">
        <v>11358</v>
      </c>
      <c r="J1368">
        <v>109499201</v>
      </c>
      <c r="K1368" t="s">
        <v>11357</v>
      </c>
      <c r="L1368" t="s">
        <v>124</v>
      </c>
      <c r="M1368" t="s">
        <v>123</v>
      </c>
      <c r="N1368">
        <v>2</v>
      </c>
      <c r="O1368" t="s">
        <v>11356</v>
      </c>
      <c r="P1368" t="s">
        <v>11355</v>
      </c>
      <c r="Q1368" t="s">
        <v>11354</v>
      </c>
      <c r="R1368" s="7">
        <v>40422</v>
      </c>
      <c r="S1368" s="8">
        <f t="shared" si="168"/>
        <v>2010</v>
      </c>
      <c r="T1368" s="8">
        <v>2010</v>
      </c>
      <c r="U1368" s="8">
        <f t="shared" si="169"/>
        <v>12</v>
      </c>
      <c r="V1368" s="7">
        <v>40422</v>
      </c>
      <c r="W1368" t="s">
        <v>202</v>
      </c>
      <c r="X1368" s="2">
        <v>1.6519999999999999</v>
      </c>
      <c r="Y1368" s="6">
        <f t="shared" si="170"/>
        <v>4.409919649769093E-2</v>
      </c>
      <c r="AA1368" t="s">
        <v>201</v>
      </c>
      <c r="AB1368">
        <v>17337</v>
      </c>
      <c r="AD1368" t="s">
        <v>1</v>
      </c>
      <c r="AE1368">
        <v>58</v>
      </c>
      <c r="AF1368">
        <v>9</v>
      </c>
      <c r="AG1368">
        <v>5484676</v>
      </c>
      <c r="AH1368" t="s">
        <v>11353</v>
      </c>
      <c r="AI1368" t="s">
        <v>11352</v>
      </c>
      <c r="AJ1368" t="s">
        <v>11351</v>
      </c>
      <c r="AK1368" t="s">
        <v>11350</v>
      </c>
      <c r="AL1368">
        <v>57</v>
      </c>
      <c r="AM1368" s="5">
        <f t="shared" si="171"/>
        <v>4.75</v>
      </c>
      <c r="AN1368" s="4">
        <f t="shared" si="172"/>
        <v>7.1942446043165471E-3</v>
      </c>
      <c r="AO1368" s="3"/>
      <c r="AP1368">
        <v>0</v>
      </c>
      <c r="AQ1368" t="s">
        <v>11349</v>
      </c>
      <c r="AR1368" t="s">
        <v>11348</v>
      </c>
      <c r="AS1368" t="s">
        <v>11347</v>
      </c>
      <c r="AT1368" s="2" t="s">
        <v>16</v>
      </c>
      <c r="AU1368" s="1">
        <f t="shared" si="173"/>
        <v>3.3027710929678613</v>
      </c>
      <c r="AV1368" s="1">
        <f t="shared" si="174"/>
        <v>2.5646720551003739</v>
      </c>
      <c r="AW1368" s="1">
        <f t="shared" si="175"/>
        <v>1.826573017232886</v>
      </c>
    </row>
    <row r="1369" spans="1:49" x14ac:dyDescent="0.2">
      <c r="A1369">
        <v>1367</v>
      </c>
      <c r="B1369" t="s">
        <v>11346</v>
      </c>
      <c r="C1369" t="s">
        <v>11345</v>
      </c>
      <c r="F1369" t="s">
        <v>11344</v>
      </c>
      <c r="G1369" t="s">
        <v>7</v>
      </c>
      <c r="H1369" t="s">
        <v>6</v>
      </c>
      <c r="I1369" t="s">
        <v>11343</v>
      </c>
      <c r="J1369">
        <v>60033316</v>
      </c>
      <c r="K1369" t="s">
        <v>84</v>
      </c>
      <c r="L1369" t="s">
        <v>83</v>
      </c>
      <c r="M1369" t="s">
        <v>82</v>
      </c>
      <c r="N1369">
        <v>2</v>
      </c>
      <c r="O1369" t="s">
        <v>11342</v>
      </c>
      <c r="P1369" t="s">
        <v>11341</v>
      </c>
      <c r="Q1369" t="s">
        <v>1276</v>
      </c>
      <c r="R1369" s="7">
        <v>40422</v>
      </c>
      <c r="S1369" s="8">
        <f t="shared" si="168"/>
        <v>2010</v>
      </c>
      <c r="T1369" s="8">
        <v>2010</v>
      </c>
      <c r="U1369" s="8">
        <f t="shared" si="169"/>
        <v>12</v>
      </c>
      <c r="V1369" s="7">
        <v>40422</v>
      </c>
      <c r="W1369" t="s">
        <v>202</v>
      </c>
      <c r="X1369" s="2">
        <v>1.6519999999999999</v>
      </c>
      <c r="Y1369" s="6">
        <f t="shared" si="170"/>
        <v>4.409919649769093E-2</v>
      </c>
      <c r="AA1369" t="s">
        <v>201</v>
      </c>
      <c r="AB1369">
        <v>17337</v>
      </c>
      <c r="AD1369" t="s">
        <v>1</v>
      </c>
      <c r="AE1369">
        <v>58</v>
      </c>
      <c r="AF1369">
        <v>9</v>
      </c>
      <c r="AG1369">
        <v>5484712</v>
      </c>
      <c r="AH1369" t="s">
        <v>11340</v>
      </c>
      <c r="AI1369" t="s">
        <v>11339</v>
      </c>
      <c r="AJ1369" t="s">
        <v>11338</v>
      </c>
      <c r="AK1369" t="s">
        <v>11337</v>
      </c>
      <c r="AL1369">
        <v>52</v>
      </c>
      <c r="AM1369" s="5">
        <f t="shared" si="171"/>
        <v>4.333333333333333</v>
      </c>
      <c r="AN1369" s="4">
        <f t="shared" si="172"/>
        <v>6.5631705162186036E-3</v>
      </c>
      <c r="AO1369" s="3"/>
      <c r="AP1369">
        <v>0</v>
      </c>
      <c r="AR1369" t="s">
        <v>0</v>
      </c>
      <c r="AT1369" s="2" t="s">
        <v>16</v>
      </c>
      <c r="AU1369" s="1">
        <f t="shared" si="173"/>
        <v>3.2838388703249235</v>
      </c>
      <c r="AV1369" s="1">
        <f t="shared" si="174"/>
        <v>2.5331183506954766</v>
      </c>
      <c r="AW1369" s="1">
        <f t="shared" si="175"/>
        <v>1.78239783106603</v>
      </c>
    </row>
    <row r="1370" spans="1:49" x14ac:dyDescent="0.2">
      <c r="A1370">
        <v>1368</v>
      </c>
      <c r="B1370" t="s">
        <v>11336</v>
      </c>
      <c r="C1370" t="s">
        <v>11335</v>
      </c>
      <c r="F1370" t="s">
        <v>11334</v>
      </c>
      <c r="G1370" t="s">
        <v>7</v>
      </c>
      <c r="H1370" t="s">
        <v>6</v>
      </c>
      <c r="I1370" t="s">
        <v>11333</v>
      </c>
      <c r="J1370">
        <v>60021378</v>
      </c>
      <c r="K1370" t="s">
        <v>11332</v>
      </c>
      <c r="L1370" t="s">
        <v>11331</v>
      </c>
      <c r="M1370" t="s">
        <v>9</v>
      </c>
      <c r="N1370">
        <v>1</v>
      </c>
      <c r="O1370" t="s">
        <v>11330</v>
      </c>
      <c r="P1370">
        <v>7006643812</v>
      </c>
      <c r="Q1370">
        <v>60021378</v>
      </c>
      <c r="R1370" s="7">
        <v>40422</v>
      </c>
      <c r="S1370" s="8">
        <f t="shared" si="168"/>
        <v>2010</v>
      </c>
      <c r="T1370" s="8">
        <v>2010</v>
      </c>
      <c r="U1370" s="8">
        <f t="shared" si="169"/>
        <v>12</v>
      </c>
      <c r="V1370" s="7">
        <v>40422</v>
      </c>
      <c r="W1370" t="s">
        <v>202</v>
      </c>
      <c r="X1370" s="2">
        <v>1.6519999999999999</v>
      </c>
      <c r="Y1370" s="6">
        <f t="shared" si="170"/>
        <v>4.409919649769093E-2</v>
      </c>
      <c r="AA1370" t="s">
        <v>201</v>
      </c>
      <c r="AB1370">
        <v>17337</v>
      </c>
      <c r="AD1370" t="s">
        <v>1</v>
      </c>
      <c r="AE1370">
        <v>58</v>
      </c>
      <c r="AF1370">
        <v>9</v>
      </c>
      <c r="AG1370">
        <v>5484722</v>
      </c>
      <c r="AH1370" t="s">
        <v>11329</v>
      </c>
      <c r="AI1370" t="s">
        <v>11328</v>
      </c>
      <c r="AJ1370" t="s">
        <v>11327</v>
      </c>
      <c r="AK1370" t="s">
        <v>11326</v>
      </c>
      <c r="AL1370">
        <v>3</v>
      </c>
      <c r="AM1370" s="5">
        <f t="shared" si="171"/>
        <v>0.25</v>
      </c>
      <c r="AN1370" s="4">
        <f t="shared" si="172"/>
        <v>3.786444528587656E-4</v>
      </c>
      <c r="AO1370" s="3"/>
      <c r="AP1370">
        <v>0</v>
      </c>
      <c r="AR1370" t="s">
        <v>0</v>
      </c>
      <c r="AT1370" s="2" t="s">
        <v>16</v>
      </c>
      <c r="AU1370" s="1">
        <f t="shared" si="173"/>
        <v>3.098303088424128</v>
      </c>
      <c r="AV1370" s="1">
        <f t="shared" si="174"/>
        <v>2.2238920475274848</v>
      </c>
      <c r="AW1370" s="1">
        <f t="shared" si="175"/>
        <v>1.3494810066308416</v>
      </c>
    </row>
    <row r="1371" spans="1:49" x14ac:dyDescent="0.2">
      <c r="A1371">
        <v>1369</v>
      </c>
      <c r="B1371" t="s">
        <v>11325</v>
      </c>
      <c r="C1371" t="s">
        <v>11324</v>
      </c>
      <c r="F1371" t="s">
        <v>11323</v>
      </c>
      <c r="G1371" t="s">
        <v>7</v>
      </c>
      <c r="H1371" t="s">
        <v>6</v>
      </c>
      <c r="I1371" t="s">
        <v>11322</v>
      </c>
      <c r="J1371">
        <v>60020650</v>
      </c>
      <c r="K1371" t="s">
        <v>1482</v>
      </c>
      <c r="L1371" t="s">
        <v>1481</v>
      </c>
      <c r="M1371" t="s">
        <v>198</v>
      </c>
      <c r="N1371">
        <v>2</v>
      </c>
      <c r="O1371" t="s">
        <v>11321</v>
      </c>
      <c r="P1371" t="s">
        <v>11320</v>
      </c>
      <c r="Q1371" t="s">
        <v>1594</v>
      </c>
      <c r="R1371" s="7">
        <v>40422</v>
      </c>
      <c r="S1371" s="8">
        <f t="shared" si="168"/>
        <v>2010</v>
      </c>
      <c r="T1371" s="8">
        <v>2010</v>
      </c>
      <c r="U1371" s="8">
        <f t="shared" si="169"/>
        <v>12</v>
      </c>
      <c r="V1371" s="7">
        <v>40422</v>
      </c>
      <c r="W1371" t="s">
        <v>202</v>
      </c>
      <c r="X1371" s="2">
        <v>1.6519999999999999</v>
      </c>
      <c r="Y1371" s="6">
        <f t="shared" si="170"/>
        <v>4.409919649769093E-2</v>
      </c>
      <c r="AA1371" t="s">
        <v>201</v>
      </c>
      <c r="AB1371">
        <v>17337</v>
      </c>
      <c r="AD1371" t="s">
        <v>1</v>
      </c>
      <c r="AE1371">
        <v>58</v>
      </c>
      <c r="AF1371">
        <v>9</v>
      </c>
      <c r="AG1371">
        <v>5484687</v>
      </c>
      <c r="AH1371" t="s">
        <v>11319</v>
      </c>
      <c r="AI1371" t="s">
        <v>11318</v>
      </c>
      <c r="AJ1371" t="s">
        <v>11317</v>
      </c>
      <c r="AK1371" t="s">
        <v>11316</v>
      </c>
      <c r="AL1371">
        <v>5</v>
      </c>
      <c r="AM1371" s="5">
        <f t="shared" si="171"/>
        <v>0.41666666666666669</v>
      </c>
      <c r="AN1371" s="4">
        <f t="shared" si="172"/>
        <v>6.310740880979427E-4</v>
      </c>
      <c r="AO1371" s="3"/>
      <c r="AP1371">
        <v>0</v>
      </c>
      <c r="AR1371" t="s">
        <v>0</v>
      </c>
      <c r="AT1371" s="2" t="s">
        <v>16</v>
      </c>
      <c r="AU1371" s="1">
        <f t="shared" si="173"/>
        <v>3.1058759774813036</v>
      </c>
      <c r="AV1371" s="1">
        <f t="shared" si="174"/>
        <v>2.2365135292894434</v>
      </c>
      <c r="AW1371" s="1">
        <f t="shared" si="175"/>
        <v>1.3671510810975838</v>
      </c>
    </row>
    <row r="1372" spans="1:49" x14ac:dyDescent="0.2">
      <c r="A1372">
        <v>1370</v>
      </c>
      <c r="B1372" t="s">
        <v>11315</v>
      </c>
      <c r="C1372" t="s">
        <v>11314</v>
      </c>
      <c r="F1372" t="s">
        <v>11313</v>
      </c>
      <c r="G1372" t="s">
        <v>7</v>
      </c>
      <c r="H1372" t="s">
        <v>6</v>
      </c>
      <c r="I1372" t="s">
        <v>11312</v>
      </c>
      <c r="J1372" t="s">
        <v>11311</v>
      </c>
      <c r="K1372" t="s">
        <v>11310</v>
      </c>
      <c r="L1372" t="s">
        <v>11309</v>
      </c>
      <c r="M1372" t="s">
        <v>11308</v>
      </c>
      <c r="N1372">
        <v>3</v>
      </c>
      <c r="O1372" t="s">
        <v>11307</v>
      </c>
      <c r="P1372" t="s">
        <v>11306</v>
      </c>
      <c r="Q1372" t="s">
        <v>11305</v>
      </c>
      <c r="R1372" s="7">
        <v>40422</v>
      </c>
      <c r="S1372" s="8">
        <f t="shared" si="168"/>
        <v>2010</v>
      </c>
      <c r="T1372" s="8">
        <v>2010</v>
      </c>
      <c r="U1372" s="8">
        <f t="shared" si="169"/>
        <v>12</v>
      </c>
      <c r="V1372" s="7">
        <v>40422</v>
      </c>
      <c r="W1372" t="s">
        <v>202</v>
      </c>
      <c r="X1372" s="2">
        <v>1.6519999999999999</v>
      </c>
      <c r="Y1372" s="6">
        <f t="shared" si="170"/>
        <v>4.409919649769093E-2</v>
      </c>
      <c r="AA1372" t="s">
        <v>201</v>
      </c>
      <c r="AB1372">
        <v>17337</v>
      </c>
      <c r="AD1372" t="s">
        <v>1</v>
      </c>
      <c r="AE1372">
        <v>58</v>
      </c>
      <c r="AF1372">
        <v>9</v>
      </c>
      <c r="AG1372">
        <v>5484692</v>
      </c>
      <c r="AH1372" t="s">
        <v>11304</v>
      </c>
      <c r="AI1372" t="s">
        <v>11303</v>
      </c>
      <c r="AJ1372" t="s">
        <v>11302</v>
      </c>
      <c r="AK1372" t="s">
        <v>11301</v>
      </c>
      <c r="AL1372">
        <v>2</v>
      </c>
      <c r="AM1372" s="5">
        <f t="shared" si="171"/>
        <v>0.16666666666666666</v>
      </c>
      <c r="AN1372" s="4">
        <f t="shared" si="172"/>
        <v>2.5242963523917705E-4</v>
      </c>
      <c r="AO1372" s="3"/>
      <c r="AP1372">
        <v>0</v>
      </c>
      <c r="AR1372" t="s">
        <v>0</v>
      </c>
      <c r="AT1372" s="2" t="s">
        <v>16</v>
      </c>
      <c r="AU1372" s="1">
        <f t="shared" si="173"/>
        <v>3.0945166438955405</v>
      </c>
      <c r="AV1372" s="1">
        <f t="shared" si="174"/>
        <v>2.2175813066465055</v>
      </c>
      <c r="AW1372" s="1">
        <f t="shared" si="175"/>
        <v>1.3406459693974702</v>
      </c>
    </row>
    <row r="1373" spans="1:49" x14ac:dyDescent="0.2">
      <c r="A1373">
        <v>1371</v>
      </c>
      <c r="B1373" t="s">
        <v>11300</v>
      </c>
      <c r="C1373" t="s">
        <v>11299</v>
      </c>
      <c r="F1373" t="s">
        <v>11298</v>
      </c>
      <c r="G1373" t="s">
        <v>7</v>
      </c>
      <c r="H1373" t="s">
        <v>6</v>
      </c>
      <c r="I1373" t="s">
        <v>11297</v>
      </c>
      <c r="J1373">
        <v>109499248</v>
      </c>
      <c r="K1373" t="s">
        <v>11296</v>
      </c>
      <c r="L1373" t="s">
        <v>11295</v>
      </c>
      <c r="M1373" t="s">
        <v>9</v>
      </c>
      <c r="N1373">
        <v>1</v>
      </c>
      <c r="O1373" t="s">
        <v>11294</v>
      </c>
      <c r="P1373">
        <v>7402207089</v>
      </c>
      <c r="Q1373">
        <v>109499248</v>
      </c>
      <c r="R1373" s="7">
        <v>40422</v>
      </c>
      <c r="S1373" s="8">
        <f t="shared" si="168"/>
        <v>2010</v>
      </c>
      <c r="T1373" s="8">
        <v>2010</v>
      </c>
      <c r="U1373" s="8">
        <f t="shared" si="169"/>
        <v>12</v>
      </c>
      <c r="V1373" s="7">
        <v>40422</v>
      </c>
      <c r="W1373" t="s">
        <v>202</v>
      </c>
      <c r="X1373" s="2">
        <v>1.6519999999999999</v>
      </c>
      <c r="Y1373" s="6">
        <f t="shared" si="170"/>
        <v>4.409919649769093E-2</v>
      </c>
      <c r="AA1373" t="s">
        <v>201</v>
      </c>
      <c r="AB1373">
        <v>17337</v>
      </c>
      <c r="AD1373" t="s">
        <v>1</v>
      </c>
      <c r="AE1373">
        <v>58</v>
      </c>
      <c r="AF1373">
        <v>9</v>
      </c>
      <c r="AG1373">
        <v>5484594</v>
      </c>
      <c r="AH1373" t="s">
        <v>11293</v>
      </c>
      <c r="AI1373" t="s">
        <v>11292</v>
      </c>
      <c r="AJ1373" t="s">
        <v>11291</v>
      </c>
      <c r="AK1373" t="s">
        <v>11290</v>
      </c>
      <c r="AL1373">
        <v>48</v>
      </c>
      <c r="AM1373" s="5">
        <f t="shared" si="171"/>
        <v>4</v>
      </c>
      <c r="AN1373" s="4">
        <f t="shared" si="172"/>
        <v>6.0583112457402496E-3</v>
      </c>
      <c r="AO1373" s="3"/>
      <c r="AP1373">
        <v>0</v>
      </c>
      <c r="AR1373" t="s">
        <v>0</v>
      </c>
      <c r="AT1373" s="2" t="s">
        <v>16</v>
      </c>
      <c r="AU1373" s="1">
        <f t="shared" si="173"/>
        <v>3.2686930922105728</v>
      </c>
      <c r="AV1373" s="1">
        <f t="shared" si="174"/>
        <v>2.5078753871715591</v>
      </c>
      <c r="AW1373" s="1">
        <f t="shared" si="175"/>
        <v>1.7470576821325454</v>
      </c>
    </row>
    <row r="1374" spans="1:49" x14ac:dyDescent="0.2">
      <c r="A1374">
        <v>1372</v>
      </c>
      <c r="B1374" t="s">
        <v>11289</v>
      </c>
      <c r="C1374" t="s">
        <v>11288</v>
      </c>
      <c r="F1374" t="s">
        <v>11287</v>
      </c>
      <c r="G1374" t="s">
        <v>7</v>
      </c>
      <c r="H1374" t="s">
        <v>6</v>
      </c>
      <c r="I1374" t="s">
        <v>11286</v>
      </c>
      <c r="J1374" t="s">
        <v>11285</v>
      </c>
      <c r="K1374" t="s">
        <v>11284</v>
      </c>
      <c r="L1374" t="s">
        <v>11283</v>
      </c>
      <c r="M1374" t="s">
        <v>1000</v>
      </c>
      <c r="N1374">
        <v>4</v>
      </c>
      <c r="O1374" t="s">
        <v>11282</v>
      </c>
      <c r="P1374" t="s">
        <v>11281</v>
      </c>
      <c r="Q1374" t="s">
        <v>11280</v>
      </c>
      <c r="R1374" s="7">
        <v>40422</v>
      </c>
      <c r="S1374" s="8">
        <f t="shared" si="168"/>
        <v>2010</v>
      </c>
      <c r="T1374" s="8">
        <v>2010</v>
      </c>
      <c r="U1374" s="8">
        <f t="shared" si="169"/>
        <v>12</v>
      </c>
      <c r="V1374" s="7">
        <v>40422</v>
      </c>
      <c r="W1374" t="s">
        <v>202</v>
      </c>
      <c r="X1374" s="2">
        <v>1.6519999999999999</v>
      </c>
      <c r="Y1374" s="6">
        <f t="shared" si="170"/>
        <v>4.409919649769093E-2</v>
      </c>
      <c r="AA1374" t="s">
        <v>201</v>
      </c>
      <c r="AB1374">
        <v>17337</v>
      </c>
      <c r="AD1374" t="s">
        <v>1</v>
      </c>
      <c r="AE1374">
        <v>58</v>
      </c>
      <c r="AF1374">
        <v>9</v>
      </c>
      <c r="AG1374">
        <v>5484697</v>
      </c>
      <c r="AH1374" t="s">
        <v>11279</v>
      </c>
      <c r="AI1374" t="s">
        <v>11278</v>
      </c>
      <c r="AJ1374" t="s">
        <v>11277</v>
      </c>
      <c r="AK1374" t="s">
        <v>11276</v>
      </c>
      <c r="AL1374">
        <v>17</v>
      </c>
      <c r="AM1374" s="5">
        <f t="shared" si="171"/>
        <v>1.4166666666666667</v>
      </c>
      <c r="AN1374" s="4">
        <f t="shared" si="172"/>
        <v>2.1456518995330051E-3</v>
      </c>
      <c r="AO1374" s="3"/>
      <c r="AP1374">
        <v>0</v>
      </c>
      <c r="AQ1374" t="s">
        <v>259</v>
      </c>
      <c r="AR1374" t="s">
        <v>0</v>
      </c>
      <c r="AS1374" t="s">
        <v>258</v>
      </c>
      <c r="AT1374" s="2" t="s">
        <v>16</v>
      </c>
      <c r="AU1374" s="1">
        <f t="shared" si="173"/>
        <v>3.1513133118243553</v>
      </c>
      <c r="AV1374" s="1">
        <f t="shared" si="174"/>
        <v>2.3122424198611968</v>
      </c>
      <c r="AW1374" s="1">
        <f t="shared" si="175"/>
        <v>1.4731715278980382</v>
      </c>
    </row>
    <row r="1375" spans="1:49" x14ac:dyDescent="0.2">
      <c r="A1375">
        <v>1373</v>
      </c>
      <c r="B1375" t="s">
        <v>11275</v>
      </c>
      <c r="C1375" t="s">
        <v>11274</v>
      </c>
      <c r="F1375" t="s">
        <v>11273</v>
      </c>
      <c r="G1375" t="s">
        <v>7</v>
      </c>
      <c r="H1375" t="s">
        <v>6</v>
      </c>
      <c r="I1375" t="s">
        <v>1694</v>
      </c>
      <c r="J1375" t="s">
        <v>11272</v>
      </c>
      <c r="K1375" t="s">
        <v>11271</v>
      </c>
      <c r="L1375" t="s">
        <v>479</v>
      </c>
      <c r="M1375" t="s">
        <v>105</v>
      </c>
      <c r="N1375">
        <v>5</v>
      </c>
      <c r="O1375" t="s">
        <v>11270</v>
      </c>
      <c r="P1375" t="s">
        <v>11269</v>
      </c>
      <c r="Q1375" t="s">
        <v>11268</v>
      </c>
      <c r="R1375" s="7">
        <v>40422</v>
      </c>
      <c r="S1375" s="8">
        <f t="shared" si="168"/>
        <v>2010</v>
      </c>
      <c r="T1375" s="8">
        <v>2010</v>
      </c>
      <c r="U1375" s="8">
        <f t="shared" si="169"/>
        <v>12</v>
      </c>
      <c r="V1375" s="7">
        <v>40422</v>
      </c>
      <c r="W1375" t="s">
        <v>202</v>
      </c>
      <c r="X1375" s="2">
        <v>1.6519999999999999</v>
      </c>
      <c r="Y1375" s="6">
        <f t="shared" si="170"/>
        <v>4.409919649769093E-2</v>
      </c>
      <c r="AA1375" t="s">
        <v>201</v>
      </c>
      <c r="AB1375">
        <v>17337</v>
      </c>
      <c r="AD1375" t="s">
        <v>1</v>
      </c>
      <c r="AE1375">
        <v>58</v>
      </c>
      <c r="AF1375">
        <v>9</v>
      </c>
      <c r="AG1375">
        <v>5422710</v>
      </c>
      <c r="AH1375" t="s">
        <v>11267</v>
      </c>
      <c r="AI1375" t="s">
        <v>11266</v>
      </c>
      <c r="AJ1375" t="s">
        <v>11265</v>
      </c>
      <c r="AK1375" t="s">
        <v>11264</v>
      </c>
      <c r="AL1375">
        <v>30</v>
      </c>
      <c r="AM1375" s="5">
        <f t="shared" si="171"/>
        <v>2.5</v>
      </c>
      <c r="AN1375" s="4">
        <f t="shared" si="172"/>
        <v>3.7864445285876562E-3</v>
      </c>
      <c r="AO1375" s="3"/>
      <c r="AP1375">
        <v>0</v>
      </c>
      <c r="AR1375" t="s">
        <v>11263</v>
      </c>
      <c r="AT1375" s="2" t="s">
        <v>16</v>
      </c>
      <c r="AU1375" s="1">
        <f t="shared" si="173"/>
        <v>3.2005370906959949</v>
      </c>
      <c r="AV1375" s="1">
        <f t="shared" si="174"/>
        <v>2.3942820513139291</v>
      </c>
      <c r="AW1375" s="1">
        <f t="shared" si="175"/>
        <v>1.5880270119318636</v>
      </c>
    </row>
    <row r="1376" spans="1:49" x14ac:dyDescent="0.2">
      <c r="A1376">
        <v>1374</v>
      </c>
      <c r="B1376" t="s">
        <v>11262</v>
      </c>
      <c r="C1376" t="s">
        <v>11261</v>
      </c>
      <c r="F1376" t="s">
        <v>11260</v>
      </c>
      <c r="G1376" t="s">
        <v>7</v>
      </c>
      <c r="H1376" t="s">
        <v>6</v>
      </c>
      <c r="I1376" t="s">
        <v>1576</v>
      </c>
      <c r="J1376" t="s">
        <v>11259</v>
      </c>
      <c r="K1376" t="s">
        <v>11258</v>
      </c>
      <c r="L1376" t="s">
        <v>11257</v>
      </c>
      <c r="M1376" t="s">
        <v>816</v>
      </c>
      <c r="N1376">
        <v>2</v>
      </c>
      <c r="O1376" t="s">
        <v>11256</v>
      </c>
      <c r="P1376" t="s">
        <v>11255</v>
      </c>
      <c r="Q1376" t="s">
        <v>11254</v>
      </c>
      <c r="R1376" s="7">
        <v>40422</v>
      </c>
      <c r="S1376" s="8">
        <f t="shared" si="168"/>
        <v>2010</v>
      </c>
      <c r="T1376" s="8">
        <v>2010</v>
      </c>
      <c r="U1376" s="8">
        <f t="shared" si="169"/>
        <v>12</v>
      </c>
      <c r="V1376" s="7">
        <v>40422</v>
      </c>
      <c r="W1376" t="s">
        <v>202</v>
      </c>
      <c r="X1376" s="2">
        <v>1.6519999999999999</v>
      </c>
      <c r="Y1376" s="6">
        <f t="shared" si="170"/>
        <v>4.409919649769093E-2</v>
      </c>
      <c r="AA1376" t="s">
        <v>201</v>
      </c>
      <c r="AB1376">
        <v>17337</v>
      </c>
      <c r="AD1376" t="s">
        <v>1</v>
      </c>
      <c r="AE1376">
        <v>58</v>
      </c>
      <c r="AF1376">
        <v>9</v>
      </c>
      <c r="AG1376">
        <v>5484704</v>
      </c>
      <c r="AH1376" t="s">
        <v>11253</v>
      </c>
      <c r="AI1376" t="s">
        <v>11252</v>
      </c>
      <c r="AJ1376" t="s">
        <v>11251</v>
      </c>
      <c r="AK1376" t="s">
        <v>11250</v>
      </c>
      <c r="AL1376">
        <v>17</v>
      </c>
      <c r="AM1376" s="5">
        <f t="shared" si="171"/>
        <v>1.4166666666666667</v>
      </c>
      <c r="AN1376" s="4">
        <f t="shared" si="172"/>
        <v>2.1456518995330051E-3</v>
      </c>
      <c r="AO1376" s="3"/>
      <c r="AP1376">
        <v>0</v>
      </c>
      <c r="AR1376" t="s">
        <v>0</v>
      </c>
      <c r="AT1376" s="2" t="s">
        <v>16</v>
      </c>
      <c r="AU1376" s="1">
        <f t="shared" si="173"/>
        <v>3.1513133118243553</v>
      </c>
      <c r="AV1376" s="1">
        <f t="shared" si="174"/>
        <v>2.3122424198611968</v>
      </c>
      <c r="AW1376" s="1">
        <f t="shared" si="175"/>
        <v>1.4731715278980382</v>
      </c>
    </row>
    <row r="1377" spans="1:49" x14ac:dyDescent="0.2">
      <c r="A1377">
        <v>1375</v>
      </c>
      <c r="B1377" t="s">
        <v>11249</v>
      </c>
      <c r="C1377" t="s">
        <v>11248</v>
      </c>
      <c r="F1377" t="s">
        <v>11247</v>
      </c>
      <c r="G1377" t="s">
        <v>7</v>
      </c>
      <c r="H1377" t="s">
        <v>6</v>
      </c>
      <c r="I1377" t="s">
        <v>855</v>
      </c>
      <c r="J1377">
        <v>60017161</v>
      </c>
      <c r="K1377" t="s">
        <v>125</v>
      </c>
      <c r="L1377" t="s">
        <v>124</v>
      </c>
      <c r="M1377" t="s">
        <v>123</v>
      </c>
      <c r="N1377">
        <v>3</v>
      </c>
      <c r="O1377" t="s">
        <v>11246</v>
      </c>
      <c r="P1377" t="s">
        <v>11245</v>
      </c>
      <c r="Q1377" t="s">
        <v>7172</v>
      </c>
      <c r="R1377" s="7">
        <v>40422</v>
      </c>
      <c r="S1377" s="8">
        <f t="shared" si="168"/>
        <v>2010</v>
      </c>
      <c r="T1377" s="8">
        <v>2010</v>
      </c>
      <c r="U1377" s="8">
        <f t="shared" si="169"/>
        <v>12</v>
      </c>
      <c r="V1377" s="7">
        <v>40422</v>
      </c>
      <c r="W1377" t="s">
        <v>202</v>
      </c>
      <c r="X1377" s="2">
        <v>1.6519999999999999</v>
      </c>
      <c r="Y1377" s="6">
        <f t="shared" si="170"/>
        <v>4.409919649769093E-2</v>
      </c>
      <c r="AA1377" t="s">
        <v>201</v>
      </c>
      <c r="AB1377">
        <v>17337</v>
      </c>
      <c r="AD1377" t="s">
        <v>1</v>
      </c>
      <c r="AE1377">
        <v>58</v>
      </c>
      <c r="AF1377">
        <v>9</v>
      </c>
      <c r="AG1377">
        <v>5484639</v>
      </c>
      <c r="AH1377" t="s">
        <v>11244</v>
      </c>
      <c r="AI1377" t="s">
        <v>11243</v>
      </c>
      <c r="AJ1377" t="s">
        <v>11242</v>
      </c>
      <c r="AK1377" t="s">
        <v>11241</v>
      </c>
      <c r="AL1377">
        <v>10</v>
      </c>
      <c r="AM1377" s="5">
        <f t="shared" si="171"/>
        <v>0.83333333333333337</v>
      </c>
      <c r="AN1377" s="4">
        <f t="shared" si="172"/>
        <v>1.2621481761958854E-3</v>
      </c>
      <c r="AO1377" s="3"/>
      <c r="AP1377">
        <v>0</v>
      </c>
      <c r="AQ1377" t="s">
        <v>423</v>
      </c>
      <c r="AR1377" t="s">
        <v>0</v>
      </c>
      <c r="AS1377" t="s">
        <v>125</v>
      </c>
      <c r="AT1377" s="2" t="s">
        <v>16</v>
      </c>
      <c r="AU1377" s="1">
        <f t="shared" si="173"/>
        <v>3.1248082001242414</v>
      </c>
      <c r="AV1377" s="1">
        <f t="shared" si="174"/>
        <v>2.268067233694341</v>
      </c>
      <c r="AW1377" s="1">
        <f t="shared" si="175"/>
        <v>1.4113262672644398</v>
      </c>
    </row>
    <row r="1378" spans="1:49" x14ac:dyDescent="0.2">
      <c r="A1378">
        <v>1376</v>
      </c>
      <c r="B1378" t="s">
        <v>11240</v>
      </c>
      <c r="C1378" t="s">
        <v>11239</v>
      </c>
      <c r="F1378" t="s">
        <v>11238</v>
      </c>
      <c r="G1378" t="s">
        <v>7</v>
      </c>
      <c r="H1378" t="s">
        <v>6</v>
      </c>
      <c r="I1378" t="s">
        <v>885</v>
      </c>
      <c r="J1378">
        <v>60014171</v>
      </c>
      <c r="K1378" t="s">
        <v>884</v>
      </c>
      <c r="L1378" t="s">
        <v>883</v>
      </c>
      <c r="M1378" t="s">
        <v>89</v>
      </c>
      <c r="N1378">
        <v>3</v>
      </c>
      <c r="O1378" t="s">
        <v>11237</v>
      </c>
      <c r="P1378" t="s">
        <v>11236</v>
      </c>
      <c r="Q1378" t="s">
        <v>3375</v>
      </c>
      <c r="R1378" s="7">
        <v>40422</v>
      </c>
      <c r="S1378" s="8">
        <f t="shared" si="168"/>
        <v>2010</v>
      </c>
      <c r="T1378" s="8">
        <v>2010</v>
      </c>
      <c r="U1378" s="8">
        <f t="shared" si="169"/>
        <v>12</v>
      </c>
      <c r="V1378" s="7">
        <v>40422</v>
      </c>
      <c r="W1378" t="s">
        <v>202</v>
      </c>
      <c r="X1378" s="2">
        <v>1.6519999999999999</v>
      </c>
      <c r="Y1378" s="6">
        <f t="shared" si="170"/>
        <v>4.409919649769093E-2</v>
      </c>
      <c r="AA1378" t="s">
        <v>201</v>
      </c>
      <c r="AB1378">
        <v>17337</v>
      </c>
      <c r="AD1378" t="s">
        <v>1</v>
      </c>
      <c r="AE1378">
        <v>58</v>
      </c>
      <c r="AF1378">
        <v>9</v>
      </c>
      <c r="AG1378">
        <v>5484671</v>
      </c>
      <c r="AH1378" t="s">
        <v>11235</v>
      </c>
      <c r="AI1378" t="s">
        <v>11234</v>
      </c>
      <c r="AJ1378" t="s">
        <v>11233</v>
      </c>
      <c r="AK1378" t="s">
        <v>11232</v>
      </c>
      <c r="AL1378">
        <v>131</v>
      </c>
      <c r="AM1378" s="5">
        <f t="shared" si="171"/>
        <v>10.916666666666666</v>
      </c>
      <c r="AN1378" s="4">
        <f t="shared" si="172"/>
        <v>1.6534141108166096E-2</v>
      </c>
      <c r="AO1378" s="3"/>
      <c r="AP1378">
        <v>0</v>
      </c>
      <c r="AQ1378" t="s">
        <v>259</v>
      </c>
      <c r="AR1378" t="s">
        <v>0</v>
      </c>
      <c r="AS1378" t="s">
        <v>258</v>
      </c>
      <c r="AT1378" s="2" t="s">
        <v>16</v>
      </c>
      <c r="AU1378" s="1">
        <f t="shared" si="173"/>
        <v>3.582967988083348</v>
      </c>
      <c r="AV1378" s="1">
        <f t="shared" si="174"/>
        <v>3.0316668802928515</v>
      </c>
      <c r="AW1378" s="1">
        <f t="shared" si="175"/>
        <v>2.4803657725023545</v>
      </c>
    </row>
    <row r="1379" spans="1:49" x14ac:dyDescent="0.2">
      <c r="A1379">
        <v>1377</v>
      </c>
      <c r="B1379" t="s">
        <v>11231</v>
      </c>
      <c r="C1379" t="s">
        <v>11230</v>
      </c>
      <c r="F1379" t="s">
        <v>11229</v>
      </c>
      <c r="G1379" t="s">
        <v>7</v>
      </c>
      <c r="H1379" t="s">
        <v>6</v>
      </c>
      <c r="I1379" t="s">
        <v>11228</v>
      </c>
      <c r="J1379" t="s">
        <v>11227</v>
      </c>
      <c r="K1379" t="s">
        <v>11226</v>
      </c>
      <c r="L1379" t="s">
        <v>11225</v>
      </c>
      <c r="M1379" t="s">
        <v>80</v>
      </c>
      <c r="N1379">
        <v>2</v>
      </c>
      <c r="O1379" t="s">
        <v>11224</v>
      </c>
      <c r="P1379" t="s">
        <v>11223</v>
      </c>
      <c r="Q1379" t="s">
        <v>11222</v>
      </c>
      <c r="R1379" s="7">
        <v>40422</v>
      </c>
      <c r="S1379" s="8">
        <f t="shared" si="168"/>
        <v>2010</v>
      </c>
      <c r="T1379" s="8">
        <v>2010</v>
      </c>
      <c r="U1379" s="8">
        <f t="shared" si="169"/>
        <v>12</v>
      </c>
      <c r="V1379" s="7">
        <v>40422</v>
      </c>
      <c r="W1379" t="s">
        <v>202</v>
      </c>
      <c r="X1379" s="2">
        <v>1.6519999999999999</v>
      </c>
      <c r="Y1379" s="6">
        <f t="shared" si="170"/>
        <v>4.409919649769093E-2</v>
      </c>
      <c r="AA1379" t="s">
        <v>201</v>
      </c>
      <c r="AB1379">
        <v>17337</v>
      </c>
      <c r="AD1379" t="s">
        <v>1</v>
      </c>
      <c r="AE1379">
        <v>58</v>
      </c>
      <c r="AF1379">
        <v>9</v>
      </c>
      <c r="AG1379">
        <v>5484680</v>
      </c>
      <c r="AH1379" t="s">
        <v>11221</v>
      </c>
      <c r="AI1379" t="s">
        <v>11220</v>
      </c>
      <c r="AJ1379" t="s">
        <v>11219</v>
      </c>
      <c r="AK1379" t="s">
        <v>11218</v>
      </c>
      <c r="AL1379">
        <v>51</v>
      </c>
      <c r="AM1379" s="5">
        <f t="shared" si="171"/>
        <v>4.25</v>
      </c>
      <c r="AN1379" s="4">
        <f t="shared" si="172"/>
        <v>6.4369556985990157E-3</v>
      </c>
      <c r="AO1379" s="3"/>
      <c r="AP1379">
        <v>0</v>
      </c>
      <c r="AR1379" t="s">
        <v>11217</v>
      </c>
      <c r="AT1379" s="2" t="s">
        <v>16</v>
      </c>
      <c r="AU1379" s="1">
        <f t="shared" si="173"/>
        <v>3.2800524257963355</v>
      </c>
      <c r="AV1379" s="1">
        <f t="shared" si="174"/>
        <v>2.5268076098144974</v>
      </c>
      <c r="AW1379" s="1">
        <f t="shared" si="175"/>
        <v>1.7735627938326588</v>
      </c>
    </row>
    <row r="1380" spans="1:49" x14ac:dyDescent="0.2">
      <c r="A1380">
        <v>1378</v>
      </c>
      <c r="B1380" t="s">
        <v>11216</v>
      </c>
      <c r="C1380" t="s">
        <v>11215</v>
      </c>
      <c r="F1380" t="s">
        <v>11214</v>
      </c>
      <c r="G1380" t="s">
        <v>7</v>
      </c>
      <c r="H1380" t="s">
        <v>6</v>
      </c>
      <c r="I1380" t="s">
        <v>1314</v>
      </c>
      <c r="J1380">
        <v>60012370</v>
      </c>
      <c r="K1380" t="s">
        <v>282</v>
      </c>
      <c r="L1380" t="s">
        <v>281</v>
      </c>
      <c r="M1380" t="s">
        <v>156</v>
      </c>
      <c r="N1380">
        <v>2</v>
      </c>
      <c r="O1380" t="s">
        <v>11213</v>
      </c>
      <c r="P1380" t="s">
        <v>11212</v>
      </c>
      <c r="Q1380" t="s">
        <v>280</v>
      </c>
      <c r="R1380" s="7">
        <v>40422</v>
      </c>
      <c r="S1380" s="8">
        <f t="shared" si="168"/>
        <v>2010</v>
      </c>
      <c r="T1380" s="8">
        <v>2010</v>
      </c>
      <c r="U1380" s="8">
        <f t="shared" si="169"/>
        <v>12</v>
      </c>
      <c r="V1380" s="7">
        <v>40422</v>
      </c>
      <c r="W1380" t="s">
        <v>202</v>
      </c>
      <c r="X1380" s="2">
        <v>1.6519999999999999</v>
      </c>
      <c r="Y1380" s="6">
        <f t="shared" si="170"/>
        <v>4.409919649769093E-2</v>
      </c>
      <c r="AA1380" t="s">
        <v>201</v>
      </c>
      <c r="AB1380">
        <v>17337</v>
      </c>
      <c r="AD1380" t="s">
        <v>1</v>
      </c>
      <c r="AE1380">
        <v>58</v>
      </c>
      <c r="AF1380">
        <v>9</v>
      </c>
      <c r="AG1380">
        <v>5484695</v>
      </c>
      <c r="AH1380" t="s">
        <v>11211</v>
      </c>
      <c r="AI1380" t="s">
        <v>11210</v>
      </c>
      <c r="AJ1380" t="s">
        <v>11209</v>
      </c>
      <c r="AK1380" t="s">
        <v>11208</v>
      </c>
      <c r="AL1380">
        <v>24</v>
      </c>
      <c r="AM1380" s="5">
        <f t="shared" si="171"/>
        <v>2</v>
      </c>
      <c r="AN1380" s="4">
        <f t="shared" si="172"/>
        <v>3.0291556228701248E-3</v>
      </c>
      <c r="AO1380" s="3"/>
      <c r="AP1380">
        <v>0</v>
      </c>
      <c r="AQ1380" t="s">
        <v>230</v>
      </c>
      <c r="AR1380" t="s">
        <v>279</v>
      </c>
      <c r="AS1380" t="s">
        <v>229</v>
      </c>
      <c r="AT1380" s="2" t="s">
        <v>16</v>
      </c>
      <c r="AU1380" s="1">
        <f t="shared" si="173"/>
        <v>3.1778184235244686</v>
      </c>
      <c r="AV1380" s="1">
        <f t="shared" si="174"/>
        <v>2.3564176060280526</v>
      </c>
      <c r="AW1380" s="1">
        <f t="shared" si="175"/>
        <v>1.5350167885316366</v>
      </c>
    </row>
    <row r="1381" spans="1:49" x14ac:dyDescent="0.2">
      <c r="A1381">
        <v>1379</v>
      </c>
      <c r="B1381" t="s">
        <v>11207</v>
      </c>
      <c r="C1381" t="s">
        <v>11206</v>
      </c>
      <c r="F1381" t="s">
        <v>11205</v>
      </c>
      <c r="G1381" t="s">
        <v>7</v>
      </c>
      <c r="H1381" t="s">
        <v>6</v>
      </c>
      <c r="I1381" t="s">
        <v>8</v>
      </c>
      <c r="J1381">
        <v>60013372</v>
      </c>
      <c r="K1381" t="s">
        <v>907</v>
      </c>
      <c r="L1381" t="s">
        <v>311</v>
      </c>
      <c r="M1381" t="s">
        <v>9</v>
      </c>
      <c r="N1381">
        <v>2</v>
      </c>
      <c r="O1381" t="s">
        <v>11204</v>
      </c>
      <c r="P1381" t="s">
        <v>2072</v>
      </c>
      <c r="Q1381" t="s">
        <v>906</v>
      </c>
      <c r="R1381" s="7">
        <v>40422</v>
      </c>
      <c r="S1381" s="8">
        <f t="shared" si="168"/>
        <v>2010</v>
      </c>
      <c r="T1381" s="8">
        <v>2010</v>
      </c>
      <c r="U1381" s="8">
        <f t="shared" si="169"/>
        <v>12</v>
      </c>
      <c r="V1381" s="7">
        <v>40422</v>
      </c>
      <c r="W1381" t="s">
        <v>202</v>
      </c>
      <c r="X1381" s="2">
        <v>1.6519999999999999</v>
      </c>
      <c r="Y1381" s="6">
        <f t="shared" si="170"/>
        <v>4.409919649769093E-2</v>
      </c>
      <c r="AA1381" t="s">
        <v>201</v>
      </c>
      <c r="AB1381">
        <v>17337</v>
      </c>
      <c r="AD1381" t="s">
        <v>1</v>
      </c>
      <c r="AE1381">
        <v>58</v>
      </c>
      <c r="AF1381">
        <v>9</v>
      </c>
      <c r="AG1381">
        <v>5484638</v>
      </c>
      <c r="AH1381" t="s">
        <v>11203</v>
      </c>
      <c r="AI1381" t="s">
        <v>11202</v>
      </c>
      <c r="AJ1381" t="s">
        <v>11201</v>
      </c>
      <c r="AK1381" t="s">
        <v>11200</v>
      </c>
      <c r="AL1381">
        <v>38</v>
      </c>
      <c r="AM1381" s="5">
        <f t="shared" si="171"/>
        <v>3.1666666666666665</v>
      </c>
      <c r="AN1381" s="4">
        <f t="shared" si="172"/>
        <v>4.7961630695443642E-3</v>
      </c>
      <c r="AO1381" s="3"/>
      <c r="AP1381">
        <v>0</v>
      </c>
      <c r="AR1381" t="s">
        <v>0</v>
      </c>
      <c r="AT1381" s="2" t="s">
        <v>16</v>
      </c>
      <c r="AU1381" s="1">
        <f t="shared" si="173"/>
        <v>3.2308286469246958</v>
      </c>
      <c r="AV1381" s="1">
        <f t="shared" si="174"/>
        <v>2.4447679783617646</v>
      </c>
      <c r="AW1381" s="1">
        <f t="shared" si="175"/>
        <v>1.6587073097988334</v>
      </c>
    </row>
    <row r="1382" spans="1:49" x14ac:dyDescent="0.2">
      <c r="A1382">
        <v>1380</v>
      </c>
      <c r="B1382" t="s">
        <v>11199</v>
      </c>
      <c r="C1382" t="s">
        <v>11198</v>
      </c>
      <c r="F1382" t="s">
        <v>11197</v>
      </c>
      <c r="G1382" t="s">
        <v>7</v>
      </c>
      <c r="H1382" t="s">
        <v>6</v>
      </c>
      <c r="I1382" t="s">
        <v>11196</v>
      </c>
      <c r="J1382">
        <v>60030553</v>
      </c>
      <c r="K1382" t="s">
        <v>2148</v>
      </c>
      <c r="L1382" t="s">
        <v>217</v>
      </c>
      <c r="M1382" t="s">
        <v>148</v>
      </c>
      <c r="N1382">
        <v>5</v>
      </c>
      <c r="O1382" t="s">
        <v>11195</v>
      </c>
      <c r="P1382" t="s">
        <v>11194</v>
      </c>
      <c r="Q1382" t="s">
        <v>2147</v>
      </c>
      <c r="R1382" s="7">
        <v>40422</v>
      </c>
      <c r="S1382" s="8">
        <f t="shared" si="168"/>
        <v>2010</v>
      </c>
      <c r="T1382" s="8">
        <v>2010</v>
      </c>
      <c r="U1382" s="8">
        <f t="shared" si="169"/>
        <v>12</v>
      </c>
      <c r="V1382" s="7">
        <v>40422</v>
      </c>
      <c r="W1382" t="s">
        <v>202</v>
      </c>
      <c r="X1382" s="2">
        <v>1.6519999999999999</v>
      </c>
      <c r="Y1382" s="6">
        <f t="shared" si="170"/>
        <v>4.409919649769093E-2</v>
      </c>
      <c r="AA1382" t="s">
        <v>201</v>
      </c>
      <c r="AB1382">
        <v>17337</v>
      </c>
      <c r="AD1382" t="s">
        <v>1</v>
      </c>
      <c r="AE1382">
        <v>58</v>
      </c>
      <c r="AF1382">
        <v>9</v>
      </c>
      <c r="AG1382">
        <v>5484700</v>
      </c>
      <c r="AH1382" t="s">
        <v>11193</v>
      </c>
      <c r="AI1382" t="s">
        <v>11192</v>
      </c>
      <c r="AJ1382" t="s">
        <v>11191</v>
      </c>
      <c r="AK1382" t="s">
        <v>11190</v>
      </c>
      <c r="AL1382">
        <v>18</v>
      </c>
      <c r="AM1382" s="5">
        <f t="shared" si="171"/>
        <v>1.5</v>
      </c>
      <c r="AN1382" s="4">
        <f t="shared" si="172"/>
        <v>2.2718667171525938E-3</v>
      </c>
      <c r="AO1382" s="3"/>
      <c r="AP1382">
        <v>0</v>
      </c>
      <c r="AR1382" t="s">
        <v>0</v>
      </c>
      <c r="AT1382" s="2" t="s">
        <v>16</v>
      </c>
      <c r="AU1382" s="1">
        <f t="shared" si="173"/>
        <v>3.1550997563529428</v>
      </c>
      <c r="AV1382" s="1">
        <f t="shared" si="174"/>
        <v>2.3185531607421761</v>
      </c>
      <c r="AW1382" s="1">
        <f t="shared" si="175"/>
        <v>1.4820065651314094</v>
      </c>
    </row>
    <row r="1383" spans="1:49" x14ac:dyDescent="0.2">
      <c r="A1383">
        <v>1381</v>
      </c>
      <c r="B1383" t="s">
        <v>11189</v>
      </c>
      <c r="C1383" t="s">
        <v>11188</v>
      </c>
      <c r="F1383" t="s">
        <v>11187</v>
      </c>
      <c r="G1383" t="s">
        <v>7</v>
      </c>
      <c r="H1383" t="s">
        <v>6</v>
      </c>
      <c r="I1383" t="s">
        <v>11186</v>
      </c>
      <c r="J1383" t="s">
        <v>11185</v>
      </c>
      <c r="K1383" t="s">
        <v>11184</v>
      </c>
      <c r="L1383" t="s">
        <v>11183</v>
      </c>
      <c r="M1383" t="s">
        <v>11182</v>
      </c>
      <c r="N1383">
        <v>6</v>
      </c>
      <c r="O1383" t="s">
        <v>11181</v>
      </c>
      <c r="P1383" t="s">
        <v>11180</v>
      </c>
      <c r="Q1383" t="s">
        <v>11179</v>
      </c>
      <c r="R1383" s="7">
        <v>40422</v>
      </c>
      <c r="S1383" s="8">
        <f t="shared" si="168"/>
        <v>2010</v>
      </c>
      <c r="T1383" s="8">
        <v>2010</v>
      </c>
      <c r="U1383" s="8">
        <f t="shared" si="169"/>
        <v>12</v>
      </c>
      <c r="V1383" s="7">
        <v>40422</v>
      </c>
      <c r="W1383" t="s">
        <v>202</v>
      </c>
      <c r="X1383" s="2">
        <v>1.6519999999999999</v>
      </c>
      <c r="Y1383" s="6">
        <f t="shared" si="170"/>
        <v>4.409919649769093E-2</v>
      </c>
      <c r="AA1383" t="s">
        <v>201</v>
      </c>
      <c r="AB1383">
        <v>17337</v>
      </c>
      <c r="AD1383" t="s">
        <v>1</v>
      </c>
      <c r="AE1383">
        <v>58</v>
      </c>
      <c r="AF1383">
        <v>9</v>
      </c>
      <c r="AG1383">
        <v>5484665</v>
      </c>
      <c r="AH1383" t="s">
        <v>11178</v>
      </c>
      <c r="AI1383" t="s">
        <v>11177</v>
      </c>
      <c r="AJ1383" t="s">
        <v>11176</v>
      </c>
      <c r="AK1383" t="s">
        <v>11175</v>
      </c>
      <c r="AL1383">
        <v>34</v>
      </c>
      <c r="AM1383" s="5">
        <f t="shared" si="171"/>
        <v>2.8333333333333335</v>
      </c>
      <c r="AN1383" s="4">
        <f t="shared" si="172"/>
        <v>4.2913037990660102E-3</v>
      </c>
      <c r="AO1383" s="3"/>
      <c r="AP1383">
        <v>0</v>
      </c>
      <c r="AR1383" t="s">
        <v>0</v>
      </c>
      <c r="AT1383" s="2" t="s">
        <v>16</v>
      </c>
      <c r="AU1383" s="1">
        <f t="shared" si="173"/>
        <v>3.2156828688103456</v>
      </c>
      <c r="AV1383" s="1">
        <f t="shared" si="174"/>
        <v>2.4195250148378471</v>
      </c>
      <c r="AW1383" s="1">
        <f t="shared" si="175"/>
        <v>1.6233671608653486</v>
      </c>
    </row>
    <row r="1384" spans="1:49" x14ac:dyDescent="0.2">
      <c r="A1384">
        <v>1382</v>
      </c>
      <c r="B1384" t="s">
        <v>11174</v>
      </c>
      <c r="C1384" t="s">
        <v>11173</v>
      </c>
      <c r="F1384" t="s">
        <v>11172</v>
      </c>
      <c r="G1384" t="s">
        <v>7</v>
      </c>
      <c r="H1384" t="s">
        <v>6</v>
      </c>
      <c r="I1384" t="s">
        <v>465</v>
      </c>
      <c r="J1384">
        <v>60012392</v>
      </c>
      <c r="K1384" t="s">
        <v>2042</v>
      </c>
      <c r="L1384" t="s">
        <v>233</v>
      </c>
      <c r="M1384" t="s">
        <v>156</v>
      </c>
      <c r="N1384">
        <v>3</v>
      </c>
      <c r="O1384" t="s">
        <v>11171</v>
      </c>
      <c r="P1384" t="s">
        <v>11170</v>
      </c>
      <c r="Q1384" t="s">
        <v>11169</v>
      </c>
      <c r="R1384" s="7">
        <v>40422</v>
      </c>
      <c r="S1384" s="8">
        <f t="shared" si="168"/>
        <v>2010</v>
      </c>
      <c r="T1384" s="8">
        <v>2010</v>
      </c>
      <c r="U1384" s="8">
        <f t="shared" si="169"/>
        <v>12</v>
      </c>
      <c r="V1384" s="7">
        <v>40422</v>
      </c>
      <c r="W1384" t="s">
        <v>202</v>
      </c>
      <c r="X1384" s="2">
        <v>1.6519999999999999</v>
      </c>
      <c r="Y1384" s="6">
        <f t="shared" si="170"/>
        <v>4.409919649769093E-2</v>
      </c>
      <c r="AA1384" t="s">
        <v>201</v>
      </c>
      <c r="AB1384">
        <v>17337</v>
      </c>
      <c r="AD1384" t="s">
        <v>1</v>
      </c>
      <c r="AE1384">
        <v>58</v>
      </c>
      <c r="AF1384">
        <v>9</v>
      </c>
      <c r="AG1384">
        <v>5484657</v>
      </c>
      <c r="AH1384" t="s">
        <v>11168</v>
      </c>
      <c r="AI1384" t="s">
        <v>11167</v>
      </c>
      <c r="AJ1384" t="s">
        <v>11166</v>
      </c>
      <c r="AK1384" t="s">
        <v>11165</v>
      </c>
      <c r="AL1384">
        <v>21</v>
      </c>
      <c r="AM1384" s="5">
        <f t="shared" si="171"/>
        <v>1.75</v>
      </c>
      <c r="AN1384" s="4">
        <f t="shared" si="172"/>
        <v>2.6505111700113595E-3</v>
      </c>
      <c r="AO1384" s="3"/>
      <c r="AP1384">
        <v>0</v>
      </c>
      <c r="AR1384" t="s">
        <v>0</v>
      </c>
      <c r="AT1384" s="2" t="s">
        <v>16</v>
      </c>
      <c r="AU1384" s="1">
        <f t="shared" si="173"/>
        <v>3.166459089938706</v>
      </c>
      <c r="AV1384" s="1">
        <f t="shared" si="174"/>
        <v>2.3374853833851144</v>
      </c>
      <c r="AW1384" s="1">
        <f t="shared" si="175"/>
        <v>1.508511676831523</v>
      </c>
    </row>
    <row r="1385" spans="1:49" x14ac:dyDescent="0.2">
      <c r="A1385">
        <v>1383</v>
      </c>
      <c r="B1385" t="s">
        <v>11164</v>
      </c>
      <c r="C1385" t="s">
        <v>11163</v>
      </c>
      <c r="F1385" t="s">
        <v>11162</v>
      </c>
      <c r="G1385" t="s">
        <v>7</v>
      </c>
      <c r="H1385" t="s">
        <v>6</v>
      </c>
      <c r="I1385" t="s">
        <v>11161</v>
      </c>
      <c r="J1385" t="s">
        <v>11160</v>
      </c>
      <c r="K1385" t="s">
        <v>11159</v>
      </c>
      <c r="L1385" t="s">
        <v>11158</v>
      </c>
      <c r="M1385" t="s">
        <v>203</v>
      </c>
      <c r="N1385">
        <v>4</v>
      </c>
      <c r="O1385" t="s">
        <v>11157</v>
      </c>
      <c r="P1385" t="s">
        <v>11156</v>
      </c>
      <c r="Q1385" t="s">
        <v>11155</v>
      </c>
      <c r="R1385" s="7">
        <v>40422</v>
      </c>
      <c r="S1385" s="8">
        <f t="shared" si="168"/>
        <v>2010</v>
      </c>
      <c r="T1385" s="8">
        <v>2010</v>
      </c>
      <c r="U1385" s="8">
        <f t="shared" si="169"/>
        <v>12</v>
      </c>
      <c r="V1385" s="7">
        <v>40422</v>
      </c>
      <c r="W1385" t="s">
        <v>202</v>
      </c>
      <c r="X1385" s="2">
        <v>1.6519999999999999</v>
      </c>
      <c r="Y1385" s="6">
        <f t="shared" si="170"/>
        <v>4.409919649769093E-2</v>
      </c>
      <c r="AA1385" t="s">
        <v>201</v>
      </c>
      <c r="AB1385">
        <v>17337</v>
      </c>
      <c r="AD1385" t="s">
        <v>1</v>
      </c>
      <c r="AE1385">
        <v>58</v>
      </c>
      <c r="AF1385">
        <v>9</v>
      </c>
      <c r="AG1385">
        <v>5484644</v>
      </c>
      <c r="AH1385" t="s">
        <v>11154</v>
      </c>
      <c r="AI1385" t="s">
        <v>11153</v>
      </c>
      <c r="AJ1385" t="s">
        <v>11152</v>
      </c>
      <c r="AK1385" t="s">
        <v>11151</v>
      </c>
      <c r="AL1385">
        <v>34</v>
      </c>
      <c r="AM1385" s="5">
        <f t="shared" si="171"/>
        <v>2.8333333333333335</v>
      </c>
      <c r="AN1385" s="4">
        <f t="shared" si="172"/>
        <v>4.2913037990660102E-3</v>
      </c>
      <c r="AO1385" s="3"/>
      <c r="AP1385">
        <v>0</v>
      </c>
      <c r="AQ1385" t="s">
        <v>11150</v>
      </c>
      <c r="AR1385" t="s">
        <v>0</v>
      </c>
      <c r="AS1385" t="s">
        <v>61</v>
      </c>
      <c r="AT1385" s="2" t="s">
        <v>16</v>
      </c>
      <c r="AU1385" s="1">
        <f t="shared" si="173"/>
        <v>3.2156828688103456</v>
      </c>
      <c r="AV1385" s="1">
        <f t="shared" si="174"/>
        <v>2.4195250148378471</v>
      </c>
      <c r="AW1385" s="1">
        <f t="shared" si="175"/>
        <v>1.6233671608653486</v>
      </c>
    </row>
    <row r="1386" spans="1:49" x14ac:dyDescent="0.2">
      <c r="A1386">
        <v>1384</v>
      </c>
      <c r="B1386" t="s">
        <v>11149</v>
      </c>
      <c r="C1386" t="s">
        <v>11148</v>
      </c>
      <c r="F1386" t="s">
        <v>11147</v>
      </c>
      <c r="G1386" t="s">
        <v>7</v>
      </c>
      <c r="H1386" t="s">
        <v>6</v>
      </c>
      <c r="I1386" t="s">
        <v>11146</v>
      </c>
      <c r="J1386">
        <v>60117547</v>
      </c>
      <c r="K1386" t="s">
        <v>1039</v>
      </c>
      <c r="L1386" t="s">
        <v>1038</v>
      </c>
      <c r="M1386" t="s">
        <v>438</v>
      </c>
      <c r="N1386">
        <v>4</v>
      </c>
      <c r="O1386" t="s">
        <v>11145</v>
      </c>
      <c r="P1386" t="s">
        <v>11144</v>
      </c>
      <c r="Q1386" t="s">
        <v>1037</v>
      </c>
      <c r="R1386" s="7">
        <v>40422</v>
      </c>
      <c r="S1386" s="8">
        <f t="shared" si="168"/>
        <v>2010</v>
      </c>
      <c r="T1386" s="8">
        <v>2010</v>
      </c>
      <c r="U1386" s="8">
        <f t="shared" si="169"/>
        <v>12</v>
      </c>
      <c r="V1386" s="7">
        <v>40422</v>
      </c>
      <c r="W1386" t="s">
        <v>202</v>
      </c>
      <c r="X1386" s="2">
        <v>1.6519999999999999</v>
      </c>
      <c r="Y1386" s="6">
        <f t="shared" si="170"/>
        <v>4.409919649769093E-2</v>
      </c>
      <c r="AA1386" t="s">
        <v>201</v>
      </c>
      <c r="AB1386">
        <v>17337</v>
      </c>
      <c r="AD1386" t="s">
        <v>1</v>
      </c>
      <c r="AE1386">
        <v>58</v>
      </c>
      <c r="AF1386">
        <v>9</v>
      </c>
      <c r="AG1386">
        <v>5484720</v>
      </c>
      <c r="AH1386" t="s">
        <v>11143</v>
      </c>
      <c r="AI1386" t="s">
        <v>11142</v>
      </c>
      <c r="AJ1386" t="s">
        <v>11141</v>
      </c>
      <c r="AK1386" t="s">
        <v>11140</v>
      </c>
      <c r="AL1386">
        <v>2</v>
      </c>
      <c r="AM1386" s="5">
        <f t="shared" si="171"/>
        <v>0.16666666666666666</v>
      </c>
      <c r="AN1386" s="4">
        <f t="shared" si="172"/>
        <v>2.5242963523917705E-4</v>
      </c>
      <c r="AO1386" s="3"/>
      <c r="AP1386">
        <v>0</v>
      </c>
      <c r="AQ1386" t="s">
        <v>11139</v>
      </c>
      <c r="AR1386" t="s">
        <v>11138</v>
      </c>
      <c r="AS1386" t="s">
        <v>11137</v>
      </c>
      <c r="AT1386" s="2" t="s">
        <v>16</v>
      </c>
      <c r="AU1386" s="1">
        <f t="shared" si="173"/>
        <v>3.0945166438955405</v>
      </c>
      <c r="AV1386" s="1">
        <f t="shared" si="174"/>
        <v>2.2175813066465055</v>
      </c>
      <c r="AW1386" s="1">
        <f t="shared" si="175"/>
        <v>1.3406459693974702</v>
      </c>
    </row>
    <row r="1387" spans="1:49" x14ac:dyDescent="0.2">
      <c r="A1387">
        <v>1385</v>
      </c>
      <c r="B1387" t="s">
        <v>11136</v>
      </c>
      <c r="C1387" t="s">
        <v>11135</v>
      </c>
      <c r="F1387" t="s">
        <v>11134</v>
      </c>
      <c r="G1387" t="s">
        <v>7</v>
      </c>
      <c r="H1387" t="s">
        <v>6</v>
      </c>
      <c r="I1387" t="s">
        <v>11133</v>
      </c>
      <c r="J1387" t="s">
        <v>11128</v>
      </c>
      <c r="K1387" t="s">
        <v>11132</v>
      </c>
      <c r="L1387" t="s">
        <v>11131</v>
      </c>
      <c r="M1387" t="s">
        <v>19</v>
      </c>
      <c r="N1387">
        <v>2</v>
      </c>
      <c r="O1387" t="s">
        <v>11130</v>
      </c>
      <c r="P1387" t="s">
        <v>11129</v>
      </c>
      <c r="Q1387" t="s">
        <v>11128</v>
      </c>
      <c r="R1387" s="7">
        <v>40422</v>
      </c>
      <c r="S1387" s="8">
        <f t="shared" si="168"/>
        <v>2010</v>
      </c>
      <c r="T1387" s="8">
        <v>2010</v>
      </c>
      <c r="U1387" s="8">
        <f t="shared" si="169"/>
        <v>12</v>
      </c>
      <c r="V1387" s="7">
        <v>40422</v>
      </c>
      <c r="W1387" t="s">
        <v>202</v>
      </c>
      <c r="X1387" s="2">
        <v>1.6519999999999999</v>
      </c>
      <c r="Y1387" s="6">
        <f t="shared" si="170"/>
        <v>4.409919649769093E-2</v>
      </c>
      <c r="AA1387" t="s">
        <v>201</v>
      </c>
      <c r="AB1387">
        <v>17337</v>
      </c>
      <c r="AD1387" t="s">
        <v>1</v>
      </c>
      <c r="AE1387">
        <v>58</v>
      </c>
      <c r="AF1387">
        <v>9</v>
      </c>
      <c r="AG1387">
        <v>5484698</v>
      </c>
      <c r="AH1387" t="s">
        <v>11127</v>
      </c>
      <c r="AI1387" t="s">
        <v>11126</v>
      </c>
      <c r="AJ1387" t="s">
        <v>11125</v>
      </c>
      <c r="AK1387" t="s">
        <v>11124</v>
      </c>
      <c r="AL1387">
        <v>27</v>
      </c>
      <c r="AM1387" s="5">
        <f t="shared" si="171"/>
        <v>2.25</v>
      </c>
      <c r="AN1387" s="4">
        <f t="shared" si="172"/>
        <v>3.4078000757288905E-3</v>
      </c>
      <c r="AO1387" s="3"/>
      <c r="AP1387">
        <v>0</v>
      </c>
      <c r="AR1387" t="s">
        <v>0</v>
      </c>
      <c r="AT1387" s="2" t="s">
        <v>16</v>
      </c>
      <c r="AU1387" s="1">
        <f t="shared" si="173"/>
        <v>3.1891777571102313</v>
      </c>
      <c r="AV1387" s="1">
        <f t="shared" si="174"/>
        <v>2.3753498286709909</v>
      </c>
      <c r="AW1387" s="1">
        <f t="shared" si="175"/>
        <v>1.5615219002317502</v>
      </c>
    </row>
    <row r="1388" spans="1:49" x14ac:dyDescent="0.2">
      <c r="A1388">
        <v>1386</v>
      </c>
      <c r="B1388" t="s">
        <v>11123</v>
      </c>
      <c r="C1388" t="s">
        <v>11122</v>
      </c>
      <c r="F1388" t="s">
        <v>11121</v>
      </c>
      <c r="G1388" t="s">
        <v>7</v>
      </c>
      <c r="H1388" t="s">
        <v>6</v>
      </c>
      <c r="I1388" t="s">
        <v>1336</v>
      </c>
      <c r="J1388">
        <v>105638034</v>
      </c>
      <c r="K1388" t="s">
        <v>9479</v>
      </c>
      <c r="L1388" t="s">
        <v>772</v>
      </c>
      <c r="M1388" t="s">
        <v>9</v>
      </c>
      <c r="N1388">
        <v>4</v>
      </c>
      <c r="O1388" t="s">
        <v>11120</v>
      </c>
      <c r="P1388" t="s">
        <v>11119</v>
      </c>
      <c r="Q1388" t="s">
        <v>11118</v>
      </c>
      <c r="R1388" s="7">
        <v>40422</v>
      </c>
      <c r="S1388" s="8">
        <f t="shared" si="168"/>
        <v>2010</v>
      </c>
      <c r="T1388" s="8">
        <v>2010</v>
      </c>
      <c r="U1388" s="8">
        <f t="shared" si="169"/>
        <v>12</v>
      </c>
      <c r="V1388" s="7">
        <v>40422</v>
      </c>
      <c r="W1388" t="s">
        <v>202</v>
      </c>
      <c r="X1388" s="2">
        <v>1.6519999999999999</v>
      </c>
      <c r="Y1388" s="6">
        <f t="shared" si="170"/>
        <v>4.409919649769093E-2</v>
      </c>
      <c r="AA1388" t="s">
        <v>201</v>
      </c>
      <c r="AB1388">
        <v>17337</v>
      </c>
      <c r="AD1388" t="s">
        <v>1</v>
      </c>
      <c r="AE1388">
        <v>58</v>
      </c>
      <c r="AF1388">
        <v>9</v>
      </c>
      <c r="AG1388">
        <v>5484683</v>
      </c>
      <c r="AH1388" t="s">
        <v>11117</v>
      </c>
      <c r="AI1388" t="s">
        <v>11116</v>
      </c>
      <c r="AJ1388" t="s">
        <v>11115</v>
      </c>
      <c r="AK1388" t="s">
        <v>11114</v>
      </c>
      <c r="AL1388">
        <v>106</v>
      </c>
      <c r="AM1388" s="5">
        <f t="shared" si="171"/>
        <v>8.8333333333333339</v>
      </c>
      <c r="AN1388" s="4">
        <f t="shared" si="172"/>
        <v>1.3378770667676386E-2</v>
      </c>
      <c r="AO1388" s="3"/>
      <c r="AP1388">
        <v>0</v>
      </c>
      <c r="AR1388" t="s">
        <v>0</v>
      </c>
      <c r="AT1388" s="2" t="s">
        <v>16</v>
      </c>
      <c r="AU1388" s="1">
        <f t="shared" si="173"/>
        <v>3.4883068748686568</v>
      </c>
      <c r="AV1388" s="1">
        <f t="shared" si="174"/>
        <v>2.8738983582683657</v>
      </c>
      <c r="AW1388" s="1">
        <f t="shared" si="175"/>
        <v>2.2594898416680747</v>
      </c>
    </row>
    <row r="1389" spans="1:49" x14ac:dyDescent="0.2">
      <c r="A1389">
        <v>1387</v>
      </c>
      <c r="B1389" t="s">
        <v>11113</v>
      </c>
      <c r="C1389" t="s">
        <v>11112</v>
      </c>
      <c r="F1389" t="s">
        <v>11111</v>
      </c>
      <c r="G1389" t="s">
        <v>7</v>
      </c>
      <c r="H1389" t="s">
        <v>6</v>
      </c>
      <c r="I1389" t="s">
        <v>11110</v>
      </c>
      <c r="J1389">
        <v>60019141</v>
      </c>
      <c r="K1389" t="s">
        <v>3857</v>
      </c>
      <c r="L1389" t="s">
        <v>90</v>
      </c>
      <c r="M1389" t="s">
        <v>89</v>
      </c>
      <c r="N1389">
        <v>3</v>
      </c>
      <c r="O1389" t="s">
        <v>11109</v>
      </c>
      <c r="P1389" t="s">
        <v>11108</v>
      </c>
      <c r="Q1389" t="s">
        <v>3854</v>
      </c>
      <c r="R1389" s="7">
        <v>40422</v>
      </c>
      <c r="S1389" s="8">
        <f t="shared" si="168"/>
        <v>2010</v>
      </c>
      <c r="T1389" s="8">
        <v>2010</v>
      </c>
      <c r="U1389" s="8">
        <f t="shared" si="169"/>
        <v>12</v>
      </c>
      <c r="V1389" s="7">
        <v>40422</v>
      </c>
      <c r="W1389" t="s">
        <v>202</v>
      </c>
      <c r="X1389" s="2">
        <v>1.6519999999999999</v>
      </c>
      <c r="Y1389" s="6">
        <f t="shared" si="170"/>
        <v>4.409919649769093E-2</v>
      </c>
      <c r="AA1389" t="s">
        <v>201</v>
      </c>
      <c r="AB1389">
        <v>17337</v>
      </c>
      <c r="AD1389" t="s">
        <v>1</v>
      </c>
      <c r="AE1389">
        <v>58</v>
      </c>
      <c r="AF1389">
        <v>9</v>
      </c>
      <c r="AG1389">
        <v>5484705</v>
      </c>
      <c r="AH1389" t="s">
        <v>11107</v>
      </c>
      <c r="AI1389" t="s">
        <v>11106</v>
      </c>
      <c r="AJ1389" t="s">
        <v>11105</v>
      </c>
      <c r="AK1389" t="s">
        <v>11104</v>
      </c>
      <c r="AL1389">
        <v>12</v>
      </c>
      <c r="AM1389" s="5">
        <f t="shared" si="171"/>
        <v>1</v>
      </c>
      <c r="AN1389" s="4">
        <f t="shared" si="172"/>
        <v>1.5145778114350624E-3</v>
      </c>
      <c r="AO1389" s="3"/>
      <c r="AP1389">
        <v>0</v>
      </c>
      <c r="AQ1389" t="s">
        <v>259</v>
      </c>
      <c r="AR1389" t="s">
        <v>0</v>
      </c>
      <c r="AS1389" t="s">
        <v>258</v>
      </c>
      <c r="AT1389" s="2" t="s">
        <v>16</v>
      </c>
      <c r="AU1389" s="1">
        <f t="shared" si="173"/>
        <v>3.132381089181417</v>
      </c>
      <c r="AV1389" s="1">
        <f t="shared" si="174"/>
        <v>2.2806887154562996</v>
      </c>
      <c r="AW1389" s="1">
        <f t="shared" si="175"/>
        <v>1.4289963417311822</v>
      </c>
    </row>
    <row r="1390" spans="1:49" x14ac:dyDescent="0.2">
      <c r="A1390">
        <v>1388</v>
      </c>
      <c r="B1390" t="s">
        <v>11103</v>
      </c>
      <c r="C1390" t="s">
        <v>11102</v>
      </c>
      <c r="F1390" t="s">
        <v>11101</v>
      </c>
      <c r="G1390" t="s">
        <v>7</v>
      </c>
      <c r="H1390" t="s">
        <v>6</v>
      </c>
      <c r="I1390" t="s">
        <v>11100</v>
      </c>
      <c r="J1390" t="s">
        <v>11099</v>
      </c>
      <c r="K1390" t="s">
        <v>11098</v>
      </c>
      <c r="L1390" t="s">
        <v>11097</v>
      </c>
      <c r="M1390" t="s">
        <v>73</v>
      </c>
      <c r="N1390">
        <v>3</v>
      </c>
      <c r="O1390" t="s">
        <v>11096</v>
      </c>
      <c r="P1390" t="s">
        <v>11095</v>
      </c>
      <c r="Q1390" t="s">
        <v>11094</v>
      </c>
      <c r="R1390" s="7">
        <v>40422</v>
      </c>
      <c r="S1390" s="8">
        <f t="shared" si="168"/>
        <v>2010</v>
      </c>
      <c r="T1390" s="8">
        <v>2010</v>
      </c>
      <c r="U1390" s="8">
        <f t="shared" si="169"/>
        <v>12</v>
      </c>
      <c r="V1390" s="7">
        <v>40422</v>
      </c>
      <c r="W1390" t="s">
        <v>202</v>
      </c>
      <c r="X1390" s="2">
        <v>1.6519999999999999</v>
      </c>
      <c r="Y1390" s="6">
        <f t="shared" si="170"/>
        <v>4.409919649769093E-2</v>
      </c>
      <c r="AA1390" t="s">
        <v>201</v>
      </c>
      <c r="AB1390">
        <v>17337</v>
      </c>
      <c r="AD1390" t="s">
        <v>1</v>
      </c>
      <c r="AE1390">
        <v>58</v>
      </c>
      <c r="AF1390">
        <v>9</v>
      </c>
      <c r="AG1390">
        <v>5484688</v>
      </c>
      <c r="AH1390" t="s">
        <v>11093</v>
      </c>
      <c r="AI1390" t="s">
        <v>11092</v>
      </c>
      <c r="AJ1390" t="s">
        <v>11091</v>
      </c>
      <c r="AK1390" t="s">
        <v>11090</v>
      </c>
      <c r="AL1390">
        <v>70</v>
      </c>
      <c r="AM1390" s="5">
        <f t="shared" si="171"/>
        <v>5.833333333333333</v>
      </c>
      <c r="AN1390" s="4">
        <f t="shared" si="172"/>
        <v>8.8350372333711978E-3</v>
      </c>
      <c r="AO1390" s="3"/>
      <c r="AP1390">
        <v>0</v>
      </c>
      <c r="AR1390" t="s">
        <v>0</v>
      </c>
      <c r="AT1390" s="2" t="s">
        <v>16</v>
      </c>
      <c r="AU1390" s="1">
        <f t="shared" si="173"/>
        <v>3.351994871839501</v>
      </c>
      <c r="AV1390" s="1">
        <f t="shared" si="174"/>
        <v>2.6467116865531062</v>
      </c>
      <c r="AW1390" s="1">
        <f t="shared" si="175"/>
        <v>1.9414285012667116</v>
      </c>
    </row>
    <row r="1391" spans="1:49" x14ac:dyDescent="0.2">
      <c r="A1391">
        <v>1389</v>
      </c>
      <c r="B1391" t="s">
        <v>11089</v>
      </c>
      <c r="C1391" t="s">
        <v>11088</v>
      </c>
      <c r="F1391" t="s">
        <v>11087</v>
      </c>
      <c r="G1391" t="s">
        <v>7</v>
      </c>
      <c r="H1391" t="s">
        <v>6</v>
      </c>
      <c r="I1391" t="s">
        <v>11086</v>
      </c>
      <c r="J1391" t="s">
        <v>11081</v>
      </c>
      <c r="K1391" t="s">
        <v>11085</v>
      </c>
      <c r="L1391" t="s">
        <v>11084</v>
      </c>
      <c r="M1391" t="s">
        <v>19</v>
      </c>
      <c r="N1391">
        <v>2</v>
      </c>
      <c r="O1391" t="s">
        <v>11083</v>
      </c>
      <c r="P1391" t="s">
        <v>11082</v>
      </c>
      <c r="Q1391" t="s">
        <v>11081</v>
      </c>
      <c r="R1391" s="7">
        <v>40422</v>
      </c>
      <c r="S1391" s="8">
        <f t="shared" si="168"/>
        <v>2010</v>
      </c>
      <c r="T1391" s="8">
        <v>2010</v>
      </c>
      <c r="U1391" s="8">
        <f t="shared" si="169"/>
        <v>12</v>
      </c>
      <c r="V1391" s="7">
        <v>40422</v>
      </c>
      <c r="W1391" t="s">
        <v>202</v>
      </c>
      <c r="X1391" s="2">
        <v>1.6519999999999999</v>
      </c>
      <c r="Y1391" s="6">
        <f t="shared" si="170"/>
        <v>4.409919649769093E-2</v>
      </c>
      <c r="AA1391" t="s">
        <v>201</v>
      </c>
      <c r="AB1391">
        <v>17337</v>
      </c>
      <c r="AD1391" t="s">
        <v>1</v>
      </c>
      <c r="AE1391">
        <v>58</v>
      </c>
      <c r="AF1391">
        <v>9</v>
      </c>
      <c r="AG1391">
        <v>5484663</v>
      </c>
      <c r="AH1391" t="s">
        <v>11080</v>
      </c>
      <c r="AI1391" t="s">
        <v>11079</v>
      </c>
      <c r="AJ1391" t="s">
        <v>11078</v>
      </c>
      <c r="AK1391" t="s">
        <v>11077</v>
      </c>
      <c r="AL1391">
        <v>18</v>
      </c>
      <c r="AM1391" s="5">
        <f t="shared" si="171"/>
        <v>1.5</v>
      </c>
      <c r="AN1391" s="4">
        <f t="shared" si="172"/>
        <v>2.2718667171525938E-3</v>
      </c>
      <c r="AO1391" s="3"/>
      <c r="AP1391">
        <v>0</v>
      </c>
      <c r="AR1391" t="s">
        <v>0</v>
      </c>
      <c r="AT1391" s="2" t="s">
        <v>16</v>
      </c>
      <c r="AU1391" s="1">
        <f t="shared" si="173"/>
        <v>3.1550997563529428</v>
      </c>
      <c r="AV1391" s="1">
        <f t="shared" si="174"/>
        <v>2.3185531607421761</v>
      </c>
      <c r="AW1391" s="1">
        <f t="shared" si="175"/>
        <v>1.4820065651314094</v>
      </c>
    </row>
    <row r="1392" spans="1:49" x14ac:dyDescent="0.2">
      <c r="A1392">
        <v>1390</v>
      </c>
      <c r="B1392" t="s">
        <v>11076</v>
      </c>
      <c r="C1392" t="s">
        <v>11075</v>
      </c>
      <c r="F1392" t="s">
        <v>11074</v>
      </c>
      <c r="G1392" t="s">
        <v>7</v>
      </c>
      <c r="H1392" t="s">
        <v>6</v>
      </c>
      <c r="I1392" t="s">
        <v>2145</v>
      </c>
      <c r="J1392" t="s">
        <v>2144</v>
      </c>
      <c r="K1392" t="s">
        <v>2143</v>
      </c>
      <c r="L1392" t="s">
        <v>2142</v>
      </c>
      <c r="M1392" t="s">
        <v>103</v>
      </c>
      <c r="N1392">
        <v>3</v>
      </c>
      <c r="O1392" t="s">
        <v>2141</v>
      </c>
      <c r="P1392" t="s">
        <v>2140</v>
      </c>
      <c r="Q1392" t="s">
        <v>2139</v>
      </c>
      <c r="R1392" s="7">
        <v>40422</v>
      </c>
      <c r="S1392" s="8">
        <f t="shared" si="168"/>
        <v>2010</v>
      </c>
      <c r="T1392" s="8">
        <v>2010</v>
      </c>
      <c r="U1392" s="8">
        <f t="shared" si="169"/>
        <v>12</v>
      </c>
      <c r="V1392" s="7">
        <v>40422</v>
      </c>
      <c r="W1392" t="s">
        <v>202</v>
      </c>
      <c r="X1392" s="2">
        <v>1.6519999999999999</v>
      </c>
      <c r="Y1392" s="6">
        <f t="shared" si="170"/>
        <v>4.409919649769093E-2</v>
      </c>
      <c r="AA1392" t="s">
        <v>201</v>
      </c>
      <c r="AB1392">
        <v>17337</v>
      </c>
      <c r="AD1392" t="s">
        <v>1</v>
      </c>
      <c r="AE1392">
        <v>58</v>
      </c>
      <c r="AF1392">
        <v>9</v>
      </c>
      <c r="AG1392">
        <v>5484655</v>
      </c>
      <c r="AH1392" t="s">
        <v>11073</v>
      </c>
      <c r="AI1392" t="s">
        <v>11072</v>
      </c>
      <c r="AJ1392" t="s">
        <v>11071</v>
      </c>
      <c r="AK1392" t="s">
        <v>11070</v>
      </c>
      <c r="AL1392">
        <v>14</v>
      </c>
      <c r="AM1392" s="5">
        <f t="shared" si="171"/>
        <v>1.1666666666666667</v>
      </c>
      <c r="AN1392" s="4">
        <f t="shared" si="172"/>
        <v>1.7670074466742396E-3</v>
      </c>
      <c r="AO1392" s="3"/>
      <c r="AP1392">
        <v>0</v>
      </c>
      <c r="AQ1392" t="s">
        <v>273</v>
      </c>
      <c r="AR1392" t="s">
        <v>11069</v>
      </c>
      <c r="AS1392" t="s">
        <v>272</v>
      </c>
      <c r="AT1392" s="2" t="s">
        <v>16</v>
      </c>
      <c r="AU1392" s="1">
        <f t="shared" si="173"/>
        <v>3.1399539782385926</v>
      </c>
      <c r="AV1392" s="1">
        <f t="shared" si="174"/>
        <v>2.2933101972182586</v>
      </c>
      <c r="AW1392" s="1">
        <f t="shared" si="175"/>
        <v>1.4466664161979246</v>
      </c>
    </row>
    <row r="1393" spans="1:49" x14ac:dyDescent="0.2">
      <c r="A1393">
        <v>1391</v>
      </c>
      <c r="B1393" t="s">
        <v>11068</v>
      </c>
      <c r="C1393" t="s">
        <v>11067</v>
      </c>
      <c r="F1393" t="s">
        <v>11066</v>
      </c>
      <c r="G1393" t="s">
        <v>7</v>
      </c>
      <c r="H1393" t="s">
        <v>6</v>
      </c>
      <c r="I1393" t="s">
        <v>11065</v>
      </c>
      <c r="J1393">
        <v>60025778</v>
      </c>
      <c r="K1393" t="s">
        <v>1250</v>
      </c>
      <c r="L1393" t="s">
        <v>1249</v>
      </c>
      <c r="M1393" t="s">
        <v>9</v>
      </c>
      <c r="N1393">
        <v>2</v>
      </c>
      <c r="O1393" t="s">
        <v>11064</v>
      </c>
      <c r="P1393" t="s">
        <v>11063</v>
      </c>
      <c r="Q1393" t="s">
        <v>1248</v>
      </c>
      <c r="R1393" s="7">
        <v>40422</v>
      </c>
      <c r="S1393" s="8">
        <f t="shared" si="168"/>
        <v>2010</v>
      </c>
      <c r="T1393" s="8">
        <v>2010</v>
      </c>
      <c r="U1393" s="8">
        <f t="shared" si="169"/>
        <v>12</v>
      </c>
      <c r="V1393" s="7">
        <v>40422</v>
      </c>
      <c r="W1393" t="s">
        <v>202</v>
      </c>
      <c r="X1393" s="2">
        <v>1.6519999999999999</v>
      </c>
      <c r="Y1393" s="6">
        <f t="shared" si="170"/>
        <v>4.409919649769093E-2</v>
      </c>
      <c r="AA1393" t="s">
        <v>201</v>
      </c>
      <c r="AB1393">
        <v>17337</v>
      </c>
      <c r="AD1393" t="s">
        <v>1</v>
      </c>
      <c r="AE1393">
        <v>58</v>
      </c>
      <c r="AF1393">
        <v>9</v>
      </c>
      <c r="AG1393">
        <v>5484658</v>
      </c>
      <c r="AH1393" t="s">
        <v>11062</v>
      </c>
      <c r="AI1393" t="s">
        <v>11061</v>
      </c>
      <c r="AJ1393" t="s">
        <v>11060</v>
      </c>
      <c r="AK1393" t="s">
        <v>11059</v>
      </c>
      <c r="AL1393">
        <v>159</v>
      </c>
      <c r="AM1393" s="5">
        <f t="shared" si="171"/>
        <v>13.25</v>
      </c>
      <c r="AN1393" s="4">
        <f t="shared" si="172"/>
        <v>2.0068156001514577E-2</v>
      </c>
      <c r="AO1393" s="3"/>
      <c r="AP1393">
        <v>0</v>
      </c>
      <c r="AQ1393" t="s">
        <v>31</v>
      </c>
      <c r="AR1393" t="s">
        <v>11058</v>
      </c>
      <c r="AS1393" t="s">
        <v>30</v>
      </c>
      <c r="AT1393" s="2" t="s">
        <v>16</v>
      </c>
      <c r="AU1393" s="1">
        <f t="shared" si="173"/>
        <v>3.6889884348838025</v>
      </c>
      <c r="AV1393" s="1">
        <f t="shared" si="174"/>
        <v>3.2083676249602755</v>
      </c>
      <c r="AW1393" s="1">
        <f t="shared" si="175"/>
        <v>2.7277468150367481</v>
      </c>
    </row>
    <row r="1394" spans="1:49" x14ac:dyDescent="0.2">
      <c r="A1394">
        <v>1392</v>
      </c>
      <c r="B1394" t="s">
        <v>11057</v>
      </c>
      <c r="C1394" t="s">
        <v>11056</v>
      </c>
      <c r="F1394" t="s">
        <v>11055</v>
      </c>
      <c r="G1394" t="s">
        <v>7</v>
      </c>
      <c r="H1394" t="s">
        <v>6</v>
      </c>
      <c r="I1394" t="s">
        <v>11054</v>
      </c>
      <c r="J1394" t="s">
        <v>11053</v>
      </c>
      <c r="K1394" t="s">
        <v>11052</v>
      </c>
      <c r="L1394" t="s">
        <v>11051</v>
      </c>
      <c r="M1394" t="s">
        <v>11050</v>
      </c>
      <c r="N1394">
        <v>3</v>
      </c>
      <c r="O1394" t="s">
        <v>11049</v>
      </c>
      <c r="P1394" t="s">
        <v>11048</v>
      </c>
      <c r="Q1394" t="s">
        <v>11047</v>
      </c>
      <c r="R1394" s="7">
        <v>40422</v>
      </c>
      <c r="S1394" s="8">
        <f t="shared" si="168"/>
        <v>2010</v>
      </c>
      <c r="T1394" s="8">
        <v>2010</v>
      </c>
      <c r="U1394" s="8">
        <f t="shared" si="169"/>
        <v>12</v>
      </c>
      <c r="V1394" s="7">
        <v>40422</v>
      </c>
      <c r="W1394" t="s">
        <v>2194</v>
      </c>
      <c r="X1394" s="2">
        <v>1.591</v>
      </c>
      <c r="Y1394" s="6">
        <f t="shared" si="170"/>
        <v>4.2470836336456583E-2</v>
      </c>
      <c r="AA1394">
        <v>15249050</v>
      </c>
      <c r="AB1394">
        <v>18378</v>
      </c>
      <c r="AD1394" t="s">
        <v>1</v>
      </c>
      <c r="AE1394">
        <v>11</v>
      </c>
      <c r="AF1394">
        <v>3</v>
      </c>
      <c r="AG1394">
        <v>5473153</v>
      </c>
      <c r="AH1394" t="s">
        <v>11046</v>
      </c>
      <c r="AI1394" t="s">
        <v>11045</v>
      </c>
      <c r="AJ1394" t="s">
        <v>11044</v>
      </c>
      <c r="AK1394" t="s">
        <v>11043</v>
      </c>
      <c r="AL1394">
        <v>37</v>
      </c>
      <c r="AM1394" s="5">
        <f t="shared" si="171"/>
        <v>3.0833333333333335</v>
      </c>
      <c r="AN1394" s="4">
        <f t="shared" si="172"/>
        <v>4.6699482519247763E-3</v>
      </c>
      <c r="AO1394" s="3"/>
      <c r="AP1394">
        <v>0</v>
      </c>
      <c r="AR1394" t="s">
        <v>0</v>
      </c>
      <c r="AT1394" s="2" t="s">
        <v>16</v>
      </c>
      <c r="AU1394" s="1">
        <f t="shared" si="173"/>
        <v>3.1130569911097039</v>
      </c>
      <c r="AV1394" s="1">
        <f t="shared" si="174"/>
        <v>2.3570392294190681</v>
      </c>
      <c r="AW1394" s="1">
        <f t="shared" si="175"/>
        <v>1.6010214677284318</v>
      </c>
    </row>
    <row r="1395" spans="1:49" x14ac:dyDescent="0.2">
      <c r="A1395">
        <v>1393</v>
      </c>
      <c r="B1395" t="s">
        <v>11042</v>
      </c>
      <c r="C1395" t="s">
        <v>11041</v>
      </c>
      <c r="E1395">
        <v>20730908</v>
      </c>
      <c r="F1395" t="s">
        <v>11040</v>
      </c>
      <c r="G1395" t="s">
        <v>7</v>
      </c>
      <c r="H1395" t="s">
        <v>6</v>
      </c>
      <c r="I1395" t="s">
        <v>11039</v>
      </c>
      <c r="J1395">
        <v>60002162</v>
      </c>
      <c r="K1395" t="s">
        <v>11038</v>
      </c>
      <c r="L1395" t="s">
        <v>11037</v>
      </c>
      <c r="M1395" t="s">
        <v>9</v>
      </c>
      <c r="N1395">
        <v>3</v>
      </c>
      <c r="O1395" t="s">
        <v>11036</v>
      </c>
      <c r="P1395" t="s">
        <v>11035</v>
      </c>
      <c r="Q1395" t="s">
        <v>11034</v>
      </c>
      <c r="R1395" s="7">
        <v>40422</v>
      </c>
      <c r="S1395" s="8">
        <f t="shared" si="168"/>
        <v>2010</v>
      </c>
      <c r="T1395" s="8">
        <v>2010</v>
      </c>
      <c r="U1395" s="8">
        <f t="shared" si="169"/>
        <v>12</v>
      </c>
      <c r="V1395" s="7">
        <v>40422</v>
      </c>
      <c r="W1395" t="s">
        <v>11033</v>
      </c>
      <c r="X1395" s="2">
        <v>1.6339999999999999</v>
      </c>
      <c r="Y1395" s="6">
        <f t="shared" si="170"/>
        <v>4.3618696777982434E-2</v>
      </c>
      <c r="AA1395">
        <v>10588388</v>
      </c>
      <c r="AB1395">
        <v>14538</v>
      </c>
      <c r="AC1395">
        <v>10970177</v>
      </c>
      <c r="AD1395" t="s">
        <v>1</v>
      </c>
      <c r="AE1395">
        <v>239</v>
      </c>
      <c r="AF1395">
        <v>9</v>
      </c>
      <c r="AH1395" t="s">
        <v>11032</v>
      </c>
      <c r="AI1395" t="s">
        <v>11031</v>
      </c>
      <c r="AJ1395" t="s">
        <v>11030</v>
      </c>
      <c r="AK1395" t="s">
        <v>11029</v>
      </c>
      <c r="AL1395">
        <v>9</v>
      </c>
      <c r="AM1395" s="5">
        <f t="shared" si="171"/>
        <v>0.75</v>
      </c>
      <c r="AN1395" s="4">
        <f t="shared" si="172"/>
        <v>1.1359333585762969E-3</v>
      </c>
      <c r="AO1395" s="3"/>
      <c r="AP1395">
        <v>0</v>
      </c>
      <c r="AQ1395" t="s">
        <v>1079</v>
      </c>
      <c r="AR1395" t="s">
        <v>11028</v>
      </c>
      <c r="AS1395" t="s">
        <v>1078</v>
      </c>
      <c r="AT1395" s="2">
        <v>3.78</v>
      </c>
      <c r="AU1395" s="1">
        <f t="shared" si="173"/>
        <v>3.0873867752160589</v>
      </c>
      <c r="AV1395" s="1">
        <f t="shared" si="174"/>
        <v>2.2377315068279366</v>
      </c>
      <c r="AW1395" s="1">
        <f t="shared" si="175"/>
        <v>1.3880762384398138</v>
      </c>
    </row>
    <row r="1396" spans="1:49" x14ac:dyDescent="0.2">
      <c r="A1396">
        <v>1394</v>
      </c>
      <c r="B1396" t="s">
        <v>11027</v>
      </c>
      <c r="C1396" t="s">
        <v>11026</v>
      </c>
      <c r="E1396">
        <v>20709921</v>
      </c>
      <c r="F1396" t="s">
        <v>11025</v>
      </c>
      <c r="G1396" t="s">
        <v>7</v>
      </c>
      <c r="H1396" t="s">
        <v>6</v>
      </c>
      <c r="I1396" t="s">
        <v>11024</v>
      </c>
      <c r="J1396" t="s">
        <v>11023</v>
      </c>
      <c r="K1396" t="s">
        <v>11022</v>
      </c>
      <c r="L1396" t="s">
        <v>11021</v>
      </c>
      <c r="M1396" t="s">
        <v>11020</v>
      </c>
      <c r="N1396">
        <v>3</v>
      </c>
      <c r="O1396" t="s">
        <v>11019</v>
      </c>
      <c r="P1396" t="s">
        <v>11018</v>
      </c>
      <c r="Q1396" t="s">
        <v>11017</v>
      </c>
      <c r="R1396" s="7">
        <v>40422</v>
      </c>
      <c r="S1396" s="8">
        <f t="shared" si="168"/>
        <v>2010</v>
      </c>
      <c r="T1396" s="8">
        <v>2010</v>
      </c>
      <c r="U1396" s="8">
        <f t="shared" si="169"/>
        <v>12</v>
      </c>
      <c r="V1396" s="7">
        <v>40422</v>
      </c>
      <c r="W1396" t="s">
        <v>1120</v>
      </c>
      <c r="X1396" s="2">
        <v>1.367</v>
      </c>
      <c r="Y1396" s="6">
        <f t="shared" si="170"/>
        <v>3.6491284268973065E-2</v>
      </c>
      <c r="AA1396">
        <v>220949</v>
      </c>
      <c r="AB1396">
        <v>29605</v>
      </c>
      <c r="AD1396" t="s">
        <v>1</v>
      </c>
      <c r="AE1396">
        <v>213</v>
      </c>
      <c r="AF1396">
        <v>17</v>
      </c>
      <c r="AH1396" t="s">
        <v>11016</v>
      </c>
      <c r="AI1396" t="s">
        <v>11015</v>
      </c>
      <c r="AJ1396" t="s">
        <v>11014</v>
      </c>
      <c r="AK1396" t="s">
        <v>11013</v>
      </c>
      <c r="AL1396">
        <v>55</v>
      </c>
      <c r="AM1396" s="5">
        <f t="shared" si="171"/>
        <v>4.583333333333333</v>
      </c>
      <c r="AN1396" s="4">
        <f t="shared" si="172"/>
        <v>6.9418149690773688E-3</v>
      </c>
      <c r="AO1396" s="3"/>
      <c r="AP1396">
        <v>1</v>
      </c>
      <c r="AR1396" t="s">
        <v>0</v>
      </c>
      <c r="AT1396" s="2">
        <v>3.3119999999999998</v>
      </c>
      <c r="AU1396" s="1">
        <f t="shared" si="173"/>
        <v>2.7626443479004354</v>
      </c>
      <c r="AV1396" s="1">
        <f t="shared" si="174"/>
        <v>2.1716549619025218</v>
      </c>
      <c r="AW1396" s="1">
        <f t="shared" si="175"/>
        <v>1.5806655759046078</v>
      </c>
    </row>
    <row r="1397" spans="1:49" x14ac:dyDescent="0.2">
      <c r="A1397">
        <v>1395</v>
      </c>
      <c r="B1397" t="s">
        <v>11012</v>
      </c>
      <c r="C1397" t="s">
        <v>11011</v>
      </c>
      <c r="E1397">
        <v>20709931</v>
      </c>
      <c r="F1397" t="s">
        <v>11010</v>
      </c>
      <c r="G1397" t="s">
        <v>7</v>
      </c>
      <c r="H1397" t="s">
        <v>6</v>
      </c>
      <c r="I1397" t="s">
        <v>11009</v>
      </c>
      <c r="J1397" t="s">
        <v>11008</v>
      </c>
      <c r="K1397" t="s">
        <v>11007</v>
      </c>
      <c r="L1397" t="s">
        <v>11006</v>
      </c>
      <c r="M1397" t="s">
        <v>19</v>
      </c>
      <c r="N1397">
        <v>4</v>
      </c>
      <c r="O1397" t="s">
        <v>11005</v>
      </c>
      <c r="P1397" t="s">
        <v>11004</v>
      </c>
      <c r="Q1397" t="s">
        <v>11003</v>
      </c>
      <c r="R1397" s="7">
        <v>40422</v>
      </c>
      <c r="S1397" s="8">
        <f t="shared" si="168"/>
        <v>2010</v>
      </c>
      <c r="T1397" s="8">
        <v>2010</v>
      </c>
      <c r="U1397" s="8">
        <f t="shared" si="169"/>
        <v>12</v>
      </c>
      <c r="V1397" s="7">
        <v>40422</v>
      </c>
      <c r="W1397" t="s">
        <v>1120</v>
      </c>
      <c r="X1397" s="2">
        <v>1.367</v>
      </c>
      <c r="Y1397" s="6">
        <f t="shared" si="170"/>
        <v>3.6491284268973065E-2</v>
      </c>
      <c r="AA1397">
        <v>220949</v>
      </c>
      <c r="AB1397">
        <v>29605</v>
      </c>
      <c r="AD1397" t="s">
        <v>1</v>
      </c>
      <c r="AE1397">
        <v>213</v>
      </c>
      <c r="AF1397">
        <v>17</v>
      </c>
      <c r="AH1397" t="s">
        <v>11002</v>
      </c>
      <c r="AI1397" t="s">
        <v>11001</v>
      </c>
      <c r="AJ1397" t="s">
        <v>11000</v>
      </c>
      <c r="AK1397" t="s">
        <v>10999</v>
      </c>
      <c r="AL1397">
        <v>29</v>
      </c>
      <c r="AM1397" s="5">
        <f t="shared" si="171"/>
        <v>2.4166666666666665</v>
      </c>
      <c r="AN1397" s="4">
        <f t="shared" si="172"/>
        <v>3.6602297109680675E-3</v>
      </c>
      <c r="AO1397" s="3"/>
      <c r="AP1397">
        <v>1</v>
      </c>
      <c r="AR1397" t="s">
        <v>0</v>
      </c>
      <c r="AT1397" s="2">
        <v>3.3119999999999998</v>
      </c>
      <c r="AU1397" s="1">
        <f t="shared" si="173"/>
        <v>2.6641967901571562</v>
      </c>
      <c r="AV1397" s="1">
        <f t="shared" si="174"/>
        <v>2.0075756989970568</v>
      </c>
      <c r="AW1397" s="1">
        <f t="shared" si="175"/>
        <v>1.3509546078369568</v>
      </c>
    </row>
    <row r="1398" spans="1:49" x14ac:dyDescent="0.2">
      <c r="A1398">
        <v>1396</v>
      </c>
      <c r="B1398" t="s">
        <v>10998</v>
      </c>
      <c r="F1398" t="s">
        <v>10997</v>
      </c>
      <c r="G1398" t="s">
        <v>7</v>
      </c>
      <c r="H1398" t="s">
        <v>6</v>
      </c>
      <c r="I1398" t="s">
        <v>10996</v>
      </c>
      <c r="J1398">
        <v>60003003</v>
      </c>
      <c r="K1398" t="s">
        <v>172</v>
      </c>
      <c r="L1398" t="s">
        <v>171</v>
      </c>
      <c r="M1398" t="s">
        <v>39</v>
      </c>
      <c r="N1398">
        <v>3</v>
      </c>
      <c r="O1398" t="s">
        <v>10995</v>
      </c>
      <c r="P1398" t="s">
        <v>10994</v>
      </c>
      <c r="Q1398" t="s">
        <v>10993</v>
      </c>
      <c r="R1398" s="7">
        <v>40422</v>
      </c>
      <c r="S1398" s="8">
        <f t="shared" si="168"/>
        <v>2010</v>
      </c>
      <c r="T1398" s="8">
        <v>2010</v>
      </c>
      <c r="U1398" s="8">
        <f t="shared" si="169"/>
        <v>12</v>
      </c>
      <c r="V1398" s="7">
        <v>40422</v>
      </c>
      <c r="W1398" t="s">
        <v>10992</v>
      </c>
      <c r="X1398" s="2">
        <v>0.21199999999999999</v>
      </c>
      <c r="Y1398" s="6">
        <f t="shared" si="170"/>
        <v>5.6592189210111854E-3</v>
      </c>
      <c r="AA1398">
        <v>3750183</v>
      </c>
      <c r="AB1398">
        <v>12923</v>
      </c>
      <c r="AD1398" t="s">
        <v>1</v>
      </c>
      <c r="AE1398">
        <v>39</v>
      </c>
      <c r="AF1398">
        <v>3</v>
      </c>
      <c r="AH1398" t="s">
        <v>494</v>
      </c>
      <c r="AI1398" t="s">
        <v>10991</v>
      </c>
      <c r="AK1398" t="s">
        <v>10990</v>
      </c>
      <c r="AL1398">
        <v>17</v>
      </c>
      <c r="AM1398" s="5">
        <f t="shared" si="171"/>
        <v>1.4166666666666667</v>
      </c>
      <c r="AN1398" s="4">
        <f t="shared" si="172"/>
        <v>2.1456518995330051E-3</v>
      </c>
      <c r="AO1398" s="3"/>
      <c r="AP1398">
        <v>0</v>
      </c>
      <c r="AR1398" t="s">
        <v>0</v>
      </c>
      <c r="AT1398" s="2">
        <v>0.74299999999999999</v>
      </c>
      <c r="AU1398" s="1">
        <f t="shared" si="173"/>
        <v>0.46051488145677311</v>
      </c>
      <c r="AV1398" s="1">
        <f t="shared" si="174"/>
        <v>0.39024354102720948</v>
      </c>
      <c r="AW1398" s="1">
        <f t="shared" si="175"/>
        <v>0.31997220059764592</v>
      </c>
    </row>
    <row r="1399" spans="1:49" x14ac:dyDescent="0.2">
      <c r="A1399">
        <v>1397</v>
      </c>
      <c r="B1399" t="s">
        <v>10989</v>
      </c>
      <c r="C1399" t="s">
        <v>10988</v>
      </c>
      <c r="F1399" t="s">
        <v>10987</v>
      </c>
      <c r="G1399" t="s">
        <v>7</v>
      </c>
      <c r="H1399" t="s">
        <v>6</v>
      </c>
      <c r="I1399" t="s">
        <v>10986</v>
      </c>
      <c r="J1399" t="s">
        <v>10985</v>
      </c>
      <c r="K1399" t="s">
        <v>10984</v>
      </c>
      <c r="L1399" t="s">
        <v>10983</v>
      </c>
      <c r="M1399" t="s">
        <v>1451</v>
      </c>
      <c r="N1399">
        <v>3</v>
      </c>
      <c r="O1399" t="s">
        <v>10982</v>
      </c>
      <c r="P1399" t="s">
        <v>10981</v>
      </c>
      <c r="Q1399" t="s">
        <v>10980</v>
      </c>
      <c r="R1399" s="7">
        <v>40422</v>
      </c>
      <c r="S1399" s="8">
        <f t="shared" si="168"/>
        <v>2010</v>
      </c>
      <c r="T1399" s="8">
        <v>2010</v>
      </c>
      <c r="U1399" s="8">
        <f t="shared" si="169"/>
        <v>12</v>
      </c>
      <c r="V1399" s="7">
        <v>40422</v>
      </c>
      <c r="W1399" t="s">
        <v>1823</v>
      </c>
      <c r="X1399" s="2">
        <v>2.9860000000000002</v>
      </c>
      <c r="Y1399" s="6">
        <f t="shared" si="170"/>
        <v>7.9709564613865094E-2</v>
      </c>
      <c r="AA1399">
        <v>7338716</v>
      </c>
      <c r="AB1399">
        <v>18902</v>
      </c>
      <c r="AD1399" t="s">
        <v>1</v>
      </c>
      <c r="AE1399">
        <v>28</v>
      </c>
      <c r="AF1399">
        <v>7</v>
      </c>
      <c r="AG1399">
        <v>5555904</v>
      </c>
      <c r="AH1399" t="s">
        <v>10979</v>
      </c>
      <c r="AI1399" t="s">
        <v>10978</v>
      </c>
      <c r="AJ1399" t="s">
        <v>10977</v>
      </c>
      <c r="AK1399" t="s">
        <v>10976</v>
      </c>
      <c r="AL1399">
        <v>15</v>
      </c>
      <c r="AM1399" s="5">
        <f t="shared" si="171"/>
        <v>1.25</v>
      </c>
      <c r="AN1399" s="4">
        <f t="shared" si="172"/>
        <v>1.8932222642938281E-3</v>
      </c>
      <c r="AO1399" s="3"/>
      <c r="AP1399">
        <v>0</v>
      </c>
      <c r="AR1399" t="s">
        <v>0</v>
      </c>
      <c r="AT1399" s="2" t="s">
        <v>16</v>
      </c>
      <c r="AU1399" s="1">
        <f t="shared" si="173"/>
        <v>5.6364661908993714</v>
      </c>
      <c r="AV1399" s="1">
        <f t="shared" si="174"/>
        <v>4.0801393439079456</v>
      </c>
      <c r="AW1399" s="1">
        <f t="shared" si="175"/>
        <v>2.5238124969165208</v>
      </c>
    </row>
    <row r="1400" spans="1:49" x14ac:dyDescent="0.2">
      <c r="A1400">
        <v>1398</v>
      </c>
      <c r="B1400" t="s">
        <v>10975</v>
      </c>
      <c r="C1400" t="s">
        <v>10974</v>
      </c>
      <c r="D1400" t="s">
        <v>10973</v>
      </c>
      <c r="F1400" t="s">
        <v>10972</v>
      </c>
      <c r="G1400" t="s">
        <v>7</v>
      </c>
      <c r="H1400" t="s">
        <v>6</v>
      </c>
      <c r="I1400" t="s">
        <v>10971</v>
      </c>
      <c r="J1400">
        <v>60071082</v>
      </c>
      <c r="K1400" t="s">
        <v>10970</v>
      </c>
      <c r="L1400" t="s">
        <v>10969</v>
      </c>
      <c r="M1400" t="s">
        <v>10968</v>
      </c>
      <c r="N1400">
        <v>2</v>
      </c>
      <c r="O1400" t="s">
        <v>10967</v>
      </c>
      <c r="P1400" t="s">
        <v>10966</v>
      </c>
      <c r="Q1400" t="s">
        <v>10965</v>
      </c>
      <c r="R1400" s="7">
        <v>40422</v>
      </c>
      <c r="S1400" s="8">
        <f t="shared" si="168"/>
        <v>2010</v>
      </c>
      <c r="T1400" s="8">
        <v>2010</v>
      </c>
      <c r="U1400" s="8">
        <f t="shared" si="169"/>
        <v>12</v>
      </c>
      <c r="V1400" s="7">
        <v>40422</v>
      </c>
      <c r="W1400" t="s">
        <v>10964</v>
      </c>
      <c r="X1400" s="2">
        <v>1.6839999999999999</v>
      </c>
      <c r="Y1400" s="6">
        <f t="shared" si="170"/>
        <v>4.495341822161715E-2</v>
      </c>
      <c r="AA1400">
        <v>221694</v>
      </c>
      <c r="AB1400">
        <v>50089</v>
      </c>
      <c r="AD1400" t="s">
        <v>1</v>
      </c>
      <c r="AE1400">
        <v>391</v>
      </c>
      <c r="AF1400" s="9">
        <v>44228</v>
      </c>
      <c r="AH1400" t="s">
        <v>10963</v>
      </c>
      <c r="AI1400" t="s">
        <v>10962</v>
      </c>
      <c r="AJ1400" t="s">
        <v>10961</v>
      </c>
      <c r="AK1400" t="s">
        <v>10960</v>
      </c>
      <c r="AL1400">
        <v>22</v>
      </c>
      <c r="AM1400" s="5">
        <f t="shared" si="171"/>
        <v>1.8333333333333333</v>
      </c>
      <c r="AN1400" s="4">
        <f t="shared" si="172"/>
        <v>2.7767259876309478E-3</v>
      </c>
      <c r="AO1400" s="3"/>
      <c r="AP1400">
        <v>0</v>
      </c>
      <c r="AQ1400" t="s">
        <v>8312</v>
      </c>
      <c r="AR1400" t="s">
        <v>0</v>
      </c>
      <c r="AS1400" t="s">
        <v>8311</v>
      </c>
      <c r="AT1400" s="2">
        <v>5.7220000000000004</v>
      </c>
      <c r="AU1400" s="1">
        <f t="shared" si="173"/>
        <v>3.2300410551421286</v>
      </c>
      <c r="AV1400" s="1">
        <f t="shared" si="174"/>
        <v>2.3865072104624052</v>
      </c>
      <c r="AW1400" s="1">
        <f t="shared" si="175"/>
        <v>1.5429733657826807</v>
      </c>
    </row>
    <row r="1401" spans="1:49" x14ac:dyDescent="0.2">
      <c r="A1401">
        <v>1399</v>
      </c>
      <c r="B1401" t="s">
        <v>10959</v>
      </c>
      <c r="C1401" t="s">
        <v>10958</v>
      </c>
      <c r="F1401" t="s">
        <v>10957</v>
      </c>
      <c r="G1401" t="s">
        <v>7</v>
      </c>
      <c r="H1401" t="s">
        <v>6</v>
      </c>
      <c r="I1401" t="s">
        <v>10956</v>
      </c>
      <c r="J1401" t="s">
        <v>10955</v>
      </c>
      <c r="K1401" t="s">
        <v>10954</v>
      </c>
      <c r="L1401" t="s">
        <v>10953</v>
      </c>
      <c r="M1401" t="s">
        <v>601</v>
      </c>
      <c r="N1401">
        <v>3</v>
      </c>
      <c r="O1401" t="s">
        <v>10952</v>
      </c>
      <c r="P1401" t="s">
        <v>10951</v>
      </c>
      <c r="Q1401" t="s">
        <v>10950</v>
      </c>
      <c r="R1401" s="7">
        <v>40422</v>
      </c>
      <c r="S1401" s="8">
        <f t="shared" si="168"/>
        <v>2010</v>
      </c>
      <c r="T1401" s="8">
        <v>2010</v>
      </c>
      <c r="U1401" s="8">
        <f t="shared" si="169"/>
        <v>12</v>
      </c>
      <c r="V1401" s="7">
        <v>40422</v>
      </c>
      <c r="W1401" t="s">
        <v>1439</v>
      </c>
      <c r="X1401" s="2">
        <v>0.78200000000000003</v>
      </c>
      <c r="Y1401" s="6">
        <f t="shared" si="170"/>
        <v>2.0875043378446919E-2</v>
      </c>
      <c r="AA1401">
        <v>189316</v>
      </c>
      <c r="AB1401">
        <v>19901</v>
      </c>
      <c r="AD1401" t="s">
        <v>1</v>
      </c>
      <c r="AE1401">
        <v>56</v>
      </c>
      <c r="AF1401">
        <v>3</v>
      </c>
      <c r="AG1401">
        <v>5483094</v>
      </c>
      <c r="AH1401" t="s">
        <v>10949</v>
      </c>
      <c r="AI1401" t="s">
        <v>10948</v>
      </c>
      <c r="AJ1401" t="s">
        <v>10947</v>
      </c>
      <c r="AK1401" t="s">
        <v>10946</v>
      </c>
      <c r="AL1401">
        <v>12</v>
      </c>
      <c r="AM1401" s="5">
        <f t="shared" si="171"/>
        <v>1</v>
      </c>
      <c r="AN1401" s="4">
        <f t="shared" si="172"/>
        <v>1.5145778114350624E-3</v>
      </c>
      <c r="AO1401" s="3"/>
      <c r="AP1401">
        <v>0</v>
      </c>
      <c r="AQ1401" t="s">
        <v>1740</v>
      </c>
      <c r="AR1401" t="s">
        <v>0</v>
      </c>
      <c r="AS1401" t="s">
        <v>1739</v>
      </c>
      <c r="AT1401" s="2">
        <v>3.863</v>
      </c>
      <c r="AU1401" s="1">
        <f t="shared" si="173"/>
        <v>1.506690370834336</v>
      </c>
      <c r="AV1401" s="1">
        <f t="shared" si="174"/>
        <v>1.1194810594940989</v>
      </c>
      <c r="AW1401" s="1">
        <f t="shared" si="175"/>
        <v>0.73227174815386187</v>
      </c>
    </row>
    <row r="1402" spans="1:49" x14ac:dyDescent="0.2">
      <c r="A1402">
        <v>1400</v>
      </c>
      <c r="B1402" t="s">
        <v>10945</v>
      </c>
      <c r="C1402" t="s">
        <v>10944</v>
      </c>
      <c r="F1402" t="s">
        <v>10943</v>
      </c>
      <c r="G1402" t="s">
        <v>7</v>
      </c>
      <c r="H1402" t="s">
        <v>6</v>
      </c>
      <c r="I1402" t="s">
        <v>10942</v>
      </c>
      <c r="J1402" t="s">
        <v>10941</v>
      </c>
      <c r="K1402" t="s">
        <v>10940</v>
      </c>
      <c r="L1402" t="s">
        <v>10939</v>
      </c>
      <c r="M1402" t="s">
        <v>10938</v>
      </c>
      <c r="N1402">
        <v>8</v>
      </c>
      <c r="O1402" t="s">
        <v>10937</v>
      </c>
      <c r="P1402" t="s">
        <v>10936</v>
      </c>
      <c r="Q1402" t="s">
        <v>10935</v>
      </c>
      <c r="R1402" s="7">
        <v>40422</v>
      </c>
      <c r="S1402" s="8">
        <f t="shared" si="168"/>
        <v>2010</v>
      </c>
      <c r="T1402" s="8">
        <v>2010</v>
      </c>
      <c r="U1402" s="8">
        <f t="shared" si="169"/>
        <v>12</v>
      </c>
      <c r="V1402" s="7">
        <v>40422</v>
      </c>
      <c r="W1402" t="s">
        <v>1439</v>
      </c>
      <c r="X1402" s="2">
        <v>0.78200000000000003</v>
      </c>
      <c r="Y1402" s="6">
        <f t="shared" si="170"/>
        <v>2.0875043378446919E-2</v>
      </c>
      <c r="AA1402">
        <v>189316</v>
      </c>
      <c r="AB1402">
        <v>19901</v>
      </c>
      <c r="AD1402" t="s">
        <v>1</v>
      </c>
      <c r="AE1402">
        <v>56</v>
      </c>
      <c r="AF1402">
        <v>3</v>
      </c>
      <c r="AG1402">
        <v>5481962</v>
      </c>
      <c r="AH1402" t="s">
        <v>10934</v>
      </c>
      <c r="AI1402" t="s">
        <v>10933</v>
      </c>
      <c r="AJ1402" t="s">
        <v>10932</v>
      </c>
      <c r="AK1402" t="s">
        <v>10931</v>
      </c>
      <c r="AL1402">
        <v>5</v>
      </c>
      <c r="AM1402" s="5">
        <f t="shared" si="171"/>
        <v>0.41666666666666669</v>
      </c>
      <c r="AN1402" s="4">
        <f t="shared" si="172"/>
        <v>6.310740880979427E-4</v>
      </c>
      <c r="AO1402" s="3"/>
      <c r="AP1402">
        <v>0</v>
      </c>
      <c r="AQ1402" t="s">
        <v>2104</v>
      </c>
      <c r="AR1402" t="s">
        <v>0</v>
      </c>
      <c r="AS1402" t="s">
        <v>2103</v>
      </c>
      <c r="AT1402" s="2">
        <v>3.863</v>
      </c>
      <c r="AU1402" s="1">
        <f t="shared" si="173"/>
        <v>1.4801852591342224</v>
      </c>
      <c r="AV1402" s="1">
        <f t="shared" si="174"/>
        <v>1.0753058733272431</v>
      </c>
      <c r="AW1402" s="1">
        <f t="shared" si="175"/>
        <v>0.67042648752026357</v>
      </c>
    </row>
    <row r="1403" spans="1:49" x14ac:dyDescent="0.2">
      <c r="A1403">
        <v>1401</v>
      </c>
      <c r="B1403" t="s">
        <v>10930</v>
      </c>
      <c r="C1403" t="s">
        <v>10929</v>
      </c>
      <c r="F1403" t="s">
        <v>10928</v>
      </c>
      <c r="G1403" t="s">
        <v>7</v>
      </c>
      <c r="H1403" t="s">
        <v>6</v>
      </c>
      <c r="I1403" t="s">
        <v>1095</v>
      </c>
      <c r="J1403" t="s">
        <v>1094</v>
      </c>
      <c r="K1403" t="s">
        <v>1093</v>
      </c>
      <c r="L1403" t="s">
        <v>1092</v>
      </c>
      <c r="M1403" t="s">
        <v>73</v>
      </c>
      <c r="N1403">
        <v>3</v>
      </c>
      <c r="O1403" t="s">
        <v>1091</v>
      </c>
      <c r="P1403" t="s">
        <v>1090</v>
      </c>
      <c r="Q1403" t="s">
        <v>1089</v>
      </c>
      <c r="R1403" s="7">
        <v>40422</v>
      </c>
      <c r="S1403" s="8">
        <f t="shared" si="168"/>
        <v>2010</v>
      </c>
      <c r="T1403" s="8">
        <v>2010</v>
      </c>
      <c r="U1403" s="8">
        <f t="shared" si="169"/>
        <v>12</v>
      </c>
      <c r="V1403" s="7">
        <v>2010</v>
      </c>
      <c r="W1403" t="s">
        <v>456</v>
      </c>
      <c r="X1403" s="2">
        <v>1.3280000000000001</v>
      </c>
      <c r="Y1403" s="6">
        <f t="shared" si="170"/>
        <v>3.5450201542937994E-2</v>
      </c>
      <c r="AA1403">
        <v>15361225</v>
      </c>
      <c r="AB1403">
        <v>18894</v>
      </c>
      <c r="AD1403" t="s">
        <v>1</v>
      </c>
      <c r="AE1403">
        <v>9</v>
      </c>
      <c r="AG1403">
        <v>5545345</v>
      </c>
      <c r="AH1403" t="s">
        <v>10927</v>
      </c>
      <c r="AI1403" t="s">
        <v>10926</v>
      </c>
      <c r="AJ1403" t="s">
        <v>10925</v>
      </c>
      <c r="AK1403" t="s">
        <v>10924</v>
      </c>
      <c r="AL1403">
        <v>35</v>
      </c>
      <c r="AM1403" s="5">
        <f t="shared" si="171"/>
        <v>2.9166666666666665</v>
      </c>
      <c r="AN1403" s="4">
        <f t="shared" si="172"/>
        <v>4.4175186166855989E-3</v>
      </c>
      <c r="AO1403" s="3"/>
      <c r="AP1403">
        <v>0</v>
      </c>
      <c r="AR1403" t="s">
        <v>0</v>
      </c>
      <c r="AT1403" s="2">
        <v>3.8340000000000001</v>
      </c>
      <c r="AU1403" s="1">
        <f t="shared" si="173"/>
        <v>2.6140396665062275</v>
      </c>
      <c r="AV1403" s="1">
        <f t="shared" si="174"/>
        <v>1.9933860079811798</v>
      </c>
      <c r="AW1403" s="1">
        <f t="shared" si="175"/>
        <v>1.3727323494561317</v>
      </c>
    </row>
    <row r="1404" spans="1:49" x14ac:dyDescent="0.2">
      <c r="A1404">
        <v>1402</v>
      </c>
      <c r="B1404" t="s">
        <v>10923</v>
      </c>
      <c r="C1404" t="s">
        <v>10922</v>
      </c>
      <c r="F1404" t="s">
        <v>10921</v>
      </c>
      <c r="G1404" t="s">
        <v>7</v>
      </c>
      <c r="H1404" t="s">
        <v>6</v>
      </c>
      <c r="I1404" t="s">
        <v>10920</v>
      </c>
      <c r="J1404">
        <v>60001563</v>
      </c>
      <c r="K1404" t="s">
        <v>10919</v>
      </c>
      <c r="L1404" t="s">
        <v>776</v>
      </c>
      <c r="M1404" t="s">
        <v>775</v>
      </c>
      <c r="N1404">
        <v>2</v>
      </c>
      <c r="O1404" t="s">
        <v>10918</v>
      </c>
      <c r="P1404" t="s">
        <v>10917</v>
      </c>
      <c r="Q1404" t="s">
        <v>10916</v>
      </c>
      <c r="R1404" s="7">
        <v>40422</v>
      </c>
      <c r="S1404" s="8">
        <f t="shared" si="168"/>
        <v>2010</v>
      </c>
      <c r="T1404" s="8">
        <v>2010</v>
      </c>
      <c r="U1404" s="8">
        <f t="shared" si="169"/>
        <v>12</v>
      </c>
      <c r="V1404" s="7">
        <v>40422</v>
      </c>
      <c r="W1404" t="s">
        <v>1439</v>
      </c>
      <c r="X1404" s="2">
        <v>0.78200000000000003</v>
      </c>
      <c r="Y1404" s="6">
        <f t="shared" si="170"/>
        <v>2.0875043378446919E-2</v>
      </c>
      <c r="AA1404">
        <v>189316</v>
      </c>
      <c r="AB1404">
        <v>19901</v>
      </c>
      <c r="AD1404" t="s">
        <v>1</v>
      </c>
      <c r="AE1404">
        <v>56</v>
      </c>
      <c r="AF1404">
        <v>3</v>
      </c>
      <c r="AG1404">
        <v>5492282</v>
      </c>
      <c r="AH1404" t="s">
        <v>10915</v>
      </c>
      <c r="AI1404" t="s">
        <v>10914</v>
      </c>
      <c r="AJ1404" t="s">
        <v>10913</v>
      </c>
      <c r="AK1404" t="s">
        <v>10912</v>
      </c>
      <c r="AL1404">
        <v>13</v>
      </c>
      <c r="AM1404" s="5">
        <f t="shared" si="171"/>
        <v>1.0833333333333333</v>
      </c>
      <c r="AN1404" s="4">
        <f t="shared" si="172"/>
        <v>1.6407926290546509E-3</v>
      </c>
      <c r="AO1404" s="3"/>
      <c r="AP1404">
        <v>0</v>
      </c>
      <c r="AR1404" t="s">
        <v>0</v>
      </c>
      <c r="AT1404" s="2">
        <v>3.863</v>
      </c>
      <c r="AU1404" s="1">
        <f t="shared" si="173"/>
        <v>1.5104768153629238</v>
      </c>
      <c r="AV1404" s="1">
        <f t="shared" si="174"/>
        <v>1.1257918003750784</v>
      </c>
      <c r="AW1404" s="1">
        <f t="shared" si="175"/>
        <v>0.74110678538723307</v>
      </c>
    </row>
    <row r="1405" spans="1:49" x14ac:dyDescent="0.2">
      <c r="A1405">
        <v>1403</v>
      </c>
      <c r="B1405" t="s">
        <v>10911</v>
      </c>
      <c r="C1405" t="s">
        <v>10910</v>
      </c>
      <c r="F1405" t="s">
        <v>10909</v>
      </c>
      <c r="G1405" t="s">
        <v>7</v>
      </c>
      <c r="H1405" t="s">
        <v>6</v>
      </c>
      <c r="I1405" t="s">
        <v>10908</v>
      </c>
      <c r="J1405">
        <v>60024825</v>
      </c>
      <c r="K1405" t="s">
        <v>636</v>
      </c>
      <c r="L1405" t="s">
        <v>635</v>
      </c>
      <c r="M1405" t="s">
        <v>634</v>
      </c>
      <c r="N1405">
        <v>3</v>
      </c>
      <c r="O1405" t="s">
        <v>10907</v>
      </c>
      <c r="P1405" t="s">
        <v>10906</v>
      </c>
      <c r="Q1405" t="s">
        <v>10905</v>
      </c>
      <c r="R1405" s="7">
        <v>40422</v>
      </c>
      <c r="S1405" s="8">
        <f t="shared" si="168"/>
        <v>2010</v>
      </c>
      <c r="T1405" s="8">
        <v>2010</v>
      </c>
      <c r="U1405" s="8">
        <f t="shared" si="169"/>
        <v>12</v>
      </c>
      <c r="V1405" s="7">
        <v>2010</v>
      </c>
      <c r="W1405" t="s">
        <v>173</v>
      </c>
      <c r="X1405" s="2">
        <v>1.3460000000000001</v>
      </c>
      <c r="Y1405" s="6">
        <f t="shared" si="170"/>
        <v>3.593070126264649E-2</v>
      </c>
      <c r="AA1405">
        <v>7338724</v>
      </c>
      <c r="AB1405">
        <v>12178</v>
      </c>
      <c r="AD1405" t="s">
        <v>1</v>
      </c>
      <c r="AE1405">
        <v>28</v>
      </c>
      <c r="AF1405">
        <v>17</v>
      </c>
      <c r="AG1405">
        <v>5510018</v>
      </c>
      <c r="AH1405" t="s">
        <v>10904</v>
      </c>
      <c r="AI1405" t="s">
        <v>10903</v>
      </c>
      <c r="AJ1405" t="s">
        <v>10902</v>
      </c>
      <c r="AK1405" t="s">
        <v>10901</v>
      </c>
      <c r="AL1405">
        <v>22</v>
      </c>
      <c r="AM1405" s="5">
        <f t="shared" si="171"/>
        <v>1.8333333333333333</v>
      </c>
      <c r="AN1405" s="4">
        <f t="shared" si="172"/>
        <v>2.7767259876309478E-3</v>
      </c>
      <c r="AO1405" s="3"/>
      <c r="AP1405">
        <v>0</v>
      </c>
      <c r="AR1405" t="s">
        <v>0</v>
      </c>
      <c r="AT1405" s="2">
        <v>4.1420000000000003</v>
      </c>
      <c r="AU1405" s="1">
        <f t="shared" si="173"/>
        <v>2.5984508680141825</v>
      </c>
      <c r="AV1405" s="1">
        <f t="shared" si="174"/>
        <v>1.935371362513872</v>
      </c>
      <c r="AW1405" s="1">
        <f t="shared" si="175"/>
        <v>1.2722918570135611</v>
      </c>
    </row>
    <row r="1406" spans="1:49" x14ac:dyDescent="0.2">
      <c r="A1406">
        <v>1404</v>
      </c>
      <c r="B1406" t="s">
        <v>10900</v>
      </c>
      <c r="C1406" t="s">
        <v>10899</v>
      </c>
      <c r="D1406" t="s">
        <v>10898</v>
      </c>
      <c r="F1406" t="s">
        <v>10897</v>
      </c>
      <c r="G1406" t="s">
        <v>7</v>
      </c>
      <c r="H1406" t="s">
        <v>6</v>
      </c>
      <c r="I1406" t="s">
        <v>10896</v>
      </c>
      <c r="J1406" t="s">
        <v>10895</v>
      </c>
      <c r="K1406" t="s">
        <v>10894</v>
      </c>
      <c r="L1406" t="s">
        <v>10893</v>
      </c>
      <c r="M1406" t="s">
        <v>19</v>
      </c>
      <c r="N1406">
        <v>3</v>
      </c>
      <c r="O1406" t="s">
        <v>10892</v>
      </c>
      <c r="P1406" t="s">
        <v>10891</v>
      </c>
      <c r="Q1406" t="s">
        <v>10890</v>
      </c>
      <c r="R1406" s="7">
        <v>40422</v>
      </c>
      <c r="S1406" s="8">
        <f t="shared" si="168"/>
        <v>2010</v>
      </c>
      <c r="T1406" s="8">
        <v>2010</v>
      </c>
      <c r="U1406" s="8">
        <f t="shared" si="169"/>
        <v>12</v>
      </c>
      <c r="V1406" s="7">
        <v>40422</v>
      </c>
      <c r="W1406" t="s">
        <v>10889</v>
      </c>
      <c r="X1406" s="2">
        <v>1.488</v>
      </c>
      <c r="Y1406" s="6">
        <f t="shared" si="170"/>
        <v>3.9721310162569072E-2</v>
      </c>
      <c r="AA1406">
        <v>1698095</v>
      </c>
      <c r="AB1406">
        <v>12092</v>
      </c>
      <c r="AD1406" t="s">
        <v>1</v>
      </c>
      <c r="AE1406">
        <v>97</v>
      </c>
      <c r="AF1406">
        <v>4</v>
      </c>
      <c r="AH1406" t="s">
        <v>10888</v>
      </c>
      <c r="AI1406" t="s">
        <v>10887</v>
      </c>
      <c r="AJ1406" t="s">
        <v>10886</v>
      </c>
      <c r="AK1406" t="s">
        <v>10885</v>
      </c>
      <c r="AL1406">
        <v>64</v>
      </c>
      <c r="AM1406" s="5">
        <f t="shared" si="171"/>
        <v>5.333333333333333</v>
      </c>
      <c r="AN1406" s="4">
        <f t="shared" si="172"/>
        <v>8.0777483276536655E-3</v>
      </c>
      <c r="AO1406" s="3"/>
      <c r="AP1406">
        <v>0</v>
      </c>
      <c r="AQ1406" t="s">
        <v>31</v>
      </c>
      <c r="AR1406" t="s">
        <v>10884</v>
      </c>
      <c r="AS1406" t="s">
        <v>30</v>
      </c>
      <c r="AT1406" s="2">
        <v>5.3689999999999998</v>
      </c>
      <c r="AU1406" s="1">
        <f t="shared" si="173"/>
        <v>3.0228241612094449</v>
      </c>
      <c r="AV1406" s="1">
        <f t="shared" si="174"/>
        <v>2.3899529245111366</v>
      </c>
      <c r="AW1406" s="1">
        <f t="shared" si="175"/>
        <v>1.7570816878128288</v>
      </c>
    </row>
    <row r="1407" spans="1:49" x14ac:dyDescent="0.2">
      <c r="A1407">
        <v>1405</v>
      </c>
      <c r="B1407" t="s">
        <v>10883</v>
      </c>
      <c r="C1407" t="s">
        <v>10882</v>
      </c>
      <c r="F1407" t="s">
        <v>10881</v>
      </c>
      <c r="G1407" t="s">
        <v>7</v>
      </c>
      <c r="H1407" t="s">
        <v>6</v>
      </c>
      <c r="I1407" t="s">
        <v>10880</v>
      </c>
      <c r="J1407">
        <v>60021902</v>
      </c>
      <c r="K1407" t="s">
        <v>4972</v>
      </c>
      <c r="L1407" t="s">
        <v>4971</v>
      </c>
      <c r="M1407" t="s">
        <v>1973</v>
      </c>
      <c r="N1407">
        <v>2</v>
      </c>
      <c r="O1407" t="s">
        <v>10879</v>
      </c>
      <c r="P1407" t="s">
        <v>10878</v>
      </c>
      <c r="Q1407" t="s">
        <v>10877</v>
      </c>
      <c r="R1407" s="7">
        <v>40422</v>
      </c>
      <c r="S1407" s="8">
        <f t="shared" si="168"/>
        <v>2010</v>
      </c>
      <c r="T1407" s="8">
        <v>2010</v>
      </c>
      <c r="U1407" s="8">
        <f t="shared" si="169"/>
        <v>12</v>
      </c>
      <c r="V1407" s="7">
        <v>40422</v>
      </c>
      <c r="W1407" t="s">
        <v>96</v>
      </c>
      <c r="X1407" s="2">
        <v>0.30399999999999999</v>
      </c>
      <c r="Y1407" s="6">
        <f t="shared" si="170"/>
        <v>8.115106377299057E-3</v>
      </c>
      <c r="AA1407">
        <v>8952477</v>
      </c>
      <c r="AB1407">
        <v>12250</v>
      </c>
      <c r="AC1407">
        <v>10982760</v>
      </c>
      <c r="AD1407" t="s">
        <v>1</v>
      </c>
      <c r="AE1407">
        <v>52</v>
      </c>
      <c r="AF1407">
        <v>9</v>
      </c>
      <c r="AH1407" t="s">
        <v>10876</v>
      </c>
      <c r="AI1407" t="s">
        <v>10875</v>
      </c>
      <c r="AJ1407" t="s">
        <v>10874</v>
      </c>
      <c r="AK1407" t="s">
        <v>10873</v>
      </c>
      <c r="AL1407">
        <v>4</v>
      </c>
      <c r="AM1407" s="5">
        <f t="shared" si="171"/>
        <v>0.33333333333333331</v>
      </c>
      <c r="AN1407" s="4">
        <f t="shared" si="172"/>
        <v>5.048592704783541E-4</v>
      </c>
      <c r="AO1407" s="3"/>
      <c r="AP1407">
        <v>0</v>
      </c>
      <c r="AR1407" t="s">
        <v>0</v>
      </c>
      <c r="AT1407" s="2" t="s">
        <v>16</v>
      </c>
      <c r="AU1407" s="1">
        <f t="shared" si="173"/>
        <v>0.58320322452528461</v>
      </c>
      <c r="AV1407" s="1">
        <f t="shared" si="174"/>
        <v>0.43099828238887061</v>
      </c>
      <c r="AW1407" s="1">
        <f t="shared" si="175"/>
        <v>0.2787933402524565</v>
      </c>
    </row>
    <row r="1408" spans="1:49" x14ac:dyDescent="0.2">
      <c r="A1408">
        <v>1406</v>
      </c>
      <c r="B1408" t="s">
        <v>10872</v>
      </c>
      <c r="C1408" t="s">
        <v>10871</v>
      </c>
      <c r="F1408" t="s">
        <v>10870</v>
      </c>
      <c r="G1408" t="s">
        <v>7</v>
      </c>
      <c r="H1408" t="s">
        <v>6</v>
      </c>
      <c r="I1408" t="s">
        <v>10869</v>
      </c>
      <c r="J1408" t="s">
        <v>10868</v>
      </c>
      <c r="K1408" t="s">
        <v>10867</v>
      </c>
      <c r="L1408" t="s">
        <v>10866</v>
      </c>
      <c r="M1408" t="s">
        <v>692</v>
      </c>
      <c r="N1408">
        <v>5</v>
      </c>
      <c r="O1408" t="s">
        <v>10865</v>
      </c>
      <c r="P1408" t="s">
        <v>10864</v>
      </c>
      <c r="Q1408" t="s">
        <v>10863</v>
      </c>
      <c r="R1408" s="7">
        <v>40422</v>
      </c>
      <c r="S1408" s="8">
        <f t="shared" si="168"/>
        <v>2010</v>
      </c>
      <c r="T1408" s="8">
        <v>2010</v>
      </c>
      <c r="U1408" s="8">
        <f t="shared" si="169"/>
        <v>12</v>
      </c>
      <c r="V1408" s="7">
        <v>40422</v>
      </c>
      <c r="W1408" t="s">
        <v>1220</v>
      </c>
      <c r="X1408" s="2">
        <v>0.82</v>
      </c>
      <c r="Y1408" s="6">
        <f t="shared" si="170"/>
        <v>2.1889431675609299E-2</v>
      </c>
      <c r="AA1408">
        <v>189456</v>
      </c>
      <c r="AB1408">
        <v>15361</v>
      </c>
      <c r="AD1408" t="s">
        <v>1</v>
      </c>
      <c r="AE1408">
        <v>59</v>
      </c>
      <c r="AF1408">
        <v>9</v>
      </c>
      <c r="AG1408">
        <v>5523939</v>
      </c>
      <c r="AH1408" t="s">
        <v>10862</v>
      </c>
      <c r="AI1408" t="s">
        <v>10861</v>
      </c>
      <c r="AJ1408" t="s">
        <v>10860</v>
      </c>
      <c r="AK1408" t="s">
        <v>10859</v>
      </c>
      <c r="AL1408">
        <v>21</v>
      </c>
      <c r="AM1408" s="5">
        <f t="shared" si="171"/>
        <v>1.75</v>
      </c>
      <c r="AN1408" s="4">
        <f t="shared" si="172"/>
        <v>2.6505111700113595E-3</v>
      </c>
      <c r="AO1408" s="3"/>
      <c r="AP1408">
        <v>0</v>
      </c>
      <c r="AR1408" t="s">
        <v>0</v>
      </c>
      <c r="AT1408" s="2" t="s">
        <v>16</v>
      </c>
      <c r="AU1408" s="1">
        <f t="shared" si="173"/>
        <v>1.6117755523929915</v>
      </c>
      <c r="AV1408" s="1">
        <f t="shared" si="174"/>
        <v>1.2269971422810328</v>
      </c>
      <c r="AW1408" s="1">
        <f t="shared" si="175"/>
        <v>0.84221873216907417</v>
      </c>
    </row>
    <row r="1409" spans="1:49" x14ac:dyDescent="0.2">
      <c r="A1409">
        <v>1407</v>
      </c>
      <c r="B1409" t="s">
        <v>10858</v>
      </c>
      <c r="C1409" t="s">
        <v>10857</v>
      </c>
      <c r="F1409" t="s">
        <v>10856</v>
      </c>
      <c r="G1409" t="s">
        <v>7</v>
      </c>
      <c r="H1409" t="s">
        <v>6</v>
      </c>
      <c r="I1409" t="s">
        <v>10855</v>
      </c>
      <c r="J1409" t="s">
        <v>10854</v>
      </c>
      <c r="K1409" t="s">
        <v>10853</v>
      </c>
      <c r="L1409" t="s">
        <v>10852</v>
      </c>
      <c r="M1409" t="s">
        <v>19</v>
      </c>
      <c r="N1409">
        <v>4</v>
      </c>
      <c r="O1409" t="s">
        <v>10851</v>
      </c>
      <c r="P1409" t="s">
        <v>10850</v>
      </c>
      <c r="Q1409" t="s">
        <v>10849</v>
      </c>
      <c r="R1409" s="7">
        <v>40422</v>
      </c>
      <c r="S1409" s="8">
        <f t="shared" si="168"/>
        <v>2010</v>
      </c>
      <c r="T1409" s="8">
        <v>2010</v>
      </c>
      <c r="U1409" s="8">
        <f t="shared" si="169"/>
        <v>12</v>
      </c>
      <c r="V1409" s="7">
        <v>40422</v>
      </c>
      <c r="W1409" t="s">
        <v>1220</v>
      </c>
      <c r="X1409" s="2">
        <v>0.82</v>
      </c>
      <c r="Y1409" s="6">
        <f t="shared" si="170"/>
        <v>2.1889431675609299E-2</v>
      </c>
      <c r="AA1409">
        <v>189456</v>
      </c>
      <c r="AB1409">
        <v>15361</v>
      </c>
      <c r="AD1409" t="s">
        <v>1</v>
      </c>
      <c r="AE1409">
        <v>59</v>
      </c>
      <c r="AF1409">
        <v>9</v>
      </c>
      <c r="AG1409">
        <v>5424075</v>
      </c>
      <c r="AH1409" t="s">
        <v>10848</v>
      </c>
      <c r="AI1409" t="s">
        <v>10847</v>
      </c>
      <c r="AJ1409" t="s">
        <v>10846</v>
      </c>
      <c r="AK1409" t="s">
        <v>10845</v>
      </c>
      <c r="AL1409">
        <v>8</v>
      </c>
      <c r="AM1409" s="5">
        <f t="shared" si="171"/>
        <v>0.66666666666666663</v>
      </c>
      <c r="AN1409" s="4">
        <f t="shared" si="172"/>
        <v>1.0097185409567082E-3</v>
      </c>
      <c r="AO1409" s="3"/>
      <c r="AP1409">
        <v>0</v>
      </c>
      <c r="AR1409" t="s">
        <v>0</v>
      </c>
      <c r="AT1409" s="2" t="s">
        <v>16</v>
      </c>
      <c r="AU1409" s="1">
        <f t="shared" si="173"/>
        <v>1.5625517735213521</v>
      </c>
      <c r="AV1409" s="1">
        <f t="shared" si="174"/>
        <v>1.1449575108283003</v>
      </c>
      <c r="AW1409" s="1">
        <f t="shared" si="175"/>
        <v>0.72736324813524855</v>
      </c>
    </row>
    <row r="1410" spans="1:49" x14ac:dyDescent="0.2">
      <c r="A1410">
        <v>1408</v>
      </c>
      <c r="B1410" t="s">
        <v>10844</v>
      </c>
      <c r="C1410" t="s">
        <v>10843</v>
      </c>
      <c r="F1410" t="s">
        <v>10842</v>
      </c>
      <c r="G1410" t="s">
        <v>7</v>
      </c>
      <c r="H1410" t="s">
        <v>6</v>
      </c>
      <c r="I1410" t="s">
        <v>1186</v>
      </c>
      <c r="J1410">
        <v>109457674</v>
      </c>
      <c r="K1410" t="s">
        <v>10841</v>
      </c>
      <c r="M1410" t="s">
        <v>115</v>
      </c>
      <c r="N1410">
        <v>2</v>
      </c>
      <c r="O1410" t="s">
        <v>10840</v>
      </c>
      <c r="P1410" t="s">
        <v>1185</v>
      </c>
      <c r="Q1410" t="s">
        <v>10839</v>
      </c>
      <c r="R1410" s="7">
        <v>40422</v>
      </c>
      <c r="S1410" s="8">
        <f t="shared" ref="S1410:S1473" si="176">YEAR(R1410)</f>
        <v>2010</v>
      </c>
      <c r="T1410" s="8">
        <v>2010</v>
      </c>
      <c r="U1410" s="8">
        <f t="shared" ref="U1410:U1473" si="177">2022-T1410</f>
        <v>12</v>
      </c>
      <c r="V1410" s="7">
        <v>40422</v>
      </c>
      <c r="W1410" t="s">
        <v>96</v>
      </c>
      <c r="X1410" s="2">
        <v>0.30399999999999999</v>
      </c>
      <c r="Y1410" s="6">
        <f t="shared" ref="Y1410:Y1473" si="178">(X1410-$Z$4)/($Z$3-$Z$4)</f>
        <v>8.115106377299057E-3</v>
      </c>
      <c r="AA1410">
        <v>8952477</v>
      </c>
      <c r="AB1410">
        <v>12250</v>
      </c>
      <c r="AC1410">
        <v>10982760</v>
      </c>
      <c r="AD1410" t="s">
        <v>1</v>
      </c>
      <c r="AE1410">
        <v>52</v>
      </c>
      <c r="AF1410">
        <v>9</v>
      </c>
      <c r="AH1410" t="s">
        <v>10838</v>
      </c>
      <c r="AI1410" t="s">
        <v>10837</v>
      </c>
      <c r="AJ1410" t="s">
        <v>10836</v>
      </c>
      <c r="AK1410" t="s">
        <v>10835</v>
      </c>
      <c r="AL1410">
        <v>0</v>
      </c>
      <c r="AM1410" s="5">
        <f t="shared" ref="AM1410:AM1473" si="179">AL1410/U1410</f>
        <v>0</v>
      </c>
      <c r="AN1410" s="4">
        <f t="shared" ref="AN1410:AN1473" si="180">(AM1410-$AO$4)/($AO$3-$AO$4)</f>
        <v>0</v>
      </c>
      <c r="AO1410" s="3"/>
      <c r="AP1410">
        <v>0</v>
      </c>
      <c r="AR1410" t="s">
        <v>0</v>
      </c>
      <c r="AT1410" s="2" t="s">
        <v>16</v>
      </c>
      <c r="AU1410" s="1">
        <f t="shared" ref="AU1410:AU1473" si="181">(Y1410*0.7+AN1410*0.3)*100</f>
        <v>0.56805744641093392</v>
      </c>
      <c r="AV1410" s="1">
        <f t="shared" ref="AV1410:AV1473" si="182">(Y1410*0.5+AN1410*0.5)*100</f>
        <v>0.40575531886495286</v>
      </c>
      <c r="AW1410" s="1">
        <f t="shared" ref="AW1410:AW1473" si="183">(Y1410*0.3+AN1410*0.7)*100</f>
        <v>0.24345319131897172</v>
      </c>
    </row>
    <row r="1411" spans="1:49" x14ac:dyDescent="0.2">
      <c r="A1411">
        <v>1409</v>
      </c>
      <c r="B1411" t="s">
        <v>10834</v>
      </c>
      <c r="C1411" t="s">
        <v>10833</v>
      </c>
      <c r="F1411" t="s">
        <v>10832</v>
      </c>
      <c r="G1411" t="s">
        <v>7</v>
      </c>
      <c r="H1411" t="s">
        <v>6</v>
      </c>
      <c r="I1411" t="s">
        <v>5994</v>
      </c>
      <c r="J1411" t="s">
        <v>10831</v>
      </c>
      <c r="K1411" t="s">
        <v>10830</v>
      </c>
      <c r="L1411" t="s">
        <v>857</v>
      </c>
      <c r="M1411" t="s">
        <v>105</v>
      </c>
      <c r="N1411">
        <v>4</v>
      </c>
      <c r="O1411" t="s">
        <v>10829</v>
      </c>
      <c r="P1411" t="s">
        <v>10828</v>
      </c>
      <c r="Q1411" t="s">
        <v>10827</v>
      </c>
      <c r="R1411" s="7">
        <v>40422</v>
      </c>
      <c r="S1411" s="8">
        <f t="shared" si="176"/>
        <v>2010</v>
      </c>
      <c r="T1411" s="8">
        <v>2010</v>
      </c>
      <c r="U1411" s="8">
        <f t="shared" si="177"/>
        <v>12</v>
      </c>
      <c r="V1411" s="7">
        <v>40422</v>
      </c>
      <c r="W1411" t="s">
        <v>96</v>
      </c>
      <c r="X1411" s="2">
        <v>0.30399999999999999</v>
      </c>
      <c r="Y1411" s="6">
        <f t="shared" si="178"/>
        <v>8.115106377299057E-3</v>
      </c>
      <c r="AA1411">
        <v>8952477</v>
      </c>
      <c r="AB1411">
        <v>12250</v>
      </c>
      <c r="AC1411">
        <v>10982760</v>
      </c>
      <c r="AD1411" t="s">
        <v>1</v>
      </c>
      <c r="AE1411">
        <v>52</v>
      </c>
      <c r="AF1411">
        <v>9</v>
      </c>
      <c r="AH1411" t="s">
        <v>10826</v>
      </c>
      <c r="AI1411" t="s">
        <v>10825</v>
      </c>
      <c r="AJ1411" t="s">
        <v>10824</v>
      </c>
      <c r="AK1411" t="s">
        <v>10823</v>
      </c>
      <c r="AL1411">
        <v>7</v>
      </c>
      <c r="AM1411" s="5">
        <f t="shared" si="179"/>
        <v>0.58333333333333337</v>
      </c>
      <c r="AN1411" s="4">
        <f t="shared" si="180"/>
        <v>8.835037233371198E-4</v>
      </c>
      <c r="AO1411" s="3"/>
      <c r="AP1411">
        <v>0</v>
      </c>
      <c r="AR1411" t="s">
        <v>0</v>
      </c>
      <c r="AT1411" s="2" t="s">
        <v>16</v>
      </c>
      <c r="AU1411" s="1">
        <f t="shared" si="181"/>
        <v>0.59456255811104752</v>
      </c>
      <c r="AV1411" s="1">
        <f t="shared" si="182"/>
        <v>0.44993050503180887</v>
      </c>
      <c r="AW1411" s="1">
        <f t="shared" si="183"/>
        <v>0.3052984519525701</v>
      </c>
    </row>
    <row r="1412" spans="1:49" x14ac:dyDescent="0.2">
      <c r="A1412">
        <v>1410</v>
      </c>
      <c r="B1412" t="s">
        <v>10822</v>
      </c>
      <c r="C1412" t="s">
        <v>10821</v>
      </c>
      <c r="F1412" t="s">
        <v>10820</v>
      </c>
      <c r="G1412" t="s">
        <v>7</v>
      </c>
      <c r="H1412" t="s">
        <v>6</v>
      </c>
      <c r="I1412" t="s">
        <v>10819</v>
      </c>
      <c r="J1412">
        <v>60005273</v>
      </c>
      <c r="K1412" t="s">
        <v>1721</v>
      </c>
      <c r="L1412" t="s">
        <v>116</v>
      </c>
      <c r="M1412" t="s">
        <v>115</v>
      </c>
      <c r="N1412">
        <v>3</v>
      </c>
      <c r="O1412" t="s">
        <v>10818</v>
      </c>
      <c r="P1412" t="s">
        <v>10817</v>
      </c>
      <c r="Q1412" t="s">
        <v>1720</v>
      </c>
      <c r="R1412" s="7">
        <v>40422</v>
      </c>
      <c r="S1412" s="8">
        <f t="shared" si="176"/>
        <v>2010</v>
      </c>
      <c r="T1412" s="8">
        <v>2010</v>
      </c>
      <c r="U1412" s="8">
        <f t="shared" si="177"/>
        <v>12</v>
      </c>
      <c r="V1412" s="7">
        <v>40422</v>
      </c>
      <c r="W1412" t="s">
        <v>96</v>
      </c>
      <c r="X1412" s="2">
        <v>0.30399999999999999</v>
      </c>
      <c r="Y1412" s="6">
        <f t="shared" si="178"/>
        <v>8.115106377299057E-3</v>
      </c>
      <c r="AA1412">
        <v>8952477</v>
      </c>
      <c r="AB1412">
        <v>12250</v>
      </c>
      <c r="AC1412">
        <v>10982760</v>
      </c>
      <c r="AD1412" t="s">
        <v>1</v>
      </c>
      <c r="AE1412">
        <v>52</v>
      </c>
      <c r="AF1412">
        <v>9</v>
      </c>
      <c r="AH1412" t="s">
        <v>10816</v>
      </c>
      <c r="AI1412" t="s">
        <v>10815</v>
      </c>
      <c r="AJ1412" t="s">
        <v>10814</v>
      </c>
      <c r="AK1412" t="s">
        <v>10813</v>
      </c>
      <c r="AL1412">
        <v>1</v>
      </c>
      <c r="AM1412" s="5">
        <f t="shared" si="179"/>
        <v>8.3333333333333329E-2</v>
      </c>
      <c r="AN1412" s="4">
        <f t="shared" si="180"/>
        <v>1.2621481761958852E-4</v>
      </c>
      <c r="AO1412" s="3"/>
      <c r="AP1412">
        <v>0</v>
      </c>
      <c r="AR1412" t="s">
        <v>0</v>
      </c>
      <c r="AT1412" s="2" t="s">
        <v>16</v>
      </c>
      <c r="AU1412" s="1">
        <f t="shared" si="181"/>
        <v>0.57184389093952159</v>
      </c>
      <c r="AV1412" s="1">
        <f t="shared" si="182"/>
        <v>0.41206605974593224</v>
      </c>
      <c r="AW1412" s="1">
        <f t="shared" si="183"/>
        <v>0.25228822855234295</v>
      </c>
    </row>
    <row r="1413" spans="1:49" x14ac:dyDescent="0.2">
      <c r="A1413">
        <v>1411</v>
      </c>
      <c r="B1413" t="s">
        <v>10812</v>
      </c>
      <c r="C1413" t="s">
        <v>10811</v>
      </c>
      <c r="F1413" t="s">
        <v>10810</v>
      </c>
      <c r="G1413" t="s">
        <v>7</v>
      </c>
      <c r="H1413" t="s">
        <v>6</v>
      </c>
      <c r="I1413" t="s">
        <v>10809</v>
      </c>
      <c r="J1413" t="s">
        <v>10808</v>
      </c>
      <c r="K1413" t="s">
        <v>10807</v>
      </c>
      <c r="L1413" t="s">
        <v>10806</v>
      </c>
      <c r="M1413" t="s">
        <v>1675</v>
      </c>
      <c r="N1413">
        <v>5</v>
      </c>
      <c r="O1413" t="s">
        <v>10805</v>
      </c>
      <c r="P1413" t="s">
        <v>10804</v>
      </c>
      <c r="Q1413" t="s">
        <v>10803</v>
      </c>
      <c r="R1413" s="7">
        <v>40422</v>
      </c>
      <c r="S1413" s="8">
        <f t="shared" si="176"/>
        <v>2010</v>
      </c>
      <c r="T1413" s="8">
        <v>2010</v>
      </c>
      <c r="U1413" s="8">
        <f t="shared" si="177"/>
        <v>12</v>
      </c>
      <c r="V1413" s="7">
        <v>40422</v>
      </c>
      <c r="W1413" t="s">
        <v>96</v>
      </c>
      <c r="X1413" s="2">
        <v>0.30399999999999999</v>
      </c>
      <c r="Y1413" s="6">
        <f t="shared" si="178"/>
        <v>8.115106377299057E-3</v>
      </c>
      <c r="AA1413">
        <v>8952477</v>
      </c>
      <c r="AB1413">
        <v>12250</v>
      </c>
      <c r="AC1413">
        <v>10982760</v>
      </c>
      <c r="AD1413" t="s">
        <v>1</v>
      </c>
      <c r="AE1413">
        <v>52</v>
      </c>
      <c r="AF1413">
        <v>9</v>
      </c>
      <c r="AH1413" t="s">
        <v>10802</v>
      </c>
      <c r="AI1413" t="s">
        <v>10801</v>
      </c>
      <c r="AJ1413" t="s">
        <v>10800</v>
      </c>
      <c r="AK1413" t="s">
        <v>10799</v>
      </c>
      <c r="AL1413">
        <v>0</v>
      </c>
      <c r="AM1413" s="5">
        <f t="shared" si="179"/>
        <v>0</v>
      </c>
      <c r="AN1413" s="4">
        <f t="shared" si="180"/>
        <v>0</v>
      </c>
      <c r="AO1413" s="3"/>
      <c r="AP1413">
        <v>0</v>
      </c>
      <c r="AR1413" t="s">
        <v>0</v>
      </c>
      <c r="AT1413" s="2" t="s">
        <v>16</v>
      </c>
      <c r="AU1413" s="1">
        <f t="shared" si="181"/>
        <v>0.56805744641093392</v>
      </c>
      <c r="AV1413" s="1">
        <f t="shared" si="182"/>
        <v>0.40575531886495286</v>
      </c>
      <c r="AW1413" s="1">
        <f t="shared" si="183"/>
        <v>0.24345319131897172</v>
      </c>
    </row>
    <row r="1414" spans="1:49" x14ac:dyDescent="0.2">
      <c r="A1414">
        <v>1412</v>
      </c>
      <c r="B1414" t="s">
        <v>10798</v>
      </c>
      <c r="C1414" t="s">
        <v>10797</v>
      </c>
      <c r="F1414" t="s">
        <v>10796</v>
      </c>
      <c r="G1414" t="s">
        <v>7</v>
      </c>
      <c r="H1414" t="s">
        <v>6</v>
      </c>
      <c r="I1414" t="s">
        <v>2274</v>
      </c>
      <c r="J1414">
        <v>60019702</v>
      </c>
      <c r="K1414" t="s">
        <v>1199</v>
      </c>
      <c r="L1414" t="s">
        <v>1198</v>
      </c>
      <c r="M1414" t="s">
        <v>198</v>
      </c>
      <c r="N1414">
        <v>2</v>
      </c>
      <c r="O1414" t="s">
        <v>7787</v>
      </c>
      <c r="P1414" t="s">
        <v>7786</v>
      </c>
      <c r="Q1414" t="s">
        <v>1197</v>
      </c>
      <c r="R1414" s="7">
        <v>40422</v>
      </c>
      <c r="S1414" s="8">
        <f t="shared" si="176"/>
        <v>2010</v>
      </c>
      <c r="T1414" s="8">
        <v>2010</v>
      </c>
      <c r="U1414" s="8">
        <f t="shared" si="177"/>
        <v>12</v>
      </c>
      <c r="V1414" s="7">
        <v>40422</v>
      </c>
      <c r="W1414" t="s">
        <v>96</v>
      </c>
      <c r="X1414" s="2">
        <v>0.30399999999999999</v>
      </c>
      <c r="Y1414" s="6">
        <f t="shared" si="178"/>
        <v>8.115106377299057E-3</v>
      </c>
      <c r="AA1414">
        <v>8952477</v>
      </c>
      <c r="AB1414">
        <v>12250</v>
      </c>
      <c r="AC1414">
        <v>10982760</v>
      </c>
      <c r="AD1414" t="s">
        <v>1</v>
      </c>
      <c r="AE1414">
        <v>52</v>
      </c>
      <c r="AF1414">
        <v>9</v>
      </c>
      <c r="AH1414" t="s">
        <v>10795</v>
      </c>
      <c r="AI1414" t="s">
        <v>10794</v>
      </c>
      <c r="AJ1414" t="s">
        <v>10793</v>
      </c>
      <c r="AK1414" t="s">
        <v>10792</v>
      </c>
      <c r="AL1414">
        <v>2</v>
      </c>
      <c r="AM1414" s="5">
        <f t="shared" si="179"/>
        <v>0.16666666666666666</v>
      </c>
      <c r="AN1414" s="4">
        <f t="shared" si="180"/>
        <v>2.5242963523917705E-4</v>
      </c>
      <c r="AO1414" s="3"/>
      <c r="AP1414">
        <v>0</v>
      </c>
      <c r="AR1414" t="s">
        <v>0</v>
      </c>
      <c r="AT1414" s="2" t="s">
        <v>16</v>
      </c>
      <c r="AU1414" s="1">
        <f t="shared" si="181"/>
        <v>0.57563033546810927</v>
      </c>
      <c r="AV1414" s="1">
        <f t="shared" si="182"/>
        <v>0.41837680062691174</v>
      </c>
      <c r="AW1414" s="1">
        <f t="shared" si="183"/>
        <v>0.2611232657857141</v>
      </c>
    </row>
    <row r="1415" spans="1:49" x14ac:dyDescent="0.2">
      <c r="A1415">
        <v>1413</v>
      </c>
      <c r="B1415" t="s">
        <v>10791</v>
      </c>
      <c r="C1415" t="s">
        <v>10790</v>
      </c>
      <c r="F1415" t="s">
        <v>10789</v>
      </c>
      <c r="G1415" t="s">
        <v>7</v>
      </c>
      <c r="H1415" t="s">
        <v>6</v>
      </c>
      <c r="I1415" t="s">
        <v>10788</v>
      </c>
      <c r="J1415">
        <v>60114073</v>
      </c>
      <c r="K1415" t="s">
        <v>10787</v>
      </c>
      <c r="L1415" t="s">
        <v>10786</v>
      </c>
      <c r="M1415" t="s">
        <v>50</v>
      </c>
      <c r="N1415">
        <v>2</v>
      </c>
      <c r="O1415" t="s">
        <v>10785</v>
      </c>
      <c r="P1415" t="s">
        <v>10784</v>
      </c>
      <c r="Q1415" t="s">
        <v>10783</v>
      </c>
      <c r="R1415" s="7">
        <v>40422</v>
      </c>
      <c r="S1415" s="8">
        <f t="shared" si="176"/>
        <v>2010</v>
      </c>
      <c r="T1415" s="8">
        <v>2010</v>
      </c>
      <c r="U1415" s="8">
        <f t="shared" si="177"/>
        <v>12</v>
      </c>
      <c r="V1415" s="7">
        <v>40422</v>
      </c>
      <c r="W1415" t="s">
        <v>96</v>
      </c>
      <c r="X1415" s="2">
        <v>0.30399999999999999</v>
      </c>
      <c r="Y1415" s="6">
        <f t="shared" si="178"/>
        <v>8.115106377299057E-3</v>
      </c>
      <c r="AA1415">
        <v>8952477</v>
      </c>
      <c r="AB1415">
        <v>12250</v>
      </c>
      <c r="AC1415">
        <v>10982760</v>
      </c>
      <c r="AD1415" t="s">
        <v>1</v>
      </c>
      <c r="AE1415">
        <v>52</v>
      </c>
      <c r="AF1415">
        <v>9</v>
      </c>
      <c r="AH1415" t="s">
        <v>10782</v>
      </c>
      <c r="AI1415" t="s">
        <v>10781</v>
      </c>
      <c r="AJ1415" t="s">
        <v>10780</v>
      </c>
      <c r="AK1415" t="s">
        <v>10779</v>
      </c>
      <c r="AL1415">
        <v>0</v>
      </c>
      <c r="AM1415" s="5">
        <f t="shared" si="179"/>
        <v>0</v>
      </c>
      <c r="AN1415" s="4">
        <f t="shared" si="180"/>
        <v>0</v>
      </c>
      <c r="AO1415" s="3"/>
      <c r="AP1415">
        <v>0</v>
      </c>
      <c r="AR1415" t="s">
        <v>0</v>
      </c>
      <c r="AT1415" s="2" t="s">
        <v>16</v>
      </c>
      <c r="AU1415" s="1">
        <f t="shared" si="181"/>
        <v>0.56805744641093392</v>
      </c>
      <c r="AV1415" s="1">
        <f t="shared" si="182"/>
        <v>0.40575531886495286</v>
      </c>
      <c r="AW1415" s="1">
        <f t="shared" si="183"/>
        <v>0.24345319131897172</v>
      </c>
    </row>
    <row r="1416" spans="1:49" x14ac:dyDescent="0.2">
      <c r="A1416">
        <v>1414</v>
      </c>
      <c r="B1416" t="s">
        <v>10778</v>
      </c>
      <c r="C1416" t="s">
        <v>10777</v>
      </c>
      <c r="F1416" t="s">
        <v>10776</v>
      </c>
      <c r="G1416" t="s">
        <v>7</v>
      </c>
      <c r="H1416" t="s">
        <v>6</v>
      </c>
      <c r="I1416" t="s">
        <v>10775</v>
      </c>
      <c r="J1416">
        <v>60025578</v>
      </c>
      <c r="K1416" t="s">
        <v>98</v>
      </c>
      <c r="L1416" t="s">
        <v>97</v>
      </c>
      <c r="M1416" t="s">
        <v>13</v>
      </c>
      <c r="N1416">
        <v>4</v>
      </c>
      <c r="O1416" t="s">
        <v>10774</v>
      </c>
      <c r="P1416" t="s">
        <v>10773</v>
      </c>
      <c r="Q1416" t="s">
        <v>101</v>
      </c>
      <c r="R1416" s="7">
        <v>40422</v>
      </c>
      <c r="S1416" s="8">
        <f t="shared" si="176"/>
        <v>2010</v>
      </c>
      <c r="T1416" s="8">
        <v>2010</v>
      </c>
      <c r="U1416" s="8">
        <f t="shared" si="177"/>
        <v>12</v>
      </c>
      <c r="V1416" s="7">
        <v>40422</v>
      </c>
      <c r="W1416" t="s">
        <v>96</v>
      </c>
      <c r="X1416" s="2">
        <v>0.30399999999999999</v>
      </c>
      <c r="Y1416" s="6">
        <f t="shared" si="178"/>
        <v>8.115106377299057E-3</v>
      </c>
      <c r="AA1416">
        <v>8952477</v>
      </c>
      <c r="AB1416">
        <v>12250</v>
      </c>
      <c r="AC1416">
        <v>10982760</v>
      </c>
      <c r="AD1416" t="s">
        <v>1</v>
      </c>
      <c r="AE1416">
        <v>52</v>
      </c>
      <c r="AF1416">
        <v>9</v>
      </c>
      <c r="AH1416" t="s">
        <v>10772</v>
      </c>
      <c r="AI1416" t="s">
        <v>10771</v>
      </c>
      <c r="AJ1416" t="s">
        <v>10770</v>
      </c>
      <c r="AK1416" t="s">
        <v>10769</v>
      </c>
      <c r="AL1416">
        <v>9</v>
      </c>
      <c r="AM1416" s="5">
        <f t="shared" si="179"/>
        <v>0.75</v>
      </c>
      <c r="AN1416" s="4">
        <f t="shared" si="180"/>
        <v>1.1359333585762969E-3</v>
      </c>
      <c r="AO1416" s="3"/>
      <c r="AP1416">
        <v>0</v>
      </c>
      <c r="AR1416" t="s">
        <v>0</v>
      </c>
      <c r="AT1416" s="2" t="s">
        <v>16</v>
      </c>
      <c r="AU1416" s="1">
        <f t="shared" si="181"/>
        <v>0.60213544716822287</v>
      </c>
      <c r="AV1416" s="1">
        <f t="shared" si="182"/>
        <v>0.46255198679376774</v>
      </c>
      <c r="AW1416" s="1">
        <f t="shared" si="183"/>
        <v>0.32296852641931251</v>
      </c>
    </row>
    <row r="1417" spans="1:49" x14ac:dyDescent="0.2">
      <c r="A1417">
        <v>1415</v>
      </c>
      <c r="B1417" t="s">
        <v>10768</v>
      </c>
      <c r="C1417" t="s">
        <v>10767</v>
      </c>
      <c r="F1417" t="s">
        <v>10766</v>
      </c>
      <c r="G1417" t="s">
        <v>7</v>
      </c>
      <c r="H1417" t="s">
        <v>6</v>
      </c>
      <c r="I1417" t="s">
        <v>6060</v>
      </c>
      <c r="J1417" t="s">
        <v>6059</v>
      </c>
      <c r="K1417" t="s">
        <v>6058</v>
      </c>
      <c r="L1417" t="s">
        <v>6057</v>
      </c>
      <c r="M1417" t="s">
        <v>325</v>
      </c>
      <c r="N1417">
        <v>4</v>
      </c>
      <c r="O1417" t="s">
        <v>10765</v>
      </c>
      <c r="P1417" t="s">
        <v>10764</v>
      </c>
      <c r="Q1417" t="s">
        <v>10763</v>
      </c>
      <c r="R1417" s="7">
        <v>40422</v>
      </c>
      <c r="S1417" s="8">
        <f t="shared" si="176"/>
        <v>2010</v>
      </c>
      <c r="T1417" s="8">
        <v>2010</v>
      </c>
      <c r="U1417" s="8">
        <f t="shared" si="177"/>
        <v>12</v>
      </c>
      <c r="V1417" s="7">
        <v>40422</v>
      </c>
      <c r="W1417" t="s">
        <v>96</v>
      </c>
      <c r="X1417" s="2">
        <v>0.30399999999999999</v>
      </c>
      <c r="Y1417" s="6">
        <f t="shared" si="178"/>
        <v>8.115106377299057E-3</v>
      </c>
      <c r="AA1417">
        <v>8952477</v>
      </c>
      <c r="AB1417">
        <v>12250</v>
      </c>
      <c r="AC1417">
        <v>10982760</v>
      </c>
      <c r="AD1417" t="s">
        <v>1</v>
      </c>
      <c r="AE1417">
        <v>52</v>
      </c>
      <c r="AF1417">
        <v>9</v>
      </c>
      <c r="AH1417" t="s">
        <v>10762</v>
      </c>
      <c r="AI1417" t="s">
        <v>10761</v>
      </c>
      <c r="AJ1417" t="s">
        <v>10760</v>
      </c>
      <c r="AK1417" t="s">
        <v>10759</v>
      </c>
      <c r="AL1417">
        <v>8</v>
      </c>
      <c r="AM1417" s="5">
        <f t="shared" si="179"/>
        <v>0.66666666666666663</v>
      </c>
      <c r="AN1417" s="4">
        <f t="shared" si="180"/>
        <v>1.0097185409567082E-3</v>
      </c>
      <c r="AO1417" s="3"/>
      <c r="AP1417">
        <v>0</v>
      </c>
      <c r="AR1417" t="s">
        <v>0</v>
      </c>
      <c r="AT1417" s="2" t="s">
        <v>16</v>
      </c>
      <c r="AU1417" s="1">
        <f t="shared" si="181"/>
        <v>0.5983490026396352</v>
      </c>
      <c r="AV1417" s="1">
        <f t="shared" si="182"/>
        <v>0.45624124591278825</v>
      </c>
      <c r="AW1417" s="1">
        <f t="shared" si="183"/>
        <v>0.31413348918594125</v>
      </c>
    </row>
    <row r="1418" spans="1:49" x14ac:dyDescent="0.2">
      <c r="A1418">
        <v>1416</v>
      </c>
      <c r="B1418" t="s">
        <v>10758</v>
      </c>
      <c r="C1418" t="s">
        <v>10757</v>
      </c>
      <c r="F1418" t="s">
        <v>10756</v>
      </c>
      <c r="G1418" t="s">
        <v>7</v>
      </c>
      <c r="H1418" t="s">
        <v>6</v>
      </c>
      <c r="I1418" t="s">
        <v>10755</v>
      </c>
      <c r="J1418">
        <v>60024872</v>
      </c>
      <c r="K1418" t="s">
        <v>117</v>
      </c>
      <c r="L1418" t="s">
        <v>116</v>
      </c>
      <c r="M1418" t="s">
        <v>115</v>
      </c>
      <c r="N1418">
        <v>3</v>
      </c>
      <c r="O1418" t="s">
        <v>10754</v>
      </c>
      <c r="P1418" t="s">
        <v>10753</v>
      </c>
      <c r="Q1418" t="s">
        <v>695</v>
      </c>
      <c r="R1418" s="7">
        <v>40422</v>
      </c>
      <c r="S1418" s="8">
        <f t="shared" si="176"/>
        <v>2010</v>
      </c>
      <c r="T1418" s="8">
        <v>2010</v>
      </c>
      <c r="U1418" s="8">
        <f t="shared" si="177"/>
        <v>12</v>
      </c>
      <c r="V1418" s="7">
        <v>40422</v>
      </c>
      <c r="W1418" t="s">
        <v>96</v>
      </c>
      <c r="X1418" s="2">
        <v>0.30399999999999999</v>
      </c>
      <c r="Y1418" s="6">
        <f t="shared" si="178"/>
        <v>8.115106377299057E-3</v>
      </c>
      <c r="AA1418">
        <v>8952477</v>
      </c>
      <c r="AB1418">
        <v>12250</v>
      </c>
      <c r="AC1418">
        <v>10982760</v>
      </c>
      <c r="AD1418" t="s">
        <v>1</v>
      </c>
      <c r="AE1418">
        <v>52</v>
      </c>
      <c r="AF1418">
        <v>9</v>
      </c>
      <c r="AH1418" t="s">
        <v>10752</v>
      </c>
      <c r="AI1418" t="s">
        <v>10751</v>
      </c>
      <c r="AJ1418" t="s">
        <v>10750</v>
      </c>
      <c r="AK1418" t="s">
        <v>10749</v>
      </c>
      <c r="AL1418">
        <v>15</v>
      </c>
      <c r="AM1418" s="5">
        <f t="shared" si="179"/>
        <v>1.25</v>
      </c>
      <c r="AN1418" s="4">
        <f t="shared" si="180"/>
        <v>1.8932222642938281E-3</v>
      </c>
      <c r="AO1418" s="3"/>
      <c r="AP1418">
        <v>0</v>
      </c>
      <c r="AR1418" t="s">
        <v>0</v>
      </c>
      <c r="AT1418" s="2" t="s">
        <v>16</v>
      </c>
      <c r="AU1418" s="1">
        <f t="shared" si="181"/>
        <v>0.6248541143397488</v>
      </c>
      <c r="AV1418" s="1">
        <f t="shared" si="182"/>
        <v>0.50041643207964426</v>
      </c>
      <c r="AW1418" s="1">
        <f t="shared" si="183"/>
        <v>0.37597874981953971</v>
      </c>
    </row>
    <row r="1419" spans="1:49" x14ac:dyDescent="0.2">
      <c r="A1419">
        <v>1417</v>
      </c>
      <c r="B1419" t="s">
        <v>10748</v>
      </c>
      <c r="C1419" t="s">
        <v>10747</v>
      </c>
      <c r="F1419" t="s">
        <v>10746</v>
      </c>
      <c r="G1419" t="s">
        <v>7</v>
      </c>
      <c r="H1419" t="s">
        <v>6</v>
      </c>
      <c r="I1419" t="s">
        <v>939</v>
      </c>
      <c r="J1419">
        <v>60025578</v>
      </c>
      <c r="K1419" t="s">
        <v>98</v>
      </c>
      <c r="L1419" t="s">
        <v>97</v>
      </c>
      <c r="M1419" t="s">
        <v>13</v>
      </c>
      <c r="N1419">
        <v>5</v>
      </c>
      <c r="O1419" t="s">
        <v>938</v>
      </c>
      <c r="P1419" t="s">
        <v>937</v>
      </c>
      <c r="Q1419" t="s">
        <v>443</v>
      </c>
      <c r="R1419" s="7">
        <v>40422</v>
      </c>
      <c r="S1419" s="8">
        <f t="shared" si="176"/>
        <v>2010</v>
      </c>
      <c r="T1419" s="8">
        <v>2010</v>
      </c>
      <c r="U1419" s="8">
        <f t="shared" si="177"/>
        <v>12</v>
      </c>
      <c r="V1419" s="7">
        <v>40422</v>
      </c>
      <c r="W1419" t="s">
        <v>96</v>
      </c>
      <c r="X1419" s="2">
        <v>0.30399999999999999</v>
      </c>
      <c r="Y1419" s="6">
        <f t="shared" si="178"/>
        <v>8.115106377299057E-3</v>
      </c>
      <c r="AA1419">
        <v>8952477</v>
      </c>
      <c r="AB1419">
        <v>12250</v>
      </c>
      <c r="AC1419">
        <v>10982760</v>
      </c>
      <c r="AD1419" t="s">
        <v>1</v>
      </c>
      <c r="AE1419">
        <v>52</v>
      </c>
      <c r="AF1419">
        <v>9</v>
      </c>
      <c r="AH1419" t="s">
        <v>10745</v>
      </c>
      <c r="AI1419" t="s">
        <v>10744</v>
      </c>
      <c r="AJ1419" t="s">
        <v>10743</v>
      </c>
      <c r="AK1419" t="s">
        <v>10742</v>
      </c>
      <c r="AL1419">
        <v>9</v>
      </c>
      <c r="AM1419" s="5">
        <f t="shared" si="179"/>
        <v>0.75</v>
      </c>
      <c r="AN1419" s="4">
        <f t="shared" si="180"/>
        <v>1.1359333585762969E-3</v>
      </c>
      <c r="AO1419" s="3"/>
      <c r="AP1419">
        <v>0</v>
      </c>
      <c r="AR1419" t="s">
        <v>0</v>
      </c>
      <c r="AT1419" s="2" t="s">
        <v>16</v>
      </c>
      <c r="AU1419" s="1">
        <f t="shared" si="181"/>
        <v>0.60213544716822287</v>
      </c>
      <c r="AV1419" s="1">
        <f t="shared" si="182"/>
        <v>0.46255198679376774</v>
      </c>
      <c r="AW1419" s="1">
        <f t="shared" si="183"/>
        <v>0.32296852641931251</v>
      </c>
    </row>
    <row r="1420" spans="1:49" x14ac:dyDescent="0.2">
      <c r="A1420">
        <v>1418</v>
      </c>
      <c r="B1420" t="s">
        <v>10741</v>
      </c>
      <c r="C1420" t="s">
        <v>10740</v>
      </c>
      <c r="F1420" t="s">
        <v>10739</v>
      </c>
      <c r="G1420" t="s">
        <v>7</v>
      </c>
      <c r="H1420" t="s">
        <v>6</v>
      </c>
      <c r="I1420" t="s">
        <v>1478</v>
      </c>
      <c r="J1420">
        <v>60011357</v>
      </c>
      <c r="K1420" t="s">
        <v>158</v>
      </c>
      <c r="L1420" t="s">
        <v>157</v>
      </c>
      <c r="M1420" t="s">
        <v>156</v>
      </c>
      <c r="N1420">
        <v>3</v>
      </c>
      <c r="O1420" t="s">
        <v>10738</v>
      </c>
      <c r="P1420" t="s">
        <v>10737</v>
      </c>
      <c r="Q1420" t="s">
        <v>10736</v>
      </c>
      <c r="R1420" s="7">
        <v>40422</v>
      </c>
      <c r="S1420" s="8">
        <f t="shared" si="176"/>
        <v>2010</v>
      </c>
      <c r="T1420" s="8">
        <v>2010</v>
      </c>
      <c r="U1420" s="8">
        <f t="shared" si="177"/>
        <v>12</v>
      </c>
      <c r="V1420" s="7">
        <v>40422</v>
      </c>
      <c r="W1420" t="s">
        <v>96</v>
      </c>
      <c r="X1420" s="2">
        <v>0.30399999999999999</v>
      </c>
      <c r="Y1420" s="6">
        <f t="shared" si="178"/>
        <v>8.115106377299057E-3</v>
      </c>
      <c r="AA1420">
        <v>8952477</v>
      </c>
      <c r="AB1420">
        <v>12250</v>
      </c>
      <c r="AC1420">
        <v>10982760</v>
      </c>
      <c r="AD1420" t="s">
        <v>1</v>
      </c>
      <c r="AE1420">
        <v>52</v>
      </c>
      <c r="AF1420">
        <v>9</v>
      </c>
      <c r="AH1420" t="s">
        <v>10735</v>
      </c>
      <c r="AI1420" t="s">
        <v>10734</v>
      </c>
      <c r="AJ1420" t="s">
        <v>10733</v>
      </c>
      <c r="AK1420" t="s">
        <v>10732</v>
      </c>
      <c r="AL1420">
        <v>0</v>
      </c>
      <c r="AM1420" s="5">
        <f t="shared" si="179"/>
        <v>0</v>
      </c>
      <c r="AN1420" s="4">
        <f t="shared" si="180"/>
        <v>0</v>
      </c>
      <c r="AO1420" s="3"/>
      <c r="AP1420">
        <v>0</v>
      </c>
      <c r="AR1420" t="s">
        <v>0</v>
      </c>
      <c r="AT1420" s="2" t="s">
        <v>16</v>
      </c>
      <c r="AU1420" s="1">
        <f t="shared" si="181"/>
        <v>0.56805744641093392</v>
      </c>
      <c r="AV1420" s="1">
        <f t="shared" si="182"/>
        <v>0.40575531886495286</v>
      </c>
      <c r="AW1420" s="1">
        <f t="shared" si="183"/>
        <v>0.24345319131897172</v>
      </c>
    </row>
    <row r="1421" spans="1:49" x14ac:dyDescent="0.2">
      <c r="A1421">
        <v>1419</v>
      </c>
      <c r="B1421" t="s">
        <v>10731</v>
      </c>
      <c r="C1421" t="s">
        <v>10730</v>
      </c>
      <c r="F1421" t="s">
        <v>10729</v>
      </c>
      <c r="G1421" t="s">
        <v>7</v>
      </c>
      <c r="H1421" t="s">
        <v>6</v>
      </c>
      <c r="I1421" t="s">
        <v>1745</v>
      </c>
      <c r="J1421">
        <v>60017818</v>
      </c>
      <c r="K1421" t="s">
        <v>1043</v>
      </c>
      <c r="L1421" t="s">
        <v>1042</v>
      </c>
      <c r="M1421" t="s">
        <v>115</v>
      </c>
      <c r="N1421">
        <v>1</v>
      </c>
      <c r="O1421" t="s">
        <v>10728</v>
      </c>
      <c r="P1421">
        <v>55222365500</v>
      </c>
      <c r="Q1421">
        <v>60017818</v>
      </c>
      <c r="R1421" s="7">
        <v>40422</v>
      </c>
      <c r="S1421" s="8">
        <f t="shared" si="176"/>
        <v>2010</v>
      </c>
      <c r="T1421" s="8">
        <v>2010</v>
      </c>
      <c r="U1421" s="8">
        <f t="shared" si="177"/>
        <v>12</v>
      </c>
      <c r="V1421" s="7">
        <v>40422</v>
      </c>
      <c r="W1421" t="s">
        <v>96</v>
      </c>
      <c r="X1421" s="2">
        <v>0.30399999999999999</v>
      </c>
      <c r="Y1421" s="6">
        <f t="shared" si="178"/>
        <v>8.115106377299057E-3</v>
      </c>
      <c r="AA1421">
        <v>8952477</v>
      </c>
      <c r="AB1421">
        <v>12250</v>
      </c>
      <c r="AC1421">
        <v>10982760</v>
      </c>
      <c r="AD1421" t="s">
        <v>1</v>
      </c>
      <c r="AE1421">
        <v>52</v>
      </c>
      <c r="AF1421">
        <v>9</v>
      </c>
      <c r="AH1421" t="s">
        <v>10727</v>
      </c>
      <c r="AI1421" t="s">
        <v>10726</v>
      </c>
      <c r="AJ1421" t="s">
        <v>10725</v>
      </c>
      <c r="AK1421" t="s">
        <v>10724</v>
      </c>
      <c r="AL1421">
        <v>5</v>
      </c>
      <c r="AM1421" s="5">
        <f t="shared" si="179"/>
        <v>0.41666666666666669</v>
      </c>
      <c r="AN1421" s="4">
        <f t="shared" si="180"/>
        <v>6.310740880979427E-4</v>
      </c>
      <c r="AO1421" s="3"/>
      <c r="AP1421">
        <v>0</v>
      </c>
      <c r="AR1421" t="s">
        <v>0</v>
      </c>
      <c r="AT1421" s="2" t="s">
        <v>16</v>
      </c>
      <c r="AU1421" s="1">
        <f t="shared" si="181"/>
        <v>0.58698966905387218</v>
      </c>
      <c r="AV1421" s="1">
        <f t="shared" si="182"/>
        <v>0.43730902326984999</v>
      </c>
      <c r="AW1421" s="1">
        <f t="shared" si="183"/>
        <v>0.2876283774858277</v>
      </c>
    </row>
    <row r="1422" spans="1:49" x14ac:dyDescent="0.2">
      <c r="A1422">
        <v>1420</v>
      </c>
      <c r="B1422" t="s">
        <v>10723</v>
      </c>
      <c r="C1422" t="s">
        <v>10722</v>
      </c>
      <c r="F1422" t="s">
        <v>10721</v>
      </c>
      <c r="G1422" t="s">
        <v>7</v>
      </c>
      <c r="H1422" t="s">
        <v>6</v>
      </c>
      <c r="I1422" t="s">
        <v>2099</v>
      </c>
      <c r="J1422" t="s">
        <v>2098</v>
      </c>
      <c r="K1422" t="s">
        <v>2097</v>
      </c>
      <c r="L1422" t="s">
        <v>2096</v>
      </c>
      <c r="M1422" t="s">
        <v>564</v>
      </c>
      <c r="N1422">
        <v>3</v>
      </c>
      <c r="O1422" t="s">
        <v>10720</v>
      </c>
      <c r="P1422" t="s">
        <v>2095</v>
      </c>
      <c r="Q1422" t="s">
        <v>10719</v>
      </c>
      <c r="R1422" s="7">
        <v>40422</v>
      </c>
      <c r="S1422" s="8">
        <f t="shared" si="176"/>
        <v>2010</v>
      </c>
      <c r="T1422" s="8">
        <v>2010</v>
      </c>
      <c r="U1422" s="8">
        <f t="shared" si="177"/>
        <v>12</v>
      </c>
      <c r="V1422" s="7">
        <v>40422</v>
      </c>
      <c r="W1422" t="s">
        <v>96</v>
      </c>
      <c r="X1422" s="2">
        <v>0.30399999999999999</v>
      </c>
      <c r="Y1422" s="6">
        <f t="shared" si="178"/>
        <v>8.115106377299057E-3</v>
      </c>
      <c r="AA1422">
        <v>8952477</v>
      </c>
      <c r="AB1422">
        <v>12250</v>
      </c>
      <c r="AC1422">
        <v>10982760</v>
      </c>
      <c r="AD1422" t="s">
        <v>1</v>
      </c>
      <c r="AE1422">
        <v>52</v>
      </c>
      <c r="AF1422">
        <v>9</v>
      </c>
      <c r="AH1422" t="s">
        <v>10718</v>
      </c>
      <c r="AI1422" t="s">
        <v>10717</v>
      </c>
      <c r="AJ1422" t="s">
        <v>10716</v>
      </c>
      <c r="AK1422" t="s">
        <v>10715</v>
      </c>
      <c r="AL1422">
        <v>1</v>
      </c>
      <c r="AM1422" s="5">
        <f t="shared" si="179"/>
        <v>8.3333333333333329E-2</v>
      </c>
      <c r="AN1422" s="4">
        <f t="shared" si="180"/>
        <v>1.2621481761958852E-4</v>
      </c>
      <c r="AO1422" s="3"/>
      <c r="AP1422">
        <v>0</v>
      </c>
      <c r="AR1422" t="s">
        <v>0</v>
      </c>
      <c r="AT1422" s="2" t="s">
        <v>16</v>
      </c>
      <c r="AU1422" s="1">
        <f t="shared" si="181"/>
        <v>0.57184389093952159</v>
      </c>
      <c r="AV1422" s="1">
        <f t="shared" si="182"/>
        <v>0.41206605974593224</v>
      </c>
      <c r="AW1422" s="1">
        <f t="shared" si="183"/>
        <v>0.25228822855234295</v>
      </c>
    </row>
    <row r="1423" spans="1:49" x14ac:dyDescent="0.2">
      <c r="A1423">
        <v>1421</v>
      </c>
      <c r="B1423" t="s">
        <v>10714</v>
      </c>
      <c r="C1423" t="s">
        <v>10713</v>
      </c>
      <c r="F1423" t="s">
        <v>10712</v>
      </c>
      <c r="G1423" t="s">
        <v>7</v>
      </c>
      <c r="H1423" t="s">
        <v>6</v>
      </c>
      <c r="I1423" t="s">
        <v>10711</v>
      </c>
      <c r="J1423">
        <v>60070483</v>
      </c>
      <c r="K1423" t="s">
        <v>10710</v>
      </c>
      <c r="L1423" t="s">
        <v>10709</v>
      </c>
      <c r="M1423" t="s">
        <v>148</v>
      </c>
      <c r="N1423">
        <v>1</v>
      </c>
      <c r="O1423" t="s">
        <v>10708</v>
      </c>
      <c r="P1423">
        <v>16023906500</v>
      </c>
      <c r="Q1423">
        <v>60070483</v>
      </c>
      <c r="R1423" s="7">
        <v>40422</v>
      </c>
      <c r="S1423" s="8">
        <f t="shared" si="176"/>
        <v>2010</v>
      </c>
      <c r="T1423" s="8">
        <v>2010</v>
      </c>
      <c r="U1423" s="8">
        <f t="shared" si="177"/>
        <v>12</v>
      </c>
      <c r="V1423" s="7">
        <v>40422</v>
      </c>
      <c r="W1423" t="s">
        <v>96</v>
      </c>
      <c r="X1423" s="2">
        <v>0.30399999999999999</v>
      </c>
      <c r="Y1423" s="6">
        <f t="shared" si="178"/>
        <v>8.115106377299057E-3</v>
      </c>
      <c r="AA1423">
        <v>8952477</v>
      </c>
      <c r="AB1423">
        <v>12250</v>
      </c>
      <c r="AC1423">
        <v>10982760</v>
      </c>
      <c r="AD1423" t="s">
        <v>1</v>
      </c>
      <c r="AE1423">
        <v>52</v>
      </c>
      <c r="AF1423">
        <v>9</v>
      </c>
      <c r="AH1423" t="s">
        <v>10707</v>
      </c>
      <c r="AI1423" t="s">
        <v>10706</v>
      </c>
      <c r="AJ1423" t="s">
        <v>10705</v>
      </c>
      <c r="AK1423" t="s">
        <v>10704</v>
      </c>
      <c r="AL1423">
        <v>0</v>
      </c>
      <c r="AM1423" s="5">
        <f t="shared" si="179"/>
        <v>0</v>
      </c>
      <c r="AN1423" s="4">
        <f t="shared" si="180"/>
        <v>0</v>
      </c>
      <c r="AO1423" s="3"/>
      <c r="AP1423">
        <v>0</v>
      </c>
      <c r="AR1423" t="s">
        <v>0</v>
      </c>
      <c r="AT1423" s="2" t="s">
        <v>16</v>
      </c>
      <c r="AU1423" s="1">
        <f t="shared" si="181"/>
        <v>0.56805744641093392</v>
      </c>
      <c r="AV1423" s="1">
        <f t="shared" si="182"/>
        <v>0.40575531886495286</v>
      </c>
      <c r="AW1423" s="1">
        <f t="shared" si="183"/>
        <v>0.24345319131897172</v>
      </c>
    </row>
    <row r="1424" spans="1:49" x14ac:dyDescent="0.2">
      <c r="A1424">
        <v>1422</v>
      </c>
      <c r="B1424" t="s">
        <v>10703</v>
      </c>
      <c r="C1424" t="s">
        <v>10702</v>
      </c>
      <c r="F1424" t="s">
        <v>10701</v>
      </c>
      <c r="G1424" t="s">
        <v>7</v>
      </c>
      <c r="H1424" t="s">
        <v>6</v>
      </c>
      <c r="I1424" t="s">
        <v>1478</v>
      </c>
      <c r="J1424" t="s">
        <v>10700</v>
      </c>
      <c r="K1424" t="s">
        <v>10699</v>
      </c>
      <c r="L1424" t="s">
        <v>10698</v>
      </c>
      <c r="M1424" t="s">
        <v>325</v>
      </c>
      <c r="N1424">
        <v>4</v>
      </c>
      <c r="O1424" t="s">
        <v>10697</v>
      </c>
      <c r="P1424" t="s">
        <v>10696</v>
      </c>
      <c r="Q1424" t="s">
        <v>10695</v>
      </c>
      <c r="R1424" s="7">
        <v>40422</v>
      </c>
      <c r="S1424" s="8">
        <f t="shared" si="176"/>
        <v>2010</v>
      </c>
      <c r="T1424" s="8">
        <v>2010</v>
      </c>
      <c r="U1424" s="8">
        <f t="shared" si="177"/>
        <v>12</v>
      </c>
      <c r="V1424" s="7">
        <v>40422</v>
      </c>
      <c r="W1424" t="s">
        <v>96</v>
      </c>
      <c r="X1424" s="2">
        <v>0.30399999999999999</v>
      </c>
      <c r="Y1424" s="6">
        <f t="shared" si="178"/>
        <v>8.115106377299057E-3</v>
      </c>
      <c r="AA1424">
        <v>8952477</v>
      </c>
      <c r="AB1424">
        <v>12250</v>
      </c>
      <c r="AC1424">
        <v>10982760</v>
      </c>
      <c r="AD1424" t="s">
        <v>1</v>
      </c>
      <c r="AE1424">
        <v>52</v>
      </c>
      <c r="AF1424">
        <v>9</v>
      </c>
      <c r="AH1424" t="s">
        <v>10694</v>
      </c>
      <c r="AI1424" t="s">
        <v>10693</v>
      </c>
      <c r="AJ1424" t="s">
        <v>10692</v>
      </c>
      <c r="AK1424" t="s">
        <v>10691</v>
      </c>
      <c r="AL1424">
        <v>62</v>
      </c>
      <c r="AM1424" s="5">
        <f t="shared" si="179"/>
        <v>5.166666666666667</v>
      </c>
      <c r="AN1424" s="4">
        <f t="shared" si="180"/>
        <v>7.8253186924144898E-3</v>
      </c>
      <c r="AO1424" s="3"/>
      <c r="AP1424">
        <v>0</v>
      </c>
      <c r="AR1424" t="s">
        <v>0</v>
      </c>
      <c r="AT1424" s="2" t="s">
        <v>16</v>
      </c>
      <c r="AU1424" s="1">
        <f t="shared" si="181"/>
        <v>0.80281700718336857</v>
      </c>
      <c r="AV1424" s="1">
        <f t="shared" si="182"/>
        <v>0.79702125348567743</v>
      </c>
      <c r="AW1424" s="1">
        <f t="shared" si="183"/>
        <v>0.79122549978798595</v>
      </c>
    </row>
    <row r="1425" spans="1:49" x14ac:dyDescent="0.2">
      <c r="A1425">
        <v>1423</v>
      </c>
      <c r="B1425" t="s">
        <v>10690</v>
      </c>
      <c r="C1425" t="s">
        <v>10689</v>
      </c>
      <c r="F1425" t="s">
        <v>10688</v>
      </c>
      <c r="G1425" t="s">
        <v>7</v>
      </c>
      <c r="H1425" t="s">
        <v>6</v>
      </c>
      <c r="I1425" t="s">
        <v>1838</v>
      </c>
      <c r="J1425">
        <v>60025578</v>
      </c>
      <c r="K1425" t="s">
        <v>98</v>
      </c>
      <c r="L1425" t="s">
        <v>97</v>
      </c>
      <c r="M1425" t="s">
        <v>13</v>
      </c>
      <c r="N1425">
        <v>3</v>
      </c>
      <c r="O1425" t="s">
        <v>1837</v>
      </c>
      <c r="P1425" t="s">
        <v>1836</v>
      </c>
      <c r="Q1425" t="s">
        <v>163</v>
      </c>
      <c r="R1425" s="7">
        <v>40422</v>
      </c>
      <c r="S1425" s="8">
        <f t="shared" si="176"/>
        <v>2010</v>
      </c>
      <c r="T1425" s="8">
        <v>2010</v>
      </c>
      <c r="U1425" s="8">
        <f t="shared" si="177"/>
        <v>12</v>
      </c>
      <c r="V1425" s="7">
        <v>40422</v>
      </c>
      <c r="W1425" t="s">
        <v>96</v>
      </c>
      <c r="X1425" s="2">
        <v>0.30399999999999999</v>
      </c>
      <c r="Y1425" s="6">
        <f t="shared" si="178"/>
        <v>8.115106377299057E-3</v>
      </c>
      <c r="AA1425">
        <v>8952477</v>
      </c>
      <c r="AB1425">
        <v>12250</v>
      </c>
      <c r="AC1425">
        <v>10982760</v>
      </c>
      <c r="AD1425" t="s">
        <v>1</v>
      </c>
      <c r="AE1425">
        <v>52</v>
      </c>
      <c r="AF1425">
        <v>9</v>
      </c>
      <c r="AH1425" t="s">
        <v>10687</v>
      </c>
      <c r="AI1425" t="s">
        <v>10686</v>
      </c>
      <c r="AJ1425" t="s">
        <v>10685</v>
      </c>
      <c r="AK1425" t="s">
        <v>10684</v>
      </c>
      <c r="AL1425">
        <v>2</v>
      </c>
      <c r="AM1425" s="5">
        <f t="shared" si="179"/>
        <v>0.16666666666666666</v>
      </c>
      <c r="AN1425" s="4">
        <f t="shared" si="180"/>
        <v>2.5242963523917705E-4</v>
      </c>
      <c r="AO1425" s="3"/>
      <c r="AP1425">
        <v>0</v>
      </c>
      <c r="AR1425" t="s">
        <v>0</v>
      </c>
      <c r="AT1425" s="2" t="s">
        <v>16</v>
      </c>
      <c r="AU1425" s="1">
        <f t="shared" si="181"/>
        <v>0.57563033546810927</v>
      </c>
      <c r="AV1425" s="1">
        <f t="shared" si="182"/>
        <v>0.41837680062691174</v>
      </c>
      <c r="AW1425" s="1">
        <f t="shared" si="183"/>
        <v>0.2611232657857141</v>
      </c>
    </row>
    <row r="1426" spans="1:49" x14ac:dyDescent="0.2">
      <c r="A1426">
        <v>1424</v>
      </c>
      <c r="B1426" t="s">
        <v>10683</v>
      </c>
      <c r="C1426" t="s">
        <v>10682</v>
      </c>
      <c r="F1426" t="s">
        <v>10681</v>
      </c>
      <c r="G1426" t="s">
        <v>7</v>
      </c>
      <c r="H1426" t="s">
        <v>6</v>
      </c>
      <c r="I1426" t="s">
        <v>2164</v>
      </c>
      <c r="J1426">
        <v>60006834</v>
      </c>
      <c r="K1426" t="s">
        <v>2163</v>
      </c>
      <c r="L1426" t="s">
        <v>2162</v>
      </c>
      <c r="M1426" t="s">
        <v>156</v>
      </c>
      <c r="N1426">
        <v>2</v>
      </c>
      <c r="O1426" t="s">
        <v>2161</v>
      </c>
      <c r="P1426" t="s">
        <v>2160</v>
      </c>
      <c r="Q1426" t="s">
        <v>2159</v>
      </c>
      <c r="R1426" s="7">
        <v>40422</v>
      </c>
      <c r="S1426" s="8">
        <f t="shared" si="176"/>
        <v>2010</v>
      </c>
      <c r="T1426" s="8">
        <v>2010</v>
      </c>
      <c r="U1426" s="8">
        <f t="shared" si="177"/>
        <v>12</v>
      </c>
      <c r="V1426" s="7">
        <v>40422</v>
      </c>
      <c r="W1426" t="s">
        <v>96</v>
      </c>
      <c r="X1426" s="2">
        <v>0.30399999999999999</v>
      </c>
      <c r="Y1426" s="6">
        <f t="shared" si="178"/>
        <v>8.115106377299057E-3</v>
      </c>
      <c r="AA1426">
        <v>8952477</v>
      </c>
      <c r="AB1426">
        <v>12250</v>
      </c>
      <c r="AC1426">
        <v>10982760</v>
      </c>
      <c r="AD1426" t="s">
        <v>1</v>
      </c>
      <c r="AE1426">
        <v>52</v>
      </c>
      <c r="AF1426">
        <v>9</v>
      </c>
      <c r="AH1426" t="s">
        <v>10680</v>
      </c>
      <c r="AI1426" t="s">
        <v>10679</v>
      </c>
      <c r="AJ1426" t="s">
        <v>10678</v>
      </c>
      <c r="AK1426" t="s">
        <v>10677</v>
      </c>
      <c r="AL1426">
        <v>4</v>
      </c>
      <c r="AM1426" s="5">
        <f t="shared" si="179"/>
        <v>0.33333333333333331</v>
      </c>
      <c r="AN1426" s="4">
        <f t="shared" si="180"/>
        <v>5.048592704783541E-4</v>
      </c>
      <c r="AO1426" s="3"/>
      <c r="AP1426">
        <v>0</v>
      </c>
      <c r="AR1426" t="s">
        <v>0</v>
      </c>
      <c r="AT1426" s="2" t="s">
        <v>16</v>
      </c>
      <c r="AU1426" s="1">
        <f t="shared" si="181"/>
        <v>0.58320322452528461</v>
      </c>
      <c r="AV1426" s="1">
        <f t="shared" si="182"/>
        <v>0.43099828238887061</v>
      </c>
      <c r="AW1426" s="1">
        <f t="shared" si="183"/>
        <v>0.2787933402524565</v>
      </c>
    </row>
    <row r="1427" spans="1:49" x14ac:dyDescent="0.2">
      <c r="A1427">
        <v>1425</v>
      </c>
      <c r="B1427" t="s">
        <v>10676</v>
      </c>
      <c r="C1427" t="s">
        <v>10675</v>
      </c>
      <c r="F1427" t="s">
        <v>10674</v>
      </c>
      <c r="G1427" t="s">
        <v>7</v>
      </c>
      <c r="H1427" t="s">
        <v>6</v>
      </c>
      <c r="I1427" t="s">
        <v>672</v>
      </c>
      <c r="J1427">
        <v>60025578</v>
      </c>
      <c r="K1427" t="s">
        <v>98</v>
      </c>
      <c r="L1427" t="s">
        <v>97</v>
      </c>
      <c r="M1427" t="s">
        <v>13</v>
      </c>
      <c r="N1427">
        <v>4</v>
      </c>
      <c r="O1427" t="s">
        <v>10673</v>
      </c>
      <c r="P1427" t="s">
        <v>10672</v>
      </c>
      <c r="Q1427" t="s">
        <v>101</v>
      </c>
      <c r="R1427" s="7">
        <v>40422</v>
      </c>
      <c r="S1427" s="8">
        <f t="shared" si="176"/>
        <v>2010</v>
      </c>
      <c r="T1427" s="8">
        <v>2010</v>
      </c>
      <c r="U1427" s="8">
        <f t="shared" si="177"/>
        <v>12</v>
      </c>
      <c r="V1427" s="7">
        <v>40422</v>
      </c>
      <c r="W1427" t="s">
        <v>96</v>
      </c>
      <c r="X1427" s="2">
        <v>0.30399999999999999</v>
      </c>
      <c r="Y1427" s="6">
        <f t="shared" si="178"/>
        <v>8.115106377299057E-3</v>
      </c>
      <c r="AA1427">
        <v>8952477</v>
      </c>
      <c r="AB1427">
        <v>12250</v>
      </c>
      <c r="AC1427">
        <v>10982760</v>
      </c>
      <c r="AD1427" t="s">
        <v>1</v>
      </c>
      <c r="AE1427">
        <v>52</v>
      </c>
      <c r="AF1427">
        <v>9</v>
      </c>
      <c r="AH1427" t="s">
        <v>10671</v>
      </c>
      <c r="AI1427" t="s">
        <v>10670</v>
      </c>
      <c r="AJ1427" t="s">
        <v>10669</v>
      </c>
      <c r="AK1427" t="s">
        <v>10668</v>
      </c>
      <c r="AL1427">
        <v>3</v>
      </c>
      <c r="AM1427" s="5">
        <f t="shared" si="179"/>
        <v>0.25</v>
      </c>
      <c r="AN1427" s="4">
        <f t="shared" si="180"/>
        <v>3.786444528587656E-4</v>
      </c>
      <c r="AO1427" s="3"/>
      <c r="AP1427">
        <v>0</v>
      </c>
      <c r="AR1427" t="s">
        <v>0</v>
      </c>
      <c r="AT1427" s="2" t="s">
        <v>16</v>
      </c>
      <c r="AU1427" s="1">
        <f t="shared" si="181"/>
        <v>0.57941677999669683</v>
      </c>
      <c r="AV1427" s="1">
        <f t="shared" si="182"/>
        <v>0.42468754150789112</v>
      </c>
      <c r="AW1427" s="1">
        <f t="shared" si="183"/>
        <v>0.2699583030190853</v>
      </c>
    </row>
    <row r="1428" spans="1:49" x14ac:dyDescent="0.2">
      <c r="A1428">
        <v>1426</v>
      </c>
      <c r="B1428" t="s">
        <v>10667</v>
      </c>
      <c r="C1428" t="s">
        <v>10666</v>
      </c>
      <c r="F1428" t="s">
        <v>10665</v>
      </c>
      <c r="G1428" t="s">
        <v>7</v>
      </c>
      <c r="H1428" t="s">
        <v>6</v>
      </c>
      <c r="I1428" t="s">
        <v>352</v>
      </c>
      <c r="J1428">
        <v>60011357</v>
      </c>
      <c r="K1428" t="s">
        <v>158</v>
      </c>
      <c r="L1428" t="s">
        <v>157</v>
      </c>
      <c r="M1428" t="s">
        <v>156</v>
      </c>
      <c r="N1428">
        <v>2</v>
      </c>
      <c r="O1428" t="s">
        <v>10664</v>
      </c>
      <c r="P1428" t="s">
        <v>10663</v>
      </c>
      <c r="Q1428" t="s">
        <v>153</v>
      </c>
      <c r="R1428" s="7">
        <v>40422</v>
      </c>
      <c r="S1428" s="8">
        <f t="shared" si="176"/>
        <v>2010</v>
      </c>
      <c r="T1428" s="8">
        <v>2010</v>
      </c>
      <c r="U1428" s="8">
        <f t="shared" si="177"/>
        <v>12</v>
      </c>
      <c r="V1428" s="7">
        <v>40422</v>
      </c>
      <c r="W1428" t="s">
        <v>96</v>
      </c>
      <c r="X1428" s="2">
        <v>0.30399999999999999</v>
      </c>
      <c r="Y1428" s="6">
        <f t="shared" si="178"/>
        <v>8.115106377299057E-3</v>
      </c>
      <c r="AA1428">
        <v>8952477</v>
      </c>
      <c r="AB1428">
        <v>12250</v>
      </c>
      <c r="AC1428">
        <v>10982760</v>
      </c>
      <c r="AD1428" t="s">
        <v>1</v>
      </c>
      <c r="AE1428">
        <v>52</v>
      </c>
      <c r="AF1428">
        <v>9</v>
      </c>
      <c r="AH1428" t="s">
        <v>10662</v>
      </c>
      <c r="AI1428" t="s">
        <v>10661</v>
      </c>
      <c r="AJ1428" t="s">
        <v>10660</v>
      </c>
      <c r="AK1428" t="s">
        <v>10659</v>
      </c>
      <c r="AL1428">
        <v>30</v>
      </c>
      <c r="AM1428" s="5">
        <f t="shared" si="179"/>
        <v>2.5</v>
      </c>
      <c r="AN1428" s="4">
        <f t="shared" si="180"/>
        <v>3.7864445285876562E-3</v>
      </c>
      <c r="AO1428" s="3"/>
      <c r="AP1428">
        <v>0</v>
      </c>
      <c r="AR1428" t="s">
        <v>0</v>
      </c>
      <c r="AT1428" s="2" t="s">
        <v>16</v>
      </c>
      <c r="AU1428" s="1">
        <f t="shared" si="181"/>
        <v>0.68165078226856357</v>
      </c>
      <c r="AV1428" s="1">
        <f t="shared" si="182"/>
        <v>0.59507754529433565</v>
      </c>
      <c r="AW1428" s="1">
        <f t="shared" si="183"/>
        <v>0.50850430832010762</v>
      </c>
    </row>
    <row r="1429" spans="1:49" x14ac:dyDescent="0.2">
      <c r="A1429">
        <v>1427</v>
      </c>
      <c r="B1429" t="s">
        <v>10658</v>
      </c>
      <c r="C1429" t="s">
        <v>10657</v>
      </c>
      <c r="F1429" t="s">
        <v>10656</v>
      </c>
      <c r="G1429" t="s">
        <v>7</v>
      </c>
      <c r="H1429" t="s">
        <v>6</v>
      </c>
      <c r="I1429" t="s">
        <v>10655</v>
      </c>
      <c r="J1429" t="s">
        <v>10654</v>
      </c>
      <c r="K1429" t="s">
        <v>10653</v>
      </c>
      <c r="L1429" t="s">
        <v>5515</v>
      </c>
      <c r="M1429" t="s">
        <v>5514</v>
      </c>
      <c r="N1429">
        <v>4</v>
      </c>
      <c r="O1429" t="s">
        <v>10652</v>
      </c>
      <c r="P1429" t="s">
        <v>10651</v>
      </c>
      <c r="Q1429" t="s">
        <v>10650</v>
      </c>
      <c r="R1429" s="7">
        <v>40422</v>
      </c>
      <c r="S1429" s="8">
        <f t="shared" si="176"/>
        <v>2010</v>
      </c>
      <c r="T1429" s="8">
        <v>2010</v>
      </c>
      <c r="U1429" s="8">
        <f t="shared" si="177"/>
        <v>12</v>
      </c>
      <c r="V1429" s="7">
        <v>40422</v>
      </c>
      <c r="W1429" t="s">
        <v>96</v>
      </c>
      <c r="X1429" s="2">
        <v>0.30399999999999999</v>
      </c>
      <c r="Y1429" s="6">
        <f t="shared" si="178"/>
        <v>8.115106377299057E-3</v>
      </c>
      <c r="AA1429">
        <v>8952477</v>
      </c>
      <c r="AB1429">
        <v>12250</v>
      </c>
      <c r="AC1429">
        <v>10982760</v>
      </c>
      <c r="AD1429" t="s">
        <v>1</v>
      </c>
      <c r="AE1429">
        <v>52</v>
      </c>
      <c r="AF1429">
        <v>9</v>
      </c>
      <c r="AH1429" t="s">
        <v>10649</v>
      </c>
      <c r="AI1429" t="s">
        <v>10648</v>
      </c>
      <c r="AJ1429" t="s">
        <v>10647</v>
      </c>
      <c r="AK1429" t="s">
        <v>10646</v>
      </c>
      <c r="AL1429">
        <v>33</v>
      </c>
      <c r="AM1429" s="5">
        <f t="shared" si="179"/>
        <v>2.75</v>
      </c>
      <c r="AN1429" s="4">
        <f t="shared" si="180"/>
        <v>4.1650889814464215E-3</v>
      </c>
      <c r="AO1429" s="3"/>
      <c r="AP1429">
        <v>0</v>
      </c>
      <c r="AR1429" t="s">
        <v>0</v>
      </c>
      <c r="AT1429" s="2" t="s">
        <v>16</v>
      </c>
      <c r="AU1429" s="1">
        <f t="shared" si="181"/>
        <v>0.69301011585432659</v>
      </c>
      <c r="AV1429" s="1">
        <f t="shared" si="182"/>
        <v>0.61400976793727391</v>
      </c>
      <c r="AW1429" s="1">
        <f t="shared" si="183"/>
        <v>0.53500942002022123</v>
      </c>
    </row>
    <row r="1430" spans="1:49" x14ac:dyDescent="0.2">
      <c r="A1430">
        <v>1428</v>
      </c>
      <c r="B1430" t="s">
        <v>10645</v>
      </c>
      <c r="C1430" t="s">
        <v>10644</v>
      </c>
      <c r="F1430" t="s">
        <v>10643</v>
      </c>
      <c r="G1430" t="s">
        <v>7</v>
      </c>
      <c r="H1430" t="s">
        <v>6</v>
      </c>
      <c r="I1430" t="s">
        <v>10642</v>
      </c>
      <c r="J1430" t="s">
        <v>10641</v>
      </c>
      <c r="K1430" t="s">
        <v>10640</v>
      </c>
      <c r="L1430" t="s">
        <v>857</v>
      </c>
      <c r="M1430" t="s">
        <v>105</v>
      </c>
      <c r="N1430">
        <v>5</v>
      </c>
      <c r="O1430" t="s">
        <v>10639</v>
      </c>
      <c r="P1430" t="s">
        <v>10638</v>
      </c>
      <c r="Q1430" t="s">
        <v>10637</v>
      </c>
      <c r="R1430" s="7">
        <v>40422</v>
      </c>
      <c r="S1430" s="8">
        <f t="shared" si="176"/>
        <v>2010</v>
      </c>
      <c r="T1430" s="8">
        <v>2010</v>
      </c>
      <c r="U1430" s="8">
        <f t="shared" si="177"/>
        <v>12</v>
      </c>
      <c r="V1430" s="7">
        <v>40422</v>
      </c>
      <c r="W1430" t="s">
        <v>96</v>
      </c>
      <c r="X1430" s="2">
        <v>0.30399999999999999</v>
      </c>
      <c r="Y1430" s="6">
        <f t="shared" si="178"/>
        <v>8.115106377299057E-3</v>
      </c>
      <c r="AA1430">
        <v>8952477</v>
      </c>
      <c r="AB1430">
        <v>12250</v>
      </c>
      <c r="AC1430">
        <v>10982760</v>
      </c>
      <c r="AD1430" t="s">
        <v>1</v>
      </c>
      <c r="AE1430">
        <v>52</v>
      </c>
      <c r="AF1430">
        <v>9</v>
      </c>
      <c r="AH1430" t="s">
        <v>2188</v>
      </c>
      <c r="AI1430" t="s">
        <v>10636</v>
      </c>
      <c r="AJ1430" t="s">
        <v>10635</v>
      </c>
      <c r="AK1430" t="s">
        <v>10634</v>
      </c>
      <c r="AL1430">
        <v>2</v>
      </c>
      <c r="AM1430" s="5">
        <f t="shared" si="179"/>
        <v>0.16666666666666666</v>
      </c>
      <c r="AN1430" s="4">
        <f t="shared" si="180"/>
        <v>2.5242963523917705E-4</v>
      </c>
      <c r="AO1430" s="3"/>
      <c r="AP1430">
        <v>0</v>
      </c>
      <c r="AR1430" t="s">
        <v>0</v>
      </c>
      <c r="AT1430" s="2" t="s">
        <v>16</v>
      </c>
      <c r="AU1430" s="1">
        <f t="shared" si="181"/>
        <v>0.57563033546810927</v>
      </c>
      <c r="AV1430" s="1">
        <f t="shared" si="182"/>
        <v>0.41837680062691174</v>
      </c>
      <c r="AW1430" s="1">
        <f t="shared" si="183"/>
        <v>0.2611232657857141</v>
      </c>
    </row>
    <row r="1431" spans="1:49" x14ac:dyDescent="0.2">
      <c r="A1431">
        <v>1429</v>
      </c>
      <c r="B1431" t="s">
        <v>10633</v>
      </c>
      <c r="C1431" t="s">
        <v>10632</v>
      </c>
      <c r="F1431" t="s">
        <v>10631</v>
      </c>
      <c r="G1431" t="s">
        <v>7</v>
      </c>
      <c r="H1431" t="s">
        <v>6</v>
      </c>
      <c r="I1431" t="s">
        <v>10630</v>
      </c>
      <c r="J1431">
        <v>60002668</v>
      </c>
      <c r="K1431" t="s">
        <v>2185</v>
      </c>
      <c r="L1431" t="s">
        <v>124</v>
      </c>
      <c r="M1431" t="s">
        <v>123</v>
      </c>
      <c r="N1431">
        <v>3</v>
      </c>
      <c r="O1431" t="s">
        <v>10629</v>
      </c>
      <c r="P1431" t="s">
        <v>10628</v>
      </c>
      <c r="Q1431" t="s">
        <v>2182</v>
      </c>
      <c r="R1431" s="7">
        <v>40422</v>
      </c>
      <c r="S1431" s="8">
        <f t="shared" si="176"/>
        <v>2010</v>
      </c>
      <c r="T1431" s="8">
        <v>2010</v>
      </c>
      <c r="U1431" s="8">
        <f t="shared" si="177"/>
        <v>12</v>
      </c>
      <c r="V1431" s="7">
        <v>40422</v>
      </c>
      <c r="W1431" t="s">
        <v>96</v>
      </c>
      <c r="X1431" s="2">
        <v>0.30399999999999999</v>
      </c>
      <c r="Y1431" s="6">
        <f t="shared" si="178"/>
        <v>8.115106377299057E-3</v>
      </c>
      <c r="AA1431">
        <v>8952477</v>
      </c>
      <c r="AB1431">
        <v>12250</v>
      </c>
      <c r="AC1431">
        <v>10982760</v>
      </c>
      <c r="AD1431" t="s">
        <v>1</v>
      </c>
      <c r="AE1431">
        <v>52</v>
      </c>
      <c r="AF1431">
        <v>9</v>
      </c>
      <c r="AH1431" t="s">
        <v>10627</v>
      </c>
      <c r="AI1431" t="s">
        <v>10626</v>
      </c>
      <c r="AJ1431" t="s">
        <v>10625</v>
      </c>
      <c r="AK1431" t="s">
        <v>10624</v>
      </c>
      <c r="AL1431">
        <v>8</v>
      </c>
      <c r="AM1431" s="5">
        <f t="shared" si="179"/>
        <v>0.66666666666666663</v>
      </c>
      <c r="AN1431" s="4">
        <f t="shared" si="180"/>
        <v>1.0097185409567082E-3</v>
      </c>
      <c r="AO1431" s="3"/>
      <c r="AP1431">
        <v>0</v>
      </c>
      <c r="AR1431" t="s">
        <v>0</v>
      </c>
      <c r="AT1431" s="2" t="s">
        <v>16</v>
      </c>
      <c r="AU1431" s="1">
        <f t="shared" si="181"/>
        <v>0.5983490026396352</v>
      </c>
      <c r="AV1431" s="1">
        <f t="shared" si="182"/>
        <v>0.45624124591278825</v>
      </c>
      <c r="AW1431" s="1">
        <f t="shared" si="183"/>
        <v>0.31413348918594125</v>
      </c>
    </row>
    <row r="1432" spans="1:49" x14ac:dyDescent="0.2">
      <c r="A1432">
        <v>1430</v>
      </c>
      <c r="B1432" t="s">
        <v>10623</v>
      </c>
      <c r="C1432" t="s">
        <v>10622</v>
      </c>
      <c r="F1432" t="s">
        <v>10621</v>
      </c>
      <c r="G1432" t="s">
        <v>7</v>
      </c>
      <c r="H1432" t="s">
        <v>6</v>
      </c>
      <c r="I1432" t="s">
        <v>10620</v>
      </c>
      <c r="J1432" t="s">
        <v>10619</v>
      </c>
      <c r="K1432" t="s">
        <v>10618</v>
      </c>
      <c r="L1432" t="s">
        <v>10617</v>
      </c>
      <c r="M1432" t="s">
        <v>10616</v>
      </c>
      <c r="N1432">
        <v>5</v>
      </c>
      <c r="O1432" t="s">
        <v>10615</v>
      </c>
      <c r="P1432" t="s">
        <v>10614</v>
      </c>
      <c r="Q1432" t="s">
        <v>10613</v>
      </c>
      <c r="R1432" s="7">
        <v>40422</v>
      </c>
      <c r="S1432" s="8">
        <f t="shared" si="176"/>
        <v>2010</v>
      </c>
      <c r="T1432" s="8">
        <v>2010</v>
      </c>
      <c r="U1432" s="8">
        <f t="shared" si="177"/>
        <v>12</v>
      </c>
      <c r="V1432" s="7">
        <v>40422</v>
      </c>
      <c r="W1432" t="s">
        <v>96</v>
      </c>
      <c r="X1432" s="2">
        <v>0.30399999999999999</v>
      </c>
      <c r="Y1432" s="6">
        <f t="shared" si="178"/>
        <v>8.115106377299057E-3</v>
      </c>
      <c r="AA1432">
        <v>8952477</v>
      </c>
      <c r="AB1432">
        <v>12250</v>
      </c>
      <c r="AC1432">
        <v>10982760</v>
      </c>
      <c r="AD1432" t="s">
        <v>1</v>
      </c>
      <c r="AE1432">
        <v>52</v>
      </c>
      <c r="AF1432">
        <v>9</v>
      </c>
      <c r="AH1432" t="s">
        <v>10612</v>
      </c>
      <c r="AI1432" t="s">
        <v>10611</v>
      </c>
      <c r="AJ1432" t="s">
        <v>10610</v>
      </c>
      <c r="AK1432" t="s">
        <v>10609</v>
      </c>
      <c r="AL1432">
        <v>4</v>
      </c>
      <c r="AM1432" s="5">
        <f t="shared" si="179"/>
        <v>0.33333333333333331</v>
      </c>
      <c r="AN1432" s="4">
        <f t="shared" si="180"/>
        <v>5.048592704783541E-4</v>
      </c>
      <c r="AO1432" s="3"/>
      <c r="AP1432">
        <v>0</v>
      </c>
      <c r="AR1432" t="s">
        <v>0</v>
      </c>
      <c r="AT1432" s="2" t="s">
        <v>16</v>
      </c>
      <c r="AU1432" s="1">
        <f t="shared" si="181"/>
        <v>0.58320322452528461</v>
      </c>
      <c r="AV1432" s="1">
        <f t="shared" si="182"/>
        <v>0.43099828238887061</v>
      </c>
      <c r="AW1432" s="1">
        <f t="shared" si="183"/>
        <v>0.2787933402524565</v>
      </c>
    </row>
    <row r="1433" spans="1:49" x14ac:dyDescent="0.2">
      <c r="A1433">
        <v>1431</v>
      </c>
      <c r="B1433" t="s">
        <v>10608</v>
      </c>
      <c r="C1433" t="s">
        <v>10607</v>
      </c>
      <c r="F1433" t="s">
        <v>10606</v>
      </c>
      <c r="G1433" t="s">
        <v>7</v>
      </c>
      <c r="H1433" t="s">
        <v>6</v>
      </c>
      <c r="I1433" t="s">
        <v>10605</v>
      </c>
      <c r="J1433">
        <v>60026326</v>
      </c>
      <c r="K1433" t="s">
        <v>2231</v>
      </c>
      <c r="L1433" t="s">
        <v>2230</v>
      </c>
      <c r="M1433" t="s">
        <v>578</v>
      </c>
      <c r="N1433">
        <v>3</v>
      </c>
      <c r="O1433" t="s">
        <v>10604</v>
      </c>
      <c r="P1433" t="s">
        <v>10603</v>
      </c>
      <c r="Q1433" t="s">
        <v>2229</v>
      </c>
      <c r="R1433" s="7">
        <v>40422</v>
      </c>
      <c r="S1433" s="8">
        <f t="shared" si="176"/>
        <v>2010</v>
      </c>
      <c r="T1433" s="8">
        <v>2010</v>
      </c>
      <c r="U1433" s="8">
        <f t="shared" si="177"/>
        <v>12</v>
      </c>
      <c r="V1433" s="7">
        <v>40422</v>
      </c>
      <c r="W1433" t="s">
        <v>96</v>
      </c>
      <c r="X1433" s="2">
        <v>0.30399999999999999</v>
      </c>
      <c r="Y1433" s="6">
        <f t="shared" si="178"/>
        <v>8.115106377299057E-3</v>
      </c>
      <c r="AA1433">
        <v>8952477</v>
      </c>
      <c r="AB1433">
        <v>12250</v>
      </c>
      <c r="AC1433">
        <v>10982760</v>
      </c>
      <c r="AD1433" t="s">
        <v>1</v>
      </c>
      <c r="AE1433">
        <v>52</v>
      </c>
      <c r="AF1433">
        <v>9</v>
      </c>
      <c r="AH1433" t="s">
        <v>2269</v>
      </c>
      <c r="AI1433" t="s">
        <v>10602</v>
      </c>
      <c r="AK1433" t="s">
        <v>10601</v>
      </c>
      <c r="AL1433">
        <v>6</v>
      </c>
      <c r="AM1433" s="5">
        <f t="shared" si="179"/>
        <v>0.5</v>
      </c>
      <c r="AN1433" s="4">
        <f t="shared" si="180"/>
        <v>7.572889057175312E-4</v>
      </c>
      <c r="AO1433" s="3"/>
      <c r="AP1433">
        <v>0</v>
      </c>
      <c r="AR1433" t="s">
        <v>0</v>
      </c>
      <c r="AT1433" s="2" t="s">
        <v>16</v>
      </c>
      <c r="AU1433" s="1">
        <f t="shared" si="181"/>
        <v>0.59077611358245985</v>
      </c>
      <c r="AV1433" s="1">
        <f t="shared" si="182"/>
        <v>0.44361976415082938</v>
      </c>
      <c r="AW1433" s="1">
        <f t="shared" si="183"/>
        <v>0.2964634147191989</v>
      </c>
    </row>
    <row r="1434" spans="1:49" x14ac:dyDescent="0.2">
      <c r="A1434">
        <v>1432</v>
      </c>
      <c r="B1434" t="s">
        <v>10600</v>
      </c>
      <c r="C1434" t="s">
        <v>10599</v>
      </c>
      <c r="F1434" t="s">
        <v>10598</v>
      </c>
      <c r="G1434" t="s">
        <v>7</v>
      </c>
      <c r="H1434" t="s">
        <v>6</v>
      </c>
      <c r="I1434" t="s">
        <v>747</v>
      </c>
      <c r="J1434">
        <v>60025578</v>
      </c>
      <c r="K1434" t="s">
        <v>98</v>
      </c>
      <c r="L1434" t="s">
        <v>97</v>
      </c>
      <c r="M1434" t="s">
        <v>13</v>
      </c>
      <c r="N1434">
        <v>3</v>
      </c>
      <c r="O1434" t="s">
        <v>10597</v>
      </c>
      <c r="P1434" t="s">
        <v>10596</v>
      </c>
      <c r="Q1434" t="s">
        <v>163</v>
      </c>
      <c r="R1434" s="7">
        <v>40422</v>
      </c>
      <c r="S1434" s="8">
        <f t="shared" si="176"/>
        <v>2010</v>
      </c>
      <c r="T1434" s="8">
        <v>2010</v>
      </c>
      <c r="U1434" s="8">
        <f t="shared" si="177"/>
        <v>12</v>
      </c>
      <c r="V1434" s="7">
        <v>40422</v>
      </c>
      <c r="W1434" t="s">
        <v>96</v>
      </c>
      <c r="X1434" s="2">
        <v>0.30399999999999999</v>
      </c>
      <c r="Y1434" s="6">
        <f t="shared" si="178"/>
        <v>8.115106377299057E-3</v>
      </c>
      <c r="AA1434">
        <v>8952477</v>
      </c>
      <c r="AB1434">
        <v>12250</v>
      </c>
      <c r="AC1434">
        <v>10982760</v>
      </c>
      <c r="AD1434" t="s">
        <v>1</v>
      </c>
      <c r="AE1434">
        <v>52</v>
      </c>
      <c r="AF1434">
        <v>9</v>
      </c>
      <c r="AH1434" t="s">
        <v>10595</v>
      </c>
      <c r="AI1434" t="s">
        <v>10594</v>
      </c>
      <c r="AJ1434" t="s">
        <v>10593</v>
      </c>
      <c r="AK1434" t="s">
        <v>10592</v>
      </c>
      <c r="AL1434">
        <v>9</v>
      </c>
      <c r="AM1434" s="5">
        <f t="shared" si="179"/>
        <v>0.75</v>
      </c>
      <c r="AN1434" s="4">
        <f t="shared" si="180"/>
        <v>1.1359333585762969E-3</v>
      </c>
      <c r="AO1434" s="3"/>
      <c r="AP1434">
        <v>0</v>
      </c>
      <c r="AR1434" t="s">
        <v>0</v>
      </c>
      <c r="AT1434" s="2" t="s">
        <v>16</v>
      </c>
      <c r="AU1434" s="1">
        <f t="shared" si="181"/>
        <v>0.60213544716822287</v>
      </c>
      <c r="AV1434" s="1">
        <f t="shared" si="182"/>
        <v>0.46255198679376774</v>
      </c>
      <c r="AW1434" s="1">
        <f t="shared" si="183"/>
        <v>0.32296852641931251</v>
      </c>
    </row>
    <row r="1435" spans="1:49" x14ac:dyDescent="0.2">
      <c r="A1435">
        <v>1433</v>
      </c>
      <c r="B1435" t="s">
        <v>10591</v>
      </c>
      <c r="C1435" t="s">
        <v>10590</v>
      </c>
      <c r="F1435" t="s">
        <v>10589</v>
      </c>
      <c r="G1435" t="s">
        <v>7</v>
      </c>
      <c r="H1435" t="s">
        <v>6</v>
      </c>
      <c r="I1435" t="s">
        <v>10588</v>
      </c>
      <c r="J1435">
        <v>60025488</v>
      </c>
      <c r="K1435" t="s">
        <v>1115</v>
      </c>
      <c r="L1435" t="s">
        <v>1114</v>
      </c>
      <c r="M1435" t="s">
        <v>9</v>
      </c>
      <c r="N1435">
        <v>3</v>
      </c>
      <c r="O1435" t="s">
        <v>10587</v>
      </c>
      <c r="P1435" t="s">
        <v>10586</v>
      </c>
      <c r="Q1435" t="s">
        <v>10585</v>
      </c>
      <c r="R1435" s="7">
        <v>40422</v>
      </c>
      <c r="S1435" s="8">
        <f t="shared" si="176"/>
        <v>2010</v>
      </c>
      <c r="T1435" s="8">
        <v>2010</v>
      </c>
      <c r="U1435" s="8">
        <f t="shared" si="177"/>
        <v>12</v>
      </c>
      <c r="V1435" s="7">
        <v>40422</v>
      </c>
      <c r="W1435" t="s">
        <v>96</v>
      </c>
      <c r="X1435" s="2">
        <v>0.30399999999999999</v>
      </c>
      <c r="Y1435" s="6">
        <f t="shared" si="178"/>
        <v>8.115106377299057E-3</v>
      </c>
      <c r="AA1435">
        <v>8952477</v>
      </c>
      <c r="AB1435">
        <v>12250</v>
      </c>
      <c r="AC1435">
        <v>10982760</v>
      </c>
      <c r="AD1435" t="s">
        <v>1</v>
      </c>
      <c r="AE1435">
        <v>52</v>
      </c>
      <c r="AF1435">
        <v>9</v>
      </c>
      <c r="AH1435" t="s">
        <v>10584</v>
      </c>
      <c r="AI1435" t="s">
        <v>10583</v>
      </c>
      <c r="AJ1435" t="s">
        <v>10582</v>
      </c>
      <c r="AK1435" t="s">
        <v>10581</v>
      </c>
      <c r="AL1435">
        <v>0</v>
      </c>
      <c r="AM1435" s="5">
        <f t="shared" si="179"/>
        <v>0</v>
      </c>
      <c r="AN1435" s="4">
        <f t="shared" si="180"/>
        <v>0</v>
      </c>
      <c r="AO1435" s="3"/>
      <c r="AP1435">
        <v>0</v>
      </c>
      <c r="AR1435" t="s">
        <v>0</v>
      </c>
      <c r="AT1435" s="2" t="s">
        <v>16</v>
      </c>
      <c r="AU1435" s="1">
        <f t="shared" si="181"/>
        <v>0.56805744641093392</v>
      </c>
      <c r="AV1435" s="1">
        <f t="shared" si="182"/>
        <v>0.40575531886495286</v>
      </c>
      <c r="AW1435" s="1">
        <f t="shared" si="183"/>
        <v>0.24345319131897172</v>
      </c>
    </row>
    <row r="1436" spans="1:49" x14ac:dyDescent="0.2">
      <c r="A1436">
        <v>1434</v>
      </c>
      <c r="B1436" t="s">
        <v>10580</v>
      </c>
      <c r="C1436" t="s">
        <v>10579</v>
      </c>
      <c r="F1436" t="s">
        <v>10578</v>
      </c>
      <c r="G1436" t="s">
        <v>7</v>
      </c>
      <c r="H1436" t="s">
        <v>6</v>
      </c>
      <c r="I1436" t="s">
        <v>1589</v>
      </c>
      <c r="J1436" t="s">
        <v>1588</v>
      </c>
      <c r="K1436" t="s">
        <v>1587</v>
      </c>
      <c r="L1436" t="s">
        <v>1586</v>
      </c>
      <c r="M1436" t="s">
        <v>73</v>
      </c>
      <c r="N1436">
        <v>3</v>
      </c>
      <c r="O1436" t="s">
        <v>1585</v>
      </c>
      <c r="P1436" t="s">
        <v>1584</v>
      </c>
      <c r="Q1436" t="s">
        <v>1583</v>
      </c>
      <c r="R1436" s="7">
        <v>40422</v>
      </c>
      <c r="S1436" s="8">
        <f t="shared" si="176"/>
        <v>2010</v>
      </c>
      <c r="T1436" s="8">
        <v>2010</v>
      </c>
      <c r="U1436" s="8">
        <f t="shared" si="177"/>
        <v>12</v>
      </c>
      <c r="V1436" s="7">
        <v>40422</v>
      </c>
      <c r="W1436" t="s">
        <v>87</v>
      </c>
      <c r="X1436" s="2">
        <v>1.6379999999999999</v>
      </c>
      <c r="Y1436" s="6">
        <f t="shared" si="178"/>
        <v>4.3725474493473214E-2</v>
      </c>
      <c r="AA1436" t="s">
        <v>86</v>
      </c>
      <c r="AB1436">
        <v>17391</v>
      </c>
      <c r="AD1436" t="s">
        <v>1</v>
      </c>
      <c r="AE1436">
        <v>58</v>
      </c>
      <c r="AF1436">
        <v>9</v>
      </c>
      <c r="AG1436">
        <v>5475307</v>
      </c>
      <c r="AH1436" t="s">
        <v>10577</v>
      </c>
      <c r="AI1436" t="s">
        <v>10576</v>
      </c>
      <c r="AJ1436" t="s">
        <v>10575</v>
      </c>
      <c r="AK1436" t="s">
        <v>10574</v>
      </c>
      <c r="AL1436">
        <v>44</v>
      </c>
      <c r="AM1436" s="5">
        <f t="shared" si="179"/>
        <v>3.6666666666666665</v>
      </c>
      <c r="AN1436" s="4">
        <f t="shared" si="180"/>
        <v>5.5534519752618956E-3</v>
      </c>
      <c r="AO1436" s="3"/>
      <c r="AP1436">
        <v>0</v>
      </c>
      <c r="AQ1436" t="s">
        <v>259</v>
      </c>
      <c r="AR1436" t="s">
        <v>0</v>
      </c>
      <c r="AS1436" t="s">
        <v>258</v>
      </c>
      <c r="AT1436" s="2">
        <v>4.931</v>
      </c>
      <c r="AU1436" s="1">
        <f t="shared" si="181"/>
        <v>3.2273867738009816</v>
      </c>
      <c r="AV1436" s="1">
        <f t="shared" si="182"/>
        <v>2.4639463234367556</v>
      </c>
      <c r="AW1436" s="1">
        <f t="shared" si="183"/>
        <v>1.7005058730725289</v>
      </c>
    </row>
    <row r="1437" spans="1:49" x14ac:dyDescent="0.2">
      <c r="A1437">
        <v>1435</v>
      </c>
      <c r="B1437" t="s">
        <v>10573</v>
      </c>
      <c r="C1437" t="s">
        <v>10572</v>
      </c>
      <c r="F1437" t="s">
        <v>10571</v>
      </c>
      <c r="G1437" t="s">
        <v>7</v>
      </c>
      <c r="H1437" t="s">
        <v>6</v>
      </c>
      <c r="I1437" t="s">
        <v>10570</v>
      </c>
      <c r="J1437" t="s">
        <v>10569</v>
      </c>
      <c r="K1437" t="s">
        <v>10568</v>
      </c>
      <c r="L1437" t="s">
        <v>10567</v>
      </c>
      <c r="M1437" t="s">
        <v>1698</v>
      </c>
      <c r="N1437">
        <v>4</v>
      </c>
      <c r="O1437" t="s">
        <v>10566</v>
      </c>
      <c r="P1437" t="s">
        <v>10565</v>
      </c>
      <c r="Q1437" t="s">
        <v>10564</v>
      </c>
      <c r="R1437" s="7">
        <v>40422</v>
      </c>
      <c r="S1437" s="8">
        <f t="shared" si="176"/>
        <v>2010</v>
      </c>
      <c r="T1437" s="8">
        <v>2010</v>
      </c>
      <c r="U1437" s="8">
        <f t="shared" si="177"/>
        <v>12</v>
      </c>
      <c r="V1437" s="7">
        <v>40422</v>
      </c>
      <c r="W1437" t="s">
        <v>87</v>
      </c>
      <c r="X1437" s="2">
        <v>1.6379999999999999</v>
      </c>
      <c r="Y1437" s="6">
        <f t="shared" si="178"/>
        <v>4.3725474493473214E-2</v>
      </c>
      <c r="AA1437" t="s">
        <v>86</v>
      </c>
      <c r="AB1437">
        <v>17391</v>
      </c>
      <c r="AD1437" t="s">
        <v>1</v>
      </c>
      <c r="AE1437">
        <v>58</v>
      </c>
      <c r="AF1437">
        <v>9</v>
      </c>
      <c r="AG1437">
        <v>5482105</v>
      </c>
      <c r="AH1437" t="s">
        <v>10563</v>
      </c>
      <c r="AI1437" t="s">
        <v>10562</v>
      </c>
      <c r="AJ1437" t="s">
        <v>10561</v>
      </c>
      <c r="AK1437" t="s">
        <v>10560</v>
      </c>
      <c r="AL1437">
        <v>8</v>
      </c>
      <c r="AM1437" s="5">
        <f t="shared" si="179"/>
        <v>0.66666666666666663</v>
      </c>
      <c r="AN1437" s="4">
        <f t="shared" si="180"/>
        <v>1.0097185409567082E-3</v>
      </c>
      <c r="AO1437" s="3"/>
      <c r="AP1437">
        <v>0</v>
      </c>
      <c r="AQ1437" t="s">
        <v>346</v>
      </c>
      <c r="AR1437">
        <v>216715</v>
      </c>
      <c r="AS1437" t="s">
        <v>345</v>
      </c>
      <c r="AT1437" s="2">
        <v>4.931</v>
      </c>
      <c r="AU1437" s="1">
        <f t="shared" si="181"/>
        <v>3.0910747707718262</v>
      </c>
      <c r="AV1437" s="1">
        <f t="shared" si="182"/>
        <v>2.236759651721496</v>
      </c>
      <c r="AW1437" s="1">
        <f t="shared" si="183"/>
        <v>1.3824445326711658</v>
      </c>
    </row>
    <row r="1438" spans="1:49" x14ac:dyDescent="0.2">
      <c r="A1438">
        <v>1436</v>
      </c>
      <c r="B1438" t="s">
        <v>10559</v>
      </c>
      <c r="C1438" t="s">
        <v>10558</v>
      </c>
      <c r="F1438" t="s">
        <v>10557</v>
      </c>
      <c r="G1438" t="s">
        <v>7</v>
      </c>
      <c r="H1438" t="s">
        <v>6</v>
      </c>
      <c r="I1438" t="s">
        <v>10556</v>
      </c>
      <c r="J1438">
        <v>60032144</v>
      </c>
      <c r="K1438" t="s">
        <v>288</v>
      </c>
      <c r="L1438" t="s">
        <v>287</v>
      </c>
      <c r="M1438" t="s">
        <v>115</v>
      </c>
      <c r="N1438">
        <v>2</v>
      </c>
      <c r="O1438" t="s">
        <v>10555</v>
      </c>
      <c r="P1438" t="s">
        <v>10554</v>
      </c>
      <c r="Q1438" t="s">
        <v>286</v>
      </c>
      <c r="R1438" s="7">
        <v>40422</v>
      </c>
      <c r="S1438" s="8">
        <f t="shared" si="176"/>
        <v>2010</v>
      </c>
      <c r="T1438" s="8">
        <v>2010</v>
      </c>
      <c r="U1438" s="8">
        <f t="shared" si="177"/>
        <v>12</v>
      </c>
      <c r="V1438" s="7">
        <v>40422</v>
      </c>
      <c r="W1438" t="s">
        <v>87</v>
      </c>
      <c r="X1438" s="2">
        <v>1.6379999999999999</v>
      </c>
      <c r="Y1438" s="6">
        <f t="shared" si="178"/>
        <v>4.3725474493473214E-2</v>
      </c>
      <c r="AA1438" t="s">
        <v>86</v>
      </c>
      <c r="AB1438">
        <v>17391</v>
      </c>
      <c r="AD1438" t="s">
        <v>1</v>
      </c>
      <c r="AE1438">
        <v>58</v>
      </c>
      <c r="AF1438">
        <v>9</v>
      </c>
      <c r="AG1438">
        <v>5471181</v>
      </c>
      <c r="AH1438" t="s">
        <v>10553</v>
      </c>
      <c r="AI1438" t="s">
        <v>10552</v>
      </c>
      <c r="AJ1438" t="s">
        <v>10551</v>
      </c>
      <c r="AK1438" t="s">
        <v>10550</v>
      </c>
      <c r="AL1438">
        <v>84</v>
      </c>
      <c r="AM1438" s="5">
        <f t="shared" si="179"/>
        <v>7</v>
      </c>
      <c r="AN1438" s="4">
        <f t="shared" si="180"/>
        <v>1.0602044680045438E-2</v>
      </c>
      <c r="AO1438" s="3"/>
      <c r="AP1438">
        <v>0</v>
      </c>
      <c r="AR1438" t="s">
        <v>10549</v>
      </c>
      <c r="AT1438" s="2">
        <v>4.931</v>
      </c>
      <c r="AU1438" s="1">
        <f t="shared" si="181"/>
        <v>3.3788445549444877</v>
      </c>
      <c r="AV1438" s="1">
        <f t="shared" si="182"/>
        <v>2.7163759586759326</v>
      </c>
      <c r="AW1438" s="1">
        <f t="shared" si="183"/>
        <v>2.0539073624073771</v>
      </c>
    </row>
    <row r="1439" spans="1:49" x14ac:dyDescent="0.2">
      <c r="A1439">
        <v>1437</v>
      </c>
      <c r="B1439" t="s">
        <v>10548</v>
      </c>
      <c r="C1439" t="s">
        <v>10547</v>
      </c>
      <c r="F1439" t="s">
        <v>10546</v>
      </c>
      <c r="G1439" t="s">
        <v>7</v>
      </c>
      <c r="H1439" t="s">
        <v>6</v>
      </c>
      <c r="I1439" t="s">
        <v>10545</v>
      </c>
      <c r="J1439">
        <v>60211585</v>
      </c>
      <c r="K1439" t="s">
        <v>518</v>
      </c>
      <c r="L1439" t="s">
        <v>517</v>
      </c>
      <c r="M1439" t="s">
        <v>115</v>
      </c>
      <c r="N1439">
        <v>2</v>
      </c>
      <c r="O1439" t="s">
        <v>10544</v>
      </c>
      <c r="P1439" t="s">
        <v>10543</v>
      </c>
      <c r="Q1439" t="s">
        <v>1511</v>
      </c>
      <c r="R1439" s="7">
        <v>40422</v>
      </c>
      <c r="S1439" s="8">
        <f t="shared" si="176"/>
        <v>2010</v>
      </c>
      <c r="T1439" s="8">
        <v>2010</v>
      </c>
      <c r="U1439" s="8">
        <f t="shared" si="177"/>
        <v>12</v>
      </c>
      <c r="V1439" s="7">
        <v>40422</v>
      </c>
      <c r="W1439" t="s">
        <v>87</v>
      </c>
      <c r="X1439" s="2">
        <v>1.6379999999999999</v>
      </c>
      <c r="Y1439" s="6">
        <f t="shared" si="178"/>
        <v>4.3725474493473214E-2</v>
      </c>
      <c r="AA1439" t="s">
        <v>86</v>
      </c>
      <c r="AB1439">
        <v>17391</v>
      </c>
      <c r="AD1439" t="s">
        <v>1</v>
      </c>
      <c r="AE1439">
        <v>58</v>
      </c>
      <c r="AF1439">
        <v>9</v>
      </c>
      <c r="AG1439">
        <v>5471210</v>
      </c>
      <c r="AH1439" t="s">
        <v>10542</v>
      </c>
      <c r="AI1439" t="s">
        <v>10541</v>
      </c>
      <c r="AJ1439" t="s">
        <v>10540</v>
      </c>
      <c r="AK1439" t="s">
        <v>10539</v>
      </c>
      <c r="AL1439">
        <v>12</v>
      </c>
      <c r="AM1439" s="5">
        <f t="shared" si="179"/>
        <v>1</v>
      </c>
      <c r="AN1439" s="4">
        <f t="shared" si="180"/>
        <v>1.5145778114350624E-3</v>
      </c>
      <c r="AO1439" s="3"/>
      <c r="AP1439">
        <v>0</v>
      </c>
      <c r="AR1439" t="s">
        <v>0</v>
      </c>
      <c r="AS1439" t="s">
        <v>10538</v>
      </c>
      <c r="AT1439" s="2">
        <v>4.931</v>
      </c>
      <c r="AU1439" s="1">
        <f t="shared" si="181"/>
        <v>3.1062205488861765</v>
      </c>
      <c r="AV1439" s="1">
        <f t="shared" si="182"/>
        <v>2.2620026152454136</v>
      </c>
      <c r="AW1439" s="1">
        <f t="shared" si="183"/>
        <v>1.4177846816046507</v>
      </c>
    </row>
    <row r="1440" spans="1:49" x14ac:dyDescent="0.2">
      <c r="A1440">
        <v>1438</v>
      </c>
      <c r="B1440" t="s">
        <v>10537</v>
      </c>
      <c r="C1440" t="s">
        <v>10536</v>
      </c>
      <c r="F1440" t="s">
        <v>10535</v>
      </c>
      <c r="G1440" t="s">
        <v>7</v>
      </c>
      <c r="H1440" t="s">
        <v>6</v>
      </c>
      <c r="I1440" t="s">
        <v>925</v>
      </c>
      <c r="J1440" t="s">
        <v>10534</v>
      </c>
      <c r="K1440" t="s">
        <v>10533</v>
      </c>
      <c r="L1440" t="s">
        <v>1279</v>
      </c>
      <c r="M1440" t="s">
        <v>1278</v>
      </c>
      <c r="N1440">
        <v>2</v>
      </c>
      <c r="O1440" t="s">
        <v>10532</v>
      </c>
      <c r="P1440" t="s">
        <v>10531</v>
      </c>
      <c r="Q1440" t="s">
        <v>10530</v>
      </c>
      <c r="R1440" s="7">
        <v>40422</v>
      </c>
      <c r="S1440" s="8">
        <f t="shared" si="176"/>
        <v>2010</v>
      </c>
      <c r="T1440" s="8">
        <v>2010</v>
      </c>
      <c r="U1440" s="8">
        <f t="shared" si="177"/>
        <v>12</v>
      </c>
      <c r="V1440" s="7">
        <v>40422</v>
      </c>
      <c r="W1440" t="s">
        <v>391</v>
      </c>
      <c r="X1440" s="2">
        <v>0.61499999999999999</v>
      </c>
      <c r="Y1440" s="6">
        <f t="shared" si="178"/>
        <v>1.6417073756706976E-2</v>
      </c>
      <c r="AA1440">
        <v>18666892</v>
      </c>
      <c r="AB1440">
        <v>18500162200</v>
      </c>
      <c r="AC1440">
        <v>18666906</v>
      </c>
      <c r="AD1440" t="s">
        <v>1</v>
      </c>
      <c r="AE1440">
        <v>31</v>
      </c>
      <c r="AF1440">
        <v>9</v>
      </c>
      <c r="AH1440" t="s">
        <v>10529</v>
      </c>
      <c r="AI1440" t="s">
        <v>10528</v>
      </c>
      <c r="AJ1440" t="s">
        <v>10527</v>
      </c>
      <c r="AK1440" t="s">
        <v>10526</v>
      </c>
      <c r="AL1440">
        <v>3</v>
      </c>
      <c r="AM1440" s="5">
        <f t="shared" si="179"/>
        <v>0.25</v>
      </c>
      <c r="AN1440" s="4">
        <f t="shared" si="180"/>
        <v>3.786444528587656E-4</v>
      </c>
      <c r="AO1440" s="3"/>
      <c r="AP1440">
        <v>0</v>
      </c>
      <c r="AQ1440" t="s">
        <v>24</v>
      </c>
      <c r="AR1440">
        <v>6204029002</v>
      </c>
      <c r="AS1440" t="s">
        <v>23</v>
      </c>
      <c r="AT1440" s="2" t="s">
        <v>16</v>
      </c>
      <c r="AU1440" s="1">
        <f t="shared" si="181"/>
        <v>1.1605544965552512</v>
      </c>
      <c r="AV1440" s="1">
        <f t="shared" si="182"/>
        <v>0.83978591047828699</v>
      </c>
      <c r="AW1440" s="1">
        <f t="shared" si="183"/>
        <v>0.51901732440132287</v>
      </c>
    </row>
    <row r="1441" spans="1:49" x14ac:dyDescent="0.2">
      <c r="A1441">
        <v>1439</v>
      </c>
      <c r="B1441" t="s">
        <v>10525</v>
      </c>
      <c r="C1441" t="s">
        <v>10524</v>
      </c>
      <c r="F1441" t="s">
        <v>10523</v>
      </c>
      <c r="G1441" t="s">
        <v>7</v>
      </c>
      <c r="H1441" t="s">
        <v>6</v>
      </c>
      <c r="I1441" t="s">
        <v>10522</v>
      </c>
      <c r="J1441">
        <v>60005593</v>
      </c>
      <c r="K1441" t="s">
        <v>1892</v>
      </c>
      <c r="L1441" t="s">
        <v>330</v>
      </c>
      <c r="M1441" t="s">
        <v>181</v>
      </c>
      <c r="N1441">
        <v>1</v>
      </c>
      <c r="O1441" t="s">
        <v>1309</v>
      </c>
      <c r="P1441">
        <v>55883699000</v>
      </c>
      <c r="Q1441">
        <v>60005593</v>
      </c>
      <c r="R1441" s="7">
        <v>40422</v>
      </c>
      <c r="S1441" s="8">
        <f t="shared" si="176"/>
        <v>2010</v>
      </c>
      <c r="T1441" s="8">
        <v>2010</v>
      </c>
      <c r="U1441" s="8">
        <f t="shared" si="177"/>
        <v>12</v>
      </c>
      <c r="V1441" s="7">
        <v>40422</v>
      </c>
      <c r="W1441" t="s">
        <v>391</v>
      </c>
      <c r="X1441" s="2">
        <v>0.61499999999999999</v>
      </c>
      <c r="Y1441" s="6">
        <f t="shared" si="178"/>
        <v>1.6417073756706976E-2</v>
      </c>
      <c r="AA1441">
        <v>18666892</v>
      </c>
      <c r="AB1441">
        <v>18500162200</v>
      </c>
      <c r="AC1441">
        <v>18666906</v>
      </c>
      <c r="AD1441" t="s">
        <v>1</v>
      </c>
      <c r="AE1441">
        <v>31</v>
      </c>
      <c r="AF1441">
        <v>9</v>
      </c>
      <c r="AH1441" t="s">
        <v>10521</v>
      </c>
      <c r="AI1441" t="s">
        <v>10520</v>
      </c>
      <c r="AJ1441" t="s">
        <v>10519</v>
      </c>
      <c r="AK1441" t="s">
        <v>10518</v>
      </c>
      <c r="AL1441">
        <v>4</v>
      </c>
      <c r="AM1441" s="5">
        <f t="shared" si="179"/>
        <v>0.33333333333333331</v>
      </c>
      <c r="AN1441" s="4">
        <f t="shared" si="180"/>
        <v>5.048592704783541E-4</v>
      </c>
      <c r="AO1441" s="3"/>
      <c r="AP1441">
        <v>0</v>
      </c>
      <c r="AR1441" t="s">
        <v>0</v>
      </c>
      <c r="AT1441" s="2" t="s">
        <v>16</v>
      </c>
      <c r="AU1441" s="1">
        <f t="shared" si="181"/>
        <v>1.1643409410838388</v>
      </c>
      <c r="AV1441" s="1">
        <f t="shared" si="182"/>
        <v>0.84609665135926648</v>
      </c>
      <c r="AW1441" s="1">
        <f t="shared" si="183"/>
        <v>0.52785236163469396</v>
      </c>
    </row>
    <row r="1442" spans="1:49" x14ac:dyDescent="0.2">
      <c r="A1442">
        <v>1440</v>
      </c>
      <c r="B1442" t="s">
        <v>10517</v>
      </c>
      <c r="C1442" t="s">
        <v>10516</v>
      </c>
      <c r="D1442" t="s">
        <v>10515</v>
      </c>
      <c r="F1442" t="s">
        <v>10514</v>
      </c>
      <c r="G1442" t="s">
        <v>7</v>
      </c>
      <c r="H1442" t="s">
        <v>6</v>
      </c>
      <c r="I1442" t="s">
        <v>10513</v>
      </c>
      <c r="J1442" t="s">
        <v>10512</v>
      </c>
      <c r="K1442" t="s">
        <v>10511</v>
      </c>
      <c r="L1442" t="s">
        <v>10510</v>
      </c>
      <c r="M1442" t="s">
        <v>10509</v>
      </c>
      <c r="N1442">
        <v>3</v>
      </c>
      <c r="O1442" t="s">
        <v>10508</v>
      </c>
      <c r="P1442" t="s">
        <v>10507</v>
      </c>
      <c r="Q1442" t="s">
        <v>10506</v>
      </c>
      <c r="R1442" s="7">
        <v>40422</v>
      </c>
      <c r="S1442" s="8">
        <f t="shared" si="176"/>
        <v>2010</v>
      </c>
      <c r="T1442" s="8">
        <v>2010</v>
      </c>
      <c r="U1442" s="8">
        <f t="shared" si="177"/>
        <v>12</v>
      </c>
      <c r="V1442" s="7">
        <v>40422</v>
      </c>
      <c r="W1442" t="s">
        <v>2677</v>
      </c>
      <c r="X1442" s="2">
        <v>1.5669999999999999</v>
      </c>
      <c r="Y1442" s="6">
        <f t="shared" si="178"/>
        <v>4.1830170043511916E-2</v>
      </c>
      <c r="AA1442">
        <v>1410296</v>
      </c>
      <c r="AB1442">
        <v>15652</v>
      </c>
      <c r="AD1442" t="s">
        <v>1</v>
      </c>
      <c r="AE1442">
        <v>32</v>
      </c>
      <c r="AF1442">
        <v>9</v>
      </c>
      <c r="AH1442" t="s">
        <v>10505</v>
      </c>
      <c r="AI1442" t="s">
        <v>10504</v>
      </c>
      <c r="AJ1442" t="s">
        <v>10503</v>
      </c>
      <c r="AK1442" t="s">
        <v>10502</v>
      </c>
      <c r="AL1442">
        <v>7</v>
      </c>
      <c r="AM1442" s="5">
        <f t="shared" si="179"/>
        <v>0.58333333333333337</v>
      </c>
      <c r="AN1442" s="4">
        <f t="shared" si="180"/>
        <v>8.835037233371198E-4</v>
      </c>
      <c r="AO1442" s="3"/>
      <c r="AP1442">
        <v>0</v>
      </c>
      <c r="AR1442" t="s">
        <v>0</v>
      </c>
      <c r="AT1442" s="2">
        <v>4.4710000000000001</v>
      </c>
      <c r="AU1442" s="1">
        <f t="shared" si="181"/>
        <v>2.9546170147459474</v>
      </c>
      <c r="AV1442" s="1">
        <f t="shared" si="182"/>
        <v>2.1356836883424517</v>
      </c>
      <c r="AW1442" s="1">
        <f t="shared" si="183"/>
        <v>1.3167503619389558</v>
      </c>
    </row>
    <row r="1443" spans="1:49" x14ac:dyDescent="0.2">
      <c r="A1443">
        <v>1441</v>
      </c>
      <c r="B1443" t="s">
        <v>10501</v>
      </c>
      <c r="C1443" t="s">
        <v>10500</v>
      </c>
      <c r="D1443" t="s">
        <v>10499</v>
      </c>
      <c r="F1443" t="s">
        <v>10498</v>
      </c>
      <c r="G1443" t="s">
        <v>7</v>
      </c>
      <c r="H1443" t="s">
        <v>6</v>
      </c>
      <c r="I1443" t="s">
        <v>10497</v>
      </c>
      <c r="J1443" t="s">
        <v>10496</v>
      </c>
      <c r="K1443" t="s">
        <v>10495</v>
      </c>
      <c r="L1443" t="s">
        <v>10494</v>
      </c>
      <c r="M1443" t="s">
        <v>22</v>
      </c>
      <c r="N1443">
        <v>7</v>
      </c>
      <c r="O1443" t="s">
        <v>10493</v>
      </c>
      <c r="P1443" t="s">
        <v>10492</v>
      </c>
      <c r="Q1443" t="s">
        <v>10491</v>
      </c>
      <c r="R1443" s="7">
        <v>40422</v>
      </c>
      <c r="S1443" s="8">
        <f t="shared" si="176"/>
        <v>2010</v>
      </c>
      <c r="T1443" s="8">
        <v>2010</v>
      </c>
      <c r="U1443" s="8">
        <f t="shared" si="177"/>
        <v>12</v>
      </c>
      <c r="V1443" s="7">
        <v>40422</v>
      </c>
      <c r="W1443" t="s">
        <v>10490</v>
      </c>
      <c r="X1443" s="2">
        <v>0.74099999999999999</v>
      </c>
      <c r="Y1443" s="6">
        <f t="shared" si="178"/>
        <v>1.9780571794666454E-2</v>
      </c>
      <c r="AA1443">
        <v>223697</v>
      </c>
      <c r="AB1443">
        <v>28564</v>
      </c>
      <c r="AD1443" t="s">
        <v>1</v>
      </c>
      <c r="AE1443">
        <v>71</v>
      </c>
      <c r="AF1443">
        <v>9</v>
      </c>
      <c r="AH1443" t="s">
        <v>10489</v>
      </c>
      <c r="AI1443" t="s">
        <v>10488</v>
      </c>
      <c r="AJ1443" t="s">
        <v>10487</v>
      </c>
      <c r="AK1443" t="s">
        <v>10486</v>
      </c>
      <c r="AL1443">
        <v>57</v>
      </c>
      <c r="AM1443" s="5">
        <f t="shared" si="179"/>
        <v>4.75</v>
      </c>
      <c r="AN1443" s="4">
        <f t="shared" si="180"/>
        <v>7.1942446043165471E-3</v>
      </c>
      <c r="AO1443" s="3"/>
      <c r="AP1443">
        <v>0</v>
      </c>
      <c r="AR1443" t="s">
        <v>0</v>
      </c>
      <c r="AT1443" s="2" t="s">
        <v>16</v>
      </c>
      <c r="AU1443" s="1">
        <f t="shared" si="181"/>
        <v>1.600467363756148</v>
      </c>
      <c r="AV1443" s="1">
        <f t="shared" si="182"/>
        <v>1.3487408199491502</v>
      </c>
      <c r="AW1443" s="1">
        <f t="shared" si="183"/>
        <v>1.0970142761421517</v>
      </c>
    </row>
    <row r="1444" spans="1:49" x14ac:dyDescent="0.2">
      <c r="A1444">
        <v>1442</v>
      </c>
      <c r="B1444" t="s">
        <v>10485</v>
      </c>
      <c r="C1444" t="s">
        <v>10484</v>
      </c>
      <c r="D1444" t="s">
        <v>10483</v>
      </c>
      <c r="F1444" t="s">
        <v>10482</v>
      </c>
      <c r="G1444" t="s">
        <v>7</v>
      </c>
      <c r="H1444" t="s">
        <v>6</v>
      </c>
      <c r="I1444" t="s">
        <v>1153</v>
      </c>
      <c r="J1444">
        <v>60019118</v>
      </c>
      <c r="K1444" t="s">
        <v>10481</v>
      </c>
      <c r="L1444" t="s">
        <v>1609</v>
      </c>
      <c r="M1444" t="s">
        <v>13</v>
      </c>
      <c r="N1444">
        <v>6</v>
      </c>
      <c r="O1444" t="s">
        <v>10480</v>
      </c>
      <c r="P1444" t="s">
        <v>10479</v>
      </c>
      <c r="Q1444" t="s">
        <v>10478</v>
      </c>
      <c r="R1444" s="7">
        <v>40422</v>
      </c>
      <c r="S1444" s="8">
        <f t="shared" si="176"/>
        <v>2010</v>
      </c>
      <c r="T1444" s="8">
        <v>2010</v>
      </c>
      <c r="U1444" s="8">
        <f t="shared" si="177"/>
        <v>12</v>
      </c>
      <c r="V1444" s="7">
        <v>40422</v>
      </c>
      <c r="W1444" t="s">
        <v>10477</v>
      </c>
      <c r="X1444" s="2">
        <v>0.63800000000000001</v>
      </c>
      <c r="Y1444" s="6">
        <f t="shared" si="178"/>
        <v>1.7031045620778944E-2</v>
      </c>
      <c r="AA1444">
        <v>7437315</v>
      </c>
      <c r="AB1444">
        <v>25621</v>
      </c>
      <c r="AD1444" t="s">
        <v>1</v>
      </c>
      <c r="AE1444">
        <v>70</v>
      </c>
      <c r="AF1444">
        <v>9</v>
      </c>
      <c r="AH1444" t="s">
        <v>10476</v>
      </c>
      <c r="AI1444" t="s">
        <v>10475</v>
      </c>
      <c r="AJ1444" t="s">
        <v>10474</v>
      </c>
      <c r="AK1444" t="s">
        <v>10473</v>
      </c>
      <c r="AL1444">
        <v>36</v>
      </c>
      <c r="AM1444" s="5">
        <f t="shared" si="179"/>
        <v>3</v>
      </c>
      <c r="AN1444" s="4">
        <f t="shared" si="180"/>
        <v>4.5437334343051876E-3</v>
      </c>
      <c r="AO1444" s="3"/>
      <c r="AP1444">
        <v>0</v>
      </c>
      <c r="AQ1444" t="s">
        <v>24</v>
      </c>
      <c r="AR1444" t="s">
        <v>10472</v>
      </c>
      <c r="AS1444" t="s">
        <v>23</v>
      </c>
      <c r="AT1444" s="2" t="s">
        <v>16</v>
      </c>
      <c r="AU1444" s="1">
        <f t="shared" si="181"/>
        <v>1.3284851964836817</v>
      </c>
      <c r="AV1444" s="1">
        <f t="shared" si="182"/>
        <v>1.0787389527542066</v>
      </c>
      <c r="AW1444" s="1">
        <f t="shared" si="183"/>
        <v>0.82899270902473143</v>
      </c>
    </row>
    <row r="1445" spans="1:49" x14ac:dyDescent="0.2">
      <c r="A1445">
        <v>1443</v>
      </c>
      <c r="B1445" t="s">
        <v>10471</v>
      </c>
      <c r="C1445" t="s">
        <v>10470</v>
      </c>
      <c r="F1445" t="s">
        <v>10469</v>
      </c>
      <c r="G1445" t="s">
        <v>7</v>
      </c>
      <c r="H1445" t="s">
        <v>6</v>
      </c>
      <c r="I1445" t="s">
        <v>283</v>
      </c>
      <c r="J1445">
        <v>60025578</v>
      </c>
      <c r="K1445" t="s">
        <v>98</v>
      </c>
      <c r="L1445" t="s">
        <v>97</v>
      </c>
      <c r="M1445" t="s">
        <v>13</v>
      </c>
      <c r="N1445">
        <v>3</v>
      </c>
      <c r="O1445" t="s">
        <v>10468</v>
      </c>
      <c r="P1445" t="s">
        <v>10467</v>
      </c>
      <c r="Q1445" t="s">
        <v>163</v>
      </c>
      <c r="R1445" s="7">
        <v>40422</v>
      </c>
      <c r="S1445" s="8">
        <f t="shared" si="176"/>
        <v>2010</v>
      </c>
      <c r="T1445" s="8">
        <v>2010</v>
      </c>
      <c r="U1445" s="8">
        <f t="shared" si="177"/>
        <v>12</v>
      </c>
      <c r="V1445" s="7">
        <v>40422</v>
      </c>
      <c r="W1445" t="s">
        <v>10466</v>
      </c>
      <c r="X1445" s="2">
        <v>0.57099999999999995</v>
      </c>
      <c r="Y1445" s="6">
        <f t="shared" si="178"/>
        <v>1.5242518886308426E-2</v>
      </c>
      <c r="AA1445">
        <v>16747321</v>
      </c>
      <c r="AB1445">
        <v>19700167024</v>
      </c>
      <c r="AC1445" t="s">
        <v>10465</v>
      </c>
      <c r="AD1445" t="s">
        <v>1</v>
      </c>
      <c r="AE1445">
        <v>53</v>
      </c>
      <c r="AF1445">
        <v>9</v>
      </c>
      <c r="AH1445" t="s">
        <v>10464</v>
      </c>
      <c r="AI1445" t="s">
        <v>10463</v>
      </c>
      <c r="AJ1445" t="s">
        <v>10462</v>
      </c>
      <c r="AK1445" t="s">
        <v>10461</v>
      </c>
      <c r="AL1445">
        <v>2</v>
      </c>
      <c r="AM1445" s="5">
        <f t="shared" si="179"/>
        <v>0.16666666666666666</v>
      </c>
      <c r="AN1445" s="4">
        <f t="shared" si="180"/>
        <v>2.5242963523917705E-4</v>
      </c>
      <c r="AO1445" s="3"/>
      <c r="AP1445">
        <v>0</v>
      </c>
      <c r="AQ1445" t="s">
        <v>24</v>
      </c>
      <c r="AR1445">
        <v>60776795</v>
      </c>
      <c r="AS1445" t="s">
        <v>23</v>
      </c>
      <c r="AT1445" s="2" t="s">
        <v>16</v>
      </c>
      <c r="AU1445" s="1">
        <f t="shared" si="181"/>
        <v>1.0745492110987651</v>
      </c>
      <c r="AV1445" s="1">
        <f t="shared" si="182"/>
        <v>0.77474742607738012</v>
      </c>
      <c r="AW1445" s="1">
        <f t="shared" si="183"/>
        <v>0.47494564105599513</v>
      </c>
    </row>
    <row r="1446" spans="1:49" x14ac:dyDescent="0.2">
      <c r="A1446">
        <v>1444</v>
      </c>
      <c r="B1446" t="s">
        <v>10460</v>
      </c>
      <c r="C1446" t="s">
        <v>10459</v>
      </c>
      <c r="D1446" t="s">
        <v>10458</v>
      </c>
      <c r="F1446" t="s">
        <v>10457</v>
      </c>
      <c r="G1446" t="s">
        <v>7</v>
      </c>
      <c r="H1446" t="s">
        <v>6</v>
      </c>
      <c r="I1446" t="s">
        <v>10456</v>
      </c>
      <c r="J1446" t="s">
        <v>10455</v>
      </c>
      <c r="K1446" t="s">
        <v>10454</v>
      </c>
      <c r="L1446" t="s">
        <v>10453</v>
      </c>
      <c r="M1446" t="s">
        <v>10452</v>
      </c>
      <c r="N1446">
        <v>6</v>
      </c>
      <c r="O1446" t="s">
        <v>10451</v>
      </c>
      <c r="P1446" t="s">
        <v>10450</v>
      </c>
      <c r="Q1446" t="s">
        <v>10449</v>
      </c>
      <c r="R1446" s="7">
        <v>40422</v>
      </c>
      <c r="S1446" s="8">
        <f t="shared" si="176"/>
        <v>2010</v>
      </c>
      <c r="T1446" s="8">
        <v>2010</v>
      </c>
      <c r="U1446" s="8">
        <f t="shared" si="177"/>
        <v>12</v>
      </c>
      <c r="V1446" s="7">
        <v>40422</v>
      </c>
      <c r="W1446" t="s">
        <v>10448</v>
      </c>
      <c r="X1446" s="2">
        <v>1.337</v>
      </c>
      <c r="Y1446" s="6">
        <f t="shared" si="178"/>
        <v>3.5690451402792235E-2</v>
      </c>
      <c r="AA1446" t="s">
        <v>10447</v>
      </c>
      <c r="AB1446">
        <v>13333</v>
      </c>
      <c r="AD1446" t="s">
        <v>1</v>
      </c>
      <c r="AE1446">
        <v>84</v>
      </c>
      <c r="AF1446">
        <v>9</v>
      </c>
      <c r="AH1446" t="s">
        <v>10446</v>
      </c>
      <c r="AI1446" t="s">
        <v>10445</v>
      </c>
      <c r="AJ1446" t="s">
        <v>10444</v>
      </c>
      <c r="AK1446" t="s">
        <v>10443</v>
      </c>
      <c r="AL1446">
        <v>6</v>
      </c>
      <c r="AM1446" s="5">
        <f t="shared" si="179"/>
        <v>0.5</v>
      </c>
      <c r="AN1446" s="4">
        <f t="shared" si="180"/>
        <v>7.572889057175312E-4</v>
      </c>
      <c r="AO1446" s="3"/>
      <c r="AP1446">
        <v>0</v>
      </c>
      <c r="AQ1446" t="s">
        <v>1629</v>
      </c>
      <c r="AR1446" t="s">
        <v>0</v>
      </c>
      <c r="AS1446" t="s">
        <v>1628</v>
      </c>
      <c r="AT1446" s="2">
        <v>5.742</v>
      </c>
      <c r="AU1446" s="1">
        <f t="shared" si="181"/>
        <v>2.5210502653669824</v>
      </c>
      <c r="AV1446" s="1">
        <f t="shared" si="182"/>
        <v>1.8223870154254882</v>
      </c>
      <c r="AW1446" s="1">
        <f t="shared" si="183"/>
        <v>1.1237237654839942</v>
      </c>
    </row>
    <row r="1447" spans="1:49" x14ac:dyDescent="0.2">
      <c r="A1447">
        <v>1445</v>
      </c>
      <c r="B1447" t="s">
        <v>10442</v>
      </c>
      <c r="C1447" t="s">
        <v>10441</v>
      </c>
      <c r="D1447" t="s">
        <v>10440</v>
      </c>
      <c r="F1447" t="s">
        <v>10439</v>
      </c>
      <c r="G1447" t="s">
        <v>7</v>
      </c>
      <c r="H1447" t="s">
        <v>6</v>
      </c>
      <c r="I1447" t="s">
        <v>10438</v>
      </c>
      <c r="J1447">
        <v>60002494</v>
      </c>
      <c r="K1447" t="s">
        <v>1422</v>
      </c>
      <c r="L1447" t="s">
        <v>90</v>
      </c>
      <c r="M1447" t="s">
        <v>89</v>
      </c>
      <c r="N1447">
        <v>2</v>
      </c>
      <c r="O1447" t="s">
        <v>10437</v>
      </c>
      <c r="P1447" t="s">
        <v>10436</v>
      </c>
      <c r="Q1447" t="s">
        <v>1421</v>
      </c>
      <c r="R1447" s="7">
        <v>40422</v>
      </c>
      <c r="S1447" s="8">
        <f t="shared" si="176"/>
        <v>2010</v>
      </c>
      <c r="T1447" s="8">
        <v>2010</v>
      </c>
      <c r="U1447" s="8">
        <f t="shared" si="177"/>
        <v>12</v>
      </c>
      <c r="V1447" s="7">
        <v>40422</v>
      </c>
      <c r="W1447" t="s">
        <v>1416</v>
      </c>
      <c r="X1447" s="2">
        <v>0.35399999999999998</v>
      </c>
      <c r="Y1447" s="6">
        <f t="shared" si="178"/>
        <v>9.4498278209337715E-3</v>
      </c>
      <c r="AA1447">
        <v>18744907</v>
      </c>
      <c r="AB1447">
        <v>11300153720</v>
      </c>
      <c r="AD1447" t="s">
        <v>1</v>
      </c>
      <c r="AE1447">
        <v>3</v>
      </c>
      <c r="AF1447">
        <v>3</v>
      </c>
      <c r="AH1447" t="s">
        <v>10435</v>
      </c>
      <c r="AI1447" t="s">
        <v>10434</v>
      </c>
      <c r="AJ1447" t="s">
        <v>10433</v>
      </c>
      <c r="AK1447" t="s">
        <v>10432</v>
      </c>
      <c r="AL1447">
        <v>2</v>
      </c>
      <c r="AM1447" s="5">
        <f t="shared" si="179"/>
        <v>0.16666666666666666</v>
      </c>
      <c r="AN1447" s="4">
        <f t="shared" si="180"/>
        <v>2.5242963523917705E-4</v>
      </c>
      <c r="AO1447" s="3"/>
      <c r="AP1447">
        <v>0</v>
      </c>
      <c r="AR1447" t="s">
        <v>0</v>
      </c>
      <c r="AS1447" t="s">
        <v>93</v>
      </c>
      <c r="AT1447" s="2">
        <v>1.81</v>
      </c>
      <c r="AU1447" s="1">
        <f t="shared" si="181"/>
        <v>0.66906083652253934</v>
      </c>
      <c r="AV1447" s="1">
        <f t="shared" si="182"/>
        <v>0.48511287280864746</v>
      </c>
      <c r="AW1447" s="1">
        <f t="shared" si="183"/>
        <v>0.30116490909475552</v>
      </c>
    </row>
    <row r="1448" spans="1:49" x14ac:dyDescent="0.2">
      <c r="A1448">
        <v>1446</v>
      </c>
      <c r="B1448" t="s">
        <v>10431</v>
      </c>
      <c r="C1448" t="s">
        <v>10430</v>
      </c>
      <c r="D1448" t="s">
        <v>10429</v>
      </c>
      <c r="F1448" t="s">
        <v>10428</v>
      </c>
      <c r="G1448" t="s">
        <v>7</v>
      </c>
      <c r="H1448" t="s">
        <v>6</v>
      </c>
      <c r="I1448" t="s">
        <v>10427</v>
      </c>
      <c r="J1448" t="s">
        <v>10426</v>
      </c>
      <c r="K1448" t="s">
        <v>10425</v>
      </c>
      <c r="L1448" t="s">
        <v>340</v>
      </c>
      <c r="M1448" t="s">
        <v>73</v>
      </c>
      <c r="N1448">
        <v>3</v>
      </c>
      <c r="O1448" t="s">
        <v>10424</v>
      </c>
      <c r="P1448" t="s">
        <v>10423</v>
      </c>
      <c r="Q1448" t="s">
        <v>10422</v>
      </c>
      <c r="R1448" s="7">
        <v>40422</v>
      </c>
      <c r="S1448" s="8">
        <f t="shared" si="176"/>
        <v>2010</v>
      </c>
      <c r="T1448" s="8">
        <v>2010</v>
      </c>
      <c r="U1448" s="8">
        <f t="shared" si="177"/>
        <v>12</v>
      </c>
      <c r="V1448" s="7">
        <v>40422</v>
      </c>
      <c r="W1448" t="s">
        <v>1416</v>
      </c>
      <c r="X1448" s="2">
        <v>0.35399999999999998</v>
      </c>
      <c r="Y1448" s="6">
        <f t="shared" si="178"/>
        <v>9.4498278209337715E-3</v>
      </c>
      <c r="AA1448">
        <v>18744907</v>
      </c>
      <c r="AB1448">
        <v>11300153720</v>
      </c>
      <c r="AD1448" t="s">
        <v>1</v>
      </c>
      <c r="AE1448">
        <v>3</v>
      </c>
      <c r="AF1448">
        <v>3</v>
      </c>
      <c r="AH1448" t="s">
        <v>10421</v>
      </c>
      <c r="AI1448" t="s">
        <v>10420</v>
      </c>
      <c r="AJ1448" t="s">
        <v>10419</v>
      </c>
      <c r="AK1448" t="s">
        <v>10418</v>
      </c>
      <c r="AL1448">
        <v>9</v>
      </c>
      <c r="AM1448" s="5">
        <f t="shared" si="179"/>
        <v>0.75</v>
      </c>
      <c r="AN1448" s="4">
        <f t="shared" si="180"/>
        <v>1.1359333585762969E-3</v>
      </c>
      <c r="AO1448" s="3"/>
      <c r="AP1448">
        <v>0</v>
      </c>
      <c r="AR1448" t="s">
        <v>0</v>
      </c>
      <c r="AT1448" s="2">
        <v>1.81</v>
      </c>
      <c r="AU1448" s="1">
        <f t="shared" si="181"/>
        <v>0.69556594822265294</v>
      </c>
      <c r="AV1448" s="1">
        <f t="shared" si="182"/>
        <v>0.52928805897550346</v>
      </c>
      <c r="AW1448" s="1">
        <f t="shared" si="183"/>
        <v>0.36301016972835393</v>
      </c>
    </row>
    <row r="1449" spans="1:49" x14ac:dyDescent="0.2">
      <c r="A1449">
        <v>1447</v>
      </c>
      <c r="B1449" t="s">
        <v>10417</v>
      </c>
      <c r="C1449" t="s">
        <v>10416</v>
      </c>
      <c r="D1449" t="s">
        <v>10415</v>
      </c>
      <c r="F1449" t="s">
        <v>10414</v>
      </c>
      <c r="G1449" t="s">
        <v>7</v>
      </c>
      <c r="H1449" t="s">
        <v>6</v>
      </c>
      <c r="I1449" t="s">
        <v>8429</v>
      </c>
      <c r="J1449" t="s">
        <v>10413</v>
      </c>
      <c r="K1449" t="s">
        <v>10412</v>
      </c>
      <c r="L1449" t="s">
        <v>10411</v>
      </c>
      <c r="M1449" t="s">
        <v>10410</v>
      </c>
      <c r="N1449">
        <v>3</v>
      </c>
      <c r="O1449" t="s">
        <v>10409</v>
      </c>
      <c r="P1449" t="s">
        <v>10408</v>
      </c>
      <c r="Q1449" t="s">
        <v>10407</v>
      </c>
      <c r="R1449" s="7">
        <v>40422</v>
      </c>
      <c r="S1449" s="8">
        <f t="shared" si="176"/>
        <v>2010</v>
      </c>
      <c r="T1449" s="8">
        <v>2010</v>
      </c>
      <c r="U1449" s="8">
        <f t="shared" si="177"/>
        <v>12</v>
      </c>
      <c r="V1449" s="7">
        <v>40422</v>
      </c>
      <c r="W1449" t="s">
        <v>1416</v>
      </c>
      <c r="X1449" s="2">
        <v>0.35399999999999998</v>
      </c>
      <c r="Y1449" s="6">
        <f t="shared" si="178"/>
        <v>9.4498278209337715E-3</v>
      </c>
      <c r="AA1449">
        <v>18744907</v>
      </c>
      <c r="AB1449">
        <v>11300153720</v>
      </c>
      <c r="AD1449" t="s">
        <v>1</v>
      </c>
      <c r="AE1449">
        <v>3</v>
      </c>
      <c r="AF1449">
        <v>3</v>
      </c>
      <c r="AH1449" t="s">
        <v>10406</v>
      </c>
      <c r="AI1449" t="s">
        <v>10405</v>
      </c>
      <c r="AJ1449" t="s">
        <v>10404</v>
      </c>
      <c r="AK1449" t="s">
        <v>10403</v>
      </c>
      <c r="AL1449">
        <v>11</v>
      </c>
      <c r="AM1449" s="5">
        <f t="shared" si="179"/>
        <v>0.91666666666666663</v>
      </c>
      <c r="AN1449" s="4">
        <f t="shared" si="180"/>
        <v>1.3883629938154739E-3</v>
      </c>
      <c r="AO1449" s="3"/>
      <c r="AP1449">
        <v>0</v>
      </c>
      <c r="AQ1449" t="s">
        <v>10402</v>
      </c>
      <c r="AR1449" t="s">
        <v>0</v>
      </c>
      <c r="AS1449" t="s">
        <v>10401</v>
      </c>
      <c r="AT1449" s="2">
        <v>1.81</v>
      </c>
      <c r="AU1449" s="1">
        <f t="shared" si="181"/>
        <v>0.70313883727982818</v>
      </c>
      <c r="AV1449" s="1">
        <f t="shared" si="182"/>
        <v>0.54190954073746223</v>
      </c>
      <c r="AW1449" s="1">
        <f t="shared" si="183"/>
        <v>0.38068024419509627</v>
      </c>
    </row>
    <row r="1450" spans="1:49" x14ac:dyDescent="0.2">
      <c r="A1450">
        <v>1448</v>
      </c>
      <c r="B1450" t="s">
        <v>10400</v>
      </c>
      <c r="C1450" t="s">
        <v>10399</v>
      </c>
      <c r="F1450" t="s">
        <v>10398</v>
      </c>
      <c r="G1450" t="s">
        <v>7</v>
      </c>
      <c r="H1450" t="s">
        <v>6</v>
      </c>
      <c r="I1450" t="s">
        <v>10397</v>
      </c>
      <c r="J1450">
        <v>60033100</v>
      </c>
      <c r="K1450" t="s">
        <v>583</v>
      </c>
      <c r="L1450" t="s">
        <v>68</v>
      </c>
      <c r="M1450" t="s">
        <v>13</v>
      </c>
      <c r="N1450">
        <v>8</v>
      </c>
      <c r="O1450" t="s">
        <v>10396</v>
      </c>
      <c r="P1450" t="s">
        <v>10395</v>
      </c>
      <c r="Q1450" t="s">
        <v>10394</v>
      </c>
      <c r="R1450" s="7">
        <v>40422</v>
      </c>
      <c r="S1450" s="8">
        <f t="shared" si="176"/>
        <v>2010</v>
      </c>
      <c r="T1450" s="8">
        <v>2010</v>
      </c>
      <c r="U1450" s="8">
        <f t="shared" si="177"/>
        <v>12</v>
      </c>
      <c r="V1450" s="7">
        <v>40422</v>
      </c>
      <c r="W1450" t="s">
        <v>10393</v>
      </c>
      <c r="X1450" s="2">
        <v>0.216</v>
      </c>
      <c r="Y1450" s="6">
        <f t="shared" si="178"/>
        <v>5.765996636501962E-3</v>
      </c>
      <c r="AA1450">
        <v>12860042</v>
      </c>
      <c r="AB1450">
        <v>60815</v>
      </c>
      <c r="AC1450">
        <v>12860050</v>
      </c>
      <c r="AD1450" t="s">
        <v>1</v>
      </c>
      <c r="AE1450">
        <v>51</v>
      </c>
      <c r="AF1450">
        <v>3</v>
      </c>
      <c r="AG1450">
        <v>30602</v>
      </c>
      <c r="AI1450" t="s">
        <v>10392</v>
      </c>
      <c r="AK1450" t="s">
        <v>10391</v>
      </c>
      <c r="AL1450">
        <v>1</v>
      </c>
      <c r="AM1450" s="5">
        <f t="shared" si="179"/>
        <v>8.3333333333333329E-2</v>
      </c>
      <c r="AN1450" s="4">
        <f t="shared" si="180"/>
        <v>1.2621481761958852E-4</v>
      </c>
      <c r="AO1450" s="3"/>
      <c r="AP1450">
        <v>0</v>
      </c>
      <c r="AR1450" t="s">
        <v>0</v>
      </c>
      <c r="AT1450" s="2" t="s">
        <v>16</v>
      </c>
      <c r="AU1450" s="1">
        <f t="shared" si="181"/>
        <v>0.40740620908372488</v>
      </c>
      <c r="AV1450" s="1">
        <f t="shared" si="182"/>
        <v>0.29461057270607754</v>
      </c>
      <c r="AW1450" s="1">
        <f t="shared" si="183"/>
        <v>0.18181493632843004</v>
      </c>
    </row>
    <row r="1451" spans="1:49" x14ac:dyDescent="0.2">
      <c r="A1451">
        <v>1449</v>
      </c>
      <c r="B1451" t="s">
        <v>10390</v>
      </c>
      <c r="C1451" t="s">
        <v>10389</v>
      </c>
      <c r="F1451" t="s">
        <v>10388</v>
      </c>
      <c r="G1451" t="s">
        <v>7</v>
      </c>
      <c r="H1451" t="s">
        <v>6</v>
      </c>
      <c r="I1451" t="s">
        <v>10387</v>
      </c>
      <c r="J1451">
        <v>60012708</v>
      </c>
      <c r="K1451" t="s">
        <v>547</v>
      </c>
      <c r="L1451" t="s">
        <v>546</v>
      </c>
      <c r="M1451" t="s">
        <v>9</v>
      </c>
      <c r="N1451">
        <v>1</v>
      </c>
      <c r="O1451" t="s">
        <v>10386</v>
      </c>
      <c r="P1451">
        <v>7004495925</v>
      </c>
      <c r="Q1451">
        <v>60012708</v>
      </c>
      <c r="R1451" s="7">
        <v>40422</v>
      </c>
      <c r="S1451" s="8">
        <f t="shared" si="176"/>
        <v>2010</v>
      </c>
      <c r="T1451" s="8">
        <v>2010</v>
      </c>
      <c r="U1451" s="8">
        <f t="shared" si="177"/>
        <v>12</v>
      </c>
      <c r="V1451" s="7">
        <v>40422</v>
      </c>
      <c r="W1451" t="s">
        <v>10385</v>
      </c>
      <c r="X1451" s="2">
        <v>0.371</v>
      </c>
      <c r="Y1451" s="6">
        <f t="shared" si="178"/>
        <v>9.9036331117695747E-3</v>
      </c>
      <c r="AA1451">
        <v>13892576</v>
      </c>
      <c r="AB1451">
        <v>24208</v>
      </c>
      <c r="AD1451" t="s">
        <v>1</v>
      </c>
      <c r="AE1451">
        <v>11</v>
      </c>
      <c r="AF1451" s="9">
        <v>44289</v>
      </c>
      <c r="AH1451" t="s">
        <v>10384</v>
      </c>
      <c r="AI1451" t="s">
        <v>10383</v>
      </c>
      <c r="AJ1451" t="s">
        <v>10382</v>
      </c>
      <c r="AK1451" t="s">
        <v>10381</v>
      </c>
      <c r="AL1451">
        <v>204</v>
      </c>
      <c r="AM1451" s="5">
        <f t="shared" si="179"/>
        <v>17</v>
      </c>
      <c r="AN1451" s="4">
        <f t="shared" si="180"/>
        <v>2.5747822794396063E-2</v>
      </c>
      <c r="AO1451" s="3"/>
      <c r="AP1451">
        <v>1</v>
      </c>
      <c r="AR1451" t="s">
        <v>0</v>
      </c>
      <c r="AT1451" s="2">
        <v>1.714</v>
      </c>
      <c r="AU1451" s="1">
        <f t="shared" si="181"/>
        <v>1.4656890016557522</v>
      </c>
      <c r="AV1451" s="1">
        <f t="shared" si="182"/>
        <v>1.7825727953082819</v>
      </c>
      <c r="AW1451" s="1">
        <f t="shared" si="183"/>
        <v>2.0994565889608117</v>
      </c>
    </row>
    <row r="1452" spans="1:49" x14ac:dyDescent="0.2">
      <c r="A1452">
        <v>1450</v>
      </c>
      <c r="B1452" t="s">
        <v>10380</v>
      </c>
      <c r="C1452" t="s">
        <v>10379</v>
      </c>
      <c r="D1452" t="s">
        <v>10378</v>
      </c>
      <c r="E1452">
        <v>20488160</v>
      </c>
      <c r="F1452" t="s">
        <v>10377</v>
      </c>
      <c r="G1452" t="s">
        <v>7</v>
      </c>
      <c r="H1452" t="s">
        <v>6</v>
      </c>
      <c r="I1452" t="s">
        <v>10376</v>
      </c>
      <c r="J1452" t="s">
        <v>10375</v>
      </c>
      <c r="K1452" t="s">
        <v>10374</v>
      </c>
      <c r="L1452" t="s">
        <v>10373</v>
      </c>
      <c r="M1452" t="s">
        <v>10372</v>
      </c>
      <c r="N1452">
        <v>5</v>
      </c>
      <c r="O1452" t="s">
        <v>10371</v>
      </c>
      <c r="P1452" t="s">
        <v>10370</v>
      </c>
      <c r="Q1452" t="s">
        <v>10369</v>
      </c>
      <c r="R1452" s="7">
        <v>40422</v>
      </c>
      <c r="S1452" s="8">
        <f t="shared" si="176"/>
        <v>2010</v>
      </c>
      <c r="T1452" s="8">
        <v>2010</v>
      </c>
      <c r="U1452" s="8">
        <f t="shared" si="177"/>
        <v>12</v>
      </c>
      <c r="V1452" s="7">
        <v>40422</v>
      </c>
      <c r="W1452" t="s">
        <v>65</v>
      </c>
      <c r="X1452" s="2">
        <v>1.59</v>
      </c>
      <c r="Y1452" s="6">
        <f t="shared" si="178"/>
        <v>4.2444141907583888E-2</v>
      </c>
      <c r="AA1452">
        <v>52728</v>
      </c>
      <c r="AB1452">
        <v>16791</v>
      </c>
      <c r="AD1452" t="s">
        <v>1</v>
      </c>
      <c r="AE1452">
        <v>1797</v>
      </c>
      <c r="AF1452">
        <v>9</v>
      </c>
      <c r="AH1452" t="s">
        <v>10368</v>
      </c>
      <c r="AI1452" t="s">
        <v>10367</v>
      </c>
      <c r="AJ1452" t="s">
        <v>10366</v>
      </c>
      <c r="AK1452" t="s">
        <v>10365</v>
      </c>
      <c r="AL1452">
        <v>27</v>
      </c>
      <c r="AM1452" s="5">
        <f t="shared" si="179"/>
        <v>2.25</v>
      </c>
      <c r="AN1452" s="4">
        <f t="shared" si="180"/>
        <v>3.4078000757288905E-3</v>
      </c>
      <c r="AO1452" s="3"/>
      <c r="AP1452">
        <v>1</v>
      </c>
      <c r="AQ1452" t="s">
        <v>346</v>
      </c>
      <c r="AR1452" t="s">
        <v>10364</v>
      </c>
      <c r="AS1452" t="s">
        <v>345</v>
      </c>
      <c r="AT1452" s="2" t="s">
        <v>16</v>
      </c>
      <c r="AU1452" s="1">
        <f t="shared" si="181"/>
        <v>3.0733239358027387</v>
      </c>
      <c r="AV1452" s="1">
        <f t="shared" si="182"/>
        <v>2.292597099165639</v>
      </c>
      <c r="AW1452" s="1">
        <f t="shared" si="183"/>
        <v>1.511870262528539</v>
      </c>
    </row>
    <row r="1453" spans="1:49" x14ac:dyDescent="0.2">
      <c r="A1453">
        <v>1451</v>
      </c>
      <c r="B1453" t="s">
        <v>10363</v>
      </c>
      <c r="C1453" t="s">
        <v>10362</v>
      </c>
      <c r="D1453" t="s">
        <v>10361</v>
      </c>
      <c r="F1453" t="s">
        <v>10360</v>
      </c>
      <c r="G1453" t="s">
        <v>7</v>
      </c>
      <c r="H1453" t="s">
        <v>6</v>
      </c>
      <c r="I1453" t="s">
        <v>134</v>
      </c>
      <c r="J1453" t="s">
        <v>133</v>
      </c>
      <c r="K1453" t="s">
        <v>132</v>
      </c>
      <c r="L1453" t="s">
        <v>131</v>
      </c>
      <c r="M1453" t="s">
        <v>130</v>
      </c>
      <c r="N1453">
        <v>3</v>
      </c>
      <c r="O1453" t="s">
        <v>129</v>
      </c>
      <c r="P1453" t="s">
        <v>128</v>
      </c>
      <c r="Q1453" t="s">
        <v>127</v>
      </c>
      <c r="R1453" s="7">
        <v>40422</v>
      </c>
      <c r="S1453" s="8">
        <f t="shared" si="176"/>
        <v>2010</v>
      </c>
      <c r="T1453" s="8">
        <v>2010</v>
      </c>
      <c r="U1453" s="8">
        <f t="shared" si="177"/>
        <v>12</v>
      </c>
      <c r="V1453" s="7">
        <v>40422</v>
      </c>
      <c r="W1453" t="s">
        <v>1901</v>
      </c>
      <c r="X1453" s="2">
        <v>0.66500000000000004</v>
      </c>
      <c r="Y1453" s="6">
        <f t="shared" si="178"/>
        <v>1.7751795200341692E-2</v>
      </c>
      <c r="AA1453">
        <v>3048853</v>
      </c>
      <c r="AB1453">
        <v>28526</v>
      </c>
      <c r="AD1453" t="s">
        <v>1</v>
      </c>
      <c r="AE1453">
        <v>322</v>
      </c>
      <c r="AF1453">
        <v>18</v>
      </c>
      <c r="AH1453" t="s">
        <v>10359</v>
      </c>
      <c r="AI1453" t="s">
        <v>10358</v>
      </c>
      <c r="AJ1453" t="s">
        <v>126</v>
      </c>
      <c r="AK1453" t="s">
        <v>10357</v>
      </c>
      <c r="AL1453">
        <v>16</v>
      </c>
      <c r="AM1453" s="5">
        <f t="shared" si="179"/>
        <v>1.3333333333333333</v>
      </c>
      <c r="AN1453" s="4">
        <f t="shared" si="180"/>
        <v>2.0194370819134164E-3</v>
      </c>
      <c r="AO1453" s="3"/>
      <c r="AP1453">
        <v>0</v>
      </c>
      <c r="AR1453" t="s">
        <v>0</v>
      </c>
      <c r="AT1453" s="2" t="s">
        <v>16</v>
      </c>
      <c r="AU1453" s="1">
        <f t="shared" si="181"/>
        <v>1.3032087764813207</v>
      </c>
      <c r="AV1453" s="1">
        <f t="shared" si="182"/>
        <v>0.98856161411275534</v>
      </c>
      <c r="AW1453" s="1">
        <f t="shared" si="183"/>
        <v>0.67391445174418996</v>
      </c>
    </row>
    <row r="1454" spans="1:49" x14ac:dyDescent="0.2">
      <c r="A1454">
        <v>1452</v>
      </c>
      <c r="B1454" t="s">
        <v>10356</v>
      </c>
      <c r="C1454" t="s">
        <v>10355</v>
      </c>
      <c r="D1454" t="s">
        <v>10354</v>
      </c>
      <c r="F1454" t="s">
        <v>10353</v>
      </c>
      <c r="G1454" t="s">
        <v>7</v>
      </c>
      <c r="H1454" t="s">
        <v>6</v>
      </c>
      <c r="I1454" t="s">
        <v>10352</v>
      </c>
      <c r="J1454">
        <v>60023075</v>
      </c>
      <c r="K1454" t="s">
        <v>4383</v>
      </c>
      <c r="L1454" t="s">
        <v>4382</v>
      </c>
      <c r="M1454" t="s">
        <v>115</v>
      </c>
      <c r="N1454">
        <v>7</v>
      </c>
      <c r="O1454" t="s">
        <v>10351</v>
      </c>
      <c r="P1454" t="s">
        <v>10350</v>
      </c>
      <c r="Q1454" t="s">
        <v>10349</v>
      </c>
      <c r="R1454" s="7">
        <v>40422</v>
      </c>
      <c r="S1454" s="8">
        <f t="shared" si="176"/>
        <v>2010</v>
      </c>
      <c r="T1454" s="8">
        <v>2010</v>
      </c>
      <c r="U1454" s="8">
        <f t="shared" si="177"/>
        <v>12</v>
      </c>
      <c r="V1454" s="7">
        <v>40422</v>
      </c>
      <c r="W1454" t="s">
        <v>62</v>
      </c>
      <c r="X1454" s="2">
        <v>0.54700000000000004</v>
      </c>
      <c r="Y1454" s="6">
        <f t="shared" si="178"/>
        <v>1.4601852593363766E-2</v>
      </c>
      <c r="AA1454">
        <v>14348411</v>
      </c>
      <c r="AB1454">
        <v>17683</v>
      </c>
      <c r="AC1454">
        <v>16180399</v>
      </c>
      <c r="AD1454" t="s">
        <v>1</v>
      </c>
      <c r="AE1454">
        <v>64</v>
      </c>
      <c r="AF1454">
        <v>9</v>
      </c>
      <c r="AH1454" t="s">
        <v>10348</v>
      </c>
      <c r="AI1454" t="s">
        <v>10347</v>
      </c>
      <c r="AJ1454" t="s">
        <v>10346</v>
      </c>
      <c r="AK1454" t="s">
        <v>10345</v>
      </c>
      <c r="AL1454">
        <v>0</v>
      </c>
      <c r="AM1454" s="5">
        <f t="shared" si="179"/>
        <v>0</v>
      </c>
      <c r="AN1454" s="4">
        <f t="shared" si="180"/>
        <v>0</v>
      </c>
      <c r="AO1454" s="3"/>
      <c r="AP1454">
        <v>0</v>
      </c>
      <c r="AR1454" t="s">
        <v>0</v>
      </c>
      <c r="AT1454" s="2" t="s">
        <v>16</v>
      </c>
      <c r="AU1454" s="1">
        <f t="shared" si="181"/>
        <v>1.0221296815354637</v>
      </c>
      <c r="AV1454" s="1">
        <f t="shared" si="182"/>
        <v>0.73009262966818833</v>
      </c>
      <c r="AW1454" s="1">
        <f t="shared" si="183"/>
        <v>0.43805557780091298</v>
      </c>
    </row>
    <row r="1455" spans="1:49" x14ac:dyDescent="0.2">
      <c r="A1455">
        <v>1453</v>
      </c>
      <c r="B1455" t="s">
        <v>10344</v>
      </c>
      <c r="C1455" t="s">
        <v>10343</v>
      </c>
      <c r="D1455" t="s">
        <v>10342</v>
      </c>
      <c r="F1455" t="s">
        <v>10341</v>
      </c>
      <c r="G1455" t="s">
        <v>7</v>
      </c>
      <c r="H1455" t="s">
        <v>6</v>
      </c>
      <c r="I1455" t="s">
        <v>10340</v>
      </c>
      <c r="J1455">
        <v>60033316</v>
      </c>
      <c r="K1455" t="s">
        <v>84</v>
      </c>
      <c r="L1455" t="s">
        <v>83</v>
      </c>
      <c r="M1455" t="s">
        <v>82</v>
      </c>
      <c r="N1455">
        <v>5</v>
      </c>
      <c r="O1455" t="s">
        <v>10339</v>
      </c>
      <c r="P1455" t="s">
        <v>10338</v>
      </c>
      <c r="Q1455" t="s">
        <v>8256</v>
      </c>
      <c r="R1455" s="7">
        <v>40422</v>
      </c>
      <c r="S1455" s="8">
        <f t="shared" si="176"/>
        <v>2010</v>
      </c>
      <c r="T1455" s="8">
        <v>2010</v>
      </c>
      <c r="U1455" s="8">
        <f t="shared" si="177"/>
        <v>12</v>
      </c>
      <c r="V1455" s="7">
        <v>40422</v>
      </c>
      <c r="W1455" t="s">
        <v>62</v>
      </c>
      <c r="X1455" s="2">
        <v>0.54700000000000004</v>
      </c>
      <c r="Y1455" s="6">
        <f t="shared" si="178"/>
        <v>1.4601852593363766E-2</v>
      </c>
      <c r="AA1455">
        <v>14348411</v>
      </c>
      <c r="AB1455">
        <v>17683</v>
      </c>
      <c r="AC1455">
        <v>16180399</v>
      </c>
      <c r="AD1455" t="s">
        <v>1</v>
      </c>
      <c r="AE1455">
        <v>64</v>
      </c>
      <c r="AF1455">
        <v>9</v>
      </c>
      <c r="AH1455" t="s">
        <v>10337</v>
      </c>
      <c r="AI1455" t="s">
        <v>10336</v>
      </c>
      <c r="AJ1455" t="s">
        <v>10335</v>
      </c>
      <c r="AK1455" t="s">
        <v>10334</v>
      </c>
      <c r="AL1455">
        <v>17</v>
      </c>
      <c r="AM1455" s="5">
        <f t="shared" si="179"/>
        <v>1.4166666666666667</v>
      </c>
      <c r="AN1455" s="4">
        <f t="shared" si="180"/>
        <v>2.1456518995330051E-3</v>
      </c>
      <c r="AO1455" s="3"/>
      <c r="AP1455">
        <v>0</v>
      </c>
      <c r="AR1455" t="s">
        <v>0</v>
      </c>
      <c r="AT1455" s="2" t="s">
        <v>16</v>
      </c>
      <c r="AU1455" s="1">
        <f t="shared" si="181"/>
        <v>1.0864992385214538</v>
      </c>
      <c r="AV1455" s="1">
        <f t="shared" si="182"/>
        <v>0.8373752246448386</v>
      </c>
      <c r="AW1455" s="1">
        <f t="shared" si="183"/>
        <v>0.58825121076822329</v>
      </c>
    </row>
    <row r="1456" spans="1:49" x14ac:dyDescent="0.2">
      <c r="A1456">
        <v>1454</v>
      </c>
      <c r="B1456" t="s">
        <v>10333</v>
      </c>
      <c r="C1456" t="s">
        <v>10332</v>
      </c>
      <c r="D1456" t="s">
        <v>10331</v>
      </c>
      <c r="F1456" t="s">
        <v>10330</v>
      </c>
      <c r="G1456" t="s">
        <v>7</v>
      </c>
      <c r="H1456" t="s">
        <v>6</v>
      </c>
      <c r="I1456" t="s">
        <v>10329</v>
      </c>
      <c r="J1456" t="s">
        <v>10328</v>
      </c>
      <c r="K1456" t="s">
        <v>10327</v>
      </c>
      <c r="L1456" t="s">
        <v>10326</v>
      </c>
      <c r="M1456" t="s">
        <v>10325</v>
      </c>
      <c r="N1456">
        <v>3</v>
      </c>
      <c r="O1456" t="s">
        <v>10324</v>
      </c>
      <c r="P1456" t="s">
        <v>10323</v>
      </c>
      <c r="Q1456" t="s">
        <v>10322</v>
      </c>
      <c r="R1456" s="7">
        <v>40422</v>
      </c>
      <c r="S1456" s="8">
        <f t="shared" si="176"/>
        <v>2010</v>
      </c>
      <c r="T1456" s="8">
        <v>2010</v>
      </c>
      <c r="U1456" s="8">
        <f t="shared" si="177"/>
        <v>12</v>
      </c>
      <c r="V1456" s="7">
        <v>40422</v>
      </c>
      <c r="W1456" t="s">
        <v>10321</v>
      </c>
      <c r="X1456" s="2">
        <v>0.79900000000000004</v>
      </c>
      <c r="Y1456" s="6">
        <f t="shared" si="178"/>
        <v>2.1328848669282724E-2</v>
      </c>
      <c r="AA1456">
        <v>303992</v>
      </c>
      <c r="AB1456">
        <v>12346</v>
      </c>
      <c r="AD1456" t="s">
        <v>1</v>
      </c>
      <c r="AE1456">
        <v>42</v>
      </c>
      <c r="AF1456">
        <v>6</v>
      </c>
      <c r="AH1456" t="s">
        <v>10320</v>
      </c>
      <c r="AI1456" t="s">
        <v>10319</v>
      </c>
      <c r="AJ1456" t="s">
        <v>10318</v>
      </c>
      <c r="AK1456" t="s">
        <v>10317</v>
      </c>
      <c r="AL1456">
        <v>9</v>
      </c>
      <c r="AM1456" s="5">
        <f t="shared" si="179"/>
        <v>0.75</v>
      </c>
      <c r="AN1456" s="4">
        <f t="shared" si="180"/>
        <v>1.1359333585762969E-3</v>
      </c>
      <c r="AO1456" s="3"/>
      <c r="AP1456">
        <v>0</v>
      </c>
      <c r="AR1456" t="s">
        <v>0</v>
      </c>
      <c r="AT1456" s="2">
        <v>3.867</v>
      </c>
      <c r="AU1456" s="1">
        <f t="shared" si="181"/>
        <v>1.5270974076070796</v>
      </c>
      <c r="AV1456" s="1">
        <f t="shared" si="182"/>
        <v>1.123239101392951</v>
      </c>
      <c r="AW1456" s="1">
        <f t="shared" si="183"/>
        <v>0.71938079517882247</v>
      </c>
    </row>
    <row r="1457" spans="1:49" x14ac:dyDescent="0.2">
      <c r="A1457">
        <v>1455</v>
      </c>
      <c r="B1457" t="s">
        <v>10316</v>
      </c>
      <c r="C1457" t="s">
        <v>10315</v>
      </c>
      <c r="E1457">
        <v>21403196</v>
      </c>
      <c r="F1457" t="s">
        <v>10314</v>
      </c>
      <c r="G1457" t="s">
        <v>7</v>
      </c>
      <c r="H1457" t="s">
        <v>6</v>
      </c>
      <c r="I1457" t="s">
        <v>10313</v>
      </c>
      <c r="J1457" t="s">
        <v>10312</v>
      </c>
      <c r="K1457" t="s">
        <v>10311</v>
      </c>
      <c r="L1457" t="s">
        <v>10310</v>
      </c>
      <c r="M1457" t="s">
        <v>10309</v>
      </c>
      <c r="N1457">
        <v>12</v>
      </c>
      <c r="O1457" t="s">
        <v>10308</v>
      </c>
      <c r="P1457" t="s">
        <v>10307</v>
      </c>
      <c r="Q1457" t="s">
        <v>10306</v>
      </c>
      <c r="R1457" s="7">
        <v>40421</v>
      </c>
      <c r="S1457" s="8">
        <f t="shared" si="176"/>
        <v>2010</v>
      </c>
      <c r="T1457" s="8">
        <v>2010</v>
      </c>
      <c r="U1457" s="8">
        <f t="shared" si="177"/>
        <v>12</v>
      </c>
      <c r="V1457" s="7">
        <v>40421</v>
      </c>
      <c r="W1457" t="s">
        <v>10141</v>
      </c>
      <c r="X1457" s="2">
        <v>0.90800000000000003</v>
      </c>
      <c r="Y1457" s="6">
        <f t="shared" si="178"/>
        <v>2.4238541416406398E-2</v>
      </c>
      <c r="AA1457">
        <v>9538984</v>
      </c>
      <c r="AB1457">
        <v>28567</v>
      </c>
      <c r="AC1457" t="s">
        <v>10140</v>
      </c>
      <c r="AD1457" t="s">
        <v>1</v>
      </c>
      <c r="AE1457">
        <v>22</v>
      </c>
      <c r="AF1457">
        <v>37</v>
      </c>
      <c r="AG1457">
        <v>3754041</v>
      </c>
      <c r="AI1457" t="s">
        <v>10305</v>
      </c>
      <c r="AK1457" t="s">
        <v>10304</v>
      </c>
      <c r="AL1457">
        <v>29</v>
      </c>
      <c r="AM1457" s="5">
        <f t="shared" si="179"/>
        <v>2.4166666666666665</v>
      </c>
      <c r="AN1457" s="4">
        <f t="shared" si="180"/>
        <v>3.6602297109680675E-3</v>
      </c>
      <c r="AO1457" s="3"/>
      <c r="AP1457">
        <v>0</v>
      </c>
      <c r="AR1457" t="s">
        <v>0</v>
      </c>
      <c r="AT1457" s="2" t="s">
        <v>16</v>
      </c>
      <c r="AU1457" s="1">
        <f t="shared" si="181"/>
        <v>1.8065047904774898</v>
      </c>
      <c r="AV1457" s="1">
        <f t="shared" si="182"/>
        <v>1.3949385563687233</v>
      </c>
      <c r="AW1457" s="1">
        <f t="shared" si="183"/>
        <v>0.98337232225995663</v>
      </c>
    </row>
    <row r="1458" spans="1:49" x14ac:dyDescent="0.2">
      <c r="A1458">
        <v>1456</v>
      </c>
      <c r="B1458" t="s">
        <v>10303</v>
      </c>
      <c r="C1458" t="s">
        <v>10302</v>
      </c>
      <c r="F1458" t="s">
        <v>10301</v>
      </c>
      <c r="G1458" t="s">
        <v>7</v>
      </c>
      <c r="H1458" t="s">
        <v>6</v>
      </c>
      <c r="I1458" t="s">
        <v>10300</v>
      </c>
      <c r="J1458">
        <v>60110743</v>
      </c>
      <c r="K1458" t="s">
        <v>10299</v>
      </c>
      <c r="L1458" t="s">
        <v>10298</v>
      </c>
      <c r="M1458" t="s">
        <v>148</v>
      </c>
      <c r="N1458">
        <v>1</v>
      </c>
      <c r="O1458" t="s">
        <v>10297</v>
      </c>
      <c r="P1458">
        <v>57223680419</v>
      </c>
      <c r="Q1458">
        <v>60110743</v>
      </c>
      <c r="R1458" s="7">
        <v>40421</v>
      </c>
      <c r="S1458" s="8">
        <f t="shared" si="176"/>
        <v>2010</v>
      </c>
      <c r="T1458" s="8">
        <v>2010</v>
      </c>
      <c r="U1458" s="8">
        <f t="shared" si="177"/>
        <v>12</v>
      </c>
      <c r="V1458" s="7">
        <v>40421</v>
      </c>
      <c r="W1458" t="s">
        <v>1085</v>
      </c>
      <c r="X1458" s="2">
        <v>1.887</v>
      </c>
      <c r="Y1458" s="6">
        <f t="shared" si="178"/>
        <v>5.0372387282774087E-2</v>
      </c>
      <c r="AA1458">
        <v>15507998</v>
      </c>
      <c r="AB1458">
        <v>110157</v>
      </c>
      <c r="AC1458">
        <v>15502368</v>
      </c>
      <c r="AD1458" t="s">
        <v>1</v>
      </c>
      <c r="AE1458">
        <v>82</v>
      </c>
      <c r="AF1458">
        <v>4</v>
      </c>
      <c r="AG1458">
        <v>42003</v>
      </c>
      <c r="AI1458" t="s">
        <v>10296</v>
      </c>
      <c r="AK1458" t="s">
        <v>10295</v>
      </c>
      <c r="AL1458">
        <v>7</v>
      </c>
      <c r="AM1458" s="5">
        <f t="shared" si="179"/>
        <v>0.58333333333333337</v>
      </c>
      <c r="AN1458" s="4">
        <f t="shared" si="180"/>
        <v>8.835037233371198E-4</v>
      </c>
      <c r="AO1458" s="3"/>
      <c r="AP1458">
        <v>0</v>
      </c>
      <c r="AR1458" t="s">
        <v>0</v>
      </c>
      <c r="AT1458" s="2" t="s">
        <v>16</v>
      </c>
      <c r="AU1458" s="1">
        <f t="shared" si="181"/>
        <v>3.552572221494299</v>
      </c>
      <c r="AV1458" s="1">
        <f t="shared" si="182"/>
        <v>2.5627945503055605</v>
      </c>
      <c r="AW1458" s="1">
        <f t="shared" si="183"/>
        <v>1.5730168791168211</v>
      </c>
    </row>
    <row r="1459" spans="1:49" x14ac:dyDescent="0.2">
      <c r="A1459">
        <v>1457</v>
      </c>
      <c r="B1459" t="s">
        <v>10294</v>
      </c>
      <c r="C1459" t="s">
        <v>10293</v>
      </c>
      <c r="F1459" t="s">
        <v>10292</v>
      </c>
      <c r="G1459" t="s">
        <v>7</v>
      </c>
      <c r="H1459" t="s">
        <v>6</v>
      </c>
      <c r="I1459" t="s">
        <v>10291</v>
      </c>
      <c r="J1459">
        <v>60022784</v>
      </c>
      <c r="K1459" t="s">
        <v>10290</v>
      </c>
      <c r="L1459" t="s">
        <v>725</v>
      </c>
      <c r="M1459" t="s">
        <v>50</v>
      </c>
      <c r="N1459">
        <v>2</v>
      </c>
      <c r="O1459" t="s">
        <v>10289</v>
      </c>
      <c r="P1459" t="s">
        <v>10288</v>
      </c>
      <c r="Q1459" t="s">
        <v>10287</v>
      </c>
      <c r="R1459" s="7">
        <v>40421</v>
      </c>
      <c r="S1459" s="8">
        <f t="shared" si="176"/>
        <v>2010</v>
      </c>
      <c r="T1459" s="8">
        <v>2010</v>
      </c>
      <c r="U1459" s="8">
        <f t="shared" si="177"/>
        <v>12</v>
      </c>
      <c r="V1459" s="7">
        <v>40421</v>
      </c>
      <c r="W1459" t="s">
        <v>1085</v>
      </c>
      <c r="X1459" s="2">
        <v>1.887</v>
      </c>
      <c r="Y1459" s="6">
        <f t="shared" si="178"/>
        <v>5.0372387282774087E-2</v>
      </c>
      <c r="AA1459">
        <v>15507998</v>
      </c>
      <c r="AB1459">
        <v>110157</v>
      </c>
      <c r="AC1459">
        <v>15502368</v>
      </c>
      <c r="AD1459" t="s">
        <v>1</v>
      </c>
      <c r="AE1459">
        <v>82</v>
      </c>
      <c r="AF1459">
        <v>4</v>
      </c>
      <c r="AG1459">
        <v>44051</v>
      </c>
      <c r="AI1459" t="s">
        <v>10286</v>
      </c>
      <c r="AK1459" t="s">
        <v>10285</v>
      </c>
      <c r="AL1459">
        <v>36</v>
      </c>
      <c r="AM1459" s="5">
        <f t="shared" si="179"/>
        <v>3</v>
      </c>
      <c r="AN1459" s="4">
        <f t="shared" si="180"/>
        <v>4.5437334343051876E-3</v>
      </c>
      <c r="AO1459" s="3"/>
      <c r="AP1459">
        <v>0</v>
      </c>
      <c r="AR1459" t="s">
        <v>0</v>
      </c>
      <c r="AT1459" s="2" t="s">
        <v>16</v>
      </c>
      <c r="AU1459" s="1">
        <f t="shared" si="181"/>
        <v>3.6623791128233414</v>
      </c>
      <c r="AV1459" s="1">
        <f t="shared" si="182"/>
        <v>2.7458060358539638</v>
      </c>
      <c r="AW1459" s="1">
        <f t="shared" si="183"/>
        <v>1.8292329588845857</v>
      </c>
    </row>
    <row r="1460" spans="1:49" x14ac:dyDescent="0.2">
      <c r="A1460">
        <v>1458</v>
      </c>
      <c r="B1460" t="s">
        <v>10284</v>
      </c>
      <c r="C1460" t="s">
        <v>10283</v>
      </c>
      <c r="F1460" t="s">
        <v>10282</v>
      </c>
      <c r="G1460" t="s">
        <v>7</v>
      </c>
      <c r="H1460" t="s">
        <v>6</v>
      </c>
      <c r="I1460" t="s">
        <v>10281</v>
      </c>
      <c r="J1460">
        <v>60097365</v>
      </c>
      <c r="K1460" t="s">
        <v>6750</v>
      </c>
      <c r="L1460" t="s">
        <v>240</v>
      </c>
      <c r="M1460" t="s">
        <v>239</v>
      </c>
      <c r="N1460">
        <v>1</v>
      </c>
      <c r="O1460" t="s">
        <v>10280</v>
      </c>
      <c r="P1460">
        <v>55950465300</v>
      </c>
      <c r="Q1460">
        <v>60097365</v>
      </c>
      <c r="R1460" s="7">
        <v>40421</v>
      </c>
      <c r="S1460" s="8">
        <f t="shared" si="176"/>
        <v>2010</v>
      </c>
      <c r="T1460" s="8">
        <v>2010</v>
      </c>
      <c r="U1460" s="8">
        <f t="shared" si="177"/>
        <v>12</v>
      </c>
      <c r="V1460" s="7">
        <v>2010</v>
      </c>
      <c r="W1460" t="s">
        <v>10279</v>
      </c>
      <c r="X1460" s="2">
        <v>0.19500000000000001</v>
      </c>
      <c r="Y1460" s="6">
        <f t="shared" si="178"/>
        <v>5.2054136301753831E-3</v>
      </c>
      <c r="AA1460">
        <v>138738</v>
      </c>
      <c r="AB1460">
        <v>19809</v>
      </c>
      <c r="AC1460">
        <v>15556689</v>
      </c>
      <c r="AD1460" t="s">
        <v>1</v>
      </c>
      <c r="AE1460">
        <v>90</v>
      </c>
      <c r="AF1460">
        <v>5</v>
      </c>
      <c r="AH1460" t="s">
        <v>10278</v>
      </c>
      <c r="AI1460" t="s">
        <v>10277</v>
      </c>
      <c r="AK1460" t="s">
        <v>10276</v>
      </c>
      <c r="AL1460">
        <v>2</v>
      </c>
      <c r="AM1460" s="5">
        <f t="shared" si="179"/>
        <v>0.16666666666666666</v>
      </c>
      <c r="AN1460" s="4">
        <f t="shared" si="180"/>
        <v>2.5242963523917705E-4</v>
      </c>
      <c r="AO1460" s="3"/>
      <c r="AP1460">
        <v>0</v>
      </c>
      <c r="AR1460" t="s">
        <v>0</v>
      </c>
      <c r="AT1460" s="2" t="s">
        <v>16</v>
      </c>
      <c r="AU1460" s="1">
        <f t="shared" si="181"/>
        <v>0.37195184316945212</v>
      </c>
      <c r="AV1460" s="1">
        <f t="shared" si="182"/>
        <v>0.27289216327072802</v>
      </c>
      <c r="AW1460" s="1">
        <f t="shared" si="183"/>
        <v>0.17383248337200388</v>
      </c>
    </row>
    <row r="1461" spans="1:49" x14ac:dyDescent="0.2">
      <c r="A1461">
        <v>1459</v>
      </c>
      <c r="B1461" t="s">
        <v>10275</v>
      </c>
      <c r="C1461" t="s">
        <v>10274</v>
      </c>
      <c r="E1461">
        <v>20940745</v>
      </c>
      <c r="F1461" t="s">
        <v>10273</v>
      </c>
      <c r="G1461" t="s">
        <v>7</v>
      </c>
      <c r="H1461" t="s">
        <v>6</v>
      </c>
      <c r="I1461" t="s">
        <v>10272</v>
      </c>
      <c r="J1461" t="s">
        <v>1691</v>
      </c>
      <c r="K1461" t="s">
        <v>1690</v>
      </c>
      <c r="L1461" t="s">
        <v>1689</v>
      </c>
      <c r="M1461" t="s">
        <v>105</v>
      </c>
      <c r="N1461">
        <v>5</v>
      </c>
      <c r="O1461" t="s">
        <v>10271</v>
      </c>
      <c r="P1461" t="s">
        <v>10270</v>
      </c>
      <c r="Q1461" t="s">
        <v>10269</v>
      </c>
      <c r="R1461" s="7">
        <v>40420</v>
      </c>
      <c r="S1461" s="8">
        <f t="shared" si="176"/>
        <v>2010</v>
      </c>
      <c r="T1461" s="8">
        <v>2010</v>
      </c>
      <c r="U1461" s="8">
        <f t="shared" si="177"/>
        <v>12</v>
      </c>
      <c r="V1461" s="7">
        <v>40420</v>
      </c>
      <c r="W1461" t="s">
        <v>1124</v>
      </c>
      <c r="X1461" s="2">
        <v>1.3939999999999999</v>
      </c>
      <c r="Y1461" s="6">
        <f t="shared" si="178"/>
        <v>3.721203384853581E-2</v>
      </c>
      <c r="AB1461">
        <v>12862</v>
      </c>
      <c r="AC1461">
        <v>10944087</v>
      </c>
      <c r="AD1461" t="s">
        <v>1</v>
      </c>
      <c r="AE1461">
        <v>18</v>
      </c>
      <c r="AF1461">
        <v>18</v>
      </c>
      <c r="AH1461" t="s">
        <v>10268</v>
      </c>
      <c r="AI1461" t="s">
        <v>10267</v>
      </c>
      <c r="AK1461" t="s">
        <v>10266</v>
      </c>
      <c r="AL1461">
        <v>39</v>
      </c>
      <c r="AM1461" s="5">
        <f t="shared" si="179"/>
        <v>3.25</v>
      </c>
      <c r="AN1461" s="4">
        <f t="shared" si="180"/>
        <v>4.9223778871639529E-3</v>
      </c>
      <c r="AO1461" s="3"/>
      <c r="AP1461">
        <v>1</v>
      </c>
      <c r="AR1461" t="s">
        <v>0</v>
      </c>
      <c r="AT1461" s="2">
        <v>3.8940000000000001</v>
      </c>
      <c r="AU1461" s="1">
        <f t="shared" si="181"/>
        <v>2.752513706012425</v>
      </c>
      <c r="AV1461" s="1">
        <f t="shared" si="182"/>
        <v>2.1067205867849879</v>
      </c>
      <c r="AW1461" s="1">
        <f t="shared" si="183"/>
        <v>1.460927467557551</v>
      </c>
    </row>
    <row r="1462" spans="1:49" x14ac:dyDescent="0.2">
      <c r="A1462">
        <v>1460</v>
      </c>
      <c r="B1462" t="s">
        <v>10265</v>
      </c>
      <c r="F1462" t="s">
        <v>10264</v>
      </c>
      <c r="G1462" t="s">
        <v>7</v>
      </c>
      <c r="H1462" t="s">
        <v>6</v>
      </c>
      <c r="I1462" t="s">
        <v>10263</v>
      </c>
      <c r="J1462">
        <v>60005465</v>
      </c>
      <c r="K1462" t="s">
        <v>334</v>
      </c>
      <c r="L1462" t="s">
        <v>144</v>
      </c>
      <c r="M1462" t="s">
        <v>13</v>
      </c>
      <c r="N1462">
        <v>3</v>
      </c>
      <c r="O1462" t="s">
        <v>10262</v>
      </c>
      <c r="P1462" t="s">
        <v>10261</v>
      </c>
      <c r="Q1462" t="s">
        <v>333</v>
      </c>
      <c r="R1462" s="7">
        <v>40417</v>
      </c>
      <c r="S1462" s="8">
        <f t="shared" si="176"/>
        <v>2010</v>
      </c>
      <c r="T1462" s="8">
        <v>2010</v>
      </c>
      <c r="U1462" s="8">
        <f t="shared" si="177"/>
        <v>12</v>
      </c>
      <c r="V1462" s="7">
        <v>2010</v>
      </c>
      <c r="W1462" t="s">
        <v>704</v>
      </c>
      <c r="X1462" s="2">
        <v>0.245</v>
      </c>
      <c r="Y1462" s="6">
        <f t="shared" si="178"/>
        <v>6.5401350738100959E-3</v>
      </c>
      <c r="AB1462">
        <v>19700186896</v>
      </c>
      <c r="AD1462" t="s">
        <v>1</v>
      </c>
      <c r="AE1462">
        <v>15</v>
      </c>
      <c r="AH1462" t="s">
        <v>342</v>
      </c>
      <c r="AI1462" t="s">
        <v>10260</v>
      </c>
      <c r="AK1462" t="s">
        <v>10259</v>
      </c>
      <c r="AL1462">
        <v>2</v>
      </c>
      <c r="AM1462" s="5">
        <f t="shared" si="179"/>
        <v>0.16666666666666666</v>
      </c>
      <c r="AN1462" s="4">
        <f t="shared" si="180"/>
        <v>2.5242963523917705E-4</v>
      </c>
      <c r="AO1462" s="3"/>
      <c r="AP1462">
        <v>0</v>
      </c>
      <c r="AR1462" t="s">
        <v>0</v>
      </c>
      <c r="AT1462" s="2" t="s">
        <v>16</v>
      </c>
      <c r="AU1462" s="1">
        <f t="shared" si="181"/>
        <v>0.46538234422388197</v>
      </c>
      <c r="AV1462" s="1">
        <f t="shared" si="182"/>
        <v>0.33962823545246368</v>
      </c>
      <c r="AW1462" s="1">
        <f t="shared" si="183"/>
        <v>0.21387412668104527</v>
      </c>
    </row>
    <row r="1463" spans="1:49" x14ac:dyDescent="0.2">
      <c r="A1463">
        <v>1461</v>
      </c>
      <c r="B1463" t="s">
        <v>10258</v>
      </c>
      <c r="C1463" t="s">
        <v>10257</v>
      </c>
      <c r="F1463" t="s">
        <v>10256</v>
      </c>
      <c r="G1463" t="s">
        <v>7</v>
      </c>
      <c r="H1463" t="s">
        <v>6</v>
      </c>
      <c r="I1463" t="s">
        <v>10255</v>
      </c>
      <c r="J1463">
        <v>60025301</v>
      </c>
      <c r="K1463" t="s">
        <v>10254</v>
      </c>
      <c r="L1463" t="s">
        <v>10253</v>
      </c>
      <c r="M1463" t="s">
        <v>452</v>
      </c>
      <c r="N1463">
        <v>3</v>
      </c>
      <c r="O1463" t="s">
        <v>10252</v>
      </c>
      <c r="P1463" t="s">
        <v>10251</v>
      </c>
      <c r="Q1463" t="s">
        <v>10250</v>
      </c>
      <c r="R1463" s="7">
        <v>40417</v>
      </c>
      <c r="S1463" s="8">
        <f t="shared" si="176"/>
        <v>2010</v>
      </c>
      <c r="T1463" s="8">
        <v>2010</v>
      </c>
      <c r="U1463" s="8">
        <f t="shared" si="177"/>
        <v>12</v>
      </c>
      <c r="V1463" s="7">
        <v>2010</v>
      </c>
      <c r="W1463" t="s">
        <v>10228</v>
      </c>
      <c r="X1463" s="2">
        <v>0.185</v>
      </c>
      <c r="Y1463" s="6">
        <f t="shared" si="178"/>
        <v>4.9384693414484399E-3</v>
      </c>
      <c r="AA1463">
        <v>17962021</v>
      </c>
      <c r="AB1463">
        <v>21100230800</v>
      </c>
      <c r="AD1463" t="s">
        <v>1</v>
      </c>
      <c r="AE1463">
        <v>5</v>
      </c>
      <c r="AF1463">
        <v>8</v>
      </c>
      <c r="AH1463" t="s">
        <v>8190</v>
      </c>
      <c r="AI1463" t="s">
        <v>10249</v>
      </c>
      <c r="AJ1463" t="s">
        <v>10248</v>
      </c>
      <c r="AK1463" t="s">
        <v>10247</v>
      </c>
      <c r="AL1463">
        <v>11</v>
      </c>
      <c r="AM1463" s="5">
        <f t="shared" si="179"/>
        <v>0.91666666666666663</v>
      </c>
      <c r="AN1463" s="4">
        <f t="shared" si="180"/>
        <v>1.3883629938154739E-3</v>
      </c>
      <c r="AO1463" s="3"/>
      <c r="AP1463">
        <v>0</v>
      </c>
      <c r="AR1463" t="s">
        <v>0</v>
      </c>
      <c r="AT1463" s="2" t="s">
        <v>16</v>
      </c>
      <c r="AU1463" s="1">
        <f t="shared" si="181"/>
        <v>0.387343743715855</v>
      </c>
      <c r="AV1463" s="1">
        <f t="shared" si="182"/>
        <v>0.31634161676319572</v>
      </c>
      <c r="AW1463" s="1">
        <f t="shared" si="183"/>
        <v>0.24533948981053638</v>
      </c>
    </row>
    <row r="1464" spans="1:49" x14ac:dyDescent="0.2">
      <c r="A1464">
        <v>1462</v>
      </c>
      <c r="B1464" t="s">
        <v>10246</v>
      </c>
      <c r="C1464" t="s">
        <v>10245</v>
      </c>
      <c r="F1464" t="s">
        <v>10244</v>
      </c>
      <c r="G1464" t="s">
        <v>7</v>
      </c>
      <c r="H1464" t="s">
        <v>6</v>
      </c>
      <c r="I1464" t="s">
        <v>10243</v>
      </c>
      <c r="J1464">
        <v>60010105</v>
      </c>
      <c r="K1464" t="s">
        <v>580</v>
      </c>
      <c r="L1464" t="s">
        <v>579</v>
      </c>
      <c r="M1464" t="s">
        <v>578</v>
      </c>
      <c r="N1464">
        <v>2</v>
      </c>
      <c r="O1464" t="s">
        <v>10242</v>
      </c>
      <c r="P1464" t="s">
        <v>10241</v>
      </c>
      <c r="Q1464" t="s">
        <v>577</v>
      </c>
      <c r="R1464" s="7">
        <v>40417</v>
      </c>
      <c r="S1464" s="8">
        <f t="shared" si="176"/>
        <v>2010</v>
      </c>
      <c r="T1464" s="8">
        <v>2010</v>
      </c>
      <c r="U1464" s="8">
        <f t="shared" si="177"/>
        <v>12</v>
      </c>
      <c r="V1464" s="7">
        <v>2010</v>
      </c>
      <c r="W1464" t="s">
        <v>10228</v>
      </c>
      <c r="X1464" s="2">
        <v>0.185</v>
      </c>
      <c r="Y1464" s="6">
        <f t="shared" si="178"/>
        <v>4.9384693414484399E-3</v>
      </c>
      <c r="AA1464">
        <v>17962021</v>
      </c>
      <c r="AB1464">
        <v>21100230800</v>
      </c>
      <c r="AD1464" t="s">
        <v>1</v>
      </c>
      <c r="AE1464">
        <v>5</v>
      </c>
      <c r="AF1464">
        <v>7</v>
      </c>
      <c r="AH1464" t="s">
        <v>1441</v>
      </c>
      <c r="AI1464" t="s">
        <v>10240</v>
      </c>
      <c r="AJ1464" t="s">
        <v>10239</v>
      </c>
      <c r="AK1464" t="s">
        <v>10238</v>
      </c>
      <c r="AL1464">
        <v>1</v>
      </c>
      <c r="AM1464" s="5">
        <f t="shared" si="179"/>
        <v>8.3333333333333329E-2</v>
      </c>
      <c r="AN1464" s="4">
        <f t="shared" si="180"/>
        <v>1.2621481761958852E-4</v>
      </c>
      <c r="AO1464" s="3"/>
      <c r="AP1464">
        <v>0</v>
      </c>
      <c r="AR1464" t="s">
        <v>0</v>
      </c>
      <c r="AT1464" s="2" t="s">
        <v>16</v>
      </c>
      <c r="AU1464" s="1">
        <f t="shared" si="181"/>
        <v>0.34947929842997838</v>
      </c>
      <c r="AV1464" s="1">
        <f t="shared" si="182"/>
        <v>0.2532342079534014</v>
      </c>
      <c r="AW1464" s="1">
        <f t="shared" si="183"/>
        <v>0.1569891174768244</v>
      </c>
    </row>
    <row r="1465" spans="1:49" x14ac:dyDescent="0.2">
      <c r="A1465">
        <v>1463</v>
      </c>
      <c r="B1465" t="s">
        <v>10237</v>
      </c>
      <c r="C1465" t="s">
        <v>10236</v>
      </c>
      <c r="F1465" t="s">
        <v>10235</v>
      </c>
      <c r="G1465" t="s">
        <v>7</v>
      </c>
      <c r="H1465" t="s">
        <v>6</v>
      </c>
      <c r="I1465" t="s">
        <v>324</v>
      </c>
      <c r="J1465" t="s">
        <v>10234</v>
      </c>
      <c r="K1465" t="s">
        <v>10233</v>
      </c>
      <c r="L1465" t="s">
        <v>10232</v>
      </c>
      <c r="M1465" t="s">
        <v>2102</v>
      </c>
      <c r="N1465">
        <v>3</v>
      </c>
      <c r="O1465" t="s">
        <v>10231</v>
      </c>
      <c r="P1465" t="s">
        <v>10230</v>
      </c>
      <c r="Q1465" t="s">
        <v>10229</v>
      </c>
      <c r="R1465" s="7">
        <v>40417</v>
      </c>
      <c r="S1465" s="8">
        <f t="shared" si="176"/>
        <v>2010</v>
      </c>
      <c r="T1465" s="8">
        <v>2010</v>
      </c>
      <c r="U1465" s="8">
        <f t="shared" si="177"/>
        <v>12</v>
      </c>
      <c r="V1465" s="7">
        <v>2010</v>
      </c>
      <c r="W1465" t="s">
        <v>10228</v>
      </c>
      <c r="X1465" s="2">
        <v>0.185</v>
      </c>
      <c r="Y1465" s="6">
        <f t="shared" si="178"/>
        <v>4.9384693414484399E-3</v>
      </c>
      <c r="AA1465">
        <v>17962021</v>
      </c>
      <c r="AB1465">
        <v>21100230800</v>
      </c>
      <c r="AD1465" t="s">
        <v>1</v>
      </c>
      <c r="AE1465">
        <v>5</v>
      </c>
      <c r="AF1465">
        <v>8</v>
      </c>
      <c r="AH1465" t="s">
        <v>10227</v>
      </c>
      <c r="AI1465" t="s">
        <v>10226</v>
      </c>
      <c r="AJ1465" t="s">
        <v>10225</v>
      </c>
      <c r="AK1465" t="s">
        <v>10224</v>
      </c>
      <c r="AL1465">
        <v>4</v>
      </c>
      <c r="AM1465" s="5">
        <f t="shared" si="179"/>
        <v>0.33333333333333331</v>
      </c>
      <c r="AN1465" s="4">
        <f t="shared" si="180"/>
        <v>5.048592704783541E-4</v>
      </c>
      <c r="AO1465" s="3"/>
      <c r="AP1465">
        <v>0</v>
      </c>
      <c r="AR1465" t="s">
        <v>0</v>
      </c>
      <c r="AT1465" s="2" t="s">
        <v>16</v>
      </c>
      <c r="AU1465" s="1">
        <f t="shared" si="181"/>
        <v>0.36083863201574135</v>
      </c>
      <c r="AV1465" s="1">
        <f t="shared" si="182"/>
        <v>0.27216643059633971</v>
      </c>
      <c r="AW1465" s="1">
        <f t="shared" si="183"/>
        <v>0.183494229176938</v>
      </c>
    </row>
    <row r="1466" spans="1:49" x14ac:dyDescent="0.2">
      <c r="A1466">
        <v>1464</v>
      </c>
      <c r="B1466" t="s">
        <v>10223</v>
      </c>
      <c r="C1466" t="s">
        <v>10222</v>
      </c>
      <c r="F1466" t="s">
        <v>10221</v>
      </c>
      <c r="G1466" t="s">
        <v>7</v>
      </c>
      <c r="H1466" t="s">
        <v>6</v>
      </c>
      <c r="I1466" t="s">
        <v>10220</v>
      </c>
      <c r="J1466" t="s">
        <v>10219</v>
      </c>
      <c r="K1466" t="s">
        <v>10218</v>
      </c>
      <c r="L1466" t="s">
        <v>10217</v>
      </c>
      <c r="M1466" t="s">
        <v>10216</v>
      </c>
      <c r="N1466">
        <v>6</v>
      </c>
      <c r="O1466" t="s">
        <v>10215</v>
      </c>
      <c r="P1466" t="s">
        <v>10214</v>
      </c>
      <c r="Q1466" t="s">
        <v>10213</v>
      </c>
      <c r="R1466" s="7">
        <v>40417</v>
      </c>
      <c r="S1466" s="8">
        <f t="shared" si="176"/>
        <v>2010</v>
      </c>
      <c r="T1466" s="8">
        <v>2010</v>
      </c>
      <c r="U1466" s="8">
        <f t="shared" si="177"/>
        <v>12</v>
      </c>
      <c r="V1466" s="7">
        <v>40417</v>
      </c>
      <c r="W1466" t="s">
        <v>10212</v>
      </c>
      <c r="X1466" s="2">
        <v>0.22800000000000001</v>
      </c>
      <c r="Y1466" s="6">
        <f t="shared" si="178"/>
        <v>6.0863297829742936E-3</v>
      </c>
      <c r="AB1466">
        <v>17700155805</v>
      </c>
      <c r="AC1466">
        <v>19767277</v>
      </c>
      <c r="AD1466" t="s">
        <v>1</v>
      </c>
      <c r="AE1466">
        <v>4</v>
      </c>
      <c r="AF1466">
        <v>4</v>
      </c>
      <c r="AH1466" t="s">
        <v>10211</v>
      </c>
      <c r="AI1466" t="s">
        <v>10210</v>
      </c>
      <c r="AJ1466" t="s">
        <v>10209</v>
      </c>
      <c r="AK1466" t="s">
        <v>10208</v>
      </c>
      <c r="AL1466">
        <v>29</v>
      </c>
      <c r="AM1466" s="5">
        <f t="shared" si="179"/>
        <v>2.4166666666666665</v>
      </c>
      <c r="AN1466" s="4">
        <f t="shared" si="180"/>
        <v>3.6602297109680675E-3</v>
      </c>
      <c r="AO1466" s="3"/>
      <c r="AP1466">
        <v>0</v>
      </c>
      <c r="AR1466" t="s">
        <v>0</v>
      </c>
      <c r="AT1466" s="2">
        <v>0.85799999999999998</v>
      </c>
      <c r="AU1466" s="1">
        <f t="shared" si="181"/>
        <v>0.53584997613724261</v>
      </c>
      <c r="AV1466" s="1">
        <f t="shared" si="182"/>
        <v>0.48732797469711808</v>
      </c>
      <c r="AW1466" s="1">
        <f t="shared" si="183"/>
        <v>0.4388059732569935</v>
      </c>
    </row>
    <row r="1467" spans="1:49" x14ac:dyDescent="0.2">
      <c r="A1467">
        <v>1465</v>
      </c>
      <c r="B1467" t="s">
        <v>10207</v>
      </c>
      <c r="C1467" t="s">
        <v>10206</v>
      </c>
      <c r="F1467" t="s">
        <v>10205</v>
      </c>
      <c r="G1467" t="s">
        <v>7</v>
      </c>
      <c r="H1467" t="s">
        <v>6</v>
      </c>
      <c r="I1467" t="s">
        <v>10204</v>
      </c>
      <c r="J1467" t="s">
        <v>10203</v>
      </c>
      <c r="K1467" t="s">
        <v>10202</v>
      </c>
      <c r="L1467" t="s">
        <v>410</v>
      </c>
      <c r="M1467" t="s">
        <v>80</v>
      </c>
      <c r="N1467">
        <v>3</v>
      </c>
      <c r="O1467" t="s">
        <v>10201</v>
      </c>
      <c r="P1467" t="s">
        <v>10200</v>
      </c>
      <c r="Q1467" t="s">
        <v>10199</v>
      </c>
      <c r="R1467" s="7">
        <v>40417</v>
      </c>
      <c r="S1467" s="8">
        <f t="shared" si="176"/>
        <v>2010</v>
      </c>
      <c r="T1467" s="8">
        <v>2010</v>
      </c>
      <c r="U1467" s="8">
        <f t="shared" si="177"/>
        <v>12</v>
      </c>
      <c r="V1467" s="7">
        <v>2010</v>
      </c>
      <c r="W1467" t="s">
        <v>1154</v>
      </c>
      <c r="X1467" s="2" t="s">
        <v>16</v>
      </c>
      <c r="Y1467" s="6" t="e">
        <f t="shared" si="178"/>
        <v>#VALUE!</v>
      </c>
      <c r="AA1467">
        <v>10092757</v>
      </c>
      <c r="AB1467">
        <v>145627</v>
      </c>
      <c r="AC1467">
        <v>18622836</v>
      </c>
      <c r="AD1467" t="s">
        <v>1</v>
      </c>
      <c r="AE1467">
        <v>53</v>
      </c>
      <c r="AF1467">
        <v>10</v>
      </c>
      <c r="AH1467" t="s">
        <v>10198</v>
      </c>
      <c r="AI1467" t="s">
        <v>10197</v>
      </c>
      <c r="AJ1467" t="s">
        <v>10196</v>
      </c>
      <c r="AK1467" t="s">
        <v>10195</v>
      </c>
      <c r="AL1467">
        <v>7</v>
      </c>
      <c r="AM1467" s="5">
        <f t="shared" si="179"/>
        <v>0.58333333333333337</v>
      </c>
      <c r="AN1467" s="4">
        <f t="shared" si="180"/>
        <v>8.835037233371198E-4</v>
      </c>
      <c r="AO1467" s="3"/>
      <c r="AP1467">
        <v>0</v>
      </c>
      <c r="AQ1467" t="s">
        <v>24</v>
      </c>
      <c r="AR1467">
        <v>2007101</v>
      </c>
      <c r="AS1467" t="s">
        <v>23</v>
      </c>
      <c r="AT1467" s="2" t="s">
        <v>16</v>
      </c>
      <c r="AU1467" s="1" t="e">
        <f t="shared" si="181"/>
        <v>#VALUE!</v>
      </c>
      <c r="AV1467" s="1" t="e">
        <f t="shared" si="182"/>
        <v>#VALUE!</v>
      </c>
      <c r="AW1467" s="1" t="e">
        <f t="shared" si="183"/>
        <v>#VALUE!</v>
      </c>
    </row>
    <row r="1468" spans="1:49" x14ac:dyDescent="0.2">
      <c r="A1468">
        <v>1466</v>
      </c>
      <c r="B1468" t="s">
        <v>10194</v>
      </c>
      <c r="C1468" t="s">
        <v>10193</v>
      </c>
      <c r="F1468" t="s">
        <v>10192</v>
      </c>
      <c r="G1468" t="s">
        <v>7</v>
      </c>
      <c r="H1468" t="s">
        <v>6</v>
      </c>
      <c r="I1468" t="s">
        <v>10191</v>
      </c>
      <c r="J1468">
        <v>60008950</v>
      </c>
      <c r="K1468" t="s">
        <v>551</v>
      </c>
      <c r="L1468" t="s">
        <v>550</v>
      </c>
      <c r="M1468" t="s">
        <v>56</v>
      </c>
      <c r="N1468">
        <v>2</v>
      </c>
      <c r="O1468" t="s">
        <v>10190</v>
      </c>
      <c r="P1468" t="s">
        <v>10189</v>
      </c>
      <c r="Q1468" t="s">
        <v>10188</v>
      </c>
      <c r="R1468" s="7">
        <v>40416</v>
      </c>
      <c r="S1468" s="8">
        <f t="shared" si="176"/>
        <v>2010</v>
      </c>
      <c r="T1468" s="8">
        <v>2010</v>
      </c>
      <c r="U1468" s="8">
        <f t="shared" si="177"/>
        <v>12</v>
      </c>
      <c r="V1468" s="7">
        <v>2010</v>
      </c>
      <c r="W1468" t="s">
        <v>1170</v>
      </c>
      <c r="X1468" s="2" t="s">
        <v>16</v>
      </c>
      <c r="Y1468" s="6" t="e">
        <f t="shared" si="178"/>
        <v>#VALUE!</v>
      </c>
      <c r="AA1468">
        <v>15587916</v>
      </c>
      <c r="AB1468">
        <v>4700151725</v>
      </c>
      <c r="AD1468" t="s">
        <v>1</v>
      </c>
      <c r="AE1468">
        <v>18</v>
      </c>
      <c r="AF1468">
        <v>6</v>
      </c>
      <c r="AG1468">
        <v>5356221</v>
      </c>
      <c r="AH1468" t="s">
        <v>10187</v>
      </c>
      <c r="AI1468" t="s">
        <v>10186</v>
      </c>
      <c r="AJ1468" t="s">
        <v>10185</v>
      </c>
      <c r="AK1468" t="s">
        <v>10184</v>
      </c>
      <c r="AL1468">
        <v>44</v>
      </c>
      <c r="AM1468" s="5">
        <f t="shared" si="179"/>
        <v>3.6666666666666665</v>
      </c>
      <c r="AN1468" s="4">
        <f t="shared" si="180"/>
        <v>5.5534519752618956E-3</v>
      </c>
      <c r="AO1468" s="3"/>
      <c r="AP1468">
        <v>0</v>
      </c>
      <c r="AR1468" t="s">
        <v>0</v>
      </c>
      <c r="AT1468" s="2" t="s">
        <v>16</v>
      </c>
      <c r="AU1468" s="1" t="e">
        <f t="shared" si="181"/>
        <v>#VALUE!</v>
      </c>
      <c r="AV1468" s="1" t="e">
        <f t="shared" si="182"/>
        <v>#VALUE!</v>
      </c>
      <c r="AW1468" s="1" t="e">
        <f t="shared" si="183"/>
        <v>#VALUE!</v>
      </c>
    </row>
    <row r="1469" spans="1:49" x14ac:dyDescent="0.2">
      <c r="A1469">
        <v>1467</v>
      </c>
      <c r="B1469" t="s">
        <v>10183</v>
      </c>
      <c r="C1469" t="s">
        <v>10182</v>
      </c>
      <c r="F1469" t="s">
        <v>10181</v>
      </c>
      <c r="G1469" t="s">
        <v>7</v>
      </c>
      <c r="H1469" t="s">
        <v>6</v>
      </c>
      <c r="I1469" t="s">
        <v>10180</v>
      </c>
      <c r="J1469" t="s">
        <v>10175</v>
      </c>
      <c r="K1469" t="s">
        <v>10179</v>
      </c>
      <c r="L1469" t="s">
        <v>10178</v>
      </c>
      <c r="M1469" t="s">
        <v>130</v>
      </c>
      <c r="N1469">
        <v>2</v>
      </c>
      <c r="O1469" t="s">
        <v>10177</v>
      </c>
      <c r="P1469" t="s">
        <v>10176</v>
      </c>
      <c r="Q1469" t="s">
        <v>10175</v>
      </c>
      <c r="R1469" s="7">
        <v>40415</v>
      </c>
      <c r="S1469" s="8">
        <f t="shared" si="176"/>
        <v>2010</v>
      </c>
      <c r="T1469" s="8">
        <v>2010</v>
      </c>
      <c r="U1469" s="8">
        <f t="shared" si="177"/>
        <v>12</v>
      </c>
      <c r="V1469" s="7">
        <v>2010</v>
      </c>
      <c r="W1469" t="s">
        <v>2106</v>
      </c>
      <c r="X1469" s="2">
        <v>0.216</v>
      </c>
      <c r="Y1469" s="6">
        <f t="shared" si="178"/>
        <v>5.765996636501962E-3</v>
      </c>
      <c r="AA1469">
        <v>19378726</v>
      </c>
      <c r="AB1469">
        <v>19700186909</v>
      </c>
      <c r="AC1469">
        <v>10988963</v>
      </c>
      <c r="AD1469" t="s">
        <v>1</v>
      </c>
      <c r="AE1469">
        <v>12</v>
      </c>
      <c r="AH1469" t="s">
        <v>1335</v>
      </c>
      <c r="AI1469" t="s">
        <v>10174</v>
      </c>
      <c r="AK1469" t="s">
        <v>10173</v>
      </c>
      <c r="AL1469">
        <v>8</v>
      </c>
      <c r="AM1469" s="5">
        <f t="shared" si="179"/>
        <v>0.66666666666666663</v>
      </c>
      <c r="AN1469" s="4">
        <f t="shared" si="180"/>
        <v>1.0097185409567082E-3</v>
      </c>
      <c r="AO1469" s="3"/>
      <c r="AP1469">
        <v>0</v>
      </c>
      <c r="AR1469" t="s">
        <v>0</v>
      </c>
      <c r="AT1469" s="2" t="s">
        <v>16</v>
      </c>
      <c r="AU1469" s="1">
        <f t="shared" si="181"/>
        <v>0.43391132078383848</v>
      </c>
      <c r="AV1469" s="1">
        <f t="shared" si="182"/>
        <v>0.3387857588729335</v>
      </c>
      <c r="AW1469" s="1">
        <f t="shared" si="183"/>
        <v>0.24366019696202842</v>
      </c>
    </row>
    <row r="1470" spans="1:49" x14ac:dyDescent="0.2">
      <c r="A1470">
        <v>1468</v>
      </c>
      <c r="B1470" t="s">
        <v>10172</v>
      </c>
      <c r="C1470" t="s">
        <v>10171</v>
      </c>
      <c r="F1470" t="s">
        <v>10170</v>
      </c>
      <c r="G1470" t="s">
        <v>7</v>
      </c>
      <c r="H1470" t="s">
        <v>6</v>
      </c>
      <c r="I1470" t="s">
        <v>10169</v>
      </c>
      <c r="J1470" t="s">
        <v>10168</v>
      </c>
      <c r="K1470" t="s">
        <v>10167</v>
      </c>
      <c r="L1470" t="s">
        <v>10166</v>
      </c>
      <c r="M1470" t="s">
        <v>303</v>
      </c>
      <c r="N1470">
        <v>6</v>
      </c>
      <c r="O1470" t="s">
        <v>10165</v>
      </c>
      <c r="P1470" t="s">
        <v>10164</v>
      </c>
      <c r="Q1470" t="s">
        <v>10163</v>
      </c>
      <c r="R1470" s="7">
        <v>40415</v>
      </c>
      <c r="S1470" s="8">
        <f t="shared" si="176"/>
        <v>2010</v>
      </c>
      <c r="T1470" s="8">
        <v>2010</v>
      </c>
      <c r="U1470" s="8">
        <f t="shared" si="177"/>
        <v>12</v>
      </c>
      <c r="V1470" s="7">
        <v>2010</v>
      </c>
      <c r="W1470" t="s">
        <v>2106</v>
      </c>
      <c r="X1470" s="2">
        <v>0.216</v>
      </c>
      <c r="Y1470" s="6">
        <f t="shared" si="178"/>
        <v>5.765996636501962E-3</v>
      </c>
      <c r="AA1470">
        <v>19378726</v>
      </c>
      <c r="AB1470">
        <v>19700186909</v>
      </c>
      <c r="AC1470">
        <v>10988963</v>
      </c>
      <c r="AD1470" t="s">
        <v>1</v>
      </c>
      <c r="AE1470">
        <v>12</v>
      </c>
      <c r="AH1470" t="s">
        <v>10162</v>
      </c>
      <c r="AI1470" t="s">
        <v>10161</v>
      </c>
      <c r="AK1470" t="s">
        <v>10160</v>
      </c>
      <c r="AL1470">
        <v>0</v>
      </c>
      <c r="AM1470" s="5">
        <f t="shared" si="179"/>
        <v>0</v>
      </c>
      <c r="AN1470" s="4">
        <f t="shared" si="180"/>
        <v>0</v>
      </c>
      <c r="AO1470" s="3"/>
      <c r="AP1470">
        <v>0</v>
      </c>
      <c r="AR1470" t="s">
        <v>0</v>
      </c>
      <c r="AT1470" s="2" t="s">
        <v>16</v>
      </c>
      <c r="AU1470" s="1">
        <f t="shared" si="181"/>
        <v>0.40361976455513726</v>
      </c>
      <c r="AV1470" s="1">
        <f t="shared" si="182"/>
        <v>0.28829983182509811</v>
      </c>
      <c r="AW1470" s="1">
        <f t="shared" si="183"/>
        <v>0.17297989909505887</v>
      </c>
    </row>
    <row r="1471" spans="1:49" x14ac:dyDescent="0.2">
      <c r="A1471">
        <v>1469</v>
      </c>
      <c r="B1471" t="s">
        <v>10159</v>
      </c>
      <c r="C1471" t="s">
        <v>10158</v>
      </c>
      <c r="E1471">
        <v>20666434</v>
      </c>
      <c r="F1471" t="s">
        <v>10157</v>
      </c>
      <c r="G1471" t="s">
        <v>7</v>
      </c>
      <c r="H1471" t="s">
        <v>6</v>
      </c>
      <c r="I1471" t="s">
        <v>10156</v>
      </c>
      <c r="J1471" t="s">
        <v>10155</v>
      </c>
      <c r="K1471" t="s">
        <v>10154</v>
      </c>
      <c r="L1471" t="s">
        <v>10153</v>
      </c>
      <c r="M1471" t="s">
        <v>970</v>
      </c>
      <c r="N1471">
        <v>6</v>
      </c>
      <c r="O1471" t="s">
        <v>10152</v>
      </c>
      <c r="P1471" t="s">
        <v>10151</v>
      </c>
      <c r="Q1471" t="s">
        <v>10150</v>
      </c>
      <c r="R1471" s="7">
        <v>40415</v>
      </c>
      <c r="S1471" s="8">
        <f t="shared" si="176"/>
        <v>2010</v>
      </c>
      <c r="T1471" s="8">
        <v>2010</v>
      </c>
      <c r="U1471" s="8">
        <f t="shared" si="177"/>
        <v>12</v>
      </c>
      <c r="V1471" s="7">
        <v>40415</v>
      </c>
      <c r="W1471" t="s">
        <v>10149</v>
      </c>
      <c r="X1471" s="2">
        <v>2.5350000000000001</v>
      </c>
      <c r="Y1471" s="6">
        <f t="shared" si="178"/>
        <v>6.7670377192279973E-2</v>
      </c>
      <c r="AA1471">
        <v>19448244</v>
      </c>
      <c r="AB1471">
        <v>19700171101</v>
      </c>
      <c r="AC1471">
        <v>19448252</v>
      </c>
      <c r="AD1471" t="s">
        <v>1</v>
      </c>
      <c r="AE1471">
        <v>2</v>
      </c>
      <c r="AF1471">
        <v>8</v>
      </c>
      <c r="AH1471" t="s">
        <v>10148</v>
      </c>
      <c r="AI1471" t="s">
        <v>10147</v>
      </c>
      <c r="AJ1471" t="s">
        <v>10146</v>
      </c>
      <c r="AK1471" t="s">
        <v>10145</v>
      </c>
      <c r="AL1471">
        <v>33</v>
      </c>
      <c r="AM1471" s="5">
        <f t="shared" si="179"/>
        <v>2.75</v>
      </c>
      <c r="AN1471" s="4">
        <f t="shared" si="180"/>
        <v>4.1650889814464215E-3</v>
      </c>
      <c r="AO1471" s="3"/>
      <c r="AP1471">
        <v>0</v>
      </c>
      <c r="AR1471" t="s">
        <v>0</v>
      </c>
      <c r="AT1471" s="2" t="s">
        <v>16</v>
      </c>
      <c r="AU1471" s="1">
        <f t="shared" si="181"/>
        <v>4.8618790729029904</v>
      </c>
      <c r="AV1471" s="1">
        <f t="shared" si="182"/>
        <v>3.5917733086863199</v>
      </c>
      <c r="AW1471" s="1">
        <f t="shared" si="183"/>
        <v>2.3216675444696482</v>
      </c>
    </row>
    <row r="1472" spans="1:49" x14ac:dyDescent="0.2">
      <c r="A1472">
        <v>1470</v>
      </c>
      <c r="B1472" t="s">
        <v>10144</v>
      </c>
      <c r="C1472" t="s">
        <v>10143</v>
      </c>
      <c r="E1472">
        <v>21403205</v>
      </c>
      <c r="F1472" t="s">
        <v>10142</v>
      </c>
      <c r="G1472" t="s">
        <v>7</v>
      </c>
      <c r="H1472" t="s">
        <v>6</v>
      </c>
      <c r="I1472" t="s">
        <v>4026</v>
      </c>
      <c r="J1472" t="s">
        <v>4021</v>
      </c>
      <c r="K1472" t="s">
        <v>4025</v>
      </c>
      <c r="L1472" t="s">
        <v>4024</v>
      </c>
      <c r="M1472" t="s">
        <v>1264</v>
      </c>
      <c r="N1472">
        <v>2</v>
      </c>
      <c r="O1472" t="s">
        <v>4023</v>
      </c>
      <c r="P1472" t="s">
        <v>4022</v>
      </c>
      <c r="Q1472" t="s">
        <v>4021</v>
      </c>
      <c r="R1472" s="7">
        <v>40415</v>
      </c>
      <c r="S1472" s="8">
        <f t="shared" si="176"/>
        <v>2010</v>
      </c>
      <c r="T1472" s="8">
        <v>2010</v>
      </c>
      <c r="U1472" s="8">
        <f t="shared" si="177"/>
        <v>12</v>
      </c>
      <c r="V1472" s="7">
        <v>40415</v>
      </c>
      <c r="W1472" t="s">
        <v>10141</v>
      </c>
      <c r="X1472" s="2">
        <v>0.90800000000000003</v>
      </c>
      <c r="Y1472" s="6">
        <f t="shared" si="178"/>
        <v>2.4238541416406398E-2</v>
      </c>
      <c r="AA1472">
        <v>9538984</v>
      </c>
      <c r="AB1472">
        <v>28567</v>
      </c>
      <c r="AC1472" t="s">
        <v>10140</v>
      </c>
      <c r="AD1472" t="s">
        <v>1</v>
      </c>
      <c r="AE1472">
        <v>22</v>
      </c>
      <c r="AF1472">
        <v>37</v>
      </c>
      <c r="AG1472">
        <v>375701</v>
      </c>
      <c r="AI1472" t="s">
        <v>10139</v>
      </c>
      <c r="AK1472" t="s">
        <v>10138</v>
      </c>
      <c r="AL1472">
        <v>71</v>
      </c>
      <c r="AM1472" s="5">
        <f t="shared" si="179"/>
        <v>5.916666666666667</v>
      </c>
      <c r="AN1472" s="4">
        <f t="shared" si="180"/>
        <v>8.9612520509907874E-3</v>
      </c>
      <c r="AO1472" s="3"/>
      <c r="AP1472">
        <v>0</v>
      </c>
      <c r="AR1472" t="s">
        <v>0</v>
      </c>
      <c r="AT1472" s="2" t="s">
        <v>16</v>
      </c>
      <c r="AU1472" s="1">
        <f t="shared" si="181"/>
        <v>1.9655354606781714</v>
      </c>
      <c r="AV1472" s="1">
        <f t="shared" si="182"/>
        <v>1.6599896733698591</v>
      </c>
      <c r="AW1472" s="1">
        <f t="shared" si="183"/>
        <v>1.3544438860615471</v>
      </c>
    </row>
    <row r="1473" spans="1:49" x14ac:dyDescent="0.2">
      <c r="A1473">
        <v>1471</v>
      </c>
      <c r="B1473" t="s">
        <v>10137</v>
      </c>
      <c r="C1473" t="s">
        <v>10136</v>
      </c>
      <c r="F1473" t="s">
        <v>10135</v>
      </c>
      <c r="G1473" t="s">
        <v>7</v>
      </c>
      <c r="H1473" t="s">
        <v>6</v>
      </c>
      <c r="I1473" t="s">
        <v>10134</v>
      </c>
      <c r="J1473">
        <v>60005244</v>
      </c>
      <c r="K1473" t="s">
        <v>179</v>
      </c>
      <c r="L1473" t="s">
        <v>68</v>
      </c>
      <c r="M1473" t="s">
        <v>13</v>
      </c>
      <c r="N1473">
        <v>3</v>
      </c>
      <c r="O1473" t="s">
        <v>10133</v>
      </c>
      <c r="P1473" t="s">
        <v>10132</v>
      </c>
      <c r="Q1473" t="s">
        <v>10131</v>
      </c>
      <c r="R1473" s="7">
        <v>40415</v>
      </c>
      <c r="S1473" s="8">
        <f t="shared" si="176"/>
        <v>2010</v>
      </c>
      <c r="T1473" s="8">
        <v>2010</v>
      </c>
      <c r="U1473" s="8">
        <f t="shared" si="177"/>
        <v>12</v>
      </c>
      <c r="V1473" s="7">
        <v>40415</v>
      </c>
      <c r="W1473" t="s">
        <v>1106</v>
      </c>
      <c r="X1473" s="2">
        <v>0.85699999999999998</v>
      </c>
      <c r="Y1473" s="6">
        <f t="shared" si="178"/>
        <v>2.287712554389899E-2</v>
      </c>
      <c r="AA1473">
        <v>223727</v>
      </c>
      <c r="AB1473">
        <v>28570</v>
      </c>
      <c r="AC1473">
        <v>13616463</v>
      </c>
      <c r="AD1473" t="s">
        <v>1</v>
      </c>
      <c r="AE1473">
        <v>43</v>
      </c>
      <c r="AF1473">
        <v>33</v>
      </c>
      <c r="AG1473">
        <v>335406</v>
      </c>
      <c r="AI1473" t="s">
        <v>10130</v>
      </c>
      <c r="AK1473" t="s">
        <v>10129</v>
      </c>
      <c r="AL1473">
        <v>51</v>
      </c>
      <c r="AM1473" s="5">
        <f t="shared" si="179"/>
        <v>4.25</v>
      </c>
      <c r="AN1473" s="4">
        <f t="shared" si="180"/>
        <v>6.4369556985990157E-3</v>
      </c>
      <c r="AO1473" s="3"/>
      <c r="AP1473">
        <v>0</v>
      </c>
      <c r="AR1473" t="s">
        <v>0</v>
      </c>
      <c r="AT1473" s="2" t="s">
        <v>16</v>
      </c>
      <c r="AU1473" s="1">
        <f t="shared" si="181"/>
        <v>1.7945074590308998</v>
      </c>
      <c r="AV1473" s="1">
        <f t="shared" si="182"/>
        <v>1.4657040621249002</v>
      </c>
      <c r="AW1473" s="1">
        <f t="shared" si="183"/>
        <v>1.1369006652189009</v>
      </c>
    </row>
    <row r="1474" spans="1:49" x14ac:dyDescent="0.2">
      <c r="A1474">
        <v>1472</v>
      </c>
      <c r="B1474" t="s">
        <v>10128</v>
      </c>
      <c r="C1474" t="s">
        <v>10127</v>
      </c>
      <c r="F1474" t="s">
        <v>10126</v>
      </c>
      <c r="G1474" t="s">
        <v>7</v>
      </c>
      <c r="H1474" t="s">
        <v>6</v>
      </c>
      <c r="I1474" t="s">
        <v>10125</v>
      </c>
      <c r="J1474" t="s">
        <v>10124</v>
      </c>
      <c r="K1474" t="s">
        <v>10123</v>
      </c>
      <c r="L1474" t="s">
        <v>10122</v>
      </c>
      <c r="M1474" t="s">
        <v>10121</v>
      </c>
      <c r="N1474">
        <v>2</v>
      </c>
      <c r="O1474" t="s">
        <v>10120</v>
      </c>
      <c r="P1474" t="s">
        <v>10119</v>
      </c>
      <c r="Q1474" t="s">
        <v>10118</v>
      </c>
      <c r="R1474" s="7">
        <v>40415</v>
      </c>
      <c r="S1474" s="8">
        <f t="shared" ref="S1474:S1537" si="184">YEAR(R1474)</f>
        <v>2010</v>
      </c>
      <c r="T1474" s="8">
        <v>2010</v>
      </c>
      <c r="U1474" s="8">
        <f t="shared" ref="U1474:U1537" si="185">2022-T1474</f>
        <v>12</v>
      </c>
      <c r="V1474" s="7">
        <v>40415</v>
      </c>
      <c r="W1474" t="s">
        <v>480</v>
      </c>
      <c r="X1474" s="2" t="s">
        <v>16</v>
      </c>
      <c r="Y1474" s="6" t="e">
        <f t="shared" ref="Y1474:Y1537" si="186">(X1474-$Z$4)/($Z$3-$Z$4)</f>
        <v>#VALUE!</v>
      </c>
      <c r="AA1474">
        <v>46264</v>
      </c>
      <c r="AB1474">
        <v>27778</v>
      </c>
      <c r="AD1474" t="s">
        <v>1</v>
      </c>
      <c r="AE1474">
        <v>62</v>
      </c>
      <c r="AF1474">
        <v>4</v>
      </c>
      <c r="AH1474" t="s">
        <v>10117</v>
      </c>
      <c r="AI1474" t="s">
        <v>10116</v>
      </c>
      <c r="AJ1474" t="s">
        <v>10115</v>
      </c>
      <c r="AK1474" t="s">
        <v>10114</v>
      </c>
      <c r="AL1474">
        <v>3</v>
      </c>
      <c r="AM1474" s="5">
        <f t="shared" ref="AM1474:AM1537" si="187">AL1474/U1474</f>
        <v>0.25</v>
      </c>
      <c r="AN1474" s="4">
        <f t="shared" ref="AN1474:AN1537" si="188">(AM1474-$AO$4)/($AO$3-$AO$4)</f>
        <v>3.786444528587656E-4</v>
      </c>
      <c r="AO1474" s="3"/>
      <c r="AP1474">
        <v>1</v>
      </c>
      <c r="AR1474" t="s">
        <v>0</v>
      </c>
      <c r="AT1474" s="2" t="s">
        <v>16</v>
      </c>
      <c r="AU1474" s="1" t="e">
        <f t="shared" ref="AU1474:AU1537" si="189">(Y1474*0.7+AN1474*0.3)*100</f>
        <v>#VALUE!</v>
      </c>
      <c r="AV1474" s="1" t="e">
        <f t="shared" ref="AV1474:AV1537" si="190">(Y1474*0.5+AN1474*0.5)*100</f>
        <v>#VALUE!</v>
      </c>
      <c r="AW1474" s="1" t="e">
        <f t="shared" ref="AW1474:AW1537" si="191">(Y1474*0.3+AN1474*0.7)*100</f>
        <v>#VALUE!</v>
      </c>
    </row>
    <row r="1475" spans="1:49" x14ac:dyDescent="0.2">
      <c r="A1475">
        <v>1473</v>
      </c>
      <c r="B1475" t="s">
        <v>10113</v>
      </c>
      <c r="C1475" t="s">
        <v>10112</v>
      </c>
      <c r="F1475" t="s">
        <v>10111</v>
      </c>
      <c r="G1475" t="s">
        <v>7</v>
      </c>
      <c r="H1475" t="s">
        <v>6</v>
      </c>
      <c r="I1475" t="s">
        <v>10110</v>
      </c>
      <c r="J1475">
        <v>60009114</v>
      </c>
      <c r="K1475" t="s">
        <v>10109</v>
      </c>
      <c r="L1475" t="s">
        <v>240</v>
      </c>
      <c r="M1475" t="s">
        <v>239</v>
      </c>
      <c r="N1475">
        <v>1</v>
      </c>
      <c r="O1475" t="s">
        <v>10108</v>
      </c>
      <c r="P1475">
        <v>7005097259</v>
      </c>
      <c r="Q1475">
        <v>60009114</v>
      </c>
      <c r="R1475" s="7">
        <v>40415</v>
      </c>
      <c r="S1475" s="8">
        <f t="shared" si="184"/>
        <v>2010</v>
      </c>
      <c r="T1475" s="8">
        <v>2010</v>
      </c>
      <c r="U1475" s="8">
        <f t="shared" si="185"/>
        <v>12</v>
      </c>
      <c r="V1475" s="7">
        <v>2010</v>
      </c>
      <c r="W1475" t="s">
        <v>10107</v>
      </c>
      <c r="X1475" s="2">
        <v>0.439</v>
      </c>
      <c r="Y1475" s="6">
        <f t="shared" si="186"/>
        <v>1.1718854275112784E-2</v>
      </c>
      <c r="AA1475">
        <v>10637729</v>
      </c>
      <c r="AB1475">
        <v>26760</v>
      </c>
      <c r="AD1475" t="s">
        <v>1</v>
      </c>
      <c r="AE1475">
        <v>54</v>
      </c>
      <c r="AF1475">
        <v>8</v>
      </c>
      <c r="AH1475" t="s">
        <v>10106</v>
      </c>
      <c r="AI1475" t="s">
        <v>10105</v>
      </c>
      <c r="AK1475" t="s">
        <v>10104</v>
      </c>
      <c r="AL1475">
        <v>2</v>
      </c>
      <c r="AM1475" s="5">
        <f t="shared" si="187"/>
        <v>0.16666666666666666</v>
      </c>
      <c r="AN1475" s="4">
        <f t="shared" si="188"/>
        <v>2.5242963523917705E-4</v>
      </c>
      <c r="AO1475" s="3"/>
      <c r="AP1475">
        <v>0</v>
      </c>
      <c r="AQ1475" t="s">
        <v>236</v>
      </c>
      <c r="AR1475" t="s">
        <v>10103</v>
      </c>
      <c r="AS1475" t="s">
        <v>235</v>
      </c>
      <c r="AT1475" s="2">
        <v>0.98</v>
      </c>
      <c r="AU1475" s="1">
        <f t="shared" si="189"/>
        <v>0.82789268831507012</v>
      </c>
      <c r="AV1475" s="1">
        <f t="shared" si="190"/>
        <v>0.5985641955175981</v>
      </c>
      <c r="AW1475" s="1">
        <f t="shared" si="191"/>
        <v>0.3692357027201259</v>
      </c>
    </row>
    <row r="1476" spans="1:49" x14ac:dyDescent="0.2">
      <c r="A1476">
        <v>1474</v>
      </c>
      <c r="B1476" t="s">
        <v>10102</v>
      </c>
      <c r="C1476" t="s">
        <v>10101</v>
      </c>
      <c r="F1476" t="s">
        <v>10100</v>
      </c>
      <c r="G1476" t="s">
        <v>7</v>
      </c>
      <c r="H1476" t="s">
        <v>6</v>
      </c>
      <c r="I1476" t="s">
        <v>10099</v>
      </c>
      <c r="J1476" t="s">
        <v>10098</v>
      </c>
      <c r="K1476" t="s">
        <v>10097</v>
      </c>
      <c r="L1476" t="s">
        <v>10096</v>
      </c>
      <c r="M1476" t="s">
        <v>10095</v>
      </c>
      <c r="N1476">
        <v>8</v>
      </c>
      <c r="O1476" t="s">
        <v>10094</v>
      </c>
      <c r="P1476" t="s">
        <v>10093</v>
      </c>
      <c r="Q1476" t="s">
        <v>10092</v>
      </c>
      <c r="R1476" s="7">
        <v>40414</v>
      </c>
      <c r="S1476" s="8">
        <f t="shared" si="184"/>
        <v>2010</v>
      </c>
      <c r="T1476" s="8">
        <v>2010</v>
      </c>
      <c r="U1476" s="8">
        <f t="shared" si="185"/>
        <v>12</v>
      </c>
      <c r="V1476" s="7">
        <v>40414</v>
      </c>
      <c r="W1476" t="s">
        <v>1636</v>
      </c>
      <c r="X1476" s="2">
        <v>5.5540000000000003</v>
      </c>
      <c r="Y1476" s="6">
        <f t="shared" si="186"/>
        <v>0.14826085795894398</v>
      </c>
      <c r="AA1476">
        <v>19360851</v>
      </c>
      <c r="AB1476">
        <v>11500153511</v>
      </c>
      <c r="AC1476" t="s">
        <v>1635</v>
      </c>
      <c r="AD1476" t="s">
        <v>1</v>
      </c>
      <c r="AE1476">
        <v>4</v>
      </c>
      <c r="AF1476">
        <v>8</v>
      </c>
      <c r="AH1476" t="s">
        <v>10091</v>
      </c>
      <c r="AI1476" t="s">
        <v>10090</v>
      </c>
      <c r="AJ1476" t="s">
        <v>10089</v>
      </c>
      <c r="AK1476" t="s">
        <v>10088</v>
      </c>
      <c r="AL1476">
        <v>31</v>
      </c>
      <c r="AM1476" s="5">
        <f t="shared" si="187"/>
        <v>2.5833333333333335</v>
      </c>
      <c r="AN1476" s="4">
        <f t="shared" si="188"/>
        <v>3.9126593462072449E-3</v>
      </c>
      <c r="AO1476" s="3"/>
      <c r="AP1476">
        <v>0</v>
      </c>
      <c r="AQ1476" t="s">
        <v>379</v>
      </c>
      <c r="AR1476">
        <v>227577</v>
      </c>
      <c r="AS1476" t="s">
        <v>378</v>
      </c>
      <c r="AT1476" s="2">
        <v>15.881</v>
      </c>
      <c r="AU1476" s="1">
        <f t="shared" si="189"/>
        <v>10.495639837512295</v>
      </c>
      <c r="AV1476" s="1">
        <f t="shared" si="190"/>
        <v>7.6086758652575606</v>
      </c>
      <c r="AW1476" s="1">
        <f t="shared" si="191"/>
        <v>4.7217118930028263</v>
      </c>
    </row>
    <row r="1477" spans="1:49" x14ac:dyDescent="0.2">
      <c r="A1477">
        <v>1475</v>
      </c>
      <c r="B1477" t="s">
        <v>10087</v>
      </c>
      <c r="C1477" t="s">
        <v>10086</v>
      </c>
      <c r="F1477" t="s">
        <v>10085</v>
      </c>
      <c r="G1477" t="s">
        <v>7</v>
      </c>
      <c r="H1477" t="s">
        <v>6</v>
      </c>
      <c r="I1477" t="s">
        <v>10084</v>
      </c>
      <c r="J1477">
        <v>60000036</v>
      </c>
      <c r="K1477" t="s">
        <v>1544</v>
      </c>
      <c r="L1477" t="s">
        <v>1543</v>
      </c>
      <c r="M1477" t="s">
        <v>75</v>
      </c>
      <c r="N1477">
        <v>2</v>
      </c>
      <c r="O1477" t="s">
        <v>10083</v>
      </c>
      <c r="P1477" t="s">
        <v>10082</v>
      </c>
      <c r="Q1477" t="s">
        <v>1542</v>
      </c>
      <c r="R1477" s="7">
        <v>40414</v>
      </c>
      <c r="S1477" s="8">
        <f t="shared" si="184"/>
        <v>2010</v>
      </c>
      <c r="T1477" s="8">
        <v>2010</v>
      </c>
      <c r="U1477" s="8">
        <f t="shared" si="185"/>
        <v>12</v>
      </c>
      <c r="V1477" s="7">
        <v>40414</v>
      </c>
      <c r="W1477" t="s">
        <v>1387</v>
      </c>
      <c r="X1477" s="2">
        <v>0.621</v>
      </c>
      <c r="Y1477" s="6">
        <f t="shared" si="186"/>
        <v>1.6577240329943142E-2</v>
      </c>
      <c r="AA1477">
        <v>11755326</v>
      </c>
      <c r="AB1477">
        <v>4700151916</v>
      </c>
      <c r="AC1477">
        <v>11755334</v>
      </c>
      <c r="AD1477" t="s">
        <v>1</v>
      </c>
      <c r="AF1477">
        <v>2575</v>
      </c>
      <c r="AH1477" t="s">
        <v>742</v>
      </c>
      <c r="AI1477" t="s">
        <v>10081</v>
      </c>
      <c r="AJ1477" t="s">
        <v>10080</v>
      </c>
      <c r="AK1477" t="s">
        <v>10079</v>
      </c>
      <c r="AL1477">
        <v>1</v>
      </c>
      <c r="AM1477" s="5">
        <f t="shared" si="187"/>
        <v>8.3333333333333329E-2</v>
      </c>
      <c r="AN1477" s="4">
        <f t="shared" si="188"/>
        <v>1.2621481761958852E-4</v>
      </c>
      <c r="AO1477" s="3"/>
      <c r="AP1477">
        <v>0</v>
      </c>
      <c r="AR1477" t="s">
        <v>0</v>
      </c>
      <c r="AT1477" s="2">
        <v>1.091</v>
      </c>
      <c r="AU1477" s="1">
        <f t="shared" si="189"/>
        <v>1.1641932676246076</v>
      </c>
      <c r="AV1477" s="1">
        <f t="shared" si="190"/>
        <v>0.83517275737813657</v>
      </c>
      <c r="AW1477" s="1">
        <f t="shared" si="191"/>
        <v>0.5061522471316654</v>
      </c>
    </row>
    <row r="1478" spans="1:49" x14ac:dyDescent="0.2">
      <c r="A1478">
        <v>1476</v>
      </c>
      <c r="B1478" t="s">
        <v>10078</v>
      </c>
      <c r="C1478" t="s">
        <v>10077</v>
      </c>
      <c r="F1478" t="s">
        <v>10076</v>
      </c>
      <c r="G1478" t="s">
        <v>7</v>
      </c>
      <c r="H1478" t="s">
        <v>6</v>
      </c>
      <c r="I1478" t="s">
        <v>10075</v>
      </c>
      <c r="J1478">
        <v>60080732</v>
      </c>
      <c r="K1478" t="s">
        <v>475</v>
      </c>
      <c r="L1478" t="s">
        <v>474</v>
      </c>
      <c r="M1478" t="s">
        <v>115</v>
      </c>
      <c r="N1478">
        <v>3</v>
      </c>
      <c r="O1478" t="s">
        <v>10074</v>
      </c>
      <c r="P1478" t="s">
        <v>10073</v>
      </c>
      <c r="Q1478" t="s">
        <v>10072</v>
      </c>
      <c r="R1478" s="7">
        <v>40414</v>
      </c>
      <c r="S1478" s="8">
        <f t="shared" si="184"/>
        <v>2010</v>
      </c>
      <c r="T1478" s="8">
        <v>2010</v>
      </c>
      <c r="U1478" s="8">
        <f t="shared" si="185"/>
        <v>12</v>
      </c>
      <c r="V1478" s="7">
        <v>2010</v>
      </c>
      <c r="W1478" t="s">
        <v>456</v>
      </c>
      <c r="X1478" s="2">
        <v>1.3280000000000001</v>
      </c>
      <c r="Y1478" s="6">
        <f t="shared" si="186"/>
        <v>3.5450201542937994E-2</v>
      </c>
      <c r="AA1478">
        <v>15361225</v>
      </c>
      <c r="AB1478">
        <v>18894</v>
      </c>
      <c r="AD1478" t="s">
        <v>1</v>
      </c>
      <c r="AE1478">
        <v>9</v>
      </c>
      <c r="AG1478">
        <v>5512665</v>
      </c>
      <c r="AH1478" t="s">
        <v>10071</v>
      </c>
      <c r="AI1478" t="s">
        <v>10070</v>
      </c>
      <c r="AJ1478" t="s">
        <v>10069</v>
      </c>
      <c r="AK1478" t="s">
        <v>10068</v>
      </c>
      <c r="AL1478">
        <v>6</v>
      </c>
      <c r="AM1478" s="5">
        <f t="shared" si="187"/>
        <v>0.5</v>
      </c>
      <c r="AN1478" s="4">
        <f t="shared" si="188"/>
        <v>7.572889057175312E-4</v>
      </c>
      <c r="AO1478" s="3"/>
      <c r="AP1478">
        <v>0</v>
      </c>
      <c r="AR1478" t="s">
        <v>0</v>
      </c>
      <c r="AT1478" s="2">
        <v>3.8340000000000001</v>
      </c>
      <c r="AU1478" s="1">
        <f t="shared" si="189"/>
        <v>2.5042327751771856</v>
      </c>
      <c r="AV1478" s="1">
        <f t="shared" si="190"/>
        <v>1.8103745224327763</v>
      </c>
      <c r="AW1478" s="1">
        <f t="shared" si="191"/>
        <v>1.116516269688367</v>
      </c>
    </row>
    <row r="1479" spans="1:49" x14ac:dyDescent="0.2">
      <c r="A1479">
        <v>1477</v>
      </c>
      <c r="B1479" t="s">
        <v>10067</v>
      </c>
      <c r="C1479" t="s">
        <v>10066</v>
      </c>
      <c r="F1479" t="s">
        <v>10065</v>
      </c>
      <c r="G1479" t="s">
        <v>7</v>
      </c>
      <c r="H1479" t="s">
        <v>6</v>
      </c>
      <c r="I1479" t="s">
        <v>10064</v>
      </c>
      <c r="J1479" t="s">
        <v>10063</v>
      </c>
      <c r="K1479" t="s">
        <v>10062</v>
      </c>
      <c r="L1479" t="s">
        <v>10061</v>
      </c>
      <c r="M1479" t="s">
        <v>203</v>
      </c>
      <c r="N1479">
        <v>3</v>
      </c>
      <c r="O1479" t="s">
        <v>10060</v>
      </c>
      <c r="P1479" t="s">
        <v>10059</v>
      </c>
      <c r="Q1479" t="s">
        <v>10058</v>
      </c>
      <c r="R1479" s="7">
        <v>40414</v>
      </c>
      <c r="S1479" s="8">
        <f t="shared" si="184"/>
        <v>2010</v>
      </c>
      <c r="T1479" s="8">
        <v>2010</v>
      </c>
      <c r="U1479" s="8">
        <f t="shared" si="185"/>
        <v>12</v>
      </c>
      <c r="V1479" s="7">
        <v>2010</v>
      </c>
      <c r="W1479" t="s">
        <v>456</v>
      </c>
      <c r="X1479" s="2">
        <v>1.3280000000000001</v>
      </c>
      <c r="Y1479" s="6">
        <f t="shared" si="186"/>
        <v>3.5450201542937994E-2</v>
      </c>
      <c r="AA1479">
        <v>15361225</v>
      </c>
      <c r="AB1479">
        <v>18894</v>
      </c>
      <c r="AD1479" t="s">
        <v>1</v>
      </c>
      <c r="AE1479">
        <v>9</v>
      </c>
      <c r="AG1479">
        <v>5540254</v>
      </c>
      <c r="AH1479" t="s">
        <v>10057</v>
      </c>
      <c r="AI1479" t="s">
        <v>10056</v>
      </c>
      <c r="AJ1479" t="s">
        <v>10055</v>
      </c>
      <c r="AK1479" t="s">
        <v>10054</v>
      </c>
      <c r="AL1479">
        <v>6</v>
      </c>
      <c r="AM1479" s="5">
        <f t="shared" si="187"/>
        <v>0.5</v>
      </c>
      <c r="AN1479" s="4">
        <f t="shared" si="188"/>
        <v>7.572889057175312E-4</v>
      </c>
      <c r="AO1479" s="3"/>
      <c r="AP1479">
        <v>0</v>
      </c>
      <c r="AQ1479" t="s">
        <v>605</v>
      </c>
      <c r="AR1479" t="s">
        <v>10053</v>
      </c>
      <c r="AS1479" t="s">
        <v>604</v>
      </c>
      <c r="AT1479" s="2">
        <v>3.8340000000000001</v>
      </c>
      <c r="AU1479" s="1">
        <f t="shared" si="189"/>
        <v>2.5042327751771856</v>
      </c>
      <c r="AV1479" s="1">
        <f t="shared" si="190"/>
        <v>1.8103745224327763</v>
      </c>
      <c r="AW1479" s="1">
        <f t="shared" si="191"/>
        <v>1.116516269688367</v>
      </c>
    </row>
    <row r="1480" spans="1:49" x14ac:dyDescent="0.2">
      <c r="A1480">
        <v>1478</v>
      </c>
      <c r="B1480" t="s">
        <v>10052</v>
      </c>
      <c r="C1480" t="s">
        <v>10051</v>
      </c>
      <c r="F1480" t="s">
        <v>10050</v>
      </c>
      <c r="G1480" t="s">
        <v>7</v>
      </c>
      <c r="H1480" t="s">
        <v>6</v>
      </c>
      <c r="I1480" t="s">
        <v>10049</v>
      </c>
      <c r="J1480" t="s">
        <v>10048</v>
      </c>
      <c r="K1480" t="s">
        <v>10047</v>
      </c>
      <c r="L1480" t="s">
        <v>10046</v>
      </c>
      <c r="M1480" t="s">
        <v>10045</v>
      </c>
      <c r="N1480">
        <v>3</v>
      </c>
      <c r="O1480" t="s">
        <v>10044</v>
      </c>
      <c r="P1480" t="s">
        <v>10043</v>
      </c>
      <c r="Q1480" t="s">
        <v>10042</v>
      </c>
      <c r="R1480" s="7">
        <v>40413</v>
      </c>
      <c r="S1480" s="8">
        <f t="shared" si="184"/>
        <v>2010</v>
      </c>
      <c r="T1480" s="8">
        <v>2010</v>
      </c>
      <c r="U1480" s="8">
        <f t="shared" si="185"/>
        <v>12</v>
      </c>
      <c r="V1480" s="7">
        <v>40413</v>
      </c>
      <c r="W1480" t="s">
        <v>1632</v>
      </c>
      <c r="X1480" s="2">
        <v>1.0580000000000001</v>
      </c>
      <c r="Y1480" s="6">
        <f t="shared" si="186"/>
        <v>2.824270574731054E-2</v>
      </c>
      <c r="AA1480">
        <v>10502947</v>
      </c>
      <c r="AB1480">
        <v>29143</v>
      </c>
      <c r="AC1480">
        <v>10941622</v>
      </c>
      <c r="AD1480" t="s">
        <v>1</v>
      </c>
      <c r="AE1480">
        <v>82</v>
      </c>
      <c r="AF1480">
        <v>2</v>
      </c>
      <c r="AG1480">
        <v>22510</v>
      </c>
      <c r="AI1480" t="s">
        <v>10041</v>
      </c>
      <c r="AK1480" t="s">
        <v>10040</v>
      </c>
      <c r="AL1480">
        <v>18</v>
      </c>
      <c r="AM1480" s="5">
        <f t="shared" si="187"/>
        <v>1.5</v>
      </c>
      <c r="AN1480" s="4">
        <f t="shared" si="188"/>
        <v>2.2718667171525938E-3</v>
      </c>
      <c r="AO1480" s="3"/>
      <c r="AP1480">
        <v>0</v>
      </c>
      <c r="AR1480" t="s">
        <v>0</v>
      </c>
      <c r="AT1480" s="2" t="s">
        <v>16</v>
      </c>
      <c r="AU1480" s="1">
        <f t="shared" si="189"/>
        <v>2.0451454038263153</v>
      </c>
      <c r="AV1480" s="1">
        <f t="shared" si="190"/>
        <v>1.5257286232231568</v>
      </c>
      <c r="AW1480" s="1">
        <f t="shared" si="191"/>
        <v>1.0063118426199977</v>
      </c>
    </row>
    <row r="1481" spans="1:49" x14ac:dyDescent="0.2">
      <c r="A1481">
        <v>1479</v>
      </c>
      <c r="B1481" t="s">
        <v>10039</v>
      </c>
      <c r="C1481" t="s">
        <v>10038</v>
      </c>
      <c r="F1481" t="s">
        <v>10037</v>
      </c>
      <c r="G1481" t="s">
        <v>7</v>
      </c>
      <c r="H1481" t="s">
        <v>6</v>
      </c>
      <c r="I1481" t="s">
        <v>870</v>
      </c>
      <c r="J1481" t="s">
        <v>10036</v>
      </c>
      <c r="K1481" t="s">
        <v>10035</v>
      </c>
      <c r="L1481" t="s">
        <v>10034</v>
      </c>
      <c r="M1481" t="s">
        <v>10033</v>
      </c>
      <c r="N1481">
        <v>7</v>
      </c>
      <c r="O1481" t="s">
        <v>10032</v>
      </c>
      <c r="P1481" t="s">
        <v>10031</v>
      </c>
      <c r="Q1481" t="s">
        <v>10030</v>
      </c>
      <c r="R1481" s="7">
        <v>40413</v>
      </c>
      <c r="S1481" s="8">
        <f t="shared" si="184"/>
        <v>2010</v>
      </c>
      <c r="T1481" s="8">
        <v>2010</v>
      </c>
      <c r="U1481" s="8">
        <f t="shared" si="185"/>
        <v>12</v>
      </c>
      <c r="V1481" s="7">
        <v>40413</v>
      </c>
      <c r="W1481" t="s">
        <v>2311</v>
      </c>
      <c r="X1481" s="2">
        <v>6.069</v>
      </c>
      <c r="Y1481" s="6">
        <f t="shared" si="186"/>
        <v>0.16200848882838151</v>
      </c>
      <c r="AA1481" t="s">
        <v>2310</v>
      </c>
      <c r="AB1481">
        <v>25143</v>
      </c>
      <c r="AC1481">
        <v>16163028</v>
      </c>
      <c r="AD1481" t="s">
        <v>1</v>
      </c>
      <c r="AE1481">
        <v>20</v>
      </c>
      <c r="AF1481">
        <v>16</v>
      </c>
      <c r="AH1481" t="s">
        <v>7171</v>
      </c>
      <c r="AI1481" t="s">
        <v>10029</v>
      </c>
      <c r="AK1481" t="s">
        <v>10028</v>
      </c>
      <c r="AL1481">
        <v>58</v>
      </c>
      <c r="AM1481" s="5">
        <f t="shared" si="187"/>
        <v>4.833333333333333</v>
      </c>
      <c r="AN1481" s="4">
        <f t="shared" si="188"/>
        <v>7.320459421936135E-3</v>
      </c>
      <c r="AO1481" s="3"/>
      <c r="AP1481">
        <v>0</v>
      </c>
      <c r="AR1481" t="s">
        <v>0</v>
      </c>
      <c r="AT1481" s="2">
        <v>18.808</v>
      </c>
      <c r="AU1481" s="1">
        <f t="shared" si="189"/>
        <v>11.560208000644788</v>
      </c>
      <c r="AV1481" s="1">
        <f t="shared" si="190"/>
        <v>8.4664474125158815</v>
      </c>
      <c r="AW1481" s="1">
        <f t="shared" si="191"/>
        <v>5.3726868243869745</v>
      </c>
    </row>
    <row r="1482" spans="1:49" x14ac:dyDescent="0.2">
      <c r="A1482">
        <v>1480</v>
      </c>
      <c r="B1482" t="s">
        <v>10027</v>
      </c>
      <c r="C1482" t="s">
        <v>10026</v>
      </c>
      <c r="F1482" t="s">
        <v>10025</v>
      </c>
      <c r="G1482" t="s">
        <v>7</v>
      </c>
      <c r="H1482" t="s">
        <v>6</v>
      </c>
      <c r="I1482" t="s">
        <v>10024</v>
      </c>
      <c r="J1482" t="s">
        <v>10023</v>
      </c>
      <c r="K1482" t="s">
        <v>10022</v>
      </c>
      <c r="L1482" t="s">
        <v>10021</v>
      </c>
      <c r="M1482" t="s">
        <v>72</v>
      </c>
      <c r="N1482">
        <v>5</v>
      </c>
      <c r="O1482" t="s">
        <v>10020</v>
      </c>
      <c r="P1482" t="s">
        <v>10019</v>
      </c>
      <c r="Q1482" t="s">
        <v>10018</v>
      </c>
      <c r="R1482" s="7">
        <v>40413</v>
      </c>
      <c r="S1482" s="8">
        <f t="shared" si="184"/>
        <v>2010</v>
      </c>
      <c r="T1482" s="8">
        <v>2010</v>
      </c>
      <c r="U1482" s="8">
        <f t="shared" si="185"/>
        <v>12</v>
      </c>
      <c r="V1482" s="7">
        <v>40413</v>
      </c>
      <c r="W1482" t="s">
        <v>10017</v>
      </c>
      <c r="X1482" s="2">
        <v>1.629</v>
      </c>
      <c r="Y1482" s="6">
        <f t="shared" si="186"/>
        <v>4.3485224633618966E-2</v>
      </c>
      <c r="AB1482">
        <v>16088</v>
      </c>
      <c r="AC1482">
        <v>14773155</v>
      </c>
      <c r="AD1482" t="s">
        <v>1</v>
      </c>
      <c r="AE1482">
        <v>8</v>
      </c>
      <c r="AG1482">
        <v>21</v>
      </c>
      <c r="AI1482" t="s">
        <v>10016</v>
      </c>
      <c r="AK1482" t="s">
        <v>10015</v>
      </c>
      <c r="AL1482">
        <v>70</v>
      </c>
      <c r="AM1482" s="5">
        <f t="shared" si="187"/>
        <v>5.833333333333333</v>
      </c>
      <c r="AN1482" s="4">
        <f t="shared" si="188"/>
        <v>8.8350372333711978E-3</v>
      </c>
      <c r="AO1482" s="3"/>
      <c r="AP1482">
        <v>1</v>
      </c>
      <c r="AR1482" t="s">
        <v>0</v>
      </c>
      <c r="AT1482" s="2">
        <v>10.435</v>
      </c>
      <c r="AU1482" s="1">
        <f t="shared" si="189"/>
        <v>3.3090168413544632</v>
      </c>
      <c r="AV1482" s="1">
        <f t="shared" si="190"/>
        <v>2.6160130933495083</v>
      </c>
      <c r="AW1482" s="1">
        <f t="shared" si="191"/>
        <v>1.9230093453445527</v>
      </c>
    </row>
    <row r="1483" spans="1:49" x14ac:dyDescent="0.2">
      <c r="A1483">
        <v>1481</v>
      </c>
      <c r="B1483" t="s">
        <v>10014</v>
      </c>
      <c r="C1483" t="s">
        <v>10013</v>
      </c>
      <c r="F1483" t="s">
        <v>10012</v>
      </c>
      <c r="G1483" t="s">
        <v>7</v>
      </c>
      <c r="H1483" t="s">
        <v>6</v>
      </c>
      <c r="I1483" t="s">
        <v>10011</v>
      </c>
      <c r="J1483">
        <v>60029575</v>
      </c>
      <c r="K1483" t="s">
        <v>10010</v>
      </c>
      <c r="L1483" t="s">
        <v>10009</v>
      </c>
      <c r="M1483" t="s">
        <v>9</v>
      </c>
      <c r="N1483">
        <v>2</v>
      </c>
      <c r="O1483" t="s">
        <v>10008</v>
      </c>
      <c r="P1483" t="s">
        <v>10007</v>
      </c>
      <c r="Q1483" t="s">
        <v>10006</v>
      </c>
      <c r="R1483" s="7">
        <v>40413</v>
      </c>
      <c r="S1483" s="8">
        <f t="shared" si="184"/>
        <v>2010</v>
      </c>
      <c r="T1483" s="8">
        <v>2010</v>
      </c>
      <c r="U1483" s="8">
        <f t="shared" si="185"/>
        <v>12</v>
      </c>
      <c r="V1483" s="7">
        <v>2010</v>
      </c>
      <c r="W1483" t="s">
        <v>1552</v>
      </c>
      <c r="X1483" s="2">
        <v>0.371</v>
      </c>
      <c r="Y1483" s="6">
        <f t="shared" si="186"/>
        <v>9.9036331117695747E-3</v>
      </c>
      <c r="AA1483">
        <v>486604</v>
      </c>
      <c r="AB1483">
        <v>28580</v>
      </c>
      <c r="AD1483" t="s">
        <v>1</v>
      </c>
      <c r="AE1483">
        <v>45</v>
      </c>
      <c r="AF1483">
        <v>4</v>
      </c>
      <c r="AG1483" t="s">
        <v>10005</v>
      </c>
      <c r="AI1483" t="s">
        <v>10004</v>
      </c>
      <c r="AK1483" t="s">
        <v>10003</v>
      </c>
      <c r="AL1483">
        <v>1</v>
      </c>
      <c r="AM1483" s="5">
        <f t="shared" si="187"/>
        <v>8.3333333333333329E-2</v>
      </c>
      <c r="AN1483" s="4">
        <f t="shared" si="188"/>
        <v>1.2621481761958852E-4</v>
      </c>
      <c r="AO1483" s="3"/>
      <c r="AP1483">
        <v>1</v>
      </c>
      <c r="AR1483" t="s">
        <v>0</v>
      </c>
      <c r="AT1483" s="2">
        <v>1.431</v>
      </c>
      <c r="AU1483" s="1">
        <f t="shared" si="189"/>
        <v>0.69704076235245782</v>
      </c>
      <c r="AV1483" s="1">
        <f t="shared" si="190"/>
        <v>0.50149239646945809</v>
      </c>
      <c r="AW1483" s="1">
        <f t="shared" si="191"/>
        <v>0.30594403058645847</v>
      </c>
    </row>
    <row r="1484" spans="1:49" x14ac:dyDescent="0.2">
      <c r="A1484">
        <v>1482</v>
      </c>
      <c r="B1484" t="s">
        <v>10002</v>
      </c>
      <c r="C1484" t="s">
        <v>10001</v>
      </c>
      <c r="F1484" t="s">
        <v>10000</v>
      </c>
      <c r="G1484" t="s">
        <v>7</v>
      </c>
      <c r="H1484" t="s">
        <v>6</v>
      </c>
      <c r="I1484" t="s">
        <v>9999</v>
      </c>
      <c r="J1484">
        <v>60006667</v>
      </c>
      <c r="K1484" t="s">
        <v>9998</v>
      </c>
      <c r="L1484" t="s">
        <v>9170</v>
      </c>
      <c r="M1484" t="s">
        <v>9</v>
      </c>
      <c r="N1484">
        <v>2</v>
      </c>
      <c r="O1484" t="s">
        <v>9997</v>
      </c>
      <c r="P1484" t="s">
        <v>9996</v>
      </c>
      <c r="Q1484" t="s">
        <v>9995</v>
      </c>
      <c r="R1484" s="7">
        <v>40413</v>
      </c>
      <c r="S1484" s="8">
        <f t="shared" si="184"/>
        <v>2010</v>
      </c>
      <c r="T1484" s="8">
        <v>2010</v>
      </c>
      <c r="U1484" s="8">
        <f t="shared" si="185"/>
        <v>12</v>
      </c>
      <c r="V1484" s="7">
        <v>2010</v>
      </c>
      <c r="W1484" t="s">
        <v>456</v>
      </c>
      <c r="X1484" s="2">
        <v>1.3280000000000001</v>
      </c>
      <c r="Y1484" s="6">
        <f t="shared" si="186"/>
        <v>3.5450201542937994E-2</v>
      </c>
      <c r="AA1484">
        <v>15361225</v>
      </c>
      <c r="AB1484">
        <v>18894</v>
      </c>
      <c r="AD1484" t="s">
        <v>1</v>
      </c>
      <c r="AE1484">
        <v>9</v>
      </c>
      <c r="AG1484">
        <v>5535104</v>
      </c>
      <c r="AH1484" t="s">
        <v>9994</v>
      </c>
      <c r="AI1484" t="s">
        <v>9993</v>
      </c>
      <c r="AJ1484" t="s">
        <v>9992</v>
      </c>
      <c r="AK1484" t="s">
        <v>9991</v>
      </c>
      <c r="AL1484">
        <v>36</v>
      </c>
      <c r="AM1484" s="5">
        <f t="shared" si="187"/>
        <v>3</v>
      </c>
      <c r="AN1484" s="4">
        <f t="shared" si="188"/>
        <v>4.5437334343051876E-3</v>
      </c>
      <c r="AO1484" s="3"/>
      <c r="AP1484">
        <v>0</v>
      </c>
      <c r="AR1484" t="s">
        <v>0</v>
      </c>
      <c r="AT1484" s="2">
        <v>3.8340000000000001</v>
      </c>
      <c r="AU1484" s="1">
        <f t="shared" si="189"/>
        <v>2.6178261110348151</v>
      </c>
      <c r="AV1484" s="1">
        <f t="shared" si="190"/>
        <v>1.9996967488621591</v>
      </c>
      <c r="AW1484" s="1">
        <f t="shared" si="191"/>
        <v>1.3815673866895029</v>
      </c>
    </row>
    <row r="1485" spans="1:49" x14ac:dyDescent="0.2">
      <c r="A1485">
        <v>1483</v>
      </c>
      <c r="B1485" t="s">
        <v>9990</v>
      </c>
      <c r="C1485" t="s">
        <v>9989</v>
      </c>
      <c r="F1485" t="s">
        <v>9988</v>
      </c>
      <c r="G1485" t="s">
        <v>7</v>
      </c>
      <c r="H1485" t="s">
        <v>6</v>
      </c>
      <c r="I1485" t="s">
        <v>9987</v>
      </c>
      <c r="J1485" t="s">
        <v>9986</v>
      </c>
      <c r="K1485" t="s">
        <v>9985</v>
      </c>
      <c r="L1485" t="s">
        <v>9984</v>
      </c>
      <c r="M1485" t="s">
        <v>203</v>
      </c>
      <c r="N1485">
        <v>3</v>
      </c>
      <c r="O1485" t="s">
        <v>9983</v>
      </c>
      <c r="P1485" t="s">
        <v>9982</v>
      </c>
      <c r="Q1485" t="s">
        <v>9981</v>
      </c>
      <c r="R1485" s="7">
        <v>40413</v>
      </c>
      <c r="S1485" s="8">
        <f t="shared" si="184"/>
        <v>2010</v>
      </c>
      <c r="T1485" s="8">
        <v>2010</v>
      </c>
      <c r="U1485" s="8">
        <f t="shared" si="185"/>
        <v>12</v>
      </c>
      <c r="V1485" s="7">
        <v>2010</v>
      </c>
      <c r="W1485" t="s">
        <v>2321</v>
      </c>
      <c r="X1485" s="2" t="s">
        <v>16</v>
      </c>
      <c r="Y1485" s="6" t="e">
        <f t="shared" si="186"/>
        <v>#VALUE!</v>
      </c>
      <c r="AA1485">
        <v>10648275</v>
      </c>
      <c r="AB1485">
        <v>26425</v>
      </c>
      <c r="AD1485" t="s">
        <v>1</v>
      </c>
      <c r="AE1485">
        <v>32</v>
      </c>
      <c r="AF1485">
        <v>4</v>
      </c>
      <c r="AH1485" t="s">
        <v>9980</v>
      </c>
      <c r="AI1485" t="s">
        <v>9979</v>
      </c>
      <c r="AJ1485" t="s">
        <v>9978</v>
      </c>
      <c r="AK1485" t="s">
        <v>9977</v>
      </c>
      <c r="AL1485">
        <v>59</v>
      </c>
      <c r="AM1485" s="5">
        <f t="shared" si="187"/>
        <v>4.916666666666667</v>
      </c>
      <c r="AN1485" s="4">
        <f t="shared" si="188"/>
        <v>7.4466742395557246E-3</v>
      </c>
      <c r="AO1485" s="3"/>
      <c r="AP1485">
        <v>0</v>
      </c>
      <c r="AR1485" t="s">
        <v>0</v>
      </c>
      <c r="AT1485" s="2">
        <v>2.3730000000000002</v>
      </c>
      <c r="AU1485" s="1" t="e">
        <f t="shared" si="189"/>
        <v>#VALUE!</v>
      </c>
      <c r="AV1485" s="1" t="e">
        <f t="shared" si="190"/>
        <v>#VALUE!</v>
      </c>
      <c r="AW1485" s="1" t="e">
        <f t="shared" si="191"/>
        <v>#VALUE!</v>
      </c>
    </row>
    <row r="1486" spans="1:49" x14ac:dyDescent="0.2">
      <c r="A1486">
        <v>1484</v>
      </c>
      <c r="B1486" t="s">
        <v>9976</v>
      </c>
      <c r="C1486" t="s">
        <v>9975</v>
      </c>
      <c r="F1486" t="s">
        <v>9974</v>
      </c>
      <c r="G1486" t="s">
        <v>7</v>
      </c>
      <c r="H1486" t="s">
        <v>6</v>
      </c>
      <c r="I1486" t="s">
        <v>9973</v>
      </c>
      <c r="J1486">
        <v>60014808</v>
      </c>
      <c r="K1486" t="s">
        <v>1536</v>
      </c>
      <c r="L1486" t="s">
        <v>330</v>
      </c>
      <c r="M1486" t="s">
        <v>181</v>
      </c>
      <c r="N1486">
        <v>2</v>
      </c>
      <c r="O1486" t="s">
        <v>9972</v>
      </c>
      <c r="P1486" t="s">
        <v>9971</v>
      </c>
      <c r="Q1486" t="s">
        <v>1534</v>
      </c>
      <c r="R1486" s="7">
        <v>40413</v>
      </c>
      <c r="S1486" s="8">
        <f t="shared" si="184"/>
        <v>2010</v>
      </c>
      <c r="T1486" s="8">
        <v>2010</v>
      </c>
      <c r="U1486" s="8">
        <f t="shared" si="185"/>
        <v>12</v>
      </c>
      <c r="V1486" s="7">
        <v>2010</v>
      </c>
      <c r="W1486" t="s">
        <v>2321</v>
      </c>
      <c r="X1486" s="2" t="s">
        <v>16</v>
      </c>
      <c r="Y1486" s="6" t="e">
        <f t="shared" si="186"/>
        <v>#VALUE!</v>
      </c>
      <c r="AA1486">
        <v>10648275</v>
      </c>
      <c r="AB1486">
        <v>26425</v>
      </c>
      <c r="AD1486" t="s">
        <v>1</v>
      </c>
      <c r="AE1486">
        <v>32</v>
      </c>
      <c r="AF1486">
        <v>4</v>
      </c>
      <c r="AH1486" t="s">
        <v>9970</v>
      </c>
      <c r="AI1486" t="s">
        <v>9969</v>
      </c>
      <c r="AJ1486" t="s">
        <v>9968</v>
      </c>
      <c r="AK1486" t="s">
        <v>9967</v>
      </c>
      <c r="AL1486">
        <v>8</v>
      </c>
      <c r="AM1486" s="5">
        <f t="shared" si="187"/>
        <v>0.66666666666666663</v>
      </c>
      <c r="AN1486" s="4">
        <f t="shared" si="188"/>
        <v>1.0097185409567082E-3</v>
      </c>
      <c r="AO1486" s="3"/>
      <c r="AP1486">
        <v>0</v>
      </c>
      <c r="AR1486" t="s">
        <v>0</v>
      </c>
      <c r="AT1486" s="2">
        <v>2.3730000000000002</v>
      </c>
      <c r="AU1486" s="1" t="e">
        <f t="shared" si="189"/>
        <v>#VALUE!</v>
      </c>
      <c r="AV1486" s="1" t="e">
        <f t="shared" si="190"/>
        <v>#VALUE!</v>
      </c>
      <c r="AW1486" s="1" t="e">
        <f t="shared" si="191"/>
        <v>#VALUE!</v>
      </c>
    </row>
    <row r="1487" spans="1:49" x14ac:dyDescent="0.2">
      <c r="A1487">
        <v>1485</v>
      </c>
      <c r="B1487" t="s">
        <v>9966</v>
      </c>
      <c r="C1487" t="s">
        <v>9965</v>
      </c>
      <c r="F1487" t="s">
        <v>9964</v>
      </c>
      <c r="G1487" t="s">
        <v>7</v>
      </c>
      <c r="H1487" t="s">
        <v>6</v>
      </c>
      <c r="I1487" t="s">
        <v>9963</v>
      </c>
      <c r="J1487">
        <v>60021032</v>
      </c>
      <c r="K1487" t="s">
        <v>1417</v>
      </c>
      <c r="L1487" t="s">
        <v>2199</v>
      </c>
      <c r="M1487" t="s">
        <v>9</v>
      </c>
      <c r="N1487">
        <v>5</v>
      </c>
      <c r="O1487" t="s">
        <v>9962</v>
      </c>
      <c r="P1487" t="s">
        <v>9961</v>
      </c>
      <c r="Q1487" t="s">
        <v>9960</v>
      </c>
      <c r="R1487" s="7">
        <v>40413</v>
      </c>
      <c r="S1487" s="8">
        <f t="shared" si="184"/>
        <v>2010</v>
      </c>
      <c r="T1487" s="8">
        <v>2010</v>
      </c>
      <c r="U1487" s="8">
        <f t="shared" si="185"/>
        <v>12</v>
      </c>
      <c r="V1487" s="7">
        <v>2010</v>
      </c>
      <c r="W1487" t="s">
        <v>173</v>
      </c>
      <c r="X1487" s="2">
        <v>1.3460000000000001</v>
      </c>
      <c r="Y1487" s="6">
        <f t="shared" si="186"/>
        <v>3.593070126264649E-2</v>
      </c>
      <c r="AA1487">
        <v>7338724</v>
      </c>
      <c r="AB1487">
        <v>12178</v>
      </c>
      <c r="AD1487" t="s">
        <v>1</v>
      </c>
      <c r="AE1487">
        <v>28</v>
      </c>
      <c r="AF1487">
        <v>16</v>
      </c>
      <c r="AG1487">
        <v>5458099</v>
      </c>
      <c r="AH1487" t="s">
        <v>9959</v>
      </c>
      <c r="AI1487" t="s">
        <v>9958</v>
      </c>
      <c r="AJ1487" t="s">
        <v>9957</v>
      </c>
      <c r="AK1487" t="s">
        <v>9956</v>
      </c>
      <c r="AL1487">
        <v>36</v>
      </c>
      <c r="AM1487" s="5">
        <f t="shared" si="187"/>
        <v>3</v>
      </c>
      <c r="AN1487" s="4">
        <f t="shared" si="188"/>
        <v>4.5437334343051876E-3</v>
      </c>
      <c r="AO1487" s="3"/>
      <c r="AP1487">
        <v>0</v>
      </c>
      <c r="AR1487" t="s">
        <v>0</v>
      </c>
      <c r="AT1487" s="2">
        <v>4.1420000000000003</v>
      </c>
      <c r="AU1487" s="1">
        <f t="shared" si="189"/>
        <v>2.6514610914144097</v>
      </c>
      <c r="AV1487" s="1">
        <f t="shared" si="190"/>
        <v>2.0237217348475842</v>
      </c>
      <c r="AW1487" s="1">
        <f t="shared" si="191"/>
        <v>1.3959823782807579</v>
      </c>
    </row>
    <row r="1488" spans="1:49" x14ac:dyDescent="0.2">
      <c r="A1488">
        <v>1486</v>
      </c>
      <c r="B1488" t="s">
        <v>9955</v>
      </c>
      <c r="C1488" t="s">
        <v>9954</v>
      </c>
      <c r="F1488" t="s">
        <v>9953</v>
      </c>
      <c r="G1488" t="s">
        <v>7</v>
      </c>
      <c r="H1488" t="s">
        <v>6</v>
      </c>
      <c r="I1488" t="s">
        <v>9794</v>
      </c>
      <c r="J1488">
        <v>60025578</v>
      </c>
      <c r="K1488" t="s">
        <v>98</v>
      </c>
      <c r="L1488" t="s">
        <v>97</v>
      </c>
      <c r="M1488" t="s">
        <v>13</v>
      </c>
      <c r="N1488">
        <v>4</v>
      </c>
      <c r="O1488" t="s">
        <v>9952</v>
      </c>
      <c r="P1488" t="s">
        <v>9951</v>
      </c>
      <c r="Q1488" t="s">
        <v>101</v>
      </c>
      <c r="R1488" s="7">
        <v>40413</v>
      </c>
      <c r="S1488" s="8">
        <f t="shared" si="184"/>
        <v>2010</v>
      </c>
      <c r="T1488" s="8">
        <v>2010</v>
      </c>
      <c r="U1488" s="8">
        <f t="shared" si="185"/>
        <v>12</v>
      </c>
      <c r="V1488" s="7">
        <v>2010</v>
      </c>
      <c r="W1488" t="s">
        <v>456</v>
      </c>
      <c r="X1488" s="2">
        <v>1.3280000000000001</v>
      </c>
      <c r="Y1488" s="6">
        <f t="shared" si="186"/>
        <v>3.5450201542937994E-2</v>
      </c>
      <c r="AA1488">
        <v>15361225</v>
      </c>
      <c r="AB1488">
        <v>18894</v>
      </c>
      <c r="AD1488" t="s">
        <v>1</v>
      </c>
      <c r="AE1488">
        <v>9</v>
      </c>
      <c r="AG1488">
        <v>5535107</v>
      </c>
      <c r="AH1488" t="s">
        <v>9950</v>
      </c>
      <c r="AI1488" t="s">
        <v>9949</v>
      </c>
      <c r="AJ1488" t="s">
        <v>9948</v>
      </c>
      <c r="AK1488" t="s">
        <v>9947</v>
      </c>
      <c r="AL1488">
        <v>12</v>
      </c>
      <c r="AM1488" s="5">
        <f t="shared" si="187"/>
        <v>1</v>
      </c>
      <c r="AN1488" s="4">
        <f t="shared" si="188"/>
        <v>1.5145778114350624E-3</v>
      </c>
      <c r="AO1488" s="3"/>
      <c r="AP1488">
        <v>0</v>
      </c>
      <c r="AR1488" t="s">
        <v>0</v>
      </c>
      <c r="AT1488" s="2">
        <v>3.8340000000000001</v>
      </c>
      <c r="AU1488" s="1">
        <f t="shared" si="189"/>
        <v>2.5269514423487114</v>
      </c>
      <c r="AV1488" s="1">
        <f t="shared" si="190"/>
        <v>1.8482389677186528</v>
      </c>
      <c r="AW1488" s="1">
        <f t="shared" si="191"/>
        <v>1.1695264930885942</v>
      </c>
    </row>
    <row r="1489" spans="1:49" x14ac:dyDescent="0.2">
      <c r="A1489">
        <v>1487</v>
      </c>
      <c r="B1489" t="s">
        <v>9946</v>
      </c>
      <c r="C1489" t="s">
        <v>9945</v>
      </c>
      <c r="F1489" t="s">
        <v>9944</v>
      </c>
      <c r="G1489" t="s">
        <v>7</v>
      </c>
      <c r="H1489" t="s">
        <v>6</v>
      </c>
      <c r="I1489" t="s">
        <v>9943</v>
      </c>
      <c r="J1489">
        <v>60023629</v>
      </c>
      <c r="K1489" t="s">
        <v>9942</v>
      </c>
      <c r="L1489" t="s">
        <v>623</v>
      </c>
      <c r="M1489" t="s">
        <v>622</v>
      </c>
      <c r="N1489">
        <v>2</v>
      </c>
      <c r="O1489" t="s">
        <v>9941</v>
      </c>
      <c r="P1489" t="s">
        <v>9940</v>
      </c>
      <c r="Q1489" t="s">
        <v>9939</v>
      </c>
      <c r="R1489" s="7">
        <v>40413</v>
      </c>
      <c r="S1489" s="8">
        <f t="shared" si="184"/>
        <v>2010</v>
      </c>
      <c r="T1489" s="8">
        <v>2010</v>
      </c>
      <c r="U1489" s="8">
        <f t="shared" si="185"/>
        <v>12</v>
      </c>
      <c r="V1489" s="7">
        <v>2010</v>
      </c>
      <c r="W1489" t="s">
        <v>173</v>
      </c>
      <c r="X1489" s="2">
        <v>1.3460000000000001</v>
      </c>
      <c r="Y1489" s="6">
        <f t="shared" si="186"/>
        <v>3.593070126264649E-2</v>
      </c>
      <c r="AA1489">
        <v>7338724</v>
      </c>
      <c r="AB1489">
        <v>12178</v>
      </c>
      <c r="AD1489" t="s">
        <v>1</v>
      </c>
      <c r="AE1489">
        <v>28</v>
      </c>
      <c r="AF1489">
        <v>16</v>
      </c>
      <c r="AG1489">
        <v>5439940</v>
      </c>
      <c r="AH1489" t="s">
        <v>9938</v>
      </c>
      <c r="AI1489" t="s">
        <v>9937</v>
      </c>
      <c r="AJ1489" t="s">
        <v>9936</v>
      </c>
      <c r="AK1489" t="s">
        <v>9935</v>
      </c>
      <c r="AL1489">
        <v>45</v>
      </c>
      <c r="AM1489" s="5">
        <f t="shared" si="187"/>
        <v>3.75</v>
      </c>
      <c r="AN1489" s="4">
        <f t="shared" si="188"/>
        <v>5.6796667928814843E-3</v>
      </c>
      <c r="AO1489" s="3"/>
      <c r="AP1489">
        <v>0</v>
      </c>
      <c r="AR1489" t="s">
        <v>0</v>
      </c>
      <c r="AT1489" s="2">
        <v>4.1420000000000003</v>
      </c>
      <c r="AU1489" s="1">
        <f t="shared" si="189"/>
        <v>2.6855390921716986</v>
      </c>
      <c r="AV1489" s="1">
        <f t="shared" si="190"/>
        <v>2.0805184027763985</v>
      </c>
      <c r="AW1489" s="1">
        <f t="shared" si="191"/>
        <v>1.4754977133810985</v>
      </c>
    </row>
    <row r="1490" spans="1:49" x14ac:dyDescent="0.2">
      <c r="A1490">
        <v>1488</v>
      </c>
      <c r="B1490" t="s">
        <v>9934</v>
      </c>
      <c r="C1490" t="s">
        <v>9933</v>
      </c>
      <c r="F1490" t="s">
        <v>9932</v>
      </c>
      <c r="G1490" t="s">
        <v>7</v>
      </c>
      <c r="H1490" t="s">
        <v>6</v>
      </c>
      <c r="I1490" t="s">
        <v>9931</v>
      </c>
      <c r="J1490" t="s">
        <v>9930</v>
      </c>
      <c r="K1490" t="s">
        <v>9929</v>
      </c>
      <c r="L1490" t="s">
        <v>9928</v>
      </c>
      <c r="M1490" t="s">
        <v>9927</v>
      </c>
      <c r="N1490">
        <v>5</v>
      </c>
      <c r="O1490" t="s">
        <v>9926</v>
      </c>
      <c r="P1490" t="s">
        <v>9925</v>
      </c>
      <c r="Q1490" t="s">
        <v>9924</v>
      </c>
      <c r="R1490" s="7">
        <v>40410</v>
      </c>
      <c r="S1490" s="8">
        <f t="shared" si="184"/>
        <v>2010</v>
      </c>
      <c r="T1490" s="8">
        <v>2010</v>
      </c>
      <c r="U1490" s="8">
        <f t="shared" si="185"/>
        <v>12</v>
      </c>
      <c r="V1490" s="7">
        <v>40410</v>
      </c>
      <c r="W1490" t="s">
        <v>377</v>
      </c>
      <c r="X1490" s="2">
        <v>2.3759999999999999</v>
      </c>
      <c r="Y1490" s="6">
        <f t="shared" si="186"/>
        <v>6.3425963001521576E-2</v>
      </c>
      <c r="AA1490" t="s">
        <v>376</v>
      </c>
      <c r="AB1490">
        <v>26765</v>
      </c>
      <c r="AC1490">
        <v>15384357</v>
      </c>
      <c r="AD1490" t="s">
        <v>1</v>
      </c>
      <c r="AE1490">
        <v>719</v>
      </c>
      <c r="AF1490">
        <v>2</v>
      </c>
      <c r="AH1490" t="s">
        <v>9923</v>
      </c>
      <c r="AI1490" t="s">
        <v>9922</v>
      </c>
      <c r="AJ1490" t="s">
        <v>9921</v>
      </c>
      <c r="AK1490" t="s">
        <v>9920</v>
      </c>
      <c r="AL1490">
        <v>14</v>
      </c>
      <c r="AM1490" s="5">
        <f t="shared" si="187"/>
        <v>1.1666666666666667</v>
      </c>
      <c r="AN1490" s="4">
        <f t="shared" si="188"/>
        <v>1.7670074466742396E-3</v>
      </c>
      <c r="AO1490" s="3"/>
      <c r="AP1490">
        <v>0</v>
      </c>
      <c r="AQ1490" t="s">
        <v>571</v>
      </c>
      <c r="AR1490" t="s">
        <v>1842</v>
      </c>
      <c r="AS1490" t="s">
        <v>570</v>
      </c>
      <c r="AT1490" s="2">
        <v>5.8739999999999997</v>
      </c>
      <c r="AU1490" s="1">
        <f t="shared" si="189"/>
        <v>4.492827633506737</v>
      </c>
      <c r="AV1490" s="1">
        <f t="shared" si="190"/>
        <v>3.2596485224097909</v>
      </c>
      <c r="AW1490" s="1">
        <f t="shared" si="191"/>
        <v>2.0264694113128439</v>
      </c>
    </row>
    <row r="1491" spans="1:49" x14ac:dyDescent="0.2">
      <c r="A1491">
        <v>1489</v>
      </c>
      <c r="B1491" t="s">
        <v>9919</v>
      </c>
      <c r="C1491" t="s">
        <v>9918</v>
      </c>
      <c r="F1491" t="s">
        <v>9917</v>
      </c>
      <c r="G1491" t="s">
        <v>7</v>
      </c>
      <c r="H1491" t="s">
        <v>6</v>
      </c>
      <c r="I1491" t="s">
        <v>1162</v>
      </c>
      <c r="J1491" t="s">
        <v>9916</v>
      </c>
      <c r="K1491" t="s">
        <v>9915</v>
      </c>
      <c r="L1491" t="s">
        <v>27</v>
      </c>
      <c r="M1491" t="s">
        <v>26</v>
      </c>
      <c r="N1491">
        <v>4</v>
      </c>
      <c r="O1491" t="s">
        <v>9914</v>
      </c>
      <c r="P1491" t="s">
        <v>9913</v>
      </c>
      <c r="Q1491" t="s">
        <v>9912</v>
      </c>
      <c r="R1491" s="7">
        <v>40410</v>
      </c>
      <c r="S1491" s="8">
        <f t="shared" si="184"/>
        <v>2010</v>
      </c>
      <c r="T1491" s="8">
        <v>2010</v>
      </c>
      <c r="U1491" s="8">
        <f t="shared" si="185"/>
        <v>12</v>
      </c>
      <c r="V1491" s="7">
        <v>40410</v>
      </c>
      <c r="W1491" t="s">
        <v>377</v>
      </c>
      <c r="X1491" s="2">
        <v>2.3759999999999999</v>
      </c>
      <c r="Y1491" s="6">
        <f t="shared" si="186"/>
        <v>6.3425963001521576E-2</v>
      </c>
      <c r="AA1491" t="s">
        <v>376</v>
      </c>
      <c r="AB1491">
        <v>26765</v>
      </c>
      <c r="AC1491">
        <v>15384357</v>
      </c>
      <c r="AD1491" t="s">
        <v>1</v>
      </c>
      <c r="AE1491">
        <v>719</v>
      </c>
      <c r="AF1491">
        <v>2</v>
      </c>
      <c r="AH1491" t="s">
        <v>9911</v>
      </c>
      <c r="AI1491" t="s">
        <v>9910</v>
      </c>
      <c r="AJ1491" t="s">
        <v>9909</v>
      </c>
      <c r="AK1491" t="s">
        <v>9908</v>
      </c>
      <c r="AL1491">
        <v>19</v>
      </c>
      <c r="AM1491" s="5">
        <f t="shared" si="187"/>
        <v>1.5833333333333333</v>
      </c>
      <c r="AN1491" s="4">
        <f t="shared" si="188"/>
        <v>2.3980815347721821E-3</v>
      </c>
      <c r="AO1491" s="3"/>
      <c r="AP1491">
        <v>0</v>
      </c>
      <c r="AR1491" t="s">
        <v>0</v>
      </c>
      <c r="AT1491" s="2">
        <v>5.8739999999999997</v>
      </c>
      <c r="AU1491" s="1">
        <f t="shared" si="189"/>
        <v>4.5117598561496752</v>
      </c>
      <c r="AV1491" s="1">
        <f t="shared" si="190"/>
        <v>3.2912022268146881</v>
      </c>
      <c r="AW1491" s="1">
        <f t="shared" si="191"/>
        <v>2.0706445974797001</v>
      </c>
    </row>
    <row r="1492" spans="1:49" x14ac:dyDescent="0.2">
      <c r="A1492">
        <v>1490</v>
      </c>
      <c r="B1492" t="s">
        <v>9907</v>
      </c>
      <c r="C1492" t="s">
        <v>9906</v>
      </c>
      <c r="F1492" t="s">
        <v>9905</v>
      </c>
      <c r="G1492" t="s">
        <v>7</v>
      </c>
      <c r="H1492" t="s">
        <v>6</v>
      </c>
      <c r="I1492" t="s">
        <v>9904</v>
      </c>
      <c r="J1492" t="s">
        <v>9903</v>
      </c>
      <c r="K1492" t="s">
        <v>9902</v>
      </c>
      <c r="L1492" t="s">
        <v>9901</v>
      </c>
      <c r="M1492" t="s">
        <v>151</v>
      </c>
      <c r="N1492">
        <v>6</v>
      </c>
      <c r="O1492" t="s">
        <v>9900</v>
      </c>
      <c r="P1492" t="s">
        <v>9899</v>
      </c>
      <c r="Q1492" t="s">
        <v>9898</v>
      </c>
      <c r="R1492" s="7">
        <v>40410</v>
      </c>
      <c r="S1492" s="8">
        <f t="shared" si="184"/>
        <v>2010</v>
      </c>
      <c r="T1492" s="8">
        <v>2010</v>
      </c>
      <c r="U1492" s="8">
        <f t="shared" si="185"/>
        <v>12</v>
      </c>
      <c r="V1492" s="7">
        <v>40410</v>
      </c>
      <c r="W1492" t="s">
        <v>9897</v>
      </c>
      <c r="X1492" s="2">
        <v>12.555999999999999</v>
      </c>
      <c r="Y1492" s="6">
        <f t="shared" si="186"/>
        <v>0.33517524892554923</v>
      </c>
      <c r="AA1492">
        <v>368075</v>
      </c>
      <c r="AB1492">
        <v>23571</v>
      </c>
      <c r="AC1492">
        <v>10959203</v>
      </c>
      <c r="AD1492" t="s">
        <v>1</v>
      </c>
      <c r="AE1492">
        <v>329</v>
      </c>
      <c r="AF1492">
        <v>5994</v>
      </c>
      <c r="AH1492" t="s">
        <v>9896</v>
      </c>
      <c r="AI1492" t="s">
        <v>9895</v>
      </c>
      <c r="AK1492" t="s">
        <v>9894</v>
      </c>
      <c r="AL1492">
        <v>1150</v>
      </c>
      <c r="AM1492" s="5">
        <f t="shared" si="187"/>
        <v>95.833333333333329</v>
      </c>
      <c r="AN1492" s="4">
        <f t="shared" si="188"/>
        <v>0.14514704026252681</v>
      </c>
      <c r="AO1492" s="3"/>
      <c r="AP1492">
        <v>0</v>
      </c>
      <c r="AR1492" t="s">
        <v>0</v>
      </c>
      <c r="AT1492" s="2">
        <v>47.728000000000002</v>
      </c>
      <c r="AU1492" s="1">
        <f t="shared" si="189"/>
        <v>27.816678632664249</v>
      </c>
      <c r="AV1492" s="1">
        <f t="shared" si="190"/>
        <v>24.016114459403802</v>
      </c>
      <c r="AW1492" s="1">
        <f t="shared" si="191"/>
        <v>20.215550286143351</v>
      </c>
    </row>
    <row r="1493" spans="1:49" x14ac:dyDescent="0.2">
      <c r="A1493">
        <v>1491</v>
      </c>
      <c r="B1493" t="s">
        <v>9893</v>
      </c>
      <c r="C1493" t="s">
        <v>9892</v>
      </c>
      <c r="E1493">
        <v>20704424</v>
      </c>
      <c r="F1493" t="s">
        <v>9891</v>
      </c>
      <c r="G1493" t="s">
        <v>7</v>
      </c>
      <c r="H1493" t="s">
        <v>6</v>
      </c>
      <c r="I1493" t="s">
        <v>9890</v>
      </c>
      <c r="J1493">
        <v>60000874</v>
      </c>
      <c r="K1493" t="s">
        <v>9889</v>
      </c>
      <c r="L1493" t="s">
        <v>9888</v>
      </c>
      <c r="M1493" t="s">
        <v>82</v>
      </c>
      <c r="N1493">
        <v>3</v>
      </c>
      <c r="O1493" t="s">
        <v>9887</v>
      </c>
      <c r="P1493" t="s">
        <v>9886</v>
      </c>
      <c r="Q1493" t="s">
        <v>9885</v>
      </c>
      <c r="R1493" s="7">
        <v>40410</v>
      </c>
      <c r="S1493" s="8">
        <f t="shared" si="184"/>
        <v>2010</v>
      </c>
      <c r="T1493" s="8">
        <v>2010</v>
      </c>
      <c r="U1493" s="8">
        <f t="shared" si="185"/>
        <v>12</v>
      </c>
      <c r="V1493" s="7">
        <v>40410</v>
      </c>
      <c r="W1493" t="s">
        <v>5840</v>
      </c>
      <c r="X1493" s="2">
        <v>1.2</v>
      </c>
      <c r="Y1493" s="6">
        <f t="shared" si="186"/>
        <v>3.2033314647233121E-2</v>
      </c>
      <c r="AA1493">
        <v>223263</v>
      </c>
      <c r="AB1493">
        <v>25896</v>
      </c>
      <c r="AC1493">
        <v>15206904</v>
      </c>
      <c r="AD1493" t="s">
        <v>1</v>
      </c>
      <c r="AE1493">
        <v>75</v>
      </c>
      <c r="AF1493">
        <v>16</v>
      </c>
      <c r="AH1493" t="s">
        <v>9884</v>
      </c>
      <c r="AI1493" t="s">
        <v>9883</v>
      </c>
      <c r="AK1493" t="s">
        <v>9882</v>
      </c>
      <c r="AL1493">
        <v>23</v>
      </c>
      <c r="AM1493" s="5">
        <f t="shared" si="187"/>
        <v>1.9166666666666667</v>
      </c>
      <c r="AN1493" s="4">
        <f t="shared" si="188"/>
        <v>2.9029408052505365E-3</v>
      </c>
      <c r="AO1493" s="3"/>
      <c r="AP1493">
        <v>0</v>
      </c>
      <c r="AR1493" t="s">
        <v>0</v>
      </c>
      <c r="AT1493" s="2">
        <v>4.3540000000000001</v>
      </c>
      <c r="AU1493" s="1">
        <f t="shared" si="189"/>
        <v>2.3294202494638347</v>
      </c>
      <c r="AV1493" s="1">
        <f t="shared" si="190"/>
        <v>1.7468127726241831</v>
      </c>
      <c r="AW1493" s="1">
        <f t="shared" si="191"/>
        <v>1.1642052957845312</v>
      </c>
    </row>
    <row r="1494" spans="1:49" x14ac:dyDescent="0.2">
      <c r="A1494">
        <v>1492</v>
      </c>
      <c r="B1494" t="s">
        <v>9881</v>
      </c>
      <c r="C1494" t="s">
        <v>9880</v>
      </c>
      <c r="F1494" t="s">
        <v>9879</v>
      </c>
      <c r="G1494" t="s">
        <v>7</v>
      </c>
      <c r="H1494" t="s">
        <v>6</v>
      </c>
      <c r="I1494" t="s">
        <v>361</v>
      </c>
      <c r="J1494">
        <v>60024542</v>
      </c>
      <c r="K1494" t="s">
        <v>918</v>
      </c>
      <c r="L1494" t="s">
        <v>917</v>
      </c>
      <c r="M1494" t="s">
        <v>13</v>
      </c>
      <c r="N1494">
        <v>3</v>
      </c>
      <c r="O1494" t="s">
        <v>9878</v>
      </c>
      <c r="P1494" t="s">
        <v>9877</v>
      </c>
      <c r="Q1494" t="s">
        <v>927</v>
      </c>
      <c r="R1494" s="7">
        <v>40410</v>
      </c>
      <c r="S1494" s="8">
        <f t="shared" si="184"/>
        <v>2010</v>
      </c>
      <c r="T1494" s="8">
        <v>2010</v>
      </c>
      <c r="U1494" s="8">
        <f t="shared" si="185"/>
        <v>12</v>
      </c>
      <c r="V1494" s="7">
        <v>2010</v>
      </c>
      <c r="W1494" t="s">
        <v>456</v>
      </c>
      <c r="X1494" s="2">
        <v>1.3280000000000001</v>
      </c>
      <c r="Y1494" s="6">
        <f t="shared" si="186"/>
        <v>3.5450201542937994E-2</v>
      </c>
      <c r="AA1494">
        <v>15361225</v>
      </c>
      <c r="AB1494">
        <v>18894</v>
      </c>
      <c r="AD1494" t="s">
        <v>1</v>
      </c>
      <c r="AE1494">
        <v>9</v>
      </c>
      <c r="AG1494">
        <v>5523880</v>
      </c>
      <c r="AH1494" t="s">
        <v>9876</v>
      </c>
      <c r="AI1494" t="s">
        <v>9875</v>
      </c>
      <c r="AJ1494" t="s">
        <v>9874</v>
      </c>
      <c r="AK1494" t="s">
        <v>9873</v>
      </c>
      <c r="AL1494">
        <v>7</v>
      </c>
      <c r="AM1494" s="5">
        <f t="shared" si="187"/>
        <v>0.58333333333333337</v>
      </c>
      <c r="AN1494" s="4">
        <f t="shared" si="188"/>
        <v>8.835037233371198E-4</v>
      </c>
      <c r="AO1494" s="3"/>
      <c r="AP1494">
        <v>0</v>
      </c>
      <c r="AR1494">
        <v>10976010</v>
      </c>
      <c r="AS1494" t="s">
        <v>1858</v>
      </c>
      <c r="AT1494" s="2">
        <v>3.8340000000000001</v>
      </c>
      <c r="AU1494" s="1">
        <f t="shared" si="189"/>
        <v>2.5080192197057731</v>
      </c>
      <c r="AV1494" s="1">
        <f t="shared" si="190"/>
        <v>1.8166852633137558</v>
      </c>
      <c r="AW1494" s="1">
        <f t="shared" si="191"/>
        <v>1.1253513069217382</v>
      </c>
    </row>
    <row r="1495" spans="1:49" x14ac:dyDescent="0.2">
      <c r="A1495">
        <v>1493</v>
      </c>
      <c r="B1495" t="s">
        <v>9872</v>
      </c>
      <c r="C1495" t="s">
        <v>9871</v>
      </c>
      <c r="F1495" t="s">
        <v>9870</v>
      </c>
      <c r="G1495" t="s">
        <v>7</v>
      </c>
      <c r="H1495" t="s">
        <v>6</v>
      </c>
      <c r="I1495" t="s">
        <v>9869</v>
      </c>
      <c r="J1495" t="s">
        <v>9868</v>
      </c>
      <c r="K1495" t="s">
        <v>9867</v>
      </c>
      <c r="L1495" t="s">
        <v>9866</v>
      </c>
      <c r="M1495" t="s">
        <v>1621</v>
      </c>
      <c r="N1495">
        <v>5</v>
      </c>
      <c r="O1495" t="s">
        <v>9865</v>
      </c>
      <c r="P1495" t="s">
        <v>9864</v>
      </c>
      <c r="Q1495" t="s">
        <v>9863</v>
      </c>
      <c r="R1495" s="7">
        <v>40410</v>
      </c>
      <c r="S1495" s="8">
        <f t="shared" si="184"/>
        <v>2010</v>
      </c>
      <c r="T1495" s="8">
        <v>2010</v>
      </c>
      <c r="U1495" s="8">
        <f t="shared" si="185"/>
        <v>12</v>
      </c>
      <c r="V1495" s="7">
        <v>2010</v>
      </c>
      <c r="W1495" t="s">
        <v>456</v>
      </c>
      <c r="X1495" s="2">
        <v>1.3280000000000001</v>
      </c>
      <c r="Y1495" s="6">
        <f t="shared" si="186"/>
        <v>3.5450201542937994E-2</v>
      </c>
      <c r="AA1495">
        <v>15361225</v>
      </c>
      <c r="AB1495">
        <v>18894</v>
      </c>
      <c r="AD1495" t="s">
        <v>1</v>
      </c>
      <c r="AE1495">
        <v>9</v>
      </c>
      <c r="AG1495">
        <v>5510100</v>
      </c>
      <c r="AH1495" t="s">
        <v>9862</v>
      </c>
      <c r="AI1495" t="s">
        <v>9861</v>
      </c>
      <c r="AJ1495" t="s">
        <v>9860</v>
      </c>
      <c r="AK1495" t="s">
        <v>9859</v>
      </c>
      <c r="AL1495">
        <v>11</v>
      </c>
      <c r="AM1495" s="5">
        <f t="shared" si="187"/>
        <v>0.91666666666666663</v>
      </c>
      <c r="AN1495" s="4">
        <f t="shared" si="188"/>
        <v>1.3883629938154739E-3</v>
      </c>
      <c r="AO1495" s="3"/>
      <c r="AP1495">
        <v>0</v>
      </c>
      <c r="AQ1495" t="s">
        <v>273</v>
      </c>
      <c r="AR1495" t="s">
        <v>9858</v>
      </c>
      <c r="AS1495" t="s">
        <v>272</v>
      </c>
      <c r="AT1495" s="2">
        <v>3.8340000000000001</v>
      </c>
      <c r="AU1495" s="1">
        <f t="shared" si="189"/>
        <v>2.5231649978201238</v>
      </c>
      <c r="AV1495" s="1">
        <f t="shared" si="190"/>
        <v>1.8419282268376733</v>
      </c>
      <c r="AW1495" s="1">
        <f t="shared" si="191"/>
        <v>1.160691455855223</v>
      </c>
    </row>
    <row r="1496" spans="1:49" x14ac:dyDescent="0.2">
      <c r="A1496">
        <v>1494</v>
      </c>
      <c r="B1496" t="s">
        <v>9857</v>
      </c>
      <c r="C1496" t="s">
        <v>9856</v>
      </c>
      <c r="F1496" t="s">
        <v>9855</v>
      </c>
      <c r="G1496" t="s">
        <v>7</v>
      </c>
      <c r="H1496" t="s">
        <v>6</v>
      </c>
      <c r="I1496" t="s">
        <v>2289</v>
      </c>
      <c r="J1496" t="s">
        <v>2288</v>
      </c>
      <c r="K1496" t="s">
        <v>2287</v>
      </c>
      <c r="L1496" t="s">
        <v>2286</v>
      </c>
      <c r="M1496" t="s">
        <v>33</v>
      </c>
      <c r="N1496">
        <v>3</v>
      </c>
      <c r="O1496" t="s">
        <v>9854</v>
      </c>
      <c r="P1496" t="s">
        <v>9853</v>
      </c>
      <c r="Q1496" t="s">
        <v>9852</v>
      </c>
      <c r="R1496" s="7">
        <v>40410</v>
      </c>
      <c r="S1496" s="8">
        <f t="shared" si="184"/>
        <v>2010</v>
      </c>
      <c r="T1496" s="8">
        <v>2010</v>
      </c>
      <c r="U1496" s="8">
        <f t="shared" si="185"/>
        <v>12</v>
      </c>
      <c r="V1496" s="7">
        <v>2010</v>
      </c>
      <c r="W1496" t="s">
        <v>843</v>
      </c>
      <c r="X1496" s="2">
        <v>0.20899999999999999</v>
      </c>
      <c r="Y1496" s="6">
        <f t="shared" si="186"/>
        <v>5.5791356343931021E-3</v>
      </c>
      <c r="AA1496">
        <v>3854205</v>
      </c>
      <c r="AB1496">
        <v>3300147408</v>
      </c>
      <c r="AC1496">
        <v>13475533</v>
      </c>
      <c r="AD1496" t="s">
        <v>1</v>
      </c>
      <c r="AE1496">
        <v>130</v>
      </c>
      <c r="AF1496">
        <v>7</v>
      </c>
      <c r="AI1496" t="s">
        <v>9851</v>
      </c>
      <c r="AJ1496" t="s">
        <v>9850</v>
      </c>
      <c r="AK1496" t="s">
        <v>9849</v>
      </c>
      <c r="AL1496">
        <v>0</v>
      </c>
      <c r="AM1496" s="5">
        <f t="shared" si="187"/>
        <v>0</v>
      </c>
      <c r="AN1496" s="4">
        <f t="shared" si="188"/>
        <v>0</v>
      </c>
      <c r="AO1496" s="3"/>
      <c r="AP1496">
        <v>0</v>
      </c>
      <c r="AR1496" t="s">
        <v>0</v>
      </c>
      <c r="AT1496" s="2" t="s">
        <v>16</v>
      </c>
      <c r="AU1496" s="1">
        <f t="shared" si="189"/>
        <v>0.39053949440751712</v>
      </c>
      <c r="AV1496" s="1">
        <f t="shared" si="190"/>
        <v>0.2789567817196551</v>
      </c>
      <c r="AW1496" s="1">
        <f t="shared" si="191"/>
        <v>0.16737406903179305</v>
      </c>
    </row>
    <row r="1497" spans="1:49" x14ac:dyDescent="0.2">
      <c r="A1497">
        <v>1495</v>
      </c>
      <c r="B1497" t="s">
        <v>9848</v>
      </c>
      <c r="C1497" t="s">
        <v>9847</v>
      </c>
      <c r="F1497" t="s">
        <v>9846</v>
      </c>
      <c r="G1497" t="s">
        <v>7</v>
      </c>
      <c r="H1497" t="s">
        <v>6</v>
      </c>
      <c r="I1497" t="s">
        <v>1617</v>
      </c>
      <c r="J1497" t="s">
        <v>2315</v>
      </c>
      <c r="K1497" t="s">
        <v>2314</v>
      </c>
      <c r="L1497" t="s">
        <v>1616</v>
      </c>
      <c r="M1497" t="s">
        <v>303</v>
      </c>
      <c r="N1497">
        <v>4</v>
      </c>
      <c r="O1497" t="s">
        <v>9845</v>
      </c>
      <c r="P1497" t="s">
        <v>9844</v>
      </c>
      <c r="Q1497" t="s">
        <v>9843</v>
      </c>
      <c r="R1497" s="7">
        <v>40410</v>
      </c>
      <c r="S1497" s="8">
        <f t="shared" si="184"/>
        <v>2010</v>
      </c>
      <c r="T1497" s="8">
        <v>2010</v>
      </c>
      <c r="U1497" s="8">
        <f t="shared" si="185"/>
        <v>12</v>
      </c>
      <c r="V1497" s="7">
        <v>2010</v>
      </c>
      <c r="W1497" t="s">
        <v>456</v>
      </c>
      <c r="X1497" s="2">
        <v>1.3280000000000001</v>
      </c>
      <c r="Y1497" s="6">
        <f t="shared" si="186"/>
        <v>3.5450201542937994E-2</v>
      </c>
      <c r="AA1497">
        <v>15361225</v>
      </c>
      <c r="AB1497">
        <v>18894</v>
      </c>
      <c r="AD1497" t="s">
        <v>1</v>
      </c>
      <c r="AE1497">
        <v>9</v>
      </c>
      <c r="AG1497">
        <v>5518369</v>
      </c>
      <c r="AH1497" t="s">
        <v>9842</v>
      </c>
      <c r="AI1497" t="s">
        <v>9841</v>
      </c>
      <c r="AJ1497" t="s">
        <v>9840</v>
      </c>
      <c r="AK1497" t="s">
        <v>9839</v>
      </c>
      <c r="AL1497">
        <v>7</v>
      </c>
      <c r="AM1497" s="5">
        <f t="shared" si="187"/>
        <v>0.58333333333333337</v>
      </c>
      <c r="AN1497" s="4">
        <f t="shared" si="188"/>
        <v>8.835037233371198E-4</v>
      </c>
      <c r="AO1497" s="3"/>
      <c r="AP1497">
        <v>0</v>
      </c>
      <c r="AR1497" t="s">
        <v>0</v>
      </c>
      <c r="AT1497" s="2">
        <v>3.8340000000000001</v>
      </c>
      <c r="AU1497" s="1">
        <f t="shared" si="189"/>
        <v>2.5080192197057731</v>
      </c>
      <c r="AV1497" s="1">
        <f t="shared" si="190"/>
        <v>1.8166852633137558</v>
      </c>
      <c r="AW1497" s="1">
        <f t="shared" si="191"/>
        <v>1.1253513069217382</v>
      </c>
    </row>
    <row r="1498" spans="1:49" x14ac:dyDescent="0.2">
      <c r="A1498">
        <v>1496</v>
      </c>
      <c r="B1498" t="s">
        <v>9838</v>
      </c>
      <c r="C1498" t="s">
        <v>9837</v>
      </c>
      <c r="F1498" t="s">
        <v>9836</v>
      </c>
      <c r="G1498" t="s">
        <v>7</v>
      </c>
      <c r="H1498" t="s">
        <v>6</v>
      </c>
      <c r="I1498" t="s">
        <v>1661</v>
      </c>
      <c r="J1498">
        <v>60009254</v>
      </c>
      <c r="K1498" t="s">
        <v>665</v>
      </c>
      <c r="L1498" t="s">
        <v>664</v>
      </c>
      <c r="M1498" t="s">
        <v>9</v>
      </c>
      <c r="N1498">
        <v>2</v>
      </c>
      <c r="O1498" t="s">
        <v>9835</v>
      </c>
      <c r="P1498" t="s">
        <v>9834</v>
      </c>
      <c r="Q1498" t="s">
        <v>9833</v>
      </c>
      <c r="R1498" s="7">
        <v>40410</v>
      </c>
      <c r="S1498" s="8">
        <f t="shared" si="184"/>
        <v>2010</v>
      </c>
      <c r="T1498" s="8">
        <v>2010</v>
      </c>
      <c r="U1498" s="8">
        <f t="shared" si="185"/>
        <v>12</v>
      </c>
      <c r="V1498" s="7">
        <v>2010</v>
      </c>
      <c r="W1498" t="s">
        <v>456</v>
      </c>
      <c r="X1498" s="2">
        <v>1.3280000000000001</v>
      </c>
      <c r="Y1498" s="6">
        <f t="shared" si="186"/>
        <v>3.5450201542937994E-2</v>
      </c>
      <c r="AA1498">
        <v>15361225</v>
      </c>
      <c r="AB1498">
        <v>18894</v>
      </c>
      <c r="AD1498" t="s">
        <v>1</v>
      </c>
      <c r="AE1498">
        <v>9</v>
      </c>
      <c r="AG1498">
        <v>5523879</v>
      </c>
      <c r="AH1498" t="s">
        <v>9832</v>
      </c>
      <c r="AI1498" t="s">
        <v>9831</v>
      </c>
      <c r="AJ1498" t="s">
        <v>9830</v>
      </c>
      <c r="AK1498" t="s">
        <v>9829</v>
      </c>
      <c r="AL1498">
        <v>6</v>
      </c>
      <c r="AM1498" s="5">
        <f t="shared" si="187"/>
        <v>0.5</v>
      </c>
      <c r="AN1498" s="4">
        <f t="shared" si="188"/>
        <v>7.572889057175312E-4</v>
      </c>
      <c r="AO1498" s="3"/>
      <c r="AP1498">
        <v>0</v>
      </c>
      <c r="AR1498" t="s">
        <v>0</v>
      </c>
      <c r="AT1498" s="2">
        <v>3.8340000000000001</v>
      </c>
      <c r="AU1498" s="1">
        <f t="shared" si="189"/>
        <v>2.5042327751771856</v>
      </c>
      <c r="AV1498" s="1">
        <f t="shared" si="190"/>
        <v>1.8103745224327763</v>
      </c>
      <c r="AW1498" s="1">
        <f t="shared" si="191"/>
        <v>1.116516269688367</v>
      </c>
    </row>
    <row r="1499" spans="1:49" x14ac:dyDescent="0.2">
      <c r="A1499">
        <v>1497</v>
      </c>
      <c r="B1499" t="s">
        <v>9828</v>
      </c>
      <c r="C1499" t="s">
        <v>9827</v>
      </c>
      <c r="F1499" t="s">
        <v>9826</v>
      </c>
      <c r="G1499" t="s">
        <v>7</v>
      </c>
      <c r="H1499" t="s">
        <v>6</v>
      </c>
      <c r="I1499" t="s">
        <v>1301</v>
      </c>
      <c r="J1499">
        <v>60024872</v>
      </c>
      <c r="K1499" t="s">
        <v>117</v>
      </c>
      <c r="L1499" t="s">
        <v>116</v>
      </c>
      <c r="M1499" t="s">
        <v>115</v>
      </c>
      <c r="N1499">
        <v>3</v>
      </c>
      <c r="O1499" t="s">
        <v>9825</v>
      </c>
      <c r="P1499" t="s">
        <v>9824</v>
      </c>
      <c r="Q1499" t="s">
        <v>695</v>
      </c>
      <c r="R1499" s="7">
        <v>40409</v>
      </c>
      <c r="S1499" s="8">
        <f t="shared" si="184"/>
        <v>2010</v>
      </c>
      <c r="T1499" s="8">
        <v>2010</v>
      </c>
      <c r="U1499" s="8">
        <f t="shared" si="185"/>
        <v>12</v>
      </c>
      <c r="V1499" s="7">
        <v>40409</v>
      </c>
      <c r="W1499" t="s">
        <v>1359</v>
      </c>
      <c r="X1499" s="2">
        <v>0.375</v>
      </c>
      <c r="Y1499" s="6">
        <f t="shared" si="186"/>
        <v>1.0010410827260351E-2</v>
      </c>
      <c r="AA1499">
        <v>135194</v>
      </c>
      <c r="AB1499">
        <v>24918</v>
      </c>
      <c r="AD1499" t="s">
        <v>1</v>
      </c>
      <c r="AE1499">
        <v>46</v>
      </c>
      <c r="AF1499">
        <v>17</v>
      </c>
      <c r="AH1499" t="s">
        <v>9823</v>
      </c>
      <c r="AI1499" t="s">
        <v>9822</v>
      </c>
      <c r="AK1499" t="s">
        <v>9821</v>
      </c>
      <c r="AL1499">
        <v>0</v>
      </c>
      <c r="AM1499" s="5">
        <f t="shared" si="187"/>
        <v>0</v>
      </c>
      <c r="AN1499" s="4">
        <f t="shared" si="188"/>
        <v>0</v>
      </c>
      <c r="AO1499" s="3"/>
      <c r="AP1499">
        <v>0</v>
      </c>
      <c r="AR1499" t="s">
        <v>0</v>
      </c>
      <c r="AT1499" s="2">
        <v>1.3140000000000001</v>
      </c>
      <c r="AU1499" s="1">
        <f t="shared" si="189"/>
        <v>0.70072875790822453</v>
      </c>
      <c r="AV1499" s="1">
        <f t="shared" si="190"/>
        <v>0.5005205413630176</v>
      </c>
      <c r="AW1499" s="1">
        <f t="shared" si="191"/>
        <v>0.30031232481781051</v>
      </c>
    </row>
    <row r="1500" spans="1:49" x14ac:dyDescent="0.2">
      <c r="A1500">
        <v>1498</v>
      </c>
      <c r="B1500" t="s">
        <v>9820</v>
      </c>
      <c r="C1500" t="s">
        <v>9819</v>
      </c>
      <c r="F1500" t="s">
        <v>9818</v>
      </c>
      <c r="G1500" t="s">
        <v>7</v>
      </c>
      <c r="H1500" t="s">
        <v>6</v>
      </c>
      <c r="I1500" t="s">
        <v>9817</v>
      </c>
      <c r="J1500">
        <v>60009387</v>
      </c>
      <c r="K1500" t="s">
        <v>468</v>
      </c>
      <c r="L1500" t="s">
        <v>116</v>
      </c>
      <c r="M1500" t="s">
        <v>115</v>
      </c>
      <c r="N1500">
        <v>3</v>
      </c>
      <c r="O1500" t="s">
        <v>9816</v>
      </c>
      <c r="P1500" t="s">
        <v>9815</v>
      </c>
      <c r="Q1500" t="s">
        <v>472</v>
      </c>
      <c r="R1500" s="7">
        <v>40409</v>
      </c>
      <c r="S1500" s="8">
        <f t="shared" si="184"/>
        <v>2010</v>
      </c>
      <c r="T1500" s="8">
        <v>2010</v>
      </c>
      <c r="U1500" s="8">
        <f t="shared" si="185"/>
        <v>12</v>
      </c>
      <c r="V1500" s="7">
        <v>40409</v>
      </c>
      <c r="W1500" t="s">
        <v>1359</v>
      </c>
      <c r="X1500" s="2">
        <v>0.375</v>
      </c>
      <c r="Y1500" s="6">
        <f t="shared" si="186"/>
        <v>1.0010410827260351E-2</v>
      </c>
      <c r="AA1500">
        <v>135194</v>
      </c>
      <c r="AB1500">
        <v>24918</v>
      </c>
      <c r="AD1500" t="s">
        <v>1</v>
      </c>
      <c r="AE1500">
        <v>46</v>
      </c>
      <c r="AF1500">
        <v>17</v>
      </c>
      <c r="AH1500" t="s">
        <v>9814</v>
      </c>
      <c r="AI1500" t="s">
        <v>9813</v>
      </c>
      <c r="AK1500" t="s">
        <v>9812</v>
      </c>
      <c r="AL1500">
        <v>21</v>
      </c>
      <c r="AM1500" s="5">
        <f t="shared" si="187"/>
        <v>1.75</v>
      </c>
      <c r="AN1500" s="4">
        <f t="shared" si="188"/>
        <v>2.6505111700113595E-3</v>
      </c>
      <c r="AO1500" s="3"/>
      <c r="AP1500">
        <v>0</v>
      </c>
      <c r="AR1500" t="s">
        <v>0</v>
      </c>
      <c r="AT1500" s="2">
        <v>1.3140000000000001</v>
      </c>
      <c r="AU1500" s="1">
        <f t="shared" si="189"/>
        <v>0.78024409300856534</v>
      </c>
      <c r="AV1500" s="1">
        <f t="shared" si="190"/>
        <v>0.63304609986358562</v>
      </c>
      <c r="AW1500" s="1">
        <f t="shared" si="191"/>
        <v>0.48584810671860568</v>
      </c>
    </row>
    <row r="1501" spans="1:49" x14ac:dyDescent="0.2">
      <c r="A1501">
        <v>1499</v>
      </c>
      <c r="B1501" t="s">
        <v>9811</v>
      </c>
      <c r="C1501" t="s">
        <v>9810</v>
      </c>
      <c r="F1501" t="s">
        <v>9809</v>
      </c>
      <c r="G1501" t="s">
        <v>7</v>
      </c>
      <c r="H1501" t="s">
        <v>6</v>
      </c>
      <c r="I1501" t="s">
        <v>1184</v>
      </c>
      <c r="J1501" t="s">
        <v>6245</v>
      </c>
      <c r="K1501" t="s">
        <v>6244</v>
      </c>
      <c r="L1501" t="s">
        <v>353</v>
      </c>
      <c r="M1501" t="s">
        <v>105</v>
      </c>
      <c r="N1501">
        <v>2</v>
      </c>
      <c r="O1501" t="s">
        <v>6243</v>
      </c>
      <c r="P1501" t="s">
        <v>6242</v>
      </c>
      <c r="Q1501" t="s">
        <v>6241</v>
      </c>
      <c r="R1501" s="7">
        <v>40409</v>
      </c>
      <c r="S1501" s="8">
        <f t="shared" si="184"/>
        <v>2010</v>
      </c>
      <c r="T1501" s="8">
        <v>2010</v>
      </c>
      <c r="U1501" s="8">
        <f t="shared" si="185"/>
        <v>12</v>
      </c>
      <c r="V1501" s="7">
        <v>40409</v>
      </c>
      <c r="W1501" t="s">
        <v>1359</v>
      </c>
      <c r="X1501" s="2">
        <v>0.375</v>
      </c>
      <c r="Y1501" s="6">
        <f t="shared" si="186"/>
        <v>1.0010410827260351E-2</v>
      </c>
      <c r="AA1501">
        <v>135194</v>
      </c>
      <c r="AB1501">
        <v>24918</v>
      </c>
      <c r="AD1501" t="s">
        <v>1</v>
      </c>
      <c r="AE1501">
        <v>46</v>
      </c>
      <c r="AF1501">
        <v>17</v>
      </c>
      <c r="AH1501" t="s">
        <v>9808</v>
      </c>
      <c r="AI1501" t="s">
        <v>9807</v>
      </c>
      <c r="AK1501" t="s">
        <v>9806</v>
      </c>
      <c r="AL1501">
        <v>22</v>
      </c>
      <c r="AM1501" s="5">
        <f t="shared" si="187"/>
        <v>1.8333333333333333</v>
      </c>
      <c r="AN1501" s="4">
        <f t="shared" si="188"/>
        <v>2.7767259876309478E-3</v>
      </c>
      <c r="AO1501" s="3"/>
      <c r="AP1501">
        <v>0</v>
      </c>
      <c r="AR1501" t="s">
        <v>0</v>
      </c>
      <c r="AT1501" s="2">
        <v>1.3140000000000001</v>
      </c>
      <c r="AU1501" s="1">
        <f t="shared" si="189"/>
        <v>0.78403053753715291</v>
      </c>
      <c r="AV1501" s="1">
        <f t="shared" si="190"/>
        <v>0.639356840744565</v>
      </c>
      <c r="AW1501" s="1">
        <f t="shared" si="191"/>
        <v>0.49468314395197682</v>
      </c>
    </row>
    <row r="1502" spans="1:49" x14ac:dyDescent="0.2">
      <c r="A1502">
        <v>1500</v>
      </c>
      <c r="B1502" t="s">
        <v>9805</v>
      </c>
      <c r="C1502" t="s">
        <v>9804</v>
      </c>
      <c r="F1502" t="s">
        <v>9803</v>
      </c>
      <c r="G1502" t="s">
        <v>7</v>
      </c>
      <c r="H1502" t="s">
        <v>6</v>
      </c>
      <c r="I1502" t="s">
        <v>2049</v>
      </c>
      <c r="J1502">
        <v>60116768</v>
      </c>
      <c r="K1502" t="s">
        <v>2048</v>
      </c>
      <c r="L1502" t="s">
        <v>157</v>
      </c>
      <c r="M1502" t="s">
        <v>156</v>
      </c>
      <c r="N1502">
        <v>2</v>
      </c>
      <c r="O1502" t="s">
        <v>9802</v>
      </c>
      <c r="P1502" t="s">
        <v>9801</v>
      </c>
      <c r="Q1502" t="s">
        <v>2047</v>
      </c>
      <c r="R1502" s="7">
        <v>40409</v>
      </c>
      <c r="S1502" s="8">
        <f t="shared" si="184"/>
        <v>2010</v>
      </c>
      <c r="T1502" s="8">
        <v>2010</v>
      </c>
      <c r="U1502" s="8">
        <f t="shared" si="185"/>
        <v>12</v>
      </c>
      <c r="V1502" s="7">
        <v>40409</v>
      </c>
      <c r="W1502" t="s">
        <v>1359</v>
      </c>
      <c r="X1502" s="2">
        <v>0.375</v>
      </c>
      <c r="Y1502" s="6">
        <f t="shared" si="186"/>
        <v>1.0010410827260351E-2</v>
      </c>
      <c r="AA1502">
        <v>135194</v>
      </c>
      <c r="AB1502">
        <v>24918</v>
      </c>
      <c r="AD1502" t="s">
        <v>1</v>
      </c>
      <c r="AE1502">
        <v>46</v>
      </c>
      <c r="AF1502">
        <v>17</v>
      </c>
      <c r="AH1502" t="s">
        <v>9800</v>
      </c>
      <c r="AI1502" t="s">
        <v>9799</v>
      </c>
      <c r="AK1502" t="s">
        <v>9798</v>
      </c>
      <c r="AL1502">
        <v>25</v>
      </c>
      <c r="AM1502" s="5">
        <f t="shared" si="187"/>
        <v>2.0833333333333335</v>
      </c>
      <c r="AN1502" s="4">
        <f t="shared" si="188"/>
        <v>3.1553704404897135E-3</v>
      </c>
      <c r="AO1502" s="3"/>
      <c r="AP1502">
        <v>0</v>
      </c>
      <c r="AR1502" t="s">
        <v>0</v>
      </c>
      <c r="AT1502" s="2">
        <v>1.3140000000000001</v>
      </c>
      <c r="AU1502" s="1">
        <f t="shared" si="189"/>
        <v>0.79538987112291593</v>
      </c>
      <c r="AV1502" s="1">
        <f t="shared" si="190"/>
        <v>0.65828906338750326</v>
      </c>
      <c r="AW1502" s="1">
        <f t="shared" si="191"/>
        <v>0.52118825565209048</v>
      </c>
    </row>
    <row r="1503" spans="1:49" x14ac:dyDescent="0.2">
      <c r="A1503">
        <v>1501</v>
      </c>
      <c r="B1503" t="s">
        <v>9797</v>
      </c>
      <c r="C1503" t="s">
        <v>9796</v>
      </c>
      <c r="F1503" t="s">
        <v>9795</v>
      </c>
      <c r="G1503" t="s">
        <v>7</v>
      </c>
      <c r="H1503" t="s">
        <v>6</v>
      </c>
      <c r="I1503" t="s">
        <v>9794</v>
      </c>
      <c r="J1503">
        <v>60025578</v>
      </c>
      <c r="K1503" t="s">
        <v>98</v>
      </c>
      <c r="L1503" t="s">
        <v>97</v>
      </c>
      <c r="M1503" t="s">
        <v>13</v>
      </c>
      <c r="N1503">
        <v>4</v>
      </c>
      <c r="O1503" t="s">
        <v>9793</v>
      </c>
      <c r="P1503" t="s">
        <v>9792</v>
      </c>
      <c r="Q1503" t="s">
        <v>101</v>
      </c>
      <c r="R1503" s="7">
        <v>40409</v>
      </c>
      <c r="S1503" s="8">
        <f t="shared" si="184"/>
        <v>2010</v>
      </c>
      <c r="T1503" s="8">
        <v>2010</v>
      </c>
      <c r="U1503" s="8">
        <f t="shared" si="185"/>
        <v>12</v>
      </c>
      <c r="V1503" s="7">
        <v>40409</v>
      </c>
      <c r="W1503" t="s">
        <v>1359</v>
      </c>
      <c r="X1503" s="2">
        <v>0.375</v>
      </c>
      <c r="Y1503" s="6">
        <f t="shared" si="186"/>
        <v>1.0010410827260351E-2</v>
      </c>
      <c r="AA1503">
        <v>135194</v>
      </c>
      <c r="AB1503">
        <v>24918</v>
      </c>
      <c r="AD1503" t="s">
        <v>1</v>
      </c>
      <c r="AE1503">
        <v>46</v>
      </c>
      <c r="AF1503">
        <v>17</v>
      </c>
      <c r="AH1503" t="s">
        <v>9791</v>
      </c>
      <c r="AI1503" t="s">
        <v>9790</v>
      </c>
      <c r="AK1503" t="s">
        <v>9789</v>
      </c>
      <c r="AL1503">
        <v>8</v>
      </c>
      <c r="AM1503" s="5">
        <f t="shared" si="187"/>
        <v>0.66666666666666663</v>
      </c>
      <c r="AN1503" s="4">
        <f t="shared" si="188"/>
        <v>1.0097185409567082E-3</v>
      </c>
      <c r="AO1503" s="3"/>
      <c r="AP1503">
        <v>0</v>
      </c>
      <c r="AR1503" t="s">
        <v>0</v>
      </c>
      <c r="AT1503" s="2">
        <v>1.3140000000000001</v>
      </c>
      <c r="AU1503" s="1">
        <f t="shared" si="189"/>
        <v>0.73102031413692581</v>
      </c>
      <c r="AV1503" s="1">
        <f t="shared" si="190"/>
        <v>0.55100646841085299</v>
      </c>
      <c r="AW1503" s="1">
        <f t="shared" si="191"/>
        <v>0.37099262268478006</v>
      </c>
    </row>
    <row r="1504" spans="1:49" x14ac:dyDescent="0.2">
      <c r="A1504">
        <v>1502</v>
      </c>
      <c r="B1504" t="s">
        <v>9788</v>
      </c>
      <c r="C1504" t="s">
        <v>9787</v>
      </c>
      <c r="F1504" t="s">
        <v>9786</v>
      </c>
      <c r="G1504" t="s">
        <v>7</v>
      </c>
      <c r="H1504" t="s">
        <v>6</v>
      </c>
      <c r="I1504" t="s">
        <v>9785</v>
      </c>
      <c r="J1504">
        <v>60073747</v>
      </c>
      <c r="K1504" t="s">
        <v>9784</v>
      </c>
      <c r="L1504" t="s">
        <v>9783</v>
      </c>
      <c r="M1504" t="s">
        <v>115</v>
      </c>
      <c r="N1504">
        <v>3</v>
      </c>
      <c r="O1504" t="s">
        <v>9782</v>
      </c>
      <c r="P1504" t="s">
        <v>9781</v>
      </c>
      <c r="Q1504" t="s">
        <v>9780</v>
      </c>
      <c r="R1504" s="7">
        <v>40409</v>
      </c>
      <c r="S1504" s="8">
        <f t="shared" si="184"/>
        <v>2010</v>
      </c>
      <c r="T1504" s="8">
        <v>2010</v>
      </c>
      <c r="U1504" s="8">
        <f t="shared" si="185"/>
        <v>12</v>
      </c>
      <c r="V1504" s="7">
        <v>40409</v>
      </c>
      <c r="W1504" t="s">
        <v>1359</v>
      </c>
      <c r="X1504" s="2">
        <v>0.375</v>
      </c>
      <c r="Y1504" s="6">
        <f t="shared" si="186"/>
        <v>1.0010410827260351E-2</v>
      </c>
      <c r="AA1504">
        <v>135194</v>
      </c>
      <c r="AB1504">
        <v>24918</v>
      </c>
      <c r="AD1504" t="s">
        <v>1</v>
      </c>
      <c r="AE1504">
        <v>46</v>
      </c>
      <c r="AF1504">
        <v>17</v>
      </c>
      <c r="AH1504" t="s">
        <v>9779</v>
      </c>
      <c r="AI1504" t="s">
        <v>9778</v>
      </c>
      <c r="AK1504" t="s">
        <v>9777</v>
      </c>
      <c r="AL1504">
        <v>14</v>
      </c>
      <c r="AM1504" s="5">
        <f t="shared" si="187"/>
        <v>1.1666666666666667</v>
      </c>
      <c r="AN1504" s="4">
        <f t="shared" si="188"/>
        <v>1.7670074466742396E-3</v>
      </c>
      <c r="AO1504" s="3"/>
      <c r="AP1504">
        <v>0</v>
      </c>
      <c r="AR1504" t="s">
        <v>0</v>
      </c>
      <c r="AT1504" s="2">
        <v>1.3140000000000001</v>
      </c>
      <c r="AU1504" s="1">
        <f t="shared" si="189"/>
        <v>0.75373898130845174</v>
      </c>
      <c r="AV1504" s="1">
        <f t="shared" si="190"/>
        <v>0.58887091369672961</v>
      </c>
      <c r="AW1504" s="1">
        <f t="shared" si="191"/>
        <v>0.42400284608500732</v>
      </c>
    </row>
    <row r="1505" spans="1:49" x14ac:dyDescent="0.2">
      <c r="A1505">
        <v>1503</v>
      </c>
      <c r="B1505" t="s">
        <v>9776</v>
      </c>
      <c r="C1505" t="s">
        <v>9775</v>
      </c>
      <c r="F1505" t="s">
        <v>9774</v>
      </c>
      <c r="G1505" t="s">
        <v>7</v>
      </c>
      <c r="H1505" t="s">
        <v>6</v>
      </c>
      <c r="I1505" t="s">
        <v>9773</v>
      </c>
      <c r="J1505" t="s">
        <v>9772</v>
      </c>
      <c r="K1505" t="s">
        <v>9771</v>
      </c>
      <c r="L1505" t="s">
        <v>9770</v>
      </c>
      <c r="M1505" t="s">
        <v>9769</v>
      </c>
      <c r="N1505">
        <v>5</v>
      </c>
      <c r="O1505" t="s">
        <v>9768</v>
      </c>
      <c r="P1505" t="s">
        <v>9767</v>
      </c>
      <c r="Q1505" t="s">
        <v>9766</v>
      </c>
      <c r="R1505" s="7">
        <v>40409</v>
      </c>
      <c r="S1505" s="8">
        <f t="shared" si="184"/>
        <v>2010</v>
      </c>
      <c r="T1505" s="8">
        <v>2010</v>
      </c>
      <c r="U1505" s="8">
        <f t="shared" si="185"/>
        <v>12</v>
      </c>
      <c r="V1505" s="7">
        <v>40409</v>
      </c>
      <c r="W1505" t="s">
        <v>355</v>
      </c>
      <c r="X1505" s="2">
        <v>2.5630000000000002</v>
      </c>
      <c r="Y1505" s="6">
        <f t="shared" si="186"/>
        <v>6.841782120071542E-2</v>
      </c>
      <c r="AB1505">
        <v>19600166212</v>
      </c>
      <c r="AC1505">
        <v>19487185</v>
      </c>
      <c r="AD1505" t="s">
        <v>1</v>
      </c>
      <c r="AE1505">
        <v>1</v>
      </c>
      <c r="AF1505">
        <v>16</v>
      </c>
      <c r="AH1505" t="s">
        <v>9765</v>
      </c>
      <c r="AI1505" t="s">
        <v>9764</v>
      </c>
      <c r="AK1505" t="s">
        <v>9763</v>
      </c>
      <c r="AL1505">
        <v>39</v>
      </c>
      <c r="AM1505" s="5">
        <f t="shared" si="187"/>
        <v>3.25</v>
      </c>
      <c r="AN1505" s="4">
        <f t="shared" si="188"/>
        <v>4.9223778871639529E-3</v>
      </c>
      <c r="AO1505" s="3"/>
      <c r="AP1505">
        <v>0</v>
      </c>
      <c r="AR1505" t="s">
        <v>0</v>
      </c>
      <c r="AT1505" s="2">
        <v>6.4749999999999996</v>
      </c>
      <c r="AU1505" s="1">
        <f t="shared" si="189"/>
        <v>4.9369188206649977</v>
      </c>
      <c r="AV1505" s="1">
        <f t="shared" si="190"/>
        <v>3.6670099543939689</v>
      </c>
      <c r="AW1505" s="1">
        <f t="shared" si="191"/>
        <v>2.3971010881229393</v>
      </c>
    </row>
    <row r="1506" spans="1:49" x14ac:dyDescent="0.2">
      <c r="A1506">
        <v>1504</v>
      </c>
      <c r="B1506" t="s">
        <v>9762</v>
      </c>
      <c r="C1506" t="s">
        <v>9761</v>
      </c>
      <c r="E1506">
        <v>20666441</v>
      </c>
      <c r="F1506" t="s">
        <v>9760</v>
      </c>
      <c r="G1506" t="s">
        <v>7</v>
      </c>
      <c r="H1506" t="s">
        <v>6</v>
      </c>
      <c r="I1506" t="s">
        <v>9759</v>
      </c>
      <c r="J1506">
        <v>60002494</v>
      </c>
      <c r="K1506" t="s">
        <v>1422</v>
      </c>
      <c r="L1506" t="s">
        <v>90</v>
      </c>
      <c r="M1506" t="s">
        <v>89</v>
      </c>
      <c r="N1506">
        <v>5</v>
      </c>
      <c r="O1506" t="s">
        <v>9758</v>
      </c>
      <c r="P1506" t="s">
        <v>9757</v>
      </c>
      <c r="Q1506" t="s">
        <v>9756</v>
      </c>
      <c r="R1506" s="7">
        <v>40408</v>
      </c>
      <c r="S1506" s="8">
        <f t="shared" si="184"/>
        <v>2010</v>
      </c>
      <c r="T1506" s="8">
        <v>2010</v>
      </c>
      <c r="U1506" s="8">
        <f t="shared" si="185"/>
        <v>12</v>
      </c>
      <c r="V1506" s="7">
        <v>40408</v>
      </c>
      <c r="W1506" t="s">
        <v>9755</v>
      </c>
      <c r="X1506" s="2">
        <v>1.2789999999999999</v>
      </c>
      <c r="Y1506" s="6">
        <f t="shared" si="186"/>
        <v>3.4142174528175966E-2</v>
      </c>
      <c r="AA1506">
        <v>10431802</v>
      </c>
      <c r="AB1506">
        <v>16876</v>
      </c>
      <c r="AC1506">
        <v>15204812</v>
      </c>
      <c r="AD1506" t="s">
        <v>1</v>
      </c>
      <c r="AE1506">
        <v>21</v>
      </c>
      <c r="AF1506">
        <v>8</v>
      </c>
      <c r="AH1506" t="s">
        <v>9754</v>
      </c>
      <c r="AI1506" t="s">
        <v>9753</v>
      </c>
      <c r="AK1506" t="s">
        <v>9752</v>
      </c>
      <c r="AL1506">
        <v>44</v>
      </c>
      <c r="AM1506" s="5">
        <f t="shared" si="187"/>
        <v>3.6666666666666665</v>
      </c>
      <c r="AN1506" s="4">
        <f t="shared" si="188"/>
        <v>5.5534519752618956E-3</v>
      </c>
      <c r="AO1506" s="3"/>
      <c r="AP1506">
        <v>0</v>
      </c>
      <c r="AR1506" t="s">
        <v>0</v>
      </c>
      <c r="AT1506" s="2">
        <v>4.774</v>
      </c>
      <c r="AU1506" s="1">
        <f t="shared" si="189"/>
        <v>2.5565557762301747</v>
      </c>
      <c r="AV1506" s="1">
        <f t="shared" si="190"/>
        <v>1.9847813251718929</v>
      </c>
      <c r="AW1506" s="1">
        <f t="shared" si="191"/>
        <v>1.4130068741136117</v>
      </c>
    </row>
    <row r="1507" spans="1:49" x14ac:dyDescent="0.2">
      <c r="A1507">
        <v>1505</v>
      </c>
      <c r="B1507" t="s">
        <v>9751</v>
      </c>
      <c r="C1507" t="s">
        <v>9750</v>
      </c>
      <c r="E1507">
        <v>20698675</v>
      </c>
      <c r="F1507" t="s">
        <v>9749</v>
      </c>
      <c r="G1507" t="s">
        <v>7</v>
      </c>
      <c r="H1507" t="s">
        <v>6</v>
      </c>
      <c r="I1507" t="s">
        <v>9748</v>
      </c>
      <c r="J1507" t="s">
        <v>9747</v>
      </c>
      <c r="K1507" t="s">
        <v>9746</v>
      </c>
      <c r="L1507" t="s">
        <v>9745</v>
      </c>
      <c r="M1507" t="s">
        <v>9744</v>
      </c>
      <c r="N1507">
        <v>4</v>
      </c>
      <c r="O1507" t="s">
        <v>9743</v>
      </c>
      <c r="P1507" t="s">
        <v>9742</v>
      </c>
      <c r="Q1507" t="s">
        <v>9741</v>
      </c>
      <c r="R1507" s="7">
        <v>40408</v>
      </c>
      <c r="S1507" s="8">
        <f t="shared" si="184"/>
        <v>2010</v>
      </c>
      <c r="T1507" s="8">
        <v>2010</v>
      </c>
      <c r="U1507" s="8">
        <f t="shared" si="185"/>
        <v>12</v>
      </c>
      <c r="V1507" s="7">
        <v>40408</v>
      </c>
      <c r="W1507" t="s">
        <v>1355</v>
      </c>
      <c r="X1507" s="2">
        <v>7.1150000000000002</v>
      </c>
      <c r="Y1507" s="6">
        <f t="shared" si="186"/>
        <v>0.18993086142921972</v>
      </c>
      <c r="AA1507">
        <v>27863</v>
      </c>
      <c r="AB1507">
        <v>22680</v>
      </c>
      <c r="AC1507">
        <v>15205126</v>
      </c>
      <c r="AD1507" t="s">
        <v>1</v>
      </c>
      <c r="AE1507">
        <v>132</v>
      </c>
      <c r="AF1507">
        <v>32</v>
      </c>
      <c r="AH1507" t="s">
        <v>9740</v>
      </c>
      <c r="AI1507" t="s">
        <v>9739</v>
      </c>
      <c r="AK1507" t="s">
        <v>9738</v>
      </c>
      <c r="AL1507">
        <v>64</v>
      </c>
      <c r="AM1507" s="5">
        <f t="shared" si="187"/>
        <v>5.333333333333333</v>
      </c>
      <c r="AN1507" s="4">
        <f t="shared" si="188"/>
        <v>8.0777483276536655E-3</v>
      </c>
      <c r="AO1507" s="3"/>
      <c r="AP1507">
        <v>0</v>
      </c>
      <c r="AR1507" t="s">
        <v>0</v>
      </c>
      <c r="AT1507" s="2" t="s">
        <v>16</v>
      </c>
      <c r="AU1507" s="1">
        <f t="shared" si="189"/>
        <v>13.537492749874991</v>
      </c>
      <c r="AV1507" s="1">
        <f t="shared" si="190"/>
        <v>9.9004304878436695</v>
      </c>
      <c r="AW1507" s="1">
        <f t="shared" si="191"/>
        <v>6.2633682258123473</v>
      </c>
    </row>
    <row r="1508" spans="1:49" x14ac:dyDescent="0.2">
      <c r="A1508">
        <v>1506</v>
      </c>
      <c r="B1508" t="s">
        <v>9737</v>
      </c>
      <c r="C1508" t="s">
        <v>9736</v>
      </c>
      <c r="F1508" t="s">
        <v>9735</v>
      </c>
      <c r="G1508" t="s">
        <v>7</v>
      </c>
      <c r="H1508" t="s">
        <v>6</v>
      </c>
      <c r="I1508" t="s">
        <v>729</v>
      </c>
      <c r="J1508">
        <v>60010818</v>
      </c>
      <c r="K1508" t="s">
        <v>594</v>
      </c>
      <c r="L1508" t="s">
        <v>593</v>
      </c>
      <c r="M1508" t="s">
        <v>198</v>
      </c>
      <c r="N1508">
        <v>3</v>
      </c>
      <c r="O1508" t="s">
        <v>9734</v>
      </c>
      <c r="P1508" t="s">
        <v>9733</v>
      </c>
      <c r="Q1508" t="s">
        <v>9732</v>
      </c>
      <c r="R1508" s="7">
        <v>40408</v>
      </c>
      <c r="S1508" s="8">
        <f t="shared" si="184"/>
        <v>2010</v>
      </c>
      <c r="T1508" s="8">
        <v>2010</v>
      </c>
      <c r="U1508" s="8">
        <f t="shared" si="185"/>
        <v>12</v>
      </c>
      <c r="V1508" s="7">
        <v>2010</v>
      </c>
      <c r="W1508" t="s">
        <v>173</v>
      </c>
      <c r="X1508" s="2">
        <v>1.3460000000000001</v>
      </c>
      <c r="Y1508" s="6">
        <f t="shared" si="186"/>
        <v>3.593070126264649E-2</v>
      </c>
      <c r="AA1508">
        <v>7338724</v>
      </c>
      <c r="AB1508">
        <v>12178</v>
      </c>
      <c r="AD1508" t="s">
        <v>1</v>
      </c>
      <c r="AE1508">
        <v>28</v>
      </c>
      <c r="AF1508">
        <v>16</v>
      </c>
      <c r="AG1508">
        <v>5438754</v>
      </c>
      <c r="AH1508" t="s">
        <v>9731</v>
      </c>
      <c r="AI1508" t="s">
        <v>9730</v>
      </c>
      <c r="AJ1508" t="s">
        <v>9729</v>
      </c>
      <c r="AK1508" t="s">
        <v>9728</v>
      </c>
      <c r="AL1508">
        <v>304</v>
      </c>
      <c r="AM1508" s="5">
        <f t="shared" si="187"/>
        <v>25.333333333333332</v>
      </c>
      <c r="AN1508" s="4">
        <f t="shared" si="188"/>
        <v>3.8369304556354913E-2</v>
      </c>
      <c r="AO1508" s="3"/>
      <c r="AP1508">
        <v>0</v>
      </c>
      <c r="AQ1508" t="s">
        <v>346</v>
      </c>
      <c r="AR1508" t="s">
        <v>9727</v>
      </c>
      <c r="AS1508" t="s">
        <v>345</v>
      </c>
      <c r="AT1508" s="2">
        <v>4.1420000000000003</v>
      </c>
      <c r="AU1508" s="1">
        <f t="shared" si="189"/>
        <v>3.6662282250759013</v>
      </c>
      <c r="AV1508" s="1">
        <f t="shared" si="190"/>
        <v>3.7150002909500697</v>
      </c>
      <c r="AW1508" s="1">
        <f t="shared" si="191"/>
        <v>3.7637723568242381</v>
      </c>
    </row>
    <row r="1509" spans="1:49" x14ac:dyDescent="0.2">
      <c r="A1509">
        <v>1507</v>
      </c>
      <c r="B1509" t="s">
        <v>9726</v>
      </c>
      <c r="C1509" t="s">
        <v>9725</v>
      </c>
      <c r="F1509" t="s">
        <v>9724</v>
      </c>
      <c r="G1509" t="s">
        <v>7</v>
      </c>
      <c r="H1509" t="s">
        <v>6</v>
      </c>
      <c r="I1509" t="s">
        <v>9723</v>
      </c>
      <c r="J1509">
        <v>60022148</v>
      </c>
      <c r="K1509" t="s">
        <v>1875</v>
      </c>
      <c r="L1509" t="s">
        <v>199</v>
      </c>
      <c r="M1509" t="s">
        <v>198</v>
      </c>
      <c r="N1509">
        <v>2</v>
      </c>
      <c r="O1509" t="s">
        <v>9722</v>
      </c>
      <c r="P1509" t="s">
        <v>9721</v>
      </c>
      <c r="Q1509" t="s">
        <v>1874</v>
      </c>
      <c r="R1509" s="7">
        <v>40408</v>
      </c>
      <c r="S1509" s="8">
        <f t="shared" si="184"/>
        <v>2010</v>
      </c>
      <c r="T1509" s="8">
        <v>2010</v>
      </c>
      <c r="U1509" s="8">
        <f t="shared" si="185"/>
        <v>12</v>
      </c>
      <c r="V1509" s="7">
        <v>2010</v>
      </c>
      <c r="W1509" t="s">
        <v>173</v>
      </c>
      <c r="X1509" s="2">
        <v>1.3460000000000001</v>
      </c>
      <c r="Y1509" s="6">
        <f t="shared" si="186"/>
        <v>3.593070126264649E-2</v>
      </c>
      <c r="AA1509">
        <v>7338724</v>
      </c>
      <c r="AB1509">
        <v>12178</v>
      </c>
      <c r="AD1509" t="s">
        <v>1</v>
      </c>
      <c r="AE1509">
        <v>28</v>
      </c>
      <c r="AF1509">
        <v>16</v>
      </c>
      <c r="AG1509">
        <v>5491053</v>
      </c>
      <c r="AH1509" t="s">
        <v>9720</v>
      </c>
      <c r="AI1509" t="s">
        <v>9719</v>
      </c>
      <c r="AJ1509" t="s">
        <v>9718</v>
      </c>
      <c r="AK1509" t="s">
        <v>9717</v>
      </c>
      <c r="AL1509">
        <v>24</v>
      </c>
      <c r="AM1509" s="5">
        <f t="shared" si="187"/>
        <v>2</v>
      </c>
      <c r="AN1509" s="4">
        <f t="shared" si="188"/>
        <v>3.0291556228701248E-3</v>
      </c>
      <c r="AO1509" s="3"/>
      <c r="AP1509">
        <v>0</v>
      </c>
      <c r="AR1509" t="s">
        <v>0</v>
      </c>
      <c r="AT1509" s="2">
        <v>4.1420000000000003</v>
      </c>
      <c r="AU1509" s="1">
        <f t="shared" si="189"/>
        <v>2.606023757071358</v>
      </c>
      <c r="AV1509" s="1">
        <f t="shared" si="190"/>
        <v>1.9479928442758305</v>
      </c>
      <c r="AW1509" s="1">
        <f t="shared" si="191"/>
        <v>1.2899619314803035</v>
      </c>
    </row>
    <row r="1510" spans="1:49" x14ac:dyDescent="0.2">
      <c r="A1510">
        <v>1508</v>
      </c>
      <c r="B1510" t="s">
        <v>9716</v>
      </c>
      <c r="C1510" t="s">
        <v>9715</v>
      </c>
      <c r="F1510" t="s">
        <v>9714</v>
      </c>
      <c r="G1510" t="s">
        <v>7</v>
      </c>
      <c r="H1510" t="s">
        <v>6</v>
      </c>
      <c r="I1510" t="s">
        <v>9713</v>
      </c>
      <c r="J1510" t="s">
        <v>9712</v>
      </c>
      <c r="K1510" t="s">
        <v>9711</v>
      </c>
      <c r="L1510" t="s">
        <v>9710</v>
      </c>
      <c r="M1510" t="s">
        <v>9709</v>
      </c>
      <c r="N1510">
        <v>3</v>
      </c>
      <c r="O1510" t="s">
        <v>9708</v>
      </c>
      <c r="P1510" t="s">
        <v>9707</v>
      </c>
      <c r="Q1510" t="s">
        <v>9706</v>
      </c>
      <c r="R1510" s="7">
        <v>40408</v>
      </c>
      <c r="S1510" s="8">
        <f t="shared" si="184"/>
        <v>2010</v>
      </c>
      <c r="T1510" s="8">
        <v>2010</v>
      </c>
      <c r="U1510" s="8">
        <f t="shared" si="185"/>
        <v>12</v>
      </c>
      <c r="V1510" s="7">
        <v>2010</v>
      </c>
      <c r="W1510" t="s">
        <v>456</v>
      </c>
      <c r="X1510" s="2">
        <v>1.3280000000000001</v>
      </c>
      <c r="Y1510" s="6">
        <f t="shared" si="186"/>
        <v>3.5450201542937994E-2</v>
      </c>
      <c r="AA1510">
        <v>15361225</v>
      </c>
      <c r="AB1510">
        <v>18894</v>
      </c>
      <c r="AD1510" t="s">
        <v>1</v>
      </c>
      <c r="AE1510">
        <v>9</v>
      </c>
      <c r="AG1510">
        <v>5512657</v>
      </c>
      <c r="AH1510" t="s">
        <v>788</v>
      </c>
      <c r="AI1510" t="s">
        <v>9705</v>
      </c>
      <c r="AJ1510" t="s">
        <v>9704</v>
      </c>
      <c r="AK1510" t="s">
        <v>9703</v>
      </c>
      <c r="AL1510">
        <v>6</v>
      </c>
      <c r="AM1510" s="5">
        <f t="shared" si="187"/>
        <v>0.5</v>
      </c>
      <c r="AN1510" s="4">
        <f t="shared" si="188"/>
        <v>7.572889057175312E-4</v>
      </c>
      <c r="AO1510" s="3"/>
      <c r="AP1510">
        <v>0</v>
      </c>
      <c r="AQ1510" t="s">
        <v>9702</v>
      </c>
      <c r="AR1510" t="s">
        <v>0</v>
      </c>
      <c r="AS1510" t="s">
        <v>9701</v>
      </c>
      <c r="AT1510" s="2">
        <v>3.8340000000000001</v>
      </c>
      <c r="AU1510" s="1">
        <f t="shared" si="189"/>
        <v>2.5042327751771856</v>
      </c>
      <c r="AV1510" s="1">
        <f t="shared" si="190"/>
        <v>1.8103745224327763</v>
      </c>
      <c r="AW1510" s="1">
        <f t="shared" si="191"/>
        <v>1.116516269688367</v>
      </c>
    </row>
    <row r="1511" spans="1:49" x14ac:dyDescent="0.2">
      <c r="A1511">
        <v>1509</v>
      </c>
      <c r="B1511" t="s">
        <v>9700</v>
      </c>
      <c r="C1511" t="s">
        <v>9699</v>
      </c>
      <c r="D1511" t="s">
        <v>9698</v>
      </c>
      <c r="F1511" t="s">
        <v>9697</v>
      </c>
      <c r="G1511" t="s">
        <v>7</v>
      </c>
      <c r="H1511" t="s">
        <v>6</v>
      </c>
      <c r="I1511" t="s">
        <v>9696</v>
      </c>
      <c r="J1511" t="s">
        <v>9695</v>
      </c>
      <c r="K1511" t="s">
        <v>9694</v>
      </c>
      <c r="L1511" t="s">
        <v>9693</v>
      </c>
      <c r="M1511" t="s">
        <v>19</v>
      </c>
      <c r="N1511">
        <v>2</v>
      </c>
      <c r="O1511" t="s">
        <v>9692</v>
      </c>
      <c r="P1511" t="s">
        <v>9691</v>
      </c>
      <c r="Q1511" t="s">
        <v>9690</v>
      </c>
      <c r="R1511" s="7">
        <v>40407</v>
      </c>
      <c r="S1511" s="8">
        <f t="shared" si="184"/>
        <v>2010</v>
      </c>
      <c r="T1511" s="8">
        <v>2010</v>
      </c>
      <c r="U1511" s="8">
        <f t="shared" si="185"/>
        <v>12</v>
      </c>
      <c r="V1511" s="7">
        <v>2010</v>
      </c>
      <c r="W1511" t="s">
        <v>9689</v>
      </c>
      <c r="X1511" s="2" t="s">
        <v>16</v>
      </c>
      <c r="Y1511" s="6" t="e">
        <f t="shared" si="186"/>
        <v>#VALUE!</v>
      </c>
      <c r="AA1511">
        <v>260576</v>
      </c>
      <c r="AB1511">
        <v>27316</v>
      </c>
      <c r="AD1511" t="s">
        <v>1</v>
      </c>
      <c r="AE1511">
        <v>108</v>
      </c>
      <c r="AF1511">
        <v>3</v>
      </c>
      <c r="AH1511" t="s">
        <v>9688</v>
      </c>
      <c r="AI1511" t="s">
        <v>9687</v>
      </c>
      <c r="AK1511" t="s">
        <v>9686</v>
      </c>
      <c r="AL1511">
        <v>5</v>
      </c>
      <c r="AM1511" s="5">
        <f t="shared" si="187"/>
        <v>0.41666666666666669</v>
      </c>
      <c r="AN1511" s="4">
        <f t="shared" si="188"/>
        <v>6.310740880979427E-4</v>
      </c>
      <c r="AO1511" s="3"/>
      <c r="AP1511">
        <v>0</v>
      </c>
      <c r="AR1511" t="s">
        <v>0</v>
      </c>
      <c r="AT1511" s="2" t="s">
        <v>16</v>
      </c>
      <c r="AU1511" s="1" t="e">
        <f t="shared" si="189"/>
        <v>#VALUE!</v>
      </c>
      <c r="AV1511" s="1" t="e">
        <f t="shared" si="190"/>
        <v>#VALUE!</v>
      </c>
      <c r="AW1511" s="1" t="e">
        <f t="shared" si="191"/>
        <v>#VALUE!</v>
      </c>
    </row>
    <row r="1512" spans="1:49" x14ac:dyDescent="0.2">
      <c r="A1512">
        <v>1510</v>
      </c>
      <c r="B1512" t="s">
        <v>9685</v>
      </c>
      <c r="C1512" t="s">
        <v>9684</v>
      </c>
      <c r="F1512" t="s">
        <v>9683</v>
      </c>
      <c r="G1512" t="s">
        <v>7</v>
      </c>
      <c r="H1512" t="s">
        <v>6</v>
      </c>
      <c r="I1512" t="s">
        <v>9682</v>
      </c>
      <c r="J1512">
        <v>60005465</v>
      </c>
      <c r="K1512" t="s">
        <v>334</v>
      </c>
      <c r="L1512" t="s">
        <v>144</v>
      </c>
      <c r="M1512" t="s">
        <v>13</v>
      </c>
      <c r="N1512">
        <v>3</v>
      </c>
      <c r="O1512" t="s">
        <v>9681</v>
      </c>
      <c r="P1512" t="s">
        <v>9680</v>
      </c>
      <c r="Q1512" t="s">
        <v>333</v>
      </c>
      <c r="R1512" s="7">
        <v>40406</v>
      </c>
      <c r="S1512" s="8">
        <f t="shared" si="184"/>
        <v>2010</v>
      </c>
      <c r="T1512" s="8">
        <v>2010</v>
      </c>
      <c r="U1512" s="8">
        <f t="shared" si="185"/>
        <v>12</v>
      </c>
      <c r="V1512" s="7">
        <v>2010</v>
      </c>
      <c r="W1512" t="s">
        <v>1154</v>
      </c>
      <c r="X1512" s="2" t="s">
        <v>16</v>
      </c>
      <c r="Y1512" s="6" t="e">
        <f t="shared" si="186"/>
        <v>#VALUE!</v>
      </c>
      <c r="AA1512">
        <v>10092757</v>
      </c>
      <c r="AB1512">
        <v>145627</v>
      </c>
      <c r="AC1512">
        <v>18622836</v>
      </c>
      <c r="AD1512" t="s">
        <v>1</v>
      </c>
      <c r="AE1512">
        <v>53</v>
      </c>
      <c r="AF1512">
        <v>10</v>
      </c>
      <c r="AH1512" t="s">
        <v>9679</v>
      </c>
      <c r="AI1512" t="s">
        <v>9678</v>
      </c>
      <c r="AJ1512" t="s">
        <v>9677</v>
      </c>
      <c r="AK1512" t="s">
        <v>9676</v>
      </c>
      <c r="AL1512">
        <v>7</v>
      </c>
      <c r="AM1512" s="5">
        <f t="shared" si="187"/>
        <v>0.58333333333333337</v>
      </c>
      <c r="AN1512" s="4">
        <f t="shared" si="188"/>
        <v>8.835037233371198E-4</v>
      </c>
      <c r="AO1512" s="3"/>
      <c r="AP1512">
        <v>0</v>
      </c>
      <c r="AQ1512" t="s">
        <v>24</v>
      </c>
      <c r="AR1512" t="s">
        <v>0</v>
      </c>
      <c r="AS1512" t="s">
        <v>23</v>
      </c>
      <c r="AT1512" s="2" t="s">
        <v>16</v>
      </c>
      <c r="AU1512" s="1" t="e">
        <f t="shared" si="189"/>
        <v>#VALUE!</v>
      </c>
      <c r="AV1512" s="1" t="e">
        <f t="shared" si="190"/>
        <v>#VALUE!</v>
      </c>
      <c r="AW1512" s="1" t="e">
        <f t="shared" si="191"/>
        <v>#VALUE!</v>
      </c>
    </row>
    <row r="1513" spans="1:49" x14ac:dyDescent="0.2">
      <c r="A1513">
        <v>1511</v>
      </c>
      <c r="B1513" t="s">
        <v>9675</v>
      </c>
      <c r="C1513" t="s">
        <v>9674</v>
      </c>
      <c r="F1513" t="s">
        <v>9673</v>
      </c>
      <c r="G1513" t="s">
        <v>7</v>
      </c>
      <c r="H1513" t="s">
        <v>6</v>
      </c>
      <c r="I1513" t="s">
        <v>2219</v>
      </c>
      <c r="J1513" t="s">
        <v>2218</v>
      </c>
      <c r="K1513" t="s">
        <v>2217</v>
      </c>
      <c r="L1513" t="s">
        <v>684</v>
      </c>
      <c r="M1513" t="s">
        <v>80</v>
      </c>
      <c r="N1513">
        <v>2</v>
      </c>
      <c r="O1513" t="s">
        <v>9672</v>
      </c>
      <c r="P1513" t="s">
        <v>9671</v>
      </c>
      <c r="Q1513" t="s">
        <v>9670</v>
      </c>
      <c r="R1513" s="7">
        <v>40406</v>
      </c>
      <c r="S1513" s="8">
        <f t="shared" si="184"/>
        <v>2010</v>
      </c>
      <c r="T1513" s="8">
        <v>2010</v>
      </c>
      <c r="U1513" s="8">
        <f t="shared" si="185"/>
        <v>12</v>
      </c>
      <c r="V1513" s="7">
        <v>2010</v>
      </c>
      <c r="W1513" t="s">
        <v>1154</v>
      </c>
      <c r="X1513" s="2" t="s">
        <v>16</v>
      </c>
      <c r="Y1513" s="6" t="e">
        <f t="shared" si="186"/>
        <v>#VALUE!</v>
      </c>
      <c r="AA1513">
        <v>10092757</v>
      </c>
      <c r="AB1513">
        <v>145627</v>
      </c>
      <c r="AC1513">
        <v>18622836</v>
      </c>
      <c r="AD1513" t="s">
        <v>1</v>
      </c>
      <c r="AE1513">
        <v>53</v>
      </c>
      <c r="AF1513">
        <v>10</v>
      </c>
      <c r="AH1513" t="s">
        <v>9669</v>
      </c>
      <c r="AI1513" t="s">
        <v>9668</v>
      </c>
      <c r="AJ1513" t="s">
        <v>9667</v>
      </c>
      <c r="AK1513" t="s">
        <v>9666</v>
      </c>
      <c r="AL1513">
        <v>5</v>
      </c>
      <c r="AM1513" s="5">
        <f t="shared" si="187"/>
        <v>0.41666666666666669</v>
      </c>
      <c r="AN1513" s="4">
        <f t="shared" si="188"/>
        <v>6.310740880979427E-4</v>
      </c>
      <c r="AO1513" s="3"/>
      <c r="AP1513">
        <v>0</v>
      </c>
      <c r="AQ1513" t="s">
        <v>277</v>
      </c>
      <c r="AR1513">
        <v>20093218120021</v>
      </c>
      <c r="AS1513" t="s">
        <v>276</v>
      </c>
      <c r="AT1513" s="2" t="s">
        <v>16</v>
      </c>
      <c r="AU1513" s="1" t="e">
        <f t="shared" si="189"/>
        <v>#VALUE!</v>
      </c>
      <c r="AV1513" s="1" t="e">
        <f t="shared" si="190"/>
        <v>#VALUE!</v>
      </c>
      <c r="AW1513" s="1" t="e">
        <f t="shared" si="191"/>
        <v>#VALUE!</v>
      </c>
    </row>
    <row r="1514" spans="1:49" x14ac:dyDescent="0.2">
      <c r="A1514">
        <v>1512</v>
      </c>
      <c r="B1514" t="s">
        <v>9665</v>
      </c>
      <c r="C1514" t="s">
        <v>9664</v>
      </c>
      <c r="E1514">
        <v>20721218</v>
      </c>
      <c r="F1514" t="s">
        <v>9663</v>
      </c>
      <c r="G1514" t="s">
        <v>7</v>
      </c>
      <c r="H1514" t="s">
        <v>6</v>
      </c>
      <c r="I1514" t="s">
        <v>9662</v>
      </c>
      <c r="J1514">
        <v>60025272</v>
      </c>
      <c r="K1514" t="s">
        <v>1620</v>
      </c>
      <c r="L1514" t="s">
        <v>520</v>
      </c>
      <c r="M1514" t="s">
        <v>35</v>
      </c>
      <c r="N1514">
        <v>4</v>
      </c>
      <c r="O1514" t="s">
        <v>9661</v>
      </c>
      <c r="P1514" t="s">
        <v>9660</v>
      </c>
      <c r="Q1514" t="s">
        <v>1619</v>
      </c>
      <c r="R1514" s="7">
        <v>40406</v>
      </c>
      <c r="S1514" s="8">
        <f t="shared" si="184"/>
        <v>2010</v>
      </c>
      <c r="T1514" s="8">
        <v>2010</v>
      </c>
      <c r="U1514" s="8">
        <f t="shared" si="185"/>
        <v>12</v>
      </c>
      <c r="V1514" s="7">
        <v>40406</v>
      </c>
      <c r="W1514" t="s">
        <v>1124</v>
      </c>
      <c r="X1514" s="2">
        <v>1.3939999999999999</v>
      </c>
      <c r="Y1514" s="6">
        <f t="shared" si="186"/>
        <v>3.721203384853581E-2</v>
      </c>
      <c r="AB1514">
        <v>12862</v>
      </c>
      <c r="AC1514">
        <v>10944087</v>
      </c>
      <c r="AD1514" t="s">
        <v>1</v>
      </c>
      <c r="AE1514">
        <v>18</v>
      </c>
      <c r="AF1514">
        <v>17</v>
      </c>
      <c r="AH1514" t="s">
        <v>9659</v>
      </c>
      <c r="AI1514" t="s">
        <v>9658</v>
      </c>
      <c r="AK1514" t="s">
        <v>9657</v>
      </c>
      <c r="AL1514">
        <v>76</v>
      </c>
      <c r="AM1514" s="5">
        <f t="shared" si="187"/>
        <v>6.333333333333333</v>
      </c>
      <c r="AN1514" s="4">
        <f t="shared" si="188"/>
        <v>9.5923261390887284E-3</v>
      </c>
      <c r="AO1514" s="3"/>
      <c r="AP1514">
        <v>1</v>
      </c>
      <c r="AR1514" t="s">
        <v>0</v>
      </c>
      <c r="AT1514" s="2">
        <v>3.8940000000000001</v>
      </c>
      <c r="AU1514" s="1">
        <f t="shared" si="189"/>
        <v>2.8926121535701683</v>
      </c>
      <c r="AV1514" s="1">
        <f t="shared" si="190"/>
        <v>2.3402179993812271</v>
      </c>
      <c r="AW1514" s="1">
        <f t="shared" si="191"/>
        <v>1.787823845192285</v>
      </c>
    </row>
    <row r="1515" spans="1:49" x14ac:dyDescent="0.2">
      <c r="A1515">
        <v>1513</v>
      </c>
      <c r="B1515" t="s">
        <v>9656</v>
      </c>
      <c r="C1515" t="s">
        <v>9655</v>
      </c>
      <c r="E1515">
        <v>20721225</v>
      </c>
      <c r="F1515" t="s">
        <v>9654</v>
      </c>
      <c r="G1515" t="s">
        <v>7</v>
      </c>
      <c r="H1515" t="s">
        <v>6</v>
      </c>
      <c r="I1515" t="s">
        <v>9653</v>
      </c>
      <c r="J1515" t="s">
        <v>9652</v>
      </c>
      <c r="K1515" t="s">
        <v>9651</v>
      </c>
      <c r="L1515" t="s">
        <v>9650</v>
      </c>
      <c r="M1515" t="s">
        <v>9649</v>
      </c>
      <c r="N1515">
        <v>5</v>
      </c>
      <c r="O1515" t="s">
        <v>9648</v>
      </c>
      <c r="P1515" t="s">
        <v>9647</v>
      </c>
      <c r="Q1515" t="s">
        <v>9646</v>
      </c>
      <c r="R1515" s="7">
        <v>40406</v>
      </c>
      <c r="S1515" s="8">
        <f t="shared" si="184"/>
        <v>2010</v>
      </c>
      <c r="T1515" s="8">
        <v>2010</v>
      </c>
      <c r="U1515" s="8">
        <f t="shared" si="185"/>
        <v>12</v>
      </c>
      <c r="V1515" s="7">
        <v>40406</v>
      </c>
      <c r="W1515" t="s">
        <v>1124</v>
      </c>
      <c r="X1515" s="2">
        <v>1.3939999999999999</v>
      </c>
      <c r="Y1515" s="6">
        <f t="shared" si="186"/>
        <v>3.721203384853581E-2</v>
      </c>
      <c r="AB1515">
        <v>12862</v>
      </c>
      <c r="AC1515">
        <v>10944087</v>
      </c>
      <c r="AD1515" t="s">
        <v>1</v>
      </c>
      <c r="AE1515">
        <v>18</v>
      </c>
      <c r="AF1515">
        <v>17</v>
      </c>
      <c r="AH1515" t="s">
        <v>9645</v>
      </c>
      <c r="AI1515" t="s">
        <v>9644</v>
      </c>
      <c r="AK1515" t="s">
        <v>9643</v>
      </c>
      <c r="AL1515">
        <v>9</v>
      </c>
      <c r="AM1515" s="5">
        <f t="shared" si="187"/>
        <v>0.75</v>
      </c>
      <c r="AN1515" s="4">
        <f t="shared" si="188"/>
        <v>1.1359333585762969E-3</v>
      </c>
      <c r="AO1515" s="3"/>
      <c r="AP1515">
        <v>1</v>
      </c>
      <c r="AR1515" t="s">
        <v>0</v>
      </c>
      <c r="AT1515" s="2">
        <v>3.8940000000000001</v>
      </c>
      <c r="AU1515" s="1">
        <f t="shared" si="189"/>
        <v>2.6389203701547954</v>
      </c>
      <c r="AV1515" s="1">
        <f t="shared" si="190"/>
        <v>1.9173983603556055</v>
      </c>
      <c r="AW1515" s="1">
        <f t="shared" si="191"/>
        <v>1.1958763505564149</v>
      </c>
    </row>
    <row r="1516" spans="1:49" x14ac:dyDescent="0.2">
      <c r="A1516">
        <v>1514</v>
      </c>
      <c r="B1516" t="s">
        <v>9642</v>
      </c>
      <c r="C1516" t="s">
        <v>9641</v>
      </c>
      <c r="F1516" t="s">
        <v>9640</v>
      </c>
      <c r="G1516" t="s">
        <v>7</v>
      </c>
      <c r="H1516" t="s">
        <v>6</v>
      </c>
      <c r="I1516" t="s">
        <v>9639</v>
      </c>
      <c r="J1516" t="s">
        <v>9638</v>
      </c>
      <c r="K1516" t="s">
        <v>9637</v>
      </c>
      <c r="L1516" t="s">
        <v>9636</v>
      </c>
      <c r="M1516" t="s">
        <v>9635</v>
      </c>
      <c r="N1516">
        <v>11</v>
      </c>
      <c r="O1516" t="s">
        <v>9634</v>
      </c>
      <c r="P1516" t="s">
        <v>9633</v>
      </c>
      <c r="Q1516" t="s">
        <v>9632</v>
      </c>
      <c r="R1516" s="7">
        <v>40406</v>
      </c>
      <c r="S1516" s="8">
        <f t="shared" si="184"/>
        <v>2010</v>
      </c>
      <c r="T1516" s="8">
        <v>2010</v>
      </c>
      <c r="U1516" s="8">
        <f t="shared" si="185"/>
        <v>12</v>
      </c>
      <c r="V1516" s="7">
        <v>40406</v>
      </c>
      <c r="W1516" t="s">
        <v>1352</v>
      </c>
      <c r="X1516" s="2">
        <v>1.1819999999999999</v>
      </c>
      <c r="Y1516" s="6">
        <f t="shared" si="186"/>
        <v>3.1552814927524625E-2</v>
      </c>
      <c r="AA1516">
        <v>36951</v>
      </c>
      <c r="AB1516">
        <v>27030</v>
      </c>
      <c r="AD1516" t="s">
        <v>1</v>
      </c>
      <c r="AE1516">
        <v>97</v>
      </c>
      <c r="AF1516">
        <v>7</v>
      </c>
      <c r="AG1516">
        <v>73116</v>
      </c>
      <c r="AI1516" t="s">
        <v>9631</v>
      </c>
      <c r="AK1516" t="s">
        <v>9630</v>
      </c>
      <c r="AL1516">
        <v>11</v>
      </c>
      <c r="AM1516" s="5">
        <f t="shared" si="187"/>
        <v>0.91666666666666663</v>
      </c>
      <c r="AN1516" s="4">
        <f t="shared" si="188"/>
        <v>1.3883629938154739E-3</v>
      </c>
      <c r="AO1516" s="3"/>
      <c r="AP1516">
        <v>0</v>
      </c>
      <c r="AQ1516" t="s">
        <v>9629</v>
      </c>
      <c r="AR1516" t="s">
        <v>9628</v>
      </c>
      <c r="AS1516" t="s">
        <v>9627</v>
      </c>
      <c r="AT1516" s="2">
        <v>3.7909999999999999</v>
      </c>
      <c r="AU1516" s="1">
        <f t="shared" si="189"/>
        <v>2.2503479347411877</v>
      </c>
      <c r="AV1516" s="1">
        <f t="shared" si="190"/>
        <v>1.6470588960670047</v>
      </c>
      <c r="AW1516" s="1">
        <f t="shared" si="191"/>
        <v>1.043769857392822</v>
      </c>
    </row>
    <row r="1517" spans="1:49" x14ac:dyDescent="0.2">
      <c r="A1517">
        <v>1515</v>
      </c>
      <c r="B1517" t="s">
        <v>9626</v>
      </c>
      <c r="C1517" t="s">
        <v>9625</v>
      </c>
      <c r="F1517" t="s">
        <v>9624</v>
      </c>
      <c r="G1517" t="s">
        <v>7</v>
      </c>
      <c r="H1517" t="s">
        <v>6</v>
      </c>
      <c r="I1517" t="s">
        <v>4323</v>
      </c>
      <c r="J1517">
        <v>60031155</v>
      </c>
      <c r="K1517" t="s">
        <v>847</v>
      </c>
      <c r="L1517" t="s">
        <v>846</v>
      </c>
      <c r="M1517" t="s">
        <v>622</v>
      </c>
      <c r="N1517">
        <v>1</v>
      </c>
      <c r="O1517" t="s">
        <v>9623</v>
      </c>
      <c r="P1517">
        <v>24767048800</v>
      </c>
      <c r="Q1517">
        <v>60031155</v>
      </c>
      <c r="R1517" s="7">
        <v>40406</v>
      </c>
      <c r="S1517" s="8">
        <f t="shared" si="184"/>
        <v>2010</v>
      </c>
      <c r="T1517" s="8">
        <v>2010</v>
      </c>
      <c r="U1517" s="8">
        <f t="shared" si="185"/>
        <v>12</v>
      </c>
      <c r="V1517" s="7">
        <v>2010</v>
      </c>
      <c r="W1517" t="s">
        <v>456</v>
      </c>
      <c r="X1517" s="2">
        <v>1.3280000000000001</v>
      </c>
      <c r="Y1517" s="6">
        <f t="shared" si="186"/>
        <v>3.5450201542937994E-2</v>
      </c>
      <c r="AA1517">
        <v>15361225</v>
      </c>
      <c r="AB1517">
        <v>18894</v>
      </c>
      <c r="AD1517" t="s">
        <v>1</v>
      </c>
      <c r="AE1517">
        <v>9</v>
      </c>
      <c r="AG1517">
        <v>5512656</v>
      </c>
      <c r="AH1517" t="s">
        <v>9622</v>
      </c>
      <c r="AI1517" t="s">
        <v>9621</v>
      </c>
      <c r="AJ1517" t="s">
        <v>9620</v>
      </c>
      <c r="AK1517" t="s">
        <v>9619</v>
      </c>
      <c r="AL1517">
        <v>8</v>
      </c>
      <c r="AM1517" s="5">
        <f t="shared" si="187"/>
        <v>0.66666666666666663</v>
      </c>
      <c r="AN1517" s="4">
        <f t="shared" si="188"/>
        <v>1.0097185409567082E-3</v>
      </c>
      <c r="AO1517" s="3"/>
      <c r="AP1517">
        <v>0</v>
      </c>
      <c r="AR1517" t="s">
        <v>0</v>
      </c>
      <c r="AT1517" s="2">
        <v>3.8340000000000001</v>
      </c>
      <c r="AU1517" s="1">
        <f t="shared" si="189"/>
        <v>2.5118056642343607</v>
      </c>
      <c r="AV1517" s="1">
        <f t="shared" si="190"/>
        <v>1.8229960041947351</v>
      </c>
      <c r="AW1517" s="1">
        <f t="shared" si="191"/>
        <v>1.1341863441551092</v>
      </c>
    </row>
    <row r="1518" spans="1:49" x14ac:dyDescent="0.2">
      <c r="A1518">
        <v>1516</v>
      </c>
      <c r="B1518" t="s">
        <v>9618</v>
      </c>
      <c r="C1518" t="s">
        <v>9617</v>
      </c>
      <c r="F1518" t="s">
        <v>9616</v>
      </c>
      <c r="G1518" t="s">
        <v>7</v>
      </c>
      <c r="H1518" t="s">
        <v>6</v>
      </c>
      <c r="I1518" t="s">
        <v>9615</v>
      </c>
      <c r="J1518">
        <v>60103653</v>
      </c>
      <c r="K1518" t="s">
        <v>1231</v>
      </c>
      <c r="L1518" t="s">
        <v>1230</v>
      </c>
      <c r="M1518" t="s">
        <v>3</v>
      </c>
      <c r="N1518">
        <v>5</v>
      </c>
      <c r="O1518" t="s">
        <v>9614</v>
      </c>
      <c r="P1518" t="s">
        <v>9613</v>
      </c>
      <c r="Q1518" t="s">
        <v>9612</v>
      </c>
      <c r="R1518" s="7">
        <v>40406</v>
      </c>
      <c r="S1518" s="8">
        <f t="shared" si="184"/>
        <v>2010</v>
      </c>
      <c r="T1518" s="8">
        <v>2010</v>
      </c>
      <c r="U1518" s="8">
        <f t="shared" si="185"/>
        <v>12</v>
      </c>
      <c r="V1518" s="7">
        <v>2010</v>
      </c>
      <c r="W1518" t="s">
        <v>456</v>
      </c>
      <c r="X1518" s="2">
        <v>1.3280000000000001</v>
      </c>
      <c r="Y1518" s="6">
        <f t="shared" si="186"/>
        <v>3.5450201542937994E-2</v>
      </c>
      <c r="AA1518">
        <v>15361225</v>
      </c>
      <c r="AB1518">
        <v>18894</v>
      </c>
      <c r="AD1518" t="s">
        <v>1</v>
      </c>
      <c r="AE1518">
        <v>9</v>
      </c>
      <c r="AG1518">
        <v>5504825</v>
      </c>
      <c r="AH1518" t="s">
        <v>9611</v>
      </c>
      <c r="AI1518" t="s">
        <v>9610</v>
      </c>
      <c r="AJ1518" t="s">
        <v>9609</v>
      </c>
      <c r="AK1518" t="s">
        <v>9608</v>
      </c>
      <c r="AL1518">
        <v>40</v>
      </c>
      <c r="AM1518" s="5">
        <f t="shared" si="187"/>
        <v>3.3333333333333335</v>
      </c>
      <c r="AN1518" s="4">
        <f t="shared" si="188"/>
        <v>5.0485927047835416E-3</v>
      </c>
      <c r="AO1518" s="3"/>
      <c r="AP1518">
        <v>0</v>
      </c>
      <c r="AR1518" t="s">
        <v>0</v>
      </c>
      <c r="AT1518" s="2">
        <v>3.8340000000000001</v>
      </c>
      <c r="AU1518" s="1">
        <f t="shared" si="189"/>
        <v>2.6329718891491658</v>
      </c>
      <c r="AV1518" s="1">
        <f t="shared" si="190"/>
        <v>2.0249397123860766</v>
      </c>
      <c r="AW1518" s="1">
        <f t="shared" si="191"/>
        <v>1.4169075356229877</v>
      </c>
    </row>
    <row r="1519" spans="1:49" x14ac:dyDescent="0.2">
      <c r="A1519">
        <v>1517</v>
      </c>
      <c r="B1519" t="s">
        <v>9607</v>
      </c>
      <c r="C1519" t="s">
        <v>9606</v>
      </c>
      <c r="F1519" t="s">
        <v>9605</v>
      </c>
      <c r="G1519" t="s">
        <v>7</v>
      </c>
      <c r="H1519" t="s">
        <v>6</v>
      </c>
      <c r="I1519" t="s">
        <v>9604</v>
      </c>
      <c r="J1519">
        <v>60020650</v>
      </c>
      <c r="K1519" t="s">
        <v>1482</v>
      </c>
      <c r="L1519" t="s">
        <v>1481</v>
      </c>
      <c r="M1519" t="s">
        <v>198</v>
      </c>
      <c r="N1519">
        <v>2</v>
      </c>
      <c r="O1519" t="s">
        <v>9603</v>
      </c>
      <c r="P1519" t="s">
        <v>9602</v>
      </c>
      <c r="Q1519" t="s">
        <v>1594</v>
      </c>
      <c r="R1519" s="7">
        <v>40406</v>
      </c>
      <c r="S1519" s="8">
        <f t="shared" si="184"/>
        <v>2010</v>
      </c>
      <c r="T1519" s="8">
        <v>2010</v>
      </c>
      <c r="U1519" s="8">
        <f t="shared" si="185"/>
        <v>12</v>
      </c>
      <c r="V1519" s="7">
        <v>2010</v>
      </c>
      <c r="W1519" t="s">
        <v>173</v>
      </c>
      <c r="X1519" s="2">
        <v>1.3460000000000001</v>
      </c>
      <c r="Y1519" s="6">
        <f t="shared" si="186"/>
        <v>3.593070126264649E-2</v>
      </c>
      <c r="AA1519">
        <v>7338724</v>
      </c>
      <c r="AB1519">
        <v>12178</v>
      </c>
      <c r="AD1519" t="s">
        <v>1</v>
      </c>
      <c r="AE1519">
        <v>28</v>
      </c>
      <c r="AF1519">
        <v>16</v>
      </c>
      <c r="AG1519">
        <v>5471074</v>
      </c>
      <c r="AH1519" t="s">
        <v>9601</v>
      </c>
      <c r="AI1519" t="s">
        <v>9600</v>
      </c>
      <c r="AJ1519" t="s">
        <v>9599</v>
      </c>
      <c r="AK1519" t="s">
        <v>9598</v>
      </c>
      <c r="AL1519">
        <v>25</v>
      </c>
      <c r="AM1519" s="5">
        <f t="shared" si="187"/>
        <v>2.0833333333333335</v>
      </c>
      <c r="AN1519" s="4">
        <f t="shared" si="188"/>
        <v>3.1553704404897135E-3</v>
      </c>
      <c r="AO1519" s="3"/>
      <c r="AP1519">
        <v>0</v>
      </c>
      <c r="AQ1519" t="s">
        <v>9597</v>
      </c>
      <c r="AR1519" t="s">
        <v>0</v>
      </c>
      <c r="AS1519" t="s">
        <v>9596</v>
      </c>
      <c r="AT1519" s="2">
        <v>4.1420000000000003</v>
      </c>
      <c r="AU1519" s="1">
        <f t="shared" si="189"/>
        <v>2.6098102015999456</v>
      </c>
      <c r="AV1519" s="1">
        <f t="shared" si="190"/>
        <v>1.95430358515681</v>
      </c>
      <c r="AW1519" s="1">
        <f t="shared" si="191"/>
        <v>1.2987969687136744</v>
      </c>
    </row>
    <row r="1520" spans="1:49" x14ac:dyDescent="0.2">
      <c r="A1520">
        <v>1518</v>
      </c>
      <c r="B1520" t="s">
        <v>9595</v>
      </c>
      <c r="C1520" t="s">
        <v>9594</v>
      </c>
      <c r="F1520" t="s">
        <v>9593</v>
      </c>
      <c r="G1520" t="s">
        <v>7</v>
      </c>
      <c r="H1520" t="s">
        <v>6</v>
      </c>
      <c r="I1520" t="s">
        <v>1302</v>
      </c>
      <c r="J1520">
        <v>60024872</v>
      </c>
      <c r="K1520" t="s">
        <v>117</v>
      </c>
      <c r="L1520" t="s">
        <v>116</v>
      </c>
      <c r="M1520" t="s">
        <v>115</v>
      </c>
      <c r="N1520">
        <v>3</v>
      </c>
      <c r="O1520" t="s">
        <v>9592</v>
      </c>
      <c r="P1520" t="s">
        <v>9591</v>
      </c>
      <c r="Q1520" t="s">
        <v>695</v>
      </c>
      <c r="R1520" s="7">
        <v>40406</v>
      </c>
      <c r="S1520" s="8">
        <f t="shared" si="184"/>
        <v>2010</v>
      </c>
      <c r="T1520" s="8">
        <v>2010</v>
      </c>
      <c r="U1520" s="8">
        <f t="shared" si="185"/>
        <v>12</v>
      </c>
      <c r="V1520" s="7">
        <v>2010</v>
      </c>
      <c r="W1520" t="s">
        <v>456</v>
      </c>
      <c r="X1520" s="2">
        <v>1.3280000000000001</v>
      </c>
      <c r="Y1520" s="6">
        <f t="shared" si="186"/>
        <v>3.5450201542937994E-2</v>
      </c>
      <c r="AA1520">
        <v>15361225</v>
      </c>
      <c r="AB1520">
        <v>18894</v>
      </c>
      <c r="AD1520" t="s">
        <v>1</v>
      </c>
      <c r="AE1520">
        <v>9</v>
      </c>
      <c r="AG1520">
        <v>5504812</v>
      </c>
      <c r="AH1520" t="s">
        <v>9590</v>
      </c>
      <c r="AI1520" t="s">
        <v>9589</v>
      </c>
      <c r="AJ1520" t="s">
        <v>9588</v>
      </c>
      <c r="AK1520" t="s">
        <v>9587</v>
      </c>
      <c r="AL1520">
        <v>11</v>
      </c>
      <c r="AM1520" s="5">
        <f t="shared" si="187"/>
        <v>0.91666666666666663</v>
      </c>
      <c r="AN1520" s="4">
        <f t="shared" si="188"/>
        <v>1.3883629938154739E-3</v>
      </c>
      <c r="AO1520" s="3"/>
      <c r="AP1520">
        <v>0</v>
      </c>
      <c r="AQ1520" t="s">
        <v>9586</v>
      </c>
      <c r="AR1520" t="s">
        <v>9585</v>
      </c>
      <c r="AS1520" t="s">
        <v>117</v>
      </c>
      <c r="AT1520" s="2">
        <v>3.8340000000000001</v>
      </c>
      <c r="AU1520" s="1">
        <f t="shared" si="189"/>
        <v>2.5231649978201238</v>
      </c>
      <c r="AV1520" s="1">
        <f t="shared" si="190"/>
        <v>1.8419282268376733</v>
      </c>
      <c r="AW1520" s="1">
        <f t="shared" si="191"/>
        <v>1.160691455855223</v>
      </c>
    </row>
    <row r="1521" spans="1:49" x14ac:dyDescent="0.2">
      <c r="A1521">
        <v>1519</v>
      </c>
      <c r="B1521" t="s">
        <v>9584</v>
      </c>
      <c r="C1521" t="s">
        <v>9583</v>
      </c>
      <c r="F1521" t="s">
        <v>9582</v>
      </c>
      <c r="G1521" t="s">
        <v>7</v>
      </c>
      <c r="H1521" t="s">
        <v>6</v>
      </c>
      <c r="I1521" t="s">
        <v>320</v>
      </c>
      <c r="J1521">
        <v>60010421</v>
      </c>
      <c r="K1521" t="s">
        <v>9581</v>
      </c>
      <c r="L1521" t="s">
        <v>144</v>
      </c>
      <c r="M1521" t="s">
        <v>13</v>
      </c>
      <c r="N1521">
        <v>4</v>
      </c>
      <c r="O1521" t="s">
        <v>9580</v>
      </c>
      <c r="P1521" t="s">
        <v>9579</v>
      </c>
      <c r="Q1521" t="s">
        <v>9578</v>
      </c>
      <c r="R1521" s="7">
        <v>40406</v>
      </c>
      <c r="S1521" s="8">
        <f t="shared" si="184"/>
        <v>2010</v>
      </c>
      <c r="T1521" s="8">
        <v>2010</v>
      </c>
      <c r="U1521" s="8">
        <f t="shared" si="185"/>
        <v>12</v>
      </c>
      <c r="V1521" s="7">
        <v>2010</v>
      </c>
      <c r="W1521" t="s">
        <v>456</v>
      </c>
      <c r="X1521" s="2">
        <v>1.3280000000000001</v>
      </c>
      <c r="Y1521" s="6">
        <f t="shared" si="186"/>
        <v>3.5450201542937994E-2</v>
      </c>
      <c r="AA1521">
        <v>15361225</v>
      </c>
      <c r="AB1521">
        <v>18894</v>
      </c>
      <c r="AD1521" t="s">
        <v>1</v>
      </c>
      <c r="AE1521">
        <v>9</v>
      </c>
      <c r="AG1521">
        <v>5512666</v>
      </c>
      <c r="AH1521" t="s">
        <v>9577</v>
      </c>
      <c r="AI1521" t="s">
        <v>9576</v>
      </c>
      <c r="AJ1521" t="s">
        <v>9575</v>
      </c>
      <c r="AK1521" t="s">
        <v>9574</v>
      </c>
      <c r="AL1521">
        <v>36</v>
      </c>
      <c r="AM1521" s="5">
        <f t="shared" si="187"/>
        <v>3</v>
      </c>
      <c r="AN1521" s="4">
        <f t="shared" si="188"/>
        <v>4.5437334343051876E-3</v>
      </c>
      <c r="AO1521" s="3"/>
      <c r="AP1521">
        <v>0</v>
      </c>
      <c r="AR1521" t="s">
        <v>9573</v>
      </c>
      <c r="AS1521" t="s">
        <v>854</v>
      </c>
      <c r="AT1521" s="2">
        <v>3.8340000000000001</v>
      </c>
      <c r="AU1521" s="1">
        <f t="shared" si="189"/>
        <v>2.6178261110348151</v>
      </c>
      <c r="AV1521" s="1">
        <f t="shared" si="190"/>
        <v>1.9996967488621591</v>
      </c>
      <c r="AW1521" s="1">
        <f t="shared" si="191"/>
        <v>1.3815673866895029</v>
      </c>
    </row>
    <row r="1522" spans="1:49" x14ac:dyDescent="0.2">
      <c r="A1522">
        <v>1520</v>
      </c>
      <c r="B1522" t="s">
        <v>9572</v>
      </c>
      <c r="C1522" t="s">
        <v>9571</v>
      </c>
      <c r="F1522" t="s">
        <v>9570</v>
      </c>
      <c r="G1522" t="s">
        <v>7</v>
      </c>
      <c r="H1522" t="s">
        <v>6</v>
      </c>
      <c r="I1522" t="s">
        <v>9569</v>
      </c>
      <c r="J1522">
        <v>60023462</v>
      </c>
      <c r="K1522" t="s">
        <v>2290</v>
      </c>
      <c r="L1522" t="s">
        <v>520</v>
      </c>
      <c r="M1522" t="s">
        <v>35</v>
      </c>
      <c r="N1522">
        <v>5</v>
      </c>
      <c r="O1522" t="s">
        <v>9568</v>
      </c>
      <c r="P1522" t="s">
        <v>9567</v>
      </c>
      <c r="Q1522" t="s">
        <v>9566</v>
      </c>
      <c r="R1522" s="7">
        <v>40406</v>
      </c>
      <c r="S1522" s="8">
        <f t="shared" si="184"/>
        <v>2010</v>
      </c>
      <c r="T1522" s="8">
        <v>2010</v>
      </c>
      <c r="U1522" s="8">
        <f t="shared" si="185"/>
        <v>12</v>
      </c>
      <c r="V1522" s="7">
        <v>2010</v>
      </c>
      <c r="W1522" t="s">
        <v>173</v>
      </c>
      <c r="X1522" s="2">
        <v>1.3460000000000001</v>
      </c>
      <c r="Y1522" s="6">
        <f t="shared" si="186"/>
        <v>3.593070126264649E-2</v>
      </c>
      <c r="AA1522">
        <v>7338724</v>
      </c>
      <c r="AB1522">
        <v>12178</v>
      </c>
      <c r="AD1522" t="s">
        <v>1</v>
      </c>
      <c r="AE1522">
        <v>28</v>
      </c>
      <c r="AF1522">
        <v>16</v>
      </c>
      <c r="AG1522">
        <v>5536900</v>
      </c>
      <c r="AH1522" t="s">
        <v>9565</v>
      </c>
      <c r="AI1522" t="s">
        <v>9564</v>
      </c>
      <c r="AJ1522" t="s">
        <v>9563</v>
      </c>
      <c r="AK1522" t="s">
        <v>9562</v>
      </c>
      <c r="AL1522">
        <v>43</v>
      </c>
      <c r="AM1522" s="5">
        <f t="shared" si="187"/>
        <v>3.5833333333333335</v>
      </c>
      <c r="AN1522" s="4">
        <f t="shared" si="188"/>
        <v>5.4272371576423077E-3</v>
      </c>
      <c r="AO1522" s="3"/>
      <c r="AP1522">
        <v>0</v>
      </c>
      <c r="AQ1522" t="s">
        <v>1494</v>
      </c>
      <c r="AR1522" t="s">
        <v>0</v>
      </c>
      <c r="AS1522" t="s">
        <v>1493</v>
      </c>
      <c r="AT1522" s="2">
        <v>4.1420000000000003</v>
      </c>
      <c r="AU1522" s="1">
        <f t="shared" si="189"/>
        <v>2.6779662031145235</v>
      </c>
      <c r="AV1522" s="1">
        <f t="shared" si="190"/>
        <v>2.06789692101444</v>
      </c>
      <c r="AW1522" s="1">
        <f t="shared" si="191"/>
        <v>1.4578276389143563</v>
      </c>
    </row>
    <row r="1523" spans="1:49" x14ac:dyDescent="0.2">
      <c r="A1523">
        <v>1521</v>
      </c>
      <c r="B1523" t="s">
        <v>9561</v>
      </c>
      <c r="C1523" t="s">
        <v>9560</v>
      </c>
      <c r="F1523" t="s">
        <v>9559</v>
      </c>
      <c r="G1523" t="s">
        <v>7</v>
      </c>
      <c r="H1523" t="s">
        <v>6</v>
      </c>
      <c r="I1523" t="s">
        <v>1748</v>
      </c>
      <c r="J1523" t="s">
        <v>9558</v>
      </c>
      <c r="K1523" t="s">
        <v>9557</v>
      </c>
      <c r="L1523" t="s">
        <v>9556</v>
      </c>
      <c r="M1523" t="s">
        <v>9555</v>
      </c>
      <c r="N1523">
        <v>4</v>
      </c>
      <c r="O1523" t="s">
        <v>9554</v>
      </c>
      <c r="P1523" t="s">
        <v>9553</v>
      </c>
      <c r="Q1523" t="s">
        <v>9552</v>
      </c>
      <c r="R1523" s="7">
        <v>40406</v>
      </c>
      <c r="S1523" s="8">
        <f t="shared" si="184"/>
        <v>2010</v>
      </c>
      <c r="T1523" s="8">
        <v>2010</v>
      </c>
      <c r="U1523" s="8">
        <f t="shared" si="185"/>
        <v>12</v>
      </c>
      <c r="V1523" s="7">
        <v>2010</v>
      </c>
      <c r="W1523" t="s">
        <v>456</v>
      </c>
      <c r="X1523" s="2">
        <v>1.3280000000000001</v>
      </c>
      <c r="Y1523" s="6">
        <f t="shared" si="186"/>
        <v>3.5450201542937994E-2</v>
      </c>
      <c r="AA1523">
        <v>15361225</v>
      </c>
      <c r="AB1523">
        <v>18894</v>
      </c>
      <c r="AD1523" t="s">
        <v>1</v>
      </c>
      <c r="AE1523">
        <v>9</v>
      </c>
      <c r="AG1523">
        <v>5498845</v>
      </c>
      <c r="AH1523" t="s">
        <v>9551</v>
      </c>
      <c r="AI1523" t="s">
        <v>9550</v>
      </c>
      <c r="AJ1523" t="s">
        <v>9549</v>
      </c>
      <c r="AK1523" t="s">
        <v>9548</v>
      </c>
      <c r="AL1523">
        <v>12</v>
      </c>
      <c r="AM1523" s="5">
        <f t="shared" si="187"/>
        <v>1</v>
      </c>
      <c r="AN1523" s="4">
        <f t="shared" si="188"/>
        <v>1.5145778114350624E-3</v>
      </c>
      <c r="AO1523" s="3"/>
      <c r="AP1523">
        <v>0</v>
      </c>
      <c r="AR1523" t="s">
        <v>9547</v>
      </c>
      <c r="AT1523" s="2">
        <v>3.8340000000000001</v>
      </c>
      <c r="AU1523" s="1">
        <f t="shared" si="189"/>
        <v>2.5269514423487114</v>
      </c>
      <c r="AV1523" s="1">
        <f t="shared" si="190"/>
        <v>1.8482389677186528</v>
      </c>
      <c r="AW1523" s="1">
        <f t="shared" si="191"/>
        <v>1.1695264930885942</v>
      </c>
    </row>
    <row r="1524" spans="1:49" x14ac:dyDescent="0.2">
      <c r="A1524">
        <v>1522</v>
      </c>
      <c r="B1524" t="s">
        <v>9546</v>
      </c>
      <c r="C1524" t="s">
        <v>9545</v>
      </c>
      <c r="F1524" t="s">
        <v>9544</v>
      </c>
      <c r="G1524" t="s">
        <v>7</v>
      </c>
      <c r="H1524" t="s">
        <v>6</v>
      </c>
      <c r="I1524" t="s">
        <v>9543</v>
      </c>
      <c r="J1524" t="s">
        <v>9538</v>
      </c>
      <c r="K1524" t="s">
        <v>9542</v>
      </c>
      <c r="L1524" t="s">
        <v>9541</v>
      </c>
      <c r="M1524" t="s">
        <v>325</v>
      </c>
      <c r="N1524">
        <v>2</v>
      </c>
      <c r="O1524" t="s">
        <v>9540</v>
      </c>
      <c r="P1524" t="s">
        <v>9539</v>
      </c>
      <c r="Q1524" t="s">
        <v>9538</v>
      </c>
      <c r="R1524" s="7">
        <v>40406</v>
      </c>
      <c r="S1524" s="8">
        <f t="shared" si="184"/>
        <v>2010</v>
      </c>
      <c r="T1524" s="8">
        <v>2010</v>
      </c>
      <c r="U1524" s="8">
        <f t="shared" si="185"/>
        <v>12</v>
      </c>
      <c r="V1524" s="7">
        <v>2010</v>
      </c>
      <c r="W1524" t="s">
        <v>456</v>
      </c>
      <c r="X1524" s="2">
        <v>1.3280000000000001</v>
      </c>
      <c r="Y1524" s="6">
        <f t="shared" si="186"/>
        <v>3.5450201542937994E-2</v>
      </c>
      <c r="AA1524">
        <v>15361225</v>
      </c>
      <c r="AB1524">
        <v>18894</v>
      </c>
      <c r="AD1524" t="s">
        <v>1</v>
      </c>
      <c r="AE1524">
        <v>9</v>
      </c>
      <c r="AG1524">
        <v>5498909</v>
      </c>
      <c r="AH1524" t="s">
        <v>9537</v>
      </c>
      <c r="AI1524" t="s">
        <v>9536</v>
      </c>
      <c r="AJ1524" t="s">
        <v>9535</v>
      </c>
      <c r="AK1524" t="s">
        <v>9534</v>
      </c>
      <c r="AL1524">
        <v>8</v>
      </c>
      <c r="AM1524" s="5">
        <f t="shared" si="187"/>
        <v>0.66666666666666663</v>
      </c>
      <c r="AN1524" s="4">
        <f t="shared" si="188"/>
        <v>1.0097185409567082E-3</v>
      </c>
      <c r="AO1524" s="3"/>
      <c r="AP1524">
        <v>0</v>
      </c>
      <c r="AR1524" t="s">
        <v>0</v>
      </c>
      <c r="AT1524" s="2">
        <v>3.8340000000000001</v>
      </c>
      <c r="AU1524" s="1">
        <f t="shared" si="189"/>
        <v>2.5118056642343607</v>
      </c>
      <c r="AV1524" s="1">
        <f t="shared" si="190"/>
        <v>1.8229960041947351</v>
      </c>
      <c r="AW1524" s="1">
        <f t="shared" si="191"/>
        <v>1.1341863441551092</v>
      </c>
    </row>
    <row r="1525" spans="1:49" x14ac:dyDescent="0.2">
      <c r="A1525">
        <v>1523</v>
      </c>
      <c r="B1525" t="s">
        <v>9533</v>
      </c>
      <c r="C1525" t="s">
        <v>9532</v>
      </c>
      <c r="F1525" t="s">
        <v>9531</v>
      </c>
      <c r="G1525" t="s">
        <v>7</v>
      </c>
      <c r="H1525" t="s">
        <v>6</v>
      </c>
      <c r="I1525" t="s">
        <v>9530</v>
      </c>
      <c r="J1525">
        <v>60021097</v>
      </c>
      <c r="K1525" t="s">
        <v>9529</v>
      </c>
      <c r="L1525" t="s">
        <v>9528</v>
      </c>
      <c r="M1525" t="s">
        <v>198</v>
      </c>
      <c r="N1525">
        <v>3</v>
      </c>
      <c r="O1525" t="s">
        <v>9527</v>
      </c>
      <c r="P1525" t="s">
        <v>9526</v>
      </c>
      <c r="Q1525" t="s">
        <v>9525</v>
      </c>
      <c r="R1525" s="7">
        <v>40406</v>
      </c>
      <c r="S1525" s="8">
        <f t="shared" si="184"/>
        <v>2010</v>
      </c>
      <c r="T1525" s="8">
        <v>2010</v>
      </c>
      <c r="U1525" s="8">
        <f t="shared" si="185"/>
        <v>12</v>
      </c>
      <c r="V1525" s="7">
        <v>2010</v>
      </c>
      <c r="W1525" t="s">
        <v>456</v>
      </c>
      <c r="X1525" s="2">
        <v>1.3280000000000001</v>
      </c>
      <c r="Y1525" s="6">
        <f t="shared" si="186"/>
        <v>3.5450201542937994E-2</v>
      </c>
      <c r="AA1525">
        <v>15361225</v>
      </c>
      <c r="AB1525">
        <v>18894</v>
      </c>
      <c r="AD1525" t="s">
        <v>1</v>
      </c>
      <c r="AE1525">
        <v>9</v>
      </c>
      <c r="AG1525">
        <v>5510102</v>
      </c>
      <c r="AH1525" t="s">
        <v>9524</v>
      </c>
      <c r="AI1525" t="s">
        <v>9523</v>
      </c>
      <c r="AJ1525" t="s">
        <v>9522</v>
      </c>
      <c r="AK1525" t="s">
        <v>9521</v>
      </c>
      <c r="AL1525">
        <v>17</v>
      </c>
      <c r="AM1525" s="5">
        <f t="shared" si="187"/>
        <v>1.4166666666666667</v>
      </c>
      <c r="AN1525" s="4">
        <f t="shared" si="188"/>
        <v>2.1456518995330051E-3</v>
      </c>
      <c r="AO1525" s="3"/>
      <c r="AP1525">
        <v>0</v>
      </c>
      <c r="AQ1525" t="s">
        <v>9520</v>
      </c>
      <c r="AR1525" t="s">
        <v>0</v>
      </c>
      <c r="AS1525" t="s">
        <v>9519</v>
      </c>
      <c r="AT1525" s="2">
        <v>3.8340000000000001</v>
      </c>
      <c r="AU1525" s="1">
        <f t="shared" si="189"/>
        <v>2.5458836649916496</v>
      </c>
      <c r="AV1525" s="1">
        <f t="shared" si="190"/>
        <v>1.8797926721235498</v>
      </c>
      <c r="AW1525" s="1">
        <f t="shared" si="191"/>
        <v>1.2137016792554502</v>
      </c>
    </row>
    <row r="1526" spans="1:49" x14ac:dyDescent="0.2">
      <c r="A1526">
        <v>1524</v>
      </c>
      <c r="B1526" t="s">
        <v>9518</v>
      </c>
      <c r="C1526" t="s">
        <v>9517</v>
      </c>
      <c r="F1526" t="s">
        <v>9516</v>
      </c>
      <c r="G1526" t="s">
        <v>7</v>
      </c>
      <c r="H1526" t="s">
        <v>6</v>
      </c>
      <c r="I1526" t="s">
        <v>9515</v>
      </c>
      <c r="J1526">
        <v>60017776</v>
      </c>
      <c r="K1526" t="s">
        <v>2137</v>
      </c>
      <c r="L1526" t="s">
        <v>116</v>
      </c>
      <c r="M1526" t="s">
        <v>115</v>
      </c>
      <c r="N1526">
        <v>2</v>
      </c>
      <c r="O1526" t="s">
        <v>9514</v>
      </c>
      <c r="P1526" t="s">
        <v>9513</v>
      </c>
      <c r="Q1526" t="s">
        <v>2136</v>
      </c>
      <c r="R1526" s="7">
        <v>40406</v>
      </c>
      <c r="S1526" s="8">
        <f t="shared" si="184"/>
        <v>2010</v>
      </c>
      <c r="T1526" s="8">
        <v>2010</v>
      </c>
      <c r="U1526" s="8">
        <f t="shared" si="185"/>
        <v>12</v>
      </c>
      <c r="V1526" s="7">
        <v>2010</v>
      </c>
      <c r="W1526" t="s">
        <v>456</v>
      </c>
      <c r="X1526" s="2">
        <v>1.3280000000000001</v>
      </c>
      <c r="Y1526" s="6">
        <f t="shared" si="186"/>
        <v>3.5450201542937994E-2</v>
      </c>
      <c r="AA1526">
        <v>15361225</v>
      </c>
      <c r="AB1526">
        <v>18894</v>
      </c>
      <c r="AD1526" t="s">
        <v>1</v>
      </c>
      <c r="AE1526">
        <v>9</v>
      </c>
      <c r="AG1526">
        <v>5508346</v>
      </c>
      <c r="AH1526" t="s">
        <v>9512</v>
      </c>
      <c r="AI1526" t="s">
        <v>9511</v>
      </c>
      <c r="AJ1526" t="s">
        <v>9510</v>
      </c>
      <c r="AK1526" t="s">
        <v>9509</v>
      </c>
      <c r="AL1526">
        <v>14</v>
      </c>
      <c r="AM1526" s="5">
        <f t="shared" si="187"/>
        <v>1.1666666666666667</v>
      </c>
      <c r="AN1526" s="4">
        <f t="shared" si="188"/>
        <v>1.7670074466742396E-3</v>
      </c>
      <c r="AO1526" s="3"/>
      <c r="AP1526">
        <v>0</v>
      </c>
      <c r="AQ1526" t="s">
        <v>285</v>
      </c>
      <c r="AR1526" t="s">
        <v>9508</v>
      </c>
      <c r="AS1526" t="s">
        <v>284</v>
      </c>
      <c r="AT1526" s="2">
        <v>3.8340000000000001</v>
      </c>
      <c r="AU1526" s="1">
        <f t="shared" si="189"/>
        <v>2.534524331405887</v>
      </c>
      <c r="AV1526" s="1">
        <f t="shared" si="190"/>
        <v>1.8608604494806118</v>
      </c>
      <c r="AW1526" s="1">
        <f t="shared" si="191"/>
        <v>1.1871965675553364</v>
      </c>
    </row>
    <row r="1527" spans="1:49" x14ac:dyDescent="0.2">
      <c r="A1527">
        <v>1525</v>
      </c>
      <c r="B1527" t="s">
        <v>9507</v>
      </c>
      <c r="C1527" t="s">
        <v>9506</v>
      </c>
      <c r="D1527" t="s">
        <v>9505</v>
      </c>
      <c r="F1527" t="s">
        <v>9504</v>
      </c>
      <c r="G1527" t="s">
        <v>7</v>
      </c>
      <c r="H1527" t="s">
        <v>6</v>
      </c>
      <c r="I1527" t="s">
        <v>9503</v>
      </c>
      <c r="J1527" t="s">
        <v>2085</v>
      </c>
      <c r="K1527" t="s">
        <v>2084</v>
      </c>
      <c r="L1527" t="s">
        <v>1605</v>
      </c>
      <c r="M1527" t="s">
        <v>80</v>
      </c>
      <c r="N1527">
        <v>9</v>
      </c>
      <c r="O1527" t="s">
        <v>9502</v>
      </c>
      <c r="P1527" t="s">
        <v>9501</v>
      </c>
      <c r="Q1527" t="s">
        <v>9500</v>
      </c>
      <c r="R1527" s="7">
        <v>40405</v>
      </c>
      <c r="S1527" s="8">
        <f t="shared" si="184"/>
        <v>2010</v>
      </c>
      <c r="T1527" s="8">
        <v>2010</v>
      </c>
      <c r="U1527" s="8">
        <f t="shared" si="185"/>
        <v>12</v>
      </c>
      <c r="V1527" s="7">
        <v>40405</v>
      </c>
      <c r="W1527" t="s">
        <v>9499</v>
      </c>
      <c r="X1527" s="2">
        <v>0.71399999999999997</v>
      </c>
      <c r="Y1527" s="6">
        <f t="shared" si="186"/>
        <v>1.9059822215103706E-2</v>
      </c>
      <c r="AA1527">
        <v>10106030</v>
      </c>
      <c r="AB1527">
        <v>26966</v>
      </c>
      <c r="AD1527" t="s">
        <v>1</v>
      </c>
      <c r="AE1527">
        <v>214</v>
      </c>
      <c r="AF1527" s="9">
        <v>44257</v>
      </c>
      <c r="AH1527" t="s">
        <v>9498</v>
      </c>
      <c r="AI1527" t="s">
        <v>9497</v>
      </c>
      <c r="AJ1527" t="s">
        <v>9496</v>
      </c>
      <c r="AK1527" t="s">
        <v>9495</v>
      </c>
      <c r="AL1527">
        <v>41</v>
      </c>
      <c r="AM1527" s="5">
        <f t="shared" si="187"/>
        <v>3.4166666666666665</v>
      </c>
      <c r="AN1527" s="4">
        <f t="shared" si="188"/>
        <v>5.1748075224031303E-3</v>
      </c>
      <c r="AO1527" s="3"/>
      <c r="AP1527">
        <v>0</v>
      </c>
      <c r="AQ1527" t="s">
        <v>24</v>
      </c>
      <c r="AR1527" t="s">
        <v>9494</v>
      </c>
      <c r="AS1527" t="s">
        <v>23</v>
      </c>
      <c r="AT1527" s="2" t="s">
        <v>16</v>
      </c>
      <c r="AU1527" s="1">
        <f t="shared" si="189"/>
        <v>1.4894317807293533</v>
      </c>
      <c r="AV1527" s="1">
        <f t="shared" si="190"/>
        <v>1.2117314868753419</v>
      </c>
      <c r="AW1527" s="1">
        <f t="shared" si="191"/>
        <v>0.93403119302133031</v>
      </c>
    </row>
    <row r="1528" spans="1:49" x14ac:dyDescent="0.2">
      <c r="A1528">
        <v>1526</v>
      </c>
      <c r="B1528" t="s">
        <v>9493</v>
      </c>
      <c r="C1528" t="s">
        <v>9492</v>
      </c>
      <c r="F1528" t="s">
        <v>9491</v>
      </c>
      <c r="G1528" t="s">
        <v>7</v>
      </c>
      <c r="H1528" t="s">
        <v>6</v>
      </c>
      <c r="I1528" t="s">
        <v>9490</v>
      </c>
      <c r="J1528">
        <v>60007363</v>
      </c>
      <c r="K1528" t="s">
        <v>455</v>
      </c>
      <c r="L1528" t="s">
        <v>454</v>
      </c>
      <c r="M1528" t="s">
        <v>9</v>
      </c>
      <c r="N1528">
        <v>5</v>
      </c>
      <c r="O1528" t="s">
        <v>9489</v>
      </c>
      <c r="P1528" t="s">
        <v>9488</v>
      </c>
      <c r="Q1528" t="s">
        <v>9487</v>
      </c>
      <c r="R1528" s="7">
        <v>40405</v>
      </c>
      <c r="S1528" s="8">
        <f t="shared" si="184"/>
        <v>2010</v>
      </c>
      <c r="T1528" s="8">
        <v>2010</v>
      </c>
      <c r="U1528" s="8">
        <f t="shared" si="185"/>
        <v>12</v>
      </c>
      <c r="V1528" s="7">
        <v>40405</v>
      </c>
      <c r="W1528" t="s">
        <v>1216</v>
      </c>
      <c r="X1528" s="2">
        <v>1.524</v>
      </c>
      <c r="Y1528" s="6">
        <f t="shared" si="186"/>
        <v>4.0682309601986065E-2</v>
      </c>
      <c r="AA1528">
        <v>1469592</v>
      </c>
      <c r="AB1528">
        <v>12863</v>
      </c>
      <c r="AC1528">
        <v>15394794</v>
      </c>
      <c r="AD1528" t="s">
        <v>1</v>
      </c>
      <c r="AE1528">
        <v>35</v>
      </c>
      <c r="AF1528">
        <v>16</v>
      </c>
      <c r="AH1528" t="s">
        <v>9486</v>
      </c>
      <c r="AI1528" t="s">
        <v>9485</v>
      </c>
      <c r="AK1528" t="s">
        <v>9484</v>
      </c>
      <c r="AL1528">
        <v>30</v>
      </c>
      <c r="AM1528" s="5">
        <f t="shared" si="187"/>
        <v>2.5</v>
      </c>
      <c r="AN1528" s="4">
        <f t="shared" si="188"/>
        <v>3.7864445285876562E-3</v>
      </c>
      <c r="AO1528" s="3"/>
      <c r="AP1528">
        <v>0</v>
      </c>
      <c r="AR1528" t="s">
        <v>0</v>
      </c>
      <c r="AT1528" s="2">
        <v>3.7759999999999998</v>
      </c>
      <c r="AU1528" s="1">
        <f t="shared" si="189"/>
        <v>2.9613550079966537</v>
      </c>
      <c r="AV1528" s="1">
        <f t="shared" si="190"/>
        <v>2.2234377065286859</v>
      </c>
      <c r="AW1528" s="1">
        <f t="shared" si="191"/>
        <v>1.4855204050607178</v>
      </c>
    </row>
    <row r="1529" spans="1:49" x14ac:dyDescent="0.2">
      <c r="A1529">
        <v>1527</v>
      </c>
      <c r="B1529" t="s">
        <v>9483</v>
      </c>
      <c r="C1529" t="s">
        <v>9482</v>
      </c>
      <c r="F1529" t="s">
        <v>9481</v>
      </c>
      <c r="G1529" t="s">
        <v>7</v>
      </c>
      <c r="H1529" t="s">
        <v>6</v>
      </c>
      <c r="I1529" t="s">
        <v>9480</v>
      </c>
      <c r="J1529">
        <v>60018714</v>
      </c>
      <c r="K1529" t="s">
        <v>9479</v>
      </c>
      <c r="L1529" t="s">
        <v>772</v>
      </c>
      <c r="M1529" t="s">
        <v>89</v>
      </c>
      <c r="N1529">
        <v>3</v>
      </c>
      <c r="O1529" t="s">
        <v>9478</v>
      </c>
      <c r="P1529" t="s">
        <v>9477</v>
      </c>
      <c r="Q1529" t="s">
        <v>9476</v>
      </c>
      <c r="R1529" s="7">
        <v>40405</v>
      </c>
      <c r="S1529" s="8">
        <f t="shared" si="184"/>
        <v>2010</v>
      </c>
      <c r="T1529" s="8">
        <v>2010</v>
      </c>
      <c r="U1529" s="8">
        <f t="shared" si="185"/>
        <v>12</v>
      </c>
      <c r="V1529" s="7">
        <v>40405</v>
      </c>
      <c r="W1529" t="s">
        <v>1216</v>
      </c>
      <c r="X1529" s="2">
        <v>1.524</v>
      </c>
      <c r="Y1529" s="6">
        <f t="shared" si="186"/>
        <v>4.0682309601986065E-2</v>
      </c>
      <c r="AA1529">
        <v>1469592</v>
      </c>
      <c r="AB1529">
        <v>12863</v>
      </c>
      <c r="AC1529">
        <v>15394794</v>
      </c>
      <c r="AD1529" t="s">
        <v>1</v>
      </c>
      <c r="AE1529">
        <v>35</v>
      </c>
      <c r="AF1529">
        <v>16</v>
      </c>
      <c r="AH1529" t="s">
        <v>9475</v>
      </c>
      <c r="AI1529" t="s">
        <v>9474</v>
      </c>
      <c r="AK1529" t="s">
        <v>9473</v>
      </c>
      <c r="AL1529">
        <v>68</v>
      </c>
      <c r="AM1529" s="5">
        <f t="shared" si="187"/>
        <v>5.666666666666667</v>
      </c>
      <c r="AN1529" s="4">
        <f t="shared" si="188"/>
        <v>8.5826075981320204E-3</v>
      </c>
      <c r="AO1529" s="3"/>
      <c r="AP1529">
        <v>0</v>
      </c>
      <c r="AR1529" t="s">
        <v>0</v>
      </c>
      <c r="AT1529" s="2">
        <v>3.7759999999999998</v>
      </c>
      <c r="AU1529" s="1">
        <f t="shared" si="189"/>
        <v>3.1052399000829847</v>
      </c>
      <c r="AV1529" s="1">
        <f t="shared" si="190"/>
        <v>2.4632458600059044</v>
      </c>
      <c r="AW1529" s="1">
        <f t="shared" si="191"/>
        <v>1.8212518199288237</v>
      </c>
    </row>
    <row r="1530" spans="1:49" x14ac:dyDescent="0.2">
      <c r="A1530">
        <v>1528</v>
      </c>
      <c r="B1530" t="s">
        <v>9472</v>
      </c>
      <c r="C1530" t="s">
        <v>9471</v>
      </c>
      <c r="D1530" t="s">
        <v>9470</v>
      </c>
      <c r="F1530" t="s">
        <v>9469</v>
      </c>
      <c r="G1530" t="s">
        <v>7</v>
      </c>
      <c r="H1530" t="s">
        <v>6</v>
      </c>
      <c r="I1530" t="s">
        <v>9468</v>
      </c>
      <c r="J1530">
        <v>60014982</v>
      </c>
      <c r="K1530" t="s">
        <v>535</v>
      </c>
      <c r="L1530" t="s">
        <v>359</v>
      </c>
      <c r="M1530" t="s">
        <v>156</v>
      </c>
      <c r="N1530">
        <v>3</v>
      </c>
      <c r="O1530" t="s">
        <v>9467</v>
      </c>
      <c r="P1530" t="s">
        <v>9466</v>
      </c>
      <c r="Q1530" t="s">
        <v>677</v>
      </c>
      <c r="R1530" s="7">
        <v>40405</v>
      </c>
      <c r="S1530" s="8">
        <f t="shared" si="184"/>
        <v>2010</v>
      </c>
      <c r="T1530" s="8">
        <v>2010</v>
      </c>
      <c r="U1530" s="8">
        <f t="shared" si="185"/>
        <v>12</v>
      </c>
      <c r="V1530" s="7">
        <v>40405</v>
      </c>
      <c r="W1530" t="s">
        <v>9465</v>
      </c>
      <c r="X1530" s="2">
        <v>1.181</v>
      </c>
      <c r="Y1530" s="6">
        <f t="shared" si="186"/>
        <v>3.1526120498651937E-2</v>
      </c>
      <c r="AA1530">
        <v>399140</v>
      </c>
      <c r="AB1530">
        <v>24555</v>
      </c>
      <c r="AD1530" t="s">
        <v>1</v>
      </c>
      <c r="AE1530">
        <v>82</v>
      </c>
      <c r="AF1530">
        <v>3</v>
      </c>
      <c r="AH1530" t="s">
        <v>9464</v>
      </c>
      <c r="AI1530" t="s">
        <v>9463</v>
      </c>
      <c r="AJ1530" t="s">
        <v>9462</v>
      </c>
      <c r="AK1530" t="s">
        <v>9461</v>
      </c>
      <c r="AL1530">
        <v>43</v>
      </c>
      <c r="AM1530" s="5">
        <f t="shared" si="187"/>
        <v>3.5833333333333335</v>
      </c>
      <c r="AN1530" s="4">
        <f t="shared" si="188"/>
        <v>5.4272371576423077E-3</v>
      </c>
      <c r="AO1530" s="3"/>
      <c r="AP1530">
        <v>0</v>
      </c>
      <c r="AQ1530" t="s">
        <v>230</v>
      </c>
      <c r="AR1530" t="s">
        <v>9460</v>
      </c>
      <c r="AS1530" t="s">
        <v>229</v>
      </c>
      <c r="AT1530" s="2">
        <v>6.0570000000000004</v>
      </c>
      <c r="AU1530" s="1">
        <f t="shared" si="189"/>
        <v>2.3696455496349045</v>
      </c>
      <c r="AV1530" s="1">
        <f t="shared" si="190"/>
        <v>1.8476678828147124</v>
      </c>
      <c r="AW1530" s="1">
        <f t="shared" si="191"/>
        <v>1.3256902159945196</v>
      </c>
    </row>
    <row r="1531" spans="1:49" x14ac:dyDescent="0.2">
      <c r="A1531">
        <v>1529</v>
      </c>
      <c r="B1531" t="s">
        <v>9459</v>
      </c>
      <c r="C1531" t="s">
        <v>9458</v>
      </c>
      <c r="E1531">
        <v>20575072</v>
      </c>
      <c r="F1531" t="s">
        <v>9457</v>
      </c>
      <c r="G1531" t="s">
        <v>7</v>
      </c>
      <c r="H1531" t="s">
        <v>6</v>
      </c>
      <c r="I1531" t="s">
        <v>9456</v>
      </c>
      <c r="J1531" t="s">
        <v>9455</v>
      </c>
      <c r="K1531" t="s">
        <v>9454</v>
      </c>
      <c r="L1531" t="s">
        <v>9453</v>
      </c>
      <c r="M1531" t="s">
        <v>2228</v>
      </c>
      <c r="N1531">
        <v>4</v>
      </c>
      <c r="O1531" t="s">
        <v>9452</v>
      </c>
      <c r="P1531" t="s">
        <v>9451</v>
      </c>
      <c r="Q1531" t="s">
        <v>9450</v>
      </c>
      <c r="R1531" s="7">
        <v>40405</v>
      </c>
      <c r="S1531" s="8">
        <f t="shared" si="184"/>
        <v>2010</v>
      </c>
      <c r="T1531" s="8">
        <v>2010</v>
      </c>
      <c r="U1531" s="8">
        <f t="shared" si="185"/>
        <v>12</v>
      </c>
      <c r="V1531" s="7">
        <v>40405</v>
      </c>
      <c r="W1531" t="s">
        <v>1307</v>
      </c>
      <c r="X1531" s="2">
        <v>1.855</v>
      </c>
      <c r="Y1531" s="6">
        <f t="shared" si="186"/>
        <v>4.9518165558847867E-2</v>
      </c>
      <c r="AA1531">
        <v>219967</v>
      </c>
      <c r="AB1531">
        <v>16689</v>
      </c>
      <c r="AC1531">
        <v>10969861</v>
      </c>
      <c r="AD1531" t="s">
        <v>1</v>
      </c>
      <c r="AE1531">
        <v>518</v>
      </c>
      <c r="AF1531">
        <v>16</v>
      </c>
      <c r="AH1531" t="s">
        <v>9449</v>
      </c>
      <c r="AI1531" t="s">
        <v>9448</v>
      </c>
      <c r="AJ1531" t="s">
        <v>9447</v>
      </c>
      <c r="AK1531" t="s">
        <v>9446</v>
      </c>
      <c r="AL1531">
        <v>101</v>
      </c>
      <c r="AM1531" s="5">
        <f t="shared" si="187"/>
        <v>8.4166666666666661</v>
      </c>
      <c r="AN1531" s="4">
        <f t="shared" si="188"/>
        <v>1.2747696579578442E-2</v>
      </c>
      <c r="AO1531" s="3"/>
      <c r="AP1531">
        <v>0</v>
      </c>
      <c r="AR1531" t="s">
        <v>0</v>
      </c>
      <c r="AT1531" s="2">
        <v>3.2149999999999999</v>
      </c>
      <c r="AU1531" s="1">
        <f t="shared" si="189"/>
        <v>3.8487024865067041</v>
      </c>
      <c r="AV1531" s="1">
        <f t="shared" si="190"/>
        <v>3.1132931069213154</v>
      </c>
      <c r="AW1531" s="1">
        <f t="shared" si="191"/>
        <v>2.3778837273359268</v>
      </c>
    </row>
    <row r="1532" spans="1:49" x14ac:dyDescent="0.2">
      <c r="A1532">
        <v>1530</v>
      </c>
      <c r="B1532" t="s">
        <v>9445</v>
      </c>
      <c r="C1532" t="s">
        <v>9444</v>
      </c>
      <c r="E1532">
        <v>20577698</v>
      </c>
      <c r="F1532" t="s">
        <v>9443</v>
      </c>
      <c r="G1532" t="s">
        <v>7</v>
      </c>
      <c r="H1532" t="s">
        <v>6</v>
      </c>
      <c r="I1532" t="s">
        <v>9442</v>
      </c>
      <c r="J1532" t="s">
        <v>9441</v>
      </c>
      <c r="K1532" t="s">
        <v>9440</v>
      </c>
      <c r="L1532" t="s">
        <v>9439</v>
      </c>
      <c r="M1532" t="s">
        <v>303</v>
      </c>
      <c r="N1532">
        <v>6</v>
      </c>
      <c r="O1532" t="s">
        <v>9438</v>
      </c>
      <c r="P1532" t="s">
        <v>9437</v>
      </c>
      <c r="Q1532" t="s">
        <v>9436</v>
      </c>
      <c r="R1532" s="7">
        <v>40404</v>
      </c>
      <c r="S1532" s="8">
        <f t="shared" si="184"/>
        <v>2010</v>
      </c>
      <c r="T1532" s="8">
        <v>2010</v>
      </c>
      <c r="U1532" s="8">
        <f t="shared" si="185"/>
        <v>12</v>
      </c>
      <c r="V1532" s="7">
        <v>40404</v>
      </c>
      <c r="W1532" t="s">
        <v>1385</v>
      </c>
      <c r="X1532" s="2">
        <v>0.98</v>
      </c>
      <c r="Y1532" s="6">
        <f t="shared" si="186"/>
        <v>2.6160540295240384E-2</v>
      </c>
      <c r="AA1532">
        <v>14779226</v>
      </c>
      <c r="AB1532">
        <v>9500153949</v>
      </c>
      <c r="AC1532">
        <v>14779234</v>
      </c>
      <c r="AD1532" t="s">
        <v>1</v>
      </c>
      <c r="AE1532">
        <v>39</v>
      </c>
      <c r="AF1532">
        <v>30</v>
      </c>
      <c r="AH1532" t="s">
        <v>9435</v>
      </c>
      <c r="AI1532" t="s">
        <v>9434</v>
      </c>
      <c r="AK1532" t="s">
        <v>9433</v>
      </c>
      <c r="AL1532">
        <v>36</v>
      </c>
      <c r="AM1532" s="5">
        <f t="shared" si="187"/>
        <v>3</v>
      </c>
      <c r="AN1532" s="4">
        <f t="shared" si="188"/>
        <v>4.5437334343051876E-3</v>
      </c>
      <c r="AO1532" s="3"/>
      <c r="AP1532">
        <v>0</v>
      </c>
      <c r="AR1532" t="s">
        <v>0</v>
      </c>
      <c r="AT1532" s="2">
        <v>4.3899999999999997</v>
      </c>
      <c r="AU1532" s="1">
        <f t="shared" si="189"/>
        <v>1.9675498236959823</v>
      </c>
      <c r="AV1532" s="1">
        <f t="shared" si="190"/>
        <v>1.5352136864772785</v>
      </c>
      <c r="AW1532" s="1">
        <f t="shared" si="191"/>
        <v>1.1028775492585747</v>
      </c>
    </row>
    <row r="1533" spans="1:49" x14ac:dyDescent="0.2">
      <c r="A1533">
        <v>1531</v>
      </c>
      <c r="B1533" t="s">
        <v>9432</v>
      </c>
      <c r="C1533" t="s">
        <v>9431</v>
      </c>
      <c r="F1533" t="s">
        <v>9430</v>
      </c>
      <c r="G1533" t="s">
        <v>7</v>
      </c>
      <c r="H1533" t="s">
        <v>6</v>
      </c>
      <c r="I1533" t="s">
        <v>9429</v>
      </c>
      <c r="J1533">
        <v>60033100</v>
      </c>
      <c r="K1533" t="s">
        <v>583</v>
      </c>
      <c r="L1533" t="s">
        <v>68</v>
      </c>
      <c r="M1533" t="s">
        <v>13</v>
      </c>
      <c r="N1533">
        <v>2</v>
      </c>
      <c r="O1533" t="s">
        <v>9428</v>
      </c>
      <c r="P1533" t="s">
        <v>9427</v>
      </c>
      <c r="Q1533" t="s">
        <v>9426</v>
      </c>
      <c r="R1533" s="7">
        <v>40402</v>
      </c>
      <c r="S1533" s="8">
        <f t="shared" si="184"/>
        <v>2010</v>
      </c>
      <c r="T1533" s="8">
        <v>2010</v>
      </c>
      <c r="U1533" s="8">
        <f t="shared" si="185"/>
        <v>12</v>
      </c>
      <c r="V1533" s="7">
        <v>2010</v>
      </c>
      <c r="W1533" t="s">
        <v>1541</v>
      </c>
      <c r="X1533" s="2">
        <v>0.51100000000000001</v>
      </c>
      <c r="Y1533" s="6">
        <f t="shared" si="186"/>
        <v>1.3640853153946772E-2</v>
      </c>
      <c r="AA1533">
        <v>222933</v>
      </c>
      <c r="AB1533">
        <v>29630</v>
      </c>
      <c r="AC1533">
        <v>14645262</v>
      </c>
      <c r="AD1533" t="s">
        <v>1</v>
      </c>
      <c r="AE1533">
        <v>44</v>
      </c>
      <c r="AF1533">
        <v>35</v>
      </c>
      <c r="AH1533" t="s">
        <v>9425</v>
      </c>
      <c r="AI1533" t="s">
        <v>9424</v>
      </c>
      <c r="AJ1533" t="s">
        <v>9423</v>
      </c>
      <c r="AK1533" t="s">
        <v>9422</v>
      </c>
      <c r="AL1533">
        <v>0</v>
      </c>
      <c r="AM1533" s="5">
        <f t="shared" si="187"/>
        <v>0</v>
      </c>
      <c r="AN1533" s="4">
        <f t="shared" si="188"/>
        <v>0</v>
      </c>
      <c r="AO1533" s="3"/>
      <c r="AP1533">
        <v>0</v>
      </c>
      <c r="AQ1533" t="s">
        <v>1299</v>
      </c>
      <c r="AR1533" t="s">
        <v>9421</v>
      </c>
      <c r="AS1533" t="s">
        <v>9420</v>
      </c>
      <c r="AT1533" s="2">
        <v>1.016</v>
      </c>
      <c r="AU1533" s="1">
        <f t="shared" si="189"/>
        <v>0.95485972077627401</v>
      </c>
      <c r="AV1533" s="1">
        <f t="shared" si="190"/>
        <v>0.68204265769733863</v>
      </c>
      <c r="AW1533" s="1">
        <f t="shared" si="191"/>
        <v>0.40922559461840319</v>
      </c>
    </row>
    <row r="1534" spans="1:49" x14ac:dyDescent="0.2">
      <c r="A1534">
        <v>1532</v>
      </c>
      <c r="B1534" t="s">
        <v>9419</v>
      </c>
      <c r="C1534" t="s">
        <v>9418</v>
      </c>
      <c r="D1534" t="s">
        <v>9417</v>
      </c>
      <c r="F1534" t="s">
        <v>9416</v>
      </c>
      <c r="G1534" t="s">
        <v>7</v>
      </c>
      <c r="H1534" t="s">
        <v>6</v>
      </c>
      <c r="I1534" t="s">
        <v>9415</v>
      </c>
      <c r="J1534">
        <v>60016930</v>
      </c>
      <c r="K1534" t="s">
        <v>350</v>
      </c>
      <c r="L1534" t="s">
        <v>196</v>
      </c>
      <c r="M1534" t="s">
        <v>13</v>
      </c>
      <c r="N1534">
        <v>4</v>
      </c>
      <c r="O1534" t="s">
        <v>9414</v>
      </c>
      <c r="P1534" t="s">
        <v>9413</v>
      </c>
      <c r="Q1534" t="s">
        <v>351</v>
      </c>
      <c r="R1534" s="7">
        <v>40402</v>
      </c>
      <c r="S1534" s="8">
        <f t="shared" si="184"/>
        <v>2010</v>
      </c>
      <c r="T1534" s="8">
        <v>2010</v>
      </c>
      <c r="U1534" s="8">
        <f t="shared" si="185"/>
        <v>12</v>
      </c>
      <c r="V1534" s="7">
        <v>2010</v>
      </c>
      <c r="W1534" t="s">
        <v>697</v>
      </c>
      <c r="X1534" s="2">
        <v>0.13300000000000001</v>
      </c>
      <c r="Y1534" s="6">
        <f t="shared" si="186"/>
        <v>3.5503590400683379E-3</v>
      </c>
      <c r="AA1534">
        <v>10058885</v>
      </c>
      <c r="AB1534">
        <v>4700153604</v>
      </c>
      <c r="AD1534" t="s">
        <v>1</v>
      </c>
      <c r="AE1534">
        <v>17</v>
      </c>
      <c r="AF1534">
        <v>3</v>
      </c>
      <c r="AH1534" s="9">
        <v>44317</v>
      </c>
      <c r="AI1534" t="s">
        <v>9412</v>
      </c>
      <c r="AJ1534" t="s">
        <v>9411</v>
      </c>
      <c r="AK1534" t="s">
        <v>9410</v>
      </c>
      <c r="AL1534">
        <v>2</v>
      </c>
      <c r="AM1534" s="5">
        <f t="shared" si="187"/>
        <v>0.16666666666666666</v>
      </c>
      <c r="AN1534" s="4">
        <f t="shared" si="188"/>
        <v>2.5242963523917705E-4</v>
      </c>
      <c r="AO1534" s="3"/>
      <c r="AP1534">
        <v>0</v>
      </c>
      <c r="AR1534" t="s">
        <v>9409</v>
      </c>
      <c r="AS1534" t="s">
        <v>9408</v>
      </c>
      <c r="AT1534" s="2" t="s">
        <v>16</v>
      </c>
      <c r="AU1534" s="1">
        <f t="shared" si="189"/>
        <v>0.25609802186195896</v>
      </c>
      <c r="AV1534" s="1">
        <f t="shared" si="190"/>
        <v>0.19013943376537573</v>
      </c>
      <c r="AW1534" s="1">
        <f t="shared" si="191"/>
        <v>0.12418084566879253</v>
      </c>
    </row>
    <row r="1535" spans="1:49" x14ac:dyDescent="0.2">
      <c r="A1535">
        <v>1533</v>
      </c>
      <c r="B1535" t="s">
        <v>9407</v>
      </c>
      <c r="C1535" t="s">
        <v>9406</v>
      </c>
      <c r="D1535" t="s">
        <v>9405</v>
      </c>
      <c r="F1535" t="s">
        <v>9404</v>
      </c>
      <c r="G1535" t="s">
        <v>7</v>
      </c>
      <c r="H1535" t="s">
        <v>6</v>
      </c>
      <c r="I1535" t="s">
        <v>9403</v>
      </c>
      <c r="J1535" t="s">
        <v>464</v>
      </c>
      <c r="K1535" t="s">
        <v>463</v>
      </c>
      <c r="L1535" t="s">
        <v>462</v>
      </c>
      <c r="M1535" t="s">
        <v>80</v>
      </c>
      <c r="N1535">
        <v>5</v>
      </c>
      <c r="O1535" t="s">
        <v>9402</v>
      </c>
      <c r="P1535" t="s">
        <v>9401</v>
      </c>
      <c r="Q1535" t="s">
        <v>9400</v>
      </c>
      <c r="R1535" s="7">
        <v>40402</v>
      </c>
      <c r="S1535" s="8">
        <f t="shared" si="184"/>
        <v>2010</v>
      </c>
      <c r="T1535" s="8">
        <v>2010</v>
      </c>
      <c r="U1535" s="8">
        <f t="shared" si="185"/>
        <v>12</v>
      </c>
      <c r="V1535" s="7">
        <v>2010</v>
      </c>
      <c r="W1535" t="s">
        <v>697</v>
      </c>
      <c r="X1535" s="2">
        <v>0.13300000000000001</v>
      </c>
      <c r="Y1535" s="6">
        <f t="shared" si="186"/>
        <v>3.5503590400683379E-3</v>
      </c>
      <c r="AA1535">
        <v>10058885</v>
      </c>
      <c r="AB1535">
        <v>4700153604</v>
      </c>
      <c r="AD1535" t="s">
        <v>1</v>
      </c>
      <c r="AE1535">
        <v>17</v>
      </c>
      <c r="AF1535">
        <v>3</v>
      </c>
      <c r="AH1535" t="s">
        <v>9399</v>
      </c>
      <c r="AI1535" t="s">
        <v>9398</v>
      </c>
      <c r="AJ1535" t="s">
        <v>9397</v>
      </c>
      <c r="AK1535" t="s">
        <v>9396</v>
      </c>
      <c r="AL1535">
        <v>5</v>
      </c>
      <c r="AM1535" s="5">
        <f t="shared" si="187"/>
        <v>0.41666666666666669</v>
      </c>
      <c r="AN1535" s="4">
        <f t="shared" si="188"/>
        <v>6.310740880979427E-4</v>
      </c>
      <c r="AO1535" s="3"/>
      <c r="AP1535">
        <v>0</v>
      </c>
      <c r="AR1535" t="s">
        <v>0</v>
      </c>
      <c r="AT1535" s="2" t="s">
        <v>16</v>
      </c>
      <c r="AU1535" s="1">
        <f t="shared" si="189"/>
        <v>0.26745735544772187</v>
      </c>
      <c r="AV1535" s="1">
        <f t="shared" si="190"/>
        <v>0.20907165640831402</v>
      </c>
      <c r="AW1535" s="1">
        <f t="shared" si="191"/>
        <v>0.15068595736890614</v>
      </c>
    </row>
    <row r="1536" spans="1:49" x14ac:dyDescent="0.2">
      <c r="A1536">
        <v>1534</v>
      </c>
      <c r="B1536" t="s">
        <v>9395</v>
      </c>
      <c r="C1536" t="s">
        <v>9394</v>
      </c>
      <c r="F1536" t="s">
        <v>9393</v>
      </c>
      <c r="G1536" t="s">
        <v>7</v>
      </c>
      <c r="H1536" t="s">
        <v>6</v>
      </c>
      <c r="I1536" t="s">
        <v>2996</v>
      </c>
      <c r="J1536">
        <v>60022109</v>
      </c>
      <c r="K1536" t="s">
        <v>754</v>
      </c>
      <c r="L1536" t="s">
        <v>199</v>
      </c>
      <c r="M1536" t="s">
        <v>198</v>
      </c>
      <c r="N1536">
        <v>6</v>
      </c>
      <c r="O1536" t="s">
        <v>9392</v>
      </c>
      <c r="P1536" t="s">
        <v>9391</v>
      </c>
      <c r="Q1536" t="s">
        <v>9390</v>
      </c>
      <c r="R1536" s="7">
        <v>40401</v>
      </c>
      <c r="S1536" s="8">
        <f t="shared" si="184"/>
        <v>2010</v>
      </c>
      <c r="T1536" s="8">
        <v>2010</v>
      </c>
      <c r="U1536" s="8">
        <f t="shared" si="185"/>
        <v>12</v>
      </c>
      <c r="V1536" s="7">
        <v>2010</v>
      </c>
      <c r="W1536" t="s">
        <v>2292</v>
      </c>
      <c r="X1536" s="2">
        <v>0.28199999999999997</v>
      </c>
      <c r="Y1536" s="6">
        <f t="shared" si="186"/>
        <v>7.527828942099783E-3</v>
      </c>
      <c r="AA1536">
        <v>16875869</v>
      </c>
      <c r="AB1536">
        <v>19700186861</v>
      </c>
      <c r="AC1536">
        <v>16875877</v>
      </c>
      <c r="AD1536" t="s">
        <v>1</v>
      </c>
      <c r="AE1536">
        <v>2010</v>
      </c>
      <c r="AG1536">
        <v>756848</v>
      </c>
      <c r="AI1536" t="s">
        <v>9389</v>
      </c>
      <c r="AK1536" t="s">
        <v>9388</v>
      </c>
      <c r="AL1536">
        <v>0</v>
      </c>
      <c r="AM1536" s="5">
        <f t="shared" si="187"/>
        <v>0</v>
      </c>
      <c r="AN1536" s="4">
        <f t="shared" si="188"/>
        <v>0</v>
      </c>
      <c r="AO1536" s="3"/>
      <c r="AP1536">
        <v>1</v>
      </c>
      <c r="AR1536" t="s">
        <v>0</v>
      </c>
      <c r="AT1536" s="2">
        <v>1.1739999999999999</v>
      </c>
      <c r="AU1536" s="1">
        <f t="shared" si="189"/>
        <v>0.52694802594698475</v>
      </c>
      <c r="AV1536" s="1">
        <f t="shared" si="190"/>
        <v>0.37639144710498917</v>
      </c>
      <c r="AW1536" s="1">
        <f t="shared" si="191"/>
        <v>0.22583486826299345</v>
      </c>
    </row>
    <row r="1537" spans="1:49" x14ac:dyDescent="0.2">
      <c r="A1537">
        <v>1535</v>
      </c>
      <c r="B1537" t="s">
        <v>9387</v>
      </c>
      <c r="C1537" t="s">
        <v>9386</v>
      </c>
      <c r="F1537" t="s">
        <v>9385</v>
      </c>
      <c r="G1537" t="s">
        <v>7</v>
      </c>
      <c r="H1537" t="s">
        <v>6</v>
      </c>
      <c r="I1537" t="s">
        <v>9384</v>
      </c>
      <c r="J1537" t="s">
        <v>9383</v>
      </c>
      <c r="K1537" t="s">
        <v>9382</v>
      </c>
      <c r="L1537" t="s">
        <v>9381</v>
      </c>
      <c r="M1537" t="s">
        <v>9380</v>
      </c>
      <c r="N1537">
        <v>3</v>
      </c>
      <c r="O1537" t="s">
        <v>9379</v>
      </c>
      <c r="P1537" t="s">
        <v>9378</v>
      </c>
      <c r="Q1537" t="s">
        <v>9377</v>
      </c>
      <c r="R1537" s="7">
        <v>40401</v>
      </c>
      <c r="S1537" s="8">
        <f t="shared" si="184"/>
        <v>2010</v>
      </c>
      <c r="T1537" s="8">
        <v>2010</v>
      </c>
      <c r="U1537" s="8">
        <f t="shared" si="185"/>
        <v>12</v>
      </c>
      <c r="V1537" s="7">
        <v>40401</v>
      </c>
      <c r="W1537" t="s">
        <v>1085</v>
      </c>
      <c r="X1537" s="2">
        <v>1.887</v>
      </c>
      <c r="Y1537" s="6">
        <f t="shared" si="186"/>
        <v>5.0372387282774087E-2</v>
      </c>
      <c r="AA1537">
        <v>15507998</v>
      </c>
      <c r="AB1537">
        <v>110157</v>
      </c>
      <c r="AC1537">
        <v>15502368</v>
      </c>
      <c r="AD1537" t="s">
        <v>1</v>
      </c>
      <c r="AE1537">
        <v>82</v>
      </c>
      <c r="AF1537">
        <v>4</v>
      </c>
      <c r="AG1537">
        <v>44023</v>
      </c>
      <c r="AI1537" t="s">
        <v>9376</v>
      </c>
      <c r="AK1537" t="s">
        <v>9375</v>
      </c>
      <c r="AL1537">
        <v>31</v>
      </c>
      <c r="AM1537" s="5">
        <f t="shared" si="187"/>
        <v>2.5833333333333335</v>
      </c>
      <c r="AN1537" s="4">
        <f t="shared" si="188"/>
        <v>3.9126593462072449E-3</v>
      </c>
      <c r="AO1537" s="3"/>
      <c r="AP1537">
        <v>0</v>
      </c>
      <c r="AQ1537" t="s">
        <v>379</v>
      </c>
      <c r="AR1537">
        <v>205005</v>
      </c>
      <c r="AS1537" t="s">
        <v>378</v>
      </c>
      <c r="AT1537" s="2" t="s">
        <v>16</v>
      </c>
      <c r="AU1537" s="1">
        <f t="shared" si="189"/>
        <v>3.6434468901804031</v>
      </c>
      <c r="AV1537" s="1">
        <f t="shared" si="190"/>
        <v>2.7142523314490665</v>
      </c>
      <c r="AW1537" s="1">
        <f t="shared" si="191"/>
        <v>1.7850577727177297</v>
      </c>
    </row>
    <row r="1538" spans="1:49" x14ac:dyDescent="0.2">
      <c r="A1538">
        <v>1536</v>
      </c>
      <c r="B1538" t="s">
        <v>9374</v>
      </c>
      <c r="C1538" t="s">
        <v>9373</v>
      </c>
      <c r="F1538" t="s">
        <v>9372</v>
      </c>
      <c r="G1538" t="s">
        <v>7</v>
      </c>
      <c r="H1538" t="s">
        <v>6</v>
      </c>
      <c r="I1538" t="s">
        <v>5694</v>
      </c>
      <c r="J1538" t="s">
        <v>5693</v>
      </c>
      <c r="K1538" t="s">
        <v>5692</v>
      </c>
      <c r="L1538" t="s">
        <v>5691</v>
      </c>
      <c r="M1538" t="s">
        <v>224</v>
      </c>
      <c r="N1538">
        <v>2</v>
      </c>
      <c r="O1538" t="s">
        <v>9371</v>
      </c>
      <c r="P1538" t="s">
        <v>9370</v>
      </c>
      <c r="Q1538" t="s">
        <v>9369</v>
      </c>
      <c r="R1538" s="7">
        <v>40401</v>
      </c>
      <c r="S1538" s="8">
        <f t="shared" ref="S1538:S1601" si="192">YEAR(R1538)</f>
        <v>2010</v>
      </c>
      <c r="T1538" s="8">
        <v>2010</v>
      </c>
      <c r="U1538" s="8">
        <f t="shared" ref="U1538:U1601" si="193">2022-T1538</f>
        <v>12</v>
      </c>
      <c r="V1538" s="7">
        <v>40401</v>
      </c>
      <c r="W1538" t="s">
        <v>2083</v>
      </c>
      <c r="X1538" s="2">
        <v>1.5840000000000001</v>
      </c>
      <c r="Y1538" s="6">
        <f t="shared" ref="Y1538:Y1601" si="194">(X1538-$Z$4)/($Z$3-$Z$4)</f>
        <v>4.2283975334347725E-2</v>
      </c>
      <c r="AA1538">
        <v>13672630</v>
      </c>
      <c r="AB1538">
        <v>29047</v>
      </c>
      <c r="AD1538" t="s">
        <v>1</v>
      </c>
      <c r="AE1538">
        <v>12</v>
      </c>
      <c r="AG1538">
        <v>85006</v>
      </c>
      <c r="AI1538" t="s">
        <v>9368</v>
      </c>
      <c r="AK1538" t="s">
        <v>9367</v>
      </c>
      <c r="AL1538">
        <v>85</v>
      </c>
      <c r="AM1538" s="5">
        <f t="shared" ref="AM1538:AM1601" si="195">AL1538/U1538</f>
        <v>7.083333333333333</v>
      </c>
      <c r="AN1538" s="4">
        <f t="shared" ref="AN1538:AN1601" si="196">(AM1538-$AO$4)/($AO$3-$AO$4)</f>
        <v>1.0728259497665026E-2</v>
      </c>
      <c r="AO1538" s="3"/>
      <c r="AP1538">
        <v>1</v>
      </c>
      <c r="AQ1538" t="s">
        <v>223</v>
      </c>
      <c r="AR1538" t="s">
        <v>9366</v>
      </c>
      <c r="AS1538" t="s">
        <v>222</v>
      </c>
      <c r="AT1538" s="2">
        <v>3.7290000000000001</v>
      </c>
      <c r="AU1538" s="1">
        <f t="shared" ref="AU1538:AU1601" si="197">(Y1538*0.7+AN1538*0.3)*100</f>
        <v>3.2817260583342915</v>
      </c>
      <c r="AV1538" s="1">
        <f t="shared" ref="AV1538:AV1601" si="198">(Y1538*0.5+AN1538*0.5)*100</f>
        <v>2.6506117416006374</v>
      </c>
      <c r="AW1538" s="1">
        <f t="shared" ref="AW1538:AW1601" si="199">(Y1538*0.3+AN1538*0.7)*100</f>
        <v>2.0194974248669832</v>
      </c>
    </row>
    <row r="1539" spans="1:49" x14ac:dyDescent="0.2">
      <c r="A1539">
        <v>1537</v>
      </c>
      <c r="B1539" t="s">
        <v>9365</v>
      </c>
      <c r="C1539" t="s">
        <v>9364</v>
      </c>
      <c r="E1539">
        <v>20681724</v>
      </c>
      <c r="F1539" t="s">
        <v>9363</v>
      </c>
      <c r="G1539" t="s">
        <v>7</v>
      </c>
      <c r="H1539" t="s">
        <v>6</v>
      </c>
      <c r="I1539" t="s">
        <v>9362</v>
      </c>
      <c r="J1539" t="s">
        <v>9361</v>
      </c>
      <c r="K1539" t="s">
        <v>9360</v>
      </c>
      <c r="L1539" t="s">
        <v>9359</v>
      </c>
      <c r="M1539" t="s">
        <v>19</v>
      </c>
      <c r="N1539">
        <v>9</v>
      </c>
      <c r="O1539" t="s">
        <v>9358</v>
      </c>
      <c r="P1539" t="s">
        <v>9357</v>
      </c>
      <c r="Q1539" t="s">
        <v>9356</v>
      </c>
      <c r="R1539" s="7">
        <v>40401</v>
      </c>
      <c r="S1539" s="8">
        <f t="shared" si="192"/>
        <v>2010</v>
      </c>
      <c r="T1539" s="8">
        <v>2010</v>
      </c>
      <c r="U1539" s="8">
        <f t="shared" si="193"/>
        <v>12</v>
      </c>
      <c r="V1539" s="7">
        <v>40401</v>
      </c>
      <c r="W1539" t="s">
        <v>1355</v>
      </c>
      <c r="X1539" s="2">
        <v>7.1150000000000002</v>
      </c>
      <c r="Y1539" s="6">
        <f t="shared" si="194"/>
        <v>0.18993086142921972</v>
      </c>
      <c r="AA1539">
        <v>27863</v>
      </c>
      <c r="AB1539">
        <v>22680</v>
      </c>
      <c r="AC1539">
        <v>15205126</v>
      </c>
      <c r="AD1539" t="s">
        <v>1</v>
      </c>
      <c r="AE1539">
        <v>132</v>
      </c>
      <c r="AF1539">
        <v>31</v>
      </c>
      <c r="AH1539" t="s">
        <v>9355</v>
      </c>
      <c r="AI1539" t="s">
        <v>9354</v>
      </c>
      <c r="AK1539" t="s">
        <v>9353</v>
      </c>
      <c r="AL1539">
        <v>604</v>
      </c>
      <c r="AM1539" s="5">
        <f t="shared" si="195"/>
        <v>50.333333333333336</v>
      </c>
      <c r="AN1539" s="4">
        <f t="shared" si="196"/>
        <v>7.6233749842231482E-2</v>
      </c>
      <c r="AO1539" s="3"/>
      <c r="AP1539">
        <v>1</v>
      </c>
      <c r="AR1539" t="s">
        <v>0</v>
      </c>
      <c r="AT1539" s="2" t="s">
        <v>16</v>
      </c>
      <c r="AU1539" s="1">
        <f t="shared" si="197"/>
        <v>15.582172795312324</v>
      </c>
      <c r="AV1539" s="1">
        <f t="shared" si="198"/>
        <v>13.308230563572559</v>
      </c>
      <c r="AW1539" s="1">
        <f t="shared" si="199"/>
        <v>11.034288331832794</v>
      </c>
    </row>
    <row r="1540" spans="1:49" x14ac:dyDescent="0.2">
      <c r="A1540">
        <v>1538</v>
      </c>
      <c r="B1540" t="s">
        <v>9352</v>
      </c>
      <c r="C1540" t="s">
        <v>9351</v>
      </c>
      <c r="F1540" t="s">
        <v>9350</v>
      </c>
      <c r="G1540" t="s">
        <v>7</v>
      </c>
      <c r="H1540" t="s">
        <v>6</v>
      </c>
      <c r="I1540" t="s">
        <v>9349</v>
      </c>
      <c r="J1540">
        <v>60104170</v>
      </c>
      <c r="K1540" t="s">
        <v>9348</v>
      </c>
      <c r="L1540" t="s">
        <v>9347</v>
      </c>
      <c r="M1540" t="s">
        <v>148</v>
      </c>
      <c r="N1540">
        <v>2</v>
      </c>
      <c r="O1540" t="s">
        <v>9346</v>
      </c>
      <c r="P1540" t="s">
        <v>9345</v>
      </c>
      <c r="Q1540" t="s">
        <v>9344</v>
      </c>
      <c r="R1540" s="7">
        <v>40401</v>
      </c>
      <c r="S1540" s="8">
        <f t="shared" si="192"/>
        <v>2010</v>
      </c>
      <c r="T1540" s="8">
        <v>2010</v>
      </c>
      <c r="U1540" s="8">
        <f t="shared" si="193"/>
        <v>12</v>
      </c>
      <c r="V1540" s="7">
        <v>2010</v>
      </c>
      <c r="W1540" t="s">
        <v>2032</v>
      </c>
      <c r="X1540" s="2">
        <v>0.317</v>
      </c>
      <c r="Y1540" s="6">
        <f t="shared" si="194"/>
        <v>8.4621339526440836E-3</v>
      </c>
      <c r="AA1540">
        <v>16876172</v>
      </c>
      <c r="AB1540">
        <v>15300154801</v>
      </c>
      <c r="AC1540">
        <v>16876180</v>
      </c>
      <c r="AD1540" t="s">
        <v>1</v>
      </c>
      <c r="AE1540">
        <v>2010</v>
      </c>
      <c r="AG1540">
        <v>850265</v>
      </c>
      <c r="AI1540" t="s">
        <v>9343</v>
      </c>
      <c r="AK1540" t="s">
        <v>9342</v>
      </c>
      <c r="AL1540">
        <v>12</v>
      </c>
      <c r="AM1540" s="5">
        <f t="shared" si="195"/>
        <v>1</v>
      </c>
      <c r="AN1540" s="4">
        <f t="shared" si="196"/>
        <v>1.5145778114350624E-3</v>
      </c>
      <c r="AO1540" s="3"/>
      <c r="AP1540">
        <v>1</v>
      </c>
      <c r="AR1540" t="s">
        <v>0</v>
      </c>
      <c r="AT1540" s="2">
        <v>1.63</v>
      </c>
      <c r="AU1540" s="1">
        <f t="shared" si="197"/>
        <v>0.63778671102813767</v>
      </c>
      <c r="AV1540" s="1">
        <f t="shared" si="198"/>
        <v>0.49883558820395735</v>
      </c>
      <c r="AW1540" s="1">
        <f t="shared" si="199"/>
        <v>0.35988446537977686</v>
      </c>
    </row>
    <row r="1541" spans="1:49" x14ac:dyDescent="0.2">
      <c r="A1541">
        <v>1539</v>
      </c>
      <c r="B1541" t="s">
        <v>9341</v>
      </c>
      <c r="C1541" t="s">
        <v>9340</v>
      </c>
      <c r="F1541" t="s">
        <v>9339</v>
      </c>
      <c r="G1541" t="s">
        <v>7</v>
      </c>
      <c r="H1541" t="s">
        <v>6</v>
      </c>
      <c r="I1541" t="s">
        <v>9338</v>
      </c>
      <c r="J1541" t="s">
        <v>9337</v>
      </c>
      <c r="K1541" t="s">
        <v>9336</v>
      </c>
      <c r="L1541" t="s">
        <v>9335</v>
      </c>
      <c r="M1541" t="s">
        <v>9334</v>
      </c>
      <c r="N1541">
        <v>2</v>
      </c>
      <c r="O1541" t="s">
        <v>9333</v>
      </c>
      <c r="P1541" t="s">
        <v>9332</v>
      </c>
      <c r="Q1541" t="s">
        <v>9331</v>
      </c>
      <c r="R1541" s="7">
        <v>40401</v>
      </c>
      <c r="S1541" s="8">
        <f t="shared" si="192"/>
        <v>2010</v>
      </c>
      <c r="T1541" s="8">
        <v>2010</v>
      </c>
      <c r="U1541" s="8">
        <f t="shared" si="193"/>
        <v>12</v>
      </c>
      <c r="V1541" s="7">
        <v>2010</v>
      </c>
      <c r="W1541" t="s">
        <v>2032</v>
      </c>
      <c r="X1541" s="2">
        <v>0.317</v>
      </c>
      <c r="Y1541" s="6">
        <f t="shared" si="194"/>
        <v>8.4621339526440836E-3</v>
      </c>
      <c r="AA1541">
        <v>16876172</v>
      </c>
      <c r="AB1541">
        <v>15300154801</v>
      </c>
      <c r="AC1541">
        <v>16876180</v>
      </c>
      <c r="AD1541" t="s">
        <v>1</v>
      </c>
      <c r="AE1541">
        <v>2010</v>
      </c>
      <c r="AG1541">
        <v>704350</v>
      </c>
      <c r="AI1541" t="s">
        <v>9330</v>
      </c>
      <c r="AK1541" t="s">
        <v>9329</v>
      </c>
      <c r="AL1541">
        <v>5</v>
      </c>
      <c r="AM1541" s="5">
        <f t="shared" si="195"/>
        <v>0.41666666666666669</v>
      </c>
      <c r="AN1541" s="4">
        <f t="shared" si="196"/>
        <v>6.310740880979427E-4</v>
      </c>
      <c r="AO1541" s="3"/>
      <c r="AP1541">
        <v>1</v>
      </c>
      <c r="AR1541" t="s">
        <v>0</v>
      </c>
      <c r="AT1541" s="2">
        <v>1.63</v>
      </c>
      <c r="AU1541" s="1">
        <f t="shared" si="197"/>
        <v>0.61128159932802406</v>
      </c>
      <c r="AV1541" s="1">
        <f t="shared" si="198"/>
        <v>0.45466040203710134</v>
      </c>
      <c r="AW1541" s="1">
        <f t="shared" si="199"/>
        <v>0.29803920474617845</v>
      </c>
    </row>
    <row r="1542" spans="1:49" x14ac:dyDescent="0.2">
      <c r="A1542">
        <v>1540</v>
      </c>
      <c r="B1542" t="s">
        <v>9328</v>
      </c>
      <c r="C1542" t="s">
        <v>9327</v>
      </c>
      <c r="F1542" t="s">
        <v>9326</v>
      </c>
      <c r="G1542" t="s">
        <v>7</v>
      </c>
      <c r="H1542" t="s">
        <v>6</v>
      </c>
      <c r="I1542" t="s">
        <v>1923</v>
      </c>
      <c r="J1542">
        <v>60000481</v>
      </c>
      <c r="K1542" t="s">
        <v>41</v>
      </c>
      <c r="L1542" t="s">
        <v>40</v>
      </c>
      <c r="M1542" t="s">
        <v>39</v>
      </c>
      <c r="N1542">
        <v>3</v>
      </c>
      <c r="O1542" t="s">
        <v>1922</v>
      </c>
      <c r="P1542" t="s">
        <v>1921</v>
      </c>
      <c r="Q1542" t="s">
        <v>1920</v>
      </c>
      <c r="R1542" s="7">
        <v>40401</v>
      </c>
      <c r="S1542" s="8">
        <f t="shared" si="192"/>
        <v>2010</v>
      </c>
      <c r="T1542" s="8">
        <v>2010</v>
      </c>
      <c r="U1542" s="8">
        <f t="shared" si="193"/>
        <v>12</v>
      </c>
      <c r="V1542" s="7">
        <v>2010</v>
      </c>
      <c r="W1542" t="s">
        <v>837</v>
      </c>
      <c r="X1542" s="2">
        <v>0.46100000000000002</v>
      </c>
      <c r="Y1542" s="6">
        <f t="shared" si="194"/>
        <v>1.2306131710312059E-2</v>
      </c>
      <c r="AA1542">
        <v>16871472</v>
      </c>
      <c r="AB1542">
        <v>18202</v>
      </c>
      <c r="AC1542">
        <v>16871499</v>
      </c>
      <c r="AD1542" t="s">
        <v>1</v>
      </c>
      <c r="AE1542">
        <v>2010</v>
      </c>
      <c r="AG1542">
        <v>968703</v>
      </c>
      <c r="AI1542" t="s">
        <v>9325</v>
      </c>
      <c r="AK1542" t="s">
        <v>9324</v>
      </c>
      <c r="AL1542">
        <v>3</v>
      </c>
      <c r="AM1542" s="5">
        <f t="shared" si="195"/>
        <v>0.25</v>
      </c>
      <c r="AN1542" s="4">
        <f t="shared" si="196"/>
        <v>3.786444528587656E-4</v>
      </c>
      <c r="AO1542" s="3"/>
      <c r="AP1542">
        <v>1</v>
      </c>
      <c r="AR1542" t="s">
        <v>0</v>
      </c>
      <c r="AT1542" s="2" t="s">
        <v>16</v>
      </c>
      <c r="AU1542" s="1">
        <f t="shared" si="197"/>
        <v>0.87278855330760707</v>
      </c>
      <c r="AV1542" s="1">
        <f t="shared" si="198"/>
        <v>0.63423880815854117</v>
      </c>
      <c r="AW1542" s="1">
        <f t="shared" si="199"/>
        <v>0.39568906300947537</v>
      </c>
    </row>
    <row r="1543" spans="1:49" x14ac:dyDescent="0.2">
      <c r="A1543">
        <v>1541</v>
      </c>
      <c r="B1543" t="s">
        <v>9323</v>
      </c>
      <c r="C1543" t="s">
        <v>9322</v>
      </c>
      <c r="F1543" t="s">
        <v>9321</v>
      </c>
      <c r="G1543" t="s">
        <v>7</v>
      </c>
      <c r="H1543" t="s">
        <v>6</v>
      </c>
      <c r="I1543" t="s">
        <v>9320</v>
      </c>
      <c r="J1543">
        <v>60023256</v>
      </c>
      <c r="K1543" t="s">
        <v>9319</v>
      </c>
      <c r="L1543" t="s">
        <v>267</v>
      </c>
      <c r="M1543" t="s">
        <v>39</v>
      </c>
      <c r="N1543">
        <v>2</v>
      </c>
      <c r="O1543" t="s">
        <v>9318</v>
      </c>
      <c r="P1543" t="s">
        <v>9317</v>
      </c>
      <c r="Q1543" t="s">
        <v>9316</v>
      </c>
      <c r="R1543" s="7">
        <v>40401</v>
      </c>
      <c r="S1543" s="8">
        <f t="shared" si="192"/>
        <v>2010</v>
      </c>
      <c r="T1543" s="8">
        <v>2010</v>
      </c>
      <c r="U1543" s="8">
        <f t="shared" si="193"/>
        <v>12</v>
      </c>
      <c r="V1543" s="7">
        <v>2010</v>
      </c>
      <c r="W1543" t="s">
        <v>2032</v>
      </c>
      <c r="X1543" s="2">
        <v>0.317</v>
      </c>
      <c r="Y1543" s="6">
        <f t="shared" si="194"/>
        <v>8.4621339526440836E-3</v>
      </c>
      <c r="AA1543">
        <v>16876172</v>
      </c>
      <c r="AB1543">
        <v>15300154801</v>
      </c>
      <c r="AC1543">
        <v>16876180</v>
      </c>
      <c r="AD1543" t="s">
        <v>1</v>
      </c>
      <c r="AE1543">
        <v>2010</v>
      </c>
      <c r="AG1543">
        <v>192378</v>
      </c>
      <c r="AI1543" t="s">
        <v>9315</v>
      </c>
      <c r="AK1543" t="s">
        <v>9314</v>
      </c>
      <c r="AL1543">
        <v>2</v>
      </c>
      <c r="AM1543" s="5">
        <f t="shared" si="195"/>
        <v>0.16666666666666666</v>
      </c>
      <c r="AN1543" s="4">
        <f t="shared" si="196"/>
        <v>2.5242963523917705E-4</v>
      </c>
      <c r="AO1543" s="3"/>
      <c r="AP1543">
        <v>1</v>
      </c>
      <c r="AR1543" t="s">
        <v>0</v>
      </c>
      <c r="AT1543" s="2">
        <v>1.63</v>
      </c>
      <c r="AU1543" s="1">
        <f t="shared" si="197"/>
        <v>0.59992226574226115</v>
      </c>
      <c r="AV1543" s="1">
        <f t="shared" si="198"/>
        <v>0.43572817939416303</v>
      </c>
      <c r="AW1543" s="1">
        <f t="shared" si="199"/>
        <v>0.27153409304606485</v>
      </c>
    </row>
    <row r="1544" spans="1:49" x14ac:dyDescent="0.2">
      <c r="A1544">
        <v>1542</v>
      </c>
      <c r="B1544" t="s">
        <v>9313</v>
      </c>
      <c r="C1544" t="s">
        <v>9312</v>
      </c>
      <c r="F1544" t="s">
        <v>9311</v>
      </c>
      <c r="G1544" t="s">
        <v>7</v>
      </c>
      <c r="H1544" t="s">
        <v>6</v>
      </c>
      <c r="I1544" t="s">
        <v>9310</v>
      </c>
      <c r="J1544">
        <v>60029859</v>
      </c>
      <c r="K1544" t="s">
        <v>2105</v>
      </c>
      <c r="L1544" t="s">
        <v>149</v>
      </c>
      <c r="M1544" t="s">
        <v>148</v>
      </c>
      <c r="N1544">
        <v>2</v>
      </c>
      <c r="O1544" t="s">
        <v>9309</v>
      </c>
      <c r="P1544" t="s">
        <v>9308</v>
      </c>
      <c r="Q1544" t="s">
        <v>8090</v>
      </c>
      <c r="R1544" s="7">
        <v>40401</v>
      </c>
      <c r="S1544" s="8">
        <f t="shared" si="192"/>
        <v>2010</v>
      </c>
      <c r="T1544" s="8">
        <v>2010</v>
      </c>
      <c r="U1544" s="8">
        <f t="shared" si="193"/>
        <v>12</v>
      </c>
      <c r="V1544" s="7">
        <v>2010</v>
      </c>
      <c r="W1544" t="s">
        <v>2032</v>
      </c>
      <c r="X1544" s="2">
        <v>0.317</v>
      </c>
      <c r="Y1544" s="6">
        <f t="shared" si="194"/>
        <v>8.4621339526440836E-3</v>
      </c>
      <c r="AA1544">
        <v>16876172</v>
      </c>
      <c r="AB1544">
        <v>15300154801</v>
      </c>
      <c r="AC1544">
        <v>16876180</v>
      </c>
      <c r="AD1544" t="s">
        <v>1</v>
      </c>
      <c r="AE1544">
        <v>2010</v>
      </c>
      <c r="AG1544">
        <v>278952</v>
      </c>
      <c r="AI1544" t="s">
        <v>9307</v>
      </c>
      <c r="AK1544" t="s">
        <v>9306</v>
      </c>
      <c r="AL1544">
        <v>11</v>
      </c>
      <c r="AM1544" s="5">
        <f t="shared" si="195"/>
        <v>0.91666666666666663</v>
      </c>
      <c r="AN1544" s="4">
        <f t="shared" si="196"/>
        <v>1.3883629938154739E-3</v>
      </c>
      <c r="AO1544" s="3"/>
      <c r="AP1544">
        <v>1</v>
      </c>
      <c r="AQ1544" t="s">
        <v>379</v>
      </c>
      <c r="AR1544" t="s">
        <v>0</v>
      </c>
      <c r="AS1544" t="s">
        <v>9305</v>
      </c>
      <c r="AT1544" s="2">
        <v>1.63</v>
      </c>
      <c r="AU1544" s="1">
        <f t="shared" si="197"/>
        <v>0.6340002664995501</v>
      </c>
      <c r="AV1544" s="1">
        <f t="shared" si="198"/>
        <v>0.49252484732297785</v>
      </c>
      <c r="AW1544" s="1">
        <f t="shared" si="199"/>
        <v>0.35104942814640566</v>
      </c>
    </row>
    <row r="1545" spans="1:49" x14ac:dyDescent="0.2">
      <c r="A1545">
        <v>1543</v>
      </c>
      <c r="B1545" t="s">
        <v>9304</v>
      </c>
      <c r="C1545" t="s">
        <v>9303</v>
      </c>
      <c r="F1545" t="s">
        <v>9302</v>
      </c>
      <c r="G1545" t="s">
        <v>7</v>
      </c>
      <c r="H1545" t="s">
        <v>6</v>
      </c>
      <c r="I1545" t="s">
        <v>9301</v>
      </c>
      <c r="J1545">
        <v>60030835</v>
      </c>
      <c r="K1545" t="s">
        <v>195</v>
      </c>
      <c r="L1545" t="s">
        <v>194</v>
      </c>
      <c r="M1545" t="s">
        <v>89</v>
      </c>
      <c r="N1545">
        <v>3</v>
      </c>
      <c r="O1545" t="s">
        <v>9300</v>
      </c>
      <c r="P1545" t="s">
        <v>9299</v>
      </c>
      <c r="Q1545" t="s">
        <v>1360</v>
      </c>
      <c r="R1545" s="7">
        <v>40401</v>
      </c>
      <c r="S1545" s="8">
        <f t="shared" si="192"/>
        <v>2010</v>
      </c>
      <c r="T1545" s="8">
        <v>2010</v>
      </c>
      <c r="U1545" s="8">
        <f t="shared" si="193"/>
        <v>12</v>
      </c>
      <c r="V1545" s="7">
        <v>2010</v>
      </c>
      <c r="W1545" t="s">
        <v>837</v>
      </c>
      <c r="X1545" s="2">
        <v>0.46100000000000002</v>
      </c>
      <c r="Y1545" s="6">
        <f t="shared" si="194"/>
        <v>1.2306131710312059E-2</v>
      </c>
      <c r="AA1545">
        <v>16871472</v>
      </c>
      <c r="AB1545">
        <v>18202</v>
      </c>
      <c r="AC1545">
        <v>16871499</v>
      </c>
      <c r="AD1545" t="s">
        <v>1</v>
      </c>
      <c r="AE1545">
        <v>2010</v>
      </c>
      <c r="AG1545">
        <v>956721</v>
      </c>
      <c r="AI1545" t="s">
        <v>9298</v>
      </c>
      <c r="AK1545" t="s">
        <v>9297</v>
      </c>
      <c r="AL1545">
        <v>9</v>
      </c>
      <c r="AM1545" s="5">
        <f t="shared" si="195"/>
        <v>0.75</v>
      </c>
      <c r="AN1545" s="4">
        <f t="shared" si="196"/>
        <v>1.1359333585762969E-3</v>
      </c>
      <c r="AO1545" s="3"/>
      <c r="AP1545">
        <v>1</v>
      </c>
      <c r="AR1545" t="s">
        <v>0</v>
      </c>
      <c r="AT1545" s="2" t="s">
        <v>16</v>
      </c>
      <c r="AU1545" s="1">
        <f t="shared" si="197"/>
        <v>0.89550722047913289</v>
      </c>
      <c r="AV1545" s="1">
        <f t="shared" si="198"/>
        <v>0.67210325344441779</v>
      </c>
      <c r="AW1545" s="1">
        <f t="shared" si="199"/>
        <v>0.44869928640970252</v>
      </c>
    </row>
    <row r="1546" spans="1:49" x14ac:dyDescent="0.2">
      <c r="A1546">
        <v>1544</v>
      </c>
      <c r="B1546" t="s">
        <v>9296</v>
      </c>
      <c r="C1546" t="s">
        <v>9295</v>
      </c>
      <c r="F1546" t="s">
        <v>9294</v>
      </c>
      <c r="G1546" t="s">
        <v>7</v>
      </c>
      <c r="H1546" t="s">
        <v>6</v>
      </c>
      <c r="I1546" t="s">
        <v>146</v>
      </c>
      <c r="J1546">
        <v>60013395</v>
      </c>
      <c r="K1546" t="s">
        <v>492</v>
      </c>
      <c r="L1546" t="s">
        <v>491</v>
      </c>
      <c r="M1546" t="s">
        <v>156</v>
      </c>
      <c r="N1546">
        <v>2</v>
      </c>
      <c r="O1546" t="s">
        <v>9293</v>
      </c>
      <c r="P1546" t="s">
        <v>9292</v>
      </c>
      <c r="Q1546" t="s">
        <v>490</v>
      </c>
      <c r="R1546" s="7">
        <v>40400</v>
      </c>
      <c r="S1546" s="8">
        <f t="shared" si="192"/>
        <v>2010</v>
      </c>
      <c r="T1546" s="8">
        <v>2010</v>
      </c>
      <c r="U1546" s="8">
        <f t="shared" si="193"/>
        <v>12</v>
      </c>
      <c r="V1546" s="7">
        <v>40400</v>
      </c>
      <c r="W1546" t="s">
        <v>1098</v>
      </c>
      <c r="X1546" s="2">
        <v>0.17799999999999999</v>
      </c>
      <c r="Y1546" s="6">
        <f t="shared" si="194"/>
        <v>4.7516083393395799E-3</v>
      </c>
      <c r="AB1546">
        <v>5300152204</v>
      </c>
      <c r="AC1546">
        <v>13492543</v>
      </c>
      <c r="AD1546" t="s">
        <v>1</v>
      </c>
      <c r="AE1546">
        <v>7</v>
      </c>
      <c r="AF1546">
        <v>15</v>
      </c>
      <c r="AH1546" t="s">
        <v>9291</v>
      </c>
      <c r="AI1546" t="s">
        <v>9290</v>
      </c>
      <c r="AJ1546" t="s">
        <v>9289</v>
      </c>
      <c r="AK1546" t="s">
        <v>9288</v>
      </c>
      <c r="AL1546">
        <v>1</v>
      </c>
      <c r="AM1546" s="5">
        <f t="shared" si="195"/>
        <v>8.3333333333333329E-2</v>
      </c>
      <c r="AN1546" s="4">
        <f t="shared" si="196"/>
        <v>1.2621481761958852E-4</v>
      </c>
      <c r="AO1546" s="3"/>
      <c r="AP1546">
        <v>1</v>
      </c>
      <c r="AR1546" t="s">
        <v>0</v>
      </c>
      <c r="AT1546" s="2">
        <v>0.57799999999999996</v>
      </c>
      <c r="AU1546" s="1">
        <f t="shared" si="197"/>
        <v>0.33639902828235824</v>
      </c>
      <c r="AV1546" s="1">
        <f t="shared" si="198"/>
        <v>0.24389115784795842</v>
      </c>
      <c r="AW1546" s="1">
        <f t="shared" si="199"/>
        <v>0.15138328741355858</v>
      </c>
    </row>
    <row r="1547" spans="1:49" x14ac:dyDescent="0.2">
      <c r="A1547">
        <v>1545</v>
      </c>
      <c r="B1547" t="s">
        <v>9287</v>
      </c>
      <c r="C1547" t="s">
        <v>9286</v>
      </c>
      <c r="F1547" t="s">
        <v>9285</v>
      </c>
      <c r="G1547" t="s">
        <v>7</v>
      </c>
      <c r="H1547" t="s">
        <v>6</v>
      </c>
      <c r="I1547" t="s">
        <v>9284</v>
      </c>
      <c r="J1547" t="s">
        <v>9283</v>
      </c>
      <c r="K1547" t="s">
        <v>9282</v>
      </c>
      <c r="L1547" t="s">
        <v>9281</v>
      </c>
      <c r="M1547" t="s">
        <v>1698</v>
      </c>
      <c r="N1547">
        <v>4</v>
      </c>
      <c r="O1547" t="s">
        <v>9280</v>
      </c>
      <c r="P1547" t="s">
        <v>9279</v>
      </c>
      <c r="Q1547" t="s">
        <v>9278</v>
      </c>
      <c r="R1547" s="7">
        <v>40400</v>
      </c>
      <c r="S1547" s="8">
        <f t="shared" si="192"/>
        <v>2010</v>
      </c>
      <c r="T1547" s="8">
        <v>2010</v>
      </c>
      <c r="U1547" s="8">
        <f t="shared" si="193"/>
        <v>12</v>
      </c>
      <c r="V1547" s="7">
        <v>40400</v>
      </c>
      <c r="W1547" t="s">
        <v>299</v>
      </c>
      <c r="X1547" s="2">
        <v>2.137</v>
      </c>
      <c r="Y1547" s="6">
        <f t="shared" si="194"/>
        <v>5.7045994500947654E-2</v>
      </c>
      <c r="AA1547">
        <v>46361</v>
      </c>
      <c r="AB1547">
        <v>26750</v>
      </c>
      <c r="AC1547">
        <v>14320746</v>
      </c>
      <c r="AD1547" t="s">
        <v>1</v>
      </c>
      <c r="AE1547">
        <v>517</v>
      </c>
      <c r="AF1547">
        <v>11</v>
      </c>
      <c r="AG1547" t="s">
        <v>9277</v>
      </c>
      <c r="AI1547" t="s">
        <v>9276</v>
      </c>
      <c r="AJ1547" t="s">
        <v>9275</v>
      </c>
      <c r="AK1547" t="s">
        <v>9274</v>
      </c>
      <c r="AL1547">
        <v>7</v>
      </c>
      <c r="AM1547" s="5">
        <f t="shared" si="195"/>
        <v>0.58333333333333337</v>
      </c>
      <c r="AN1547" s="4">
        <f t="shared" si="196"/>
        <v>8.835037233371198E-4</v>
      </c>
      <c r="AO1547" s="3"/>
      <c r="AP1547">
        <v>1</v>
      </c>
      <c r="AR1547" t="s">
        <v>0</v>
      </c>
      <c r="AT1547" s="2" t="s">
        <v>16</v>
      </c>
      <c r="AU1547" s="1">
        <f t="shared" si="197"/>
        <v>4.0197247267664489</v>
      </c>
      <c r="AV1547" s="1">
        <f t="shared" si="198"/>
        <v>2.8964749112142387</v>
      </c>
      <c r="AW1547" s="1">
        <f t="shared" si="199"/>
        <v>1.7732250956620277</v>
      </c>
    </row>
    <row r="1548" spans="1:49" x14ac:dyDescent="0.2">
      <c r="A1548">
        <v>1546</v>
      </c>
      <c r="B1548" t="s">
        <v>9273</v>
      </c>
      <c r="C1548" t="s">
        <v>9272</v>
      </c>
      <c r="D1548" t="s">
        <v>9271</v>
      </c>
      <c r="F1548" t="s">
        <v>9270</v>
      </c>
      <c r="G1548" t="s">
        <v>7</v>
      </c>
      <c r="H1548" t="s">
        <v>6</v>
      </c>
      <c r="I1548" t="s">
        <v>833</v>
      </c>
      <c r="J1548" t="s">
        <v>9269</v>
      </c>
      <c r="K1548" t="s">
        <v>9268</v>
      </c>
      <c r="L1548" t="s">
        <v>9267</v>
      </c>
      <c r="M1548" t="s">
        <v>80</v>
      </c>
      <c r="N1548">
        <v>9</v>
      </c>
      <c r="O1548" t="s">
        <v>9266</v>
      </c>
      <c r="P1548" t="s">
        <v>9265</v>
      </c>
      <c r="Q1548" t="s">
        <v>9264</v>
      </c>
      <c r="R1548" s="7">
        <v>40400</v>
      </c>
      <c r="S1548" s="8">
        <f t="shared" si="192"/>
        <v>2010</v>
      </c>
      <c r="T1548" s="8">
        <v>2010</v>
      </c>
      <c r="U1548" s="8">
        <f t="shared" si="193"/>
        <v>12</v>
      </c>
      <c r="V1548" s="7">
        <v>40400</v>
      </c>
      <c r="W1548" t="s">
        <v>1420</v>
      </c>
      <c r="X1548" s="2">
        <v>0.437</v>
      </c>
      <c r="Y1548" s="6">
        <f t="shared" si="194"/>
        <v>1.1665465417367396E-2</v>
      </c>
      <c r="AA1548">
        <v>201693</v>
      </c>
      <c r="AB1548">
        <v>25270</v>
      </c>
      <c r="AD1548" t="s">
        <v>1</v>
      </c>
      <c r="AE1548">
        <v>363</v>
      </c>
      <c r="AF1548">
        <v>11</v>
      </c>
      <c r="AH1548" t="s">
        <v>9263</v>
      </c>
      <c r="AI1548" t="s">
        <v>9262</v>
      </c>
      <c r="AJ1548" t="s">
        <v>9261</v>
      </c>
      <c r="AK1548" t="s">
        <v>9260</v>
      </c>
      <c r="AL1548">
        <v>22</v>
      </c>
      <c r="AM1548" s="5">
        <f t="shared" si="195"/>
        <v>1.8333333333333333</v>
      </c>
      <c r="AN1548" s="4">
        <f t="shared" si="196"/>
        <v>2.7767259876309478E-3</v>
      </c>
      <c r="AO1548" s="3"/>
      <c r="AP1548">
        <v>0</v>
      </c>
      <c r="AQ1548" t="s">
        <v>24</v>
      </c>
      <c r="AR1548">
        <v>20701019</v>
      </c>
      <c r="AS1548" t="s">
        <v>23</v>
      </c>
      <c r="AT1548" s="2">
        <v>2.5449999999999999</v>
      </c>
      <c r="AU1548" s="1">
        <f t="shared" si="197"/>
        <v>0.89988435884464613</v>
      </c>
      <c r="AV1548" s="1">
        <f t="shared" si="198"/>
        <v>0.72210957024991718</v>
      </c>
      <c r="AW1548" s="1">
        <f t="shared" si="199"/>
        <v>0.54433478165518823</v>
      </c>
    </row>
    <row r="1549" spans="1:49" x14ac:dyDescent="0.2">
      <c r="A1549">
        <v>1547</v>
      </c>
      <c r="B1549" t="s">
        <v>9259</v>
      </c>
      <c r="C1549" t="s">
        <v>9258</v>
      </c>
      <c r="E1549">
        <v>20548795</v>
      </c>
      <c r="F1549" t="s">
        <v>9257</v>
      </c>
      <c r="G1549" t="s">
        <v>7</v>
      </c>
      <c r="H1549" t="s">
        <v>6</v>
      </c>
      <c r="I1549" t="s">
        <v>2516</v>
      </c>
      <c r="J1549" t="s">
        <v>9256</v>
      </c>
      <c r="K1549" t="s">
        <v>9255</v>
      </c>
      <c r="L1549" t="s">
        <v>9254</v>
      </c>
      <c r="M1549" t="s">
        <v>9253</v>
      </c>
      <c r="N1549">
        <v>2</v>
      </c>
      <c r="O1549" t="s">
        <v>9252</v>
      </c>
      <c r="P1549" t="s">
        <v>9251</v>
      </c>
      <c r="Q1549" t="s">
        <v>9250</v>
      </c>
      <c r="R1549" s="7">
        <v>40400</v>
      </c>
      <c r="S1549" s="8">
        <f t="shared" si="192"/>
        <v>2010</v>
      </c>
      <c r="T1549" s="8">
        <v>2010</v>
      </c>
      <c r="U1549" s="8">
        <f t="shared" si="193"/>
        <v>12</v>
      </c>
      <c r="V1549" s="7">
        <v>2010</v>
      </c>
      <c r="W1549" t="s">
        <v>1081</v>
      </c>
      <c r="X1549" s="2">
        <v>0.99</v>
      </c>
      <c r="Y1549" s="6">
        <f t="shared" si="194"/>
        <v>2.6427484583967327E-2</v>
      </c>
      <c r="AB1549">
        <v>10600153309</v>
      </c>
      <c r="AC1549">
        <v>19326203</v>
      </c>
      <c r="AD1549" t="s">
        <v>1</v>
      </c>
      <c r="AE1549">
        <v>5</v>
      </c>
      <c r="AF1549">
        <v>6</v>
      </c>
      <c r="AG1549" t="s">
        <v>9249</v>
      </c>
      <c r="AI1549" t="s">
        <v>9248</v>
      </c>
      <c r="AK1549" t="s">
        <v>9247</v>
      </c>
      <c r="AL1549">
        <v>13</v>
      </c>
      <c r="AM1549" s="5">
        <f t="shared" si="195"/>
        <v>1.0833333333333333</v>
      </c>
      <c r="AN1549" s="4">
        <f t="shared" si="196"/>
        <v>1.6407926290546509E-3</v>
      </c>
      <c r="AO1549" s="3"/>
      <c r="AP1549">
        <v>1</v>
      </c>
      <c r="AR1549" t="s">
        <v>0</v>
      </c>
      <c r="AT1549" s="2">
        <v>3.24</v>
      </c>
      <c r="AU1549" s="1">
        <f t="shared" si="197"/>
        <v>1.8991476997493522</v>
      </c>
      <c r="AV1549" s="1">
        <f t="shared" si="198"/>
        <v>1.4034138606510989</v>
      </c>
      <c r="AW1549" s="1">
        <f t="shared" si="199"/>
        <v>0.90768002155284522</v>
      </c>
    </row>
    <row r="1550" spans="1:49" x14ac:dyDescent="0.2">
      <c r="A1550">
        <v>1548</v>
      </c>
      <c r="B1550" t="s">
        <v>9246</v>
      </c>
      <c r="C1550" t="s">
        <v>9245</v>
      </c>
      <c r="E1550">
        <v>20697784</v>
      </c>
      <c r="F1550" t="s">
        <v>9244</v>
      </c>
      <c r="G1550" t="s">
        <v>7</v>
      </c>
      <c r="H1550" t="s">
        <v>6</v>
      </c>
      <c r="I1550" t="s">
        <v>9243</v>
      </c>
      <c r="J1550" t="s">
        <v>9242</v>
      </c>
      <c r="K1550" t="s">
        <v>9241</v>
      </c>
      <c r="L1550" t="s">
        <v>9240</v>
      </c>
      <c r="M1550" t="s">
        <v>203</v>
      </c>
      <c r="N1550">
        <v>7</v>
      </c>
      <c r="O1550" t="s">
        <v>9239</v>
      </c>
      <c r="P1550" t="s">
        <v>9238</v>
      </c>
      <c r="Q1550" t="s">
        <v>9237</v>
      </c>
      <c r="R1550" s="7">
        <v>40399</v>
      </c>
      <c r="S1550" s="8">
        <f t="shared" si="192"/>
        <v>2010</v>
      </c>
      <c r="T1550" s="8">
        <v>2010</v>
      </c>
      <c r="U1550" s="8">
        <f t="shared" si="193"/>
        <v>12</v>
      </c>
      <c r="V1550" s="7">
        <v>2010</v>
      </c>
      <c r="W1550" t="s">
        <v>1315</v>
      </c>
      <c r="X1550" s="2">
        <v>0.85499999999999998</v>
      </c>
      <c r="Y1550" s="6">
        <f t="shared" si="194"/>
        <v>2.28237366861536E-2</v>
      </c>
      <c r="AA1550">
        <v>980331</v>
      </c>
      <c r="AB1550">
        <v>23342</v>
      </c>
      <c r="AC1550">
        <v>15731561</v>
      </c>
      <c r="AD1550" t="s">
        <v>1</v>
      </c>
      <c r="AE1550">
        <v>36</v>
      </c>
      <c r="AF1550">
        <v>9</v>
      </c>
      <c r="AH1550" t="s">
        <v>9236</v>
      </c>
      <c r="AI1550" t="s">
        <v>9235</v>
      </c>
      <c r="AJ1550" t="s">
        <v>9234</v>
      </c>
      <c r="AK1550" t="s">
        <v>9233</v>
      </c>
      <c r="AL1550">
        <v>23</v>
      </c>
      <c r="AM1550" s="5">
        <f t="shared" si="195"/>
        <v>1.9166666666666667</v>
      </c>
      <c r="AN1550" s="4">
        <f t="shared" si="196"/>
        <v>2.9029408052505365E-3</v>
      </c>
      <c r="AO1550" s="3"/>
      <c r="AP1550">
        <v>0</v>
      </c>
      <c r="AQ1550" t="s">
        <v>9232</v>
      </c>
      <c r="AR1550" t="s">
        <v>9231</v>
      </c>
      <c r="AS1550" t="s">
        <v>9230</v>
      </c>
      <c r="AT1550" s="2">
        <v>2.6259999999999999</v>
      </c>
      <c r="AU1550" s="1">
        <f t="shared" si="197"/>
        <v>1.6847497921882681</v>
      </c>
      <c r="AV1550" s="1">
        <f t="shared" si="198"/>
        <v>1.2863338745702069</v>
      </c>
      <c r="AW1550" s="1">
        <f t="shared" si="199"/>
        <v>0.88791795695214548</v>
      </c>
    </row>
    <row r="1551" spans="1:49" x14ac:dyDescent="0.2">
      <c r="A1551">
        <v>1549</v>
      </c>
      <c r="B1551" t="s">
        <v>9229</v>
      </c>
      <c r="C1551" t="s">
        <v>9228</v>
      </c>
      <c r="F1551" t="s">
        <v>9227</v>
      </c>
      <c r="G1551" t="s">
        <v>7</v>
      </c>
      <c r="H1551" t="s">
        <v>6</v>
      </c>
      <c r="I1551" t="s">
        <v>9226</v>
      </c>
      <c r="J1551" t="s">
        <v>9225</v>
      </c>
      <c r="K1551" t="s">
        <v>9224</v>
      </c>
      <c r="L1551" t="s">
        <v>9223</v>
      </c>
      <c r="M1551" t="s">
        <v>9222</v>
      </c>
      <c r="N1551">
        <v>5</v>
      </c>
      <c r="O1551" t="s">
        <v>9221</v>
      </c>
      <c r="P1551" t="s">
        <v>9220</v>
      </c>
      <c r="Q1551" t="s">
        <v>9219</v>
      </c>
      <c r="R1551" s="7">
        <v>40399</v>
      </c>
      <c r="S1551" s="8">
        <f t="shared" si="192"/>
        <v>2010</v>
      </c>
      <c r="T1551" s="8">
        <v>2010</v>
      </c>
      <c r="U1551" s="8">
        <f t="shared" si="193"/>
        <v>12</v>
      </c>
      <c r="V1551" s="7">
        <v>40399</v>
      </c>
      <c r="W1551" t="s">
        <v>1352</v>
      </c>
      <c r="X1551" s="2">
        <v>1.1819999999999999</v>
      </c>
      <c r="Y1551" s="6">
        <f t="shared" si="194"/>
        <v>3.1552814927524625E-2</v>
      </c>
      <c r="AA1551">
        <v>36951</v>
      </c>
      <c r="AB1551">
        <v>27030</v>
      </c>
      <c r="AD1551" t="s">
        <v>1</v>
      </c>
      <c r="AE1551">
        <v>97</v>
      </c>
      <c r="AF1551">
        <v>6</v>
      </c>
      <c r="AG1551">
        <v>63106</v>
      </c>
      <c r="AI1551" t="s">
        <v>9218</v>
      </c>
      <c r="AK1551" t="s">
        <v>9217</v>
      </c>
      <c r="AL1551">
        <v>37</v>
      </c>
      <c r="AM1551" s="5">
        <f t="shared" si="195"/>
        <v>3.0833333333333335</v>
      </c>
      <c r="AN1551" s="4">
        <f t="shared" si="196"/>
        <v>4.6699482519247763E-3</v>
      </c>
      <c r="AO1551" s="3"/>
      <c r="AP1551">
        <v>0</v>
      </c>
      <c r="AQ1551" t="s">
        <v>1282</v>
      </c>
      <c r="AR1551" t="s">
        <v>9216</v>
      </c>
      <c r="AS1551" t="s">
        <v>1281</v>
      </c>
      <c r="AT1551" s="2">
        <v>3.7909999999999999</v>
      </c>
      <c r="AU1551" s="1">
        <f t="shared" si="197"/>
        <v>2.348795492484467</v>
      </c>
      <c r="AV1551" s="1">
        <f t="shared" si="198"/>
        <v>1.8111381589724702</v>
      </c>
      <c r="AW1551" s="1">
        <f t="shared" si="199"/>
        <v>1.2734808254604733</v>
      </c>
    </row>
    <row r="1552" spans="1:49" x14ac:dyDescent="0.2">
      <c r="A1552">
        <v>1550</v>
      </c>
      <c r="B1552" t="s">
        <v>9215</v>
      </c>
      <c r="C1552" t="s">
        <v>9214</v>
      </c>
      <c r="F1552" t="s">
        <v>9213</v>
      </c>
      <c r="G1552" t="s">
        <v>7</v>
      </c>
      <c r="H1552" t="s">
        <v>6</v>
      </c>
      <c r="I1552" t="s">
        <v>9212</v>
      </c>
      <c r="J1552">
        <v>60069223</v>
      </c>
      <c r="K1552" t="s">
        <v>9211</v>
      </c>
      <c r="L1552" t="s">
        <v>902</v>
      </c>
      <c r="M1552" t="s">
        <v>622</v>
      </c>
      <c r="N1552">
        <v>3</v>
      </c>
      <c r="O1552" t="s">
        <v>9210</v>
      </c>
      <c r="P1552" t="s">
        <v>9209</v>
      </c>
      <c r="Q1552" t="s">
        <v>9208</v>
      </c>
      <c r="R1552" s="7">
        <v>40399</v>
      </c>
      <c r="S1552" s="8">
        <f t="shared" si="192"/>
        <v>2010</v>
      </c>
      <c r="T1552" s="8">
        <v>2010</v>
      </c>
      <c r="U1552" s="8">
        <f t="shared" si="193"/>
        <v>12</v>
      </c>
      <c r="V1552" s="7">
        <v>2010</v>
      </c>
      <c r="W1552" t="s">
        <v>9207</v>
      </c>
      <c r="X1552" s="2">
        <v>0.255</v>
      </c>
      <c r="Y1552" s="6">
        <f t="shared" si="194"/>
        <v>6.8070793625370392E-3</v>
      </c>
      <c r="AA1552">
        <v>3321649</v>
      </c>
      <c r="AB1552">
        <v>28454</v>
      </c>
      <c r="AD1552" t="s">
        <v>1</v>
      </c>
      <c r="AE1552">
        <v>29</v>
      </c>
      <c r="AF1552">
        <v>4</v>
      </c>
      <c r="AH1552" t="s">
        <v>9206</v>
      </c>
      <c r="AI1552" t="s">
        <v>9205</v>
      </c>
      <c r="AJ1552" t="s">
        <v>9204</v>
      </c>
      <c r="AK1552" t="s">
        <v>9203</v>
      </c>
      <c r="AL1552">
        <v>2</v>
      </c>
      <c r="AM1552" s="5">
        <f t="shared" si="195"/>
        <v>0.16666666666666666</v>
      </c>
      <c r="AN1552" s="4">
        <f t="shared" si="196"/>
        <v>2.5242963523917705E-4</v>
      </c>
      <c r="AO1552" s="3"/>
      <c r="AP1552">
        <v>0</v>
      </c>
      <c r="AR1552" t="s">
        <v>0</v>
      </c>
      <c r="AT1552" s="2" t="s">
        <v>16</v>
      </c>
      <c r="AU1552" s="1">
        <f t="shared" si="197"/>
        <v>0.48406844443476804</v>
      </c>
      <c r="AV1552" s="1">
        <f t="shared" si="198"/>
        <v>0.35297544988881085</v>
      </c>
      <c r="AW1552" s="1">
        <f t="shared" si="199"/>
        <v>0.22188245534285356</v>
      </c>
    </row>
    <row r="1553" spans="1:49" x14ac:dyDescent="0.2">
      <c r="A1553">
        <v>1551</v>
      </c>
      <c r="B1553" t="s">
        <v>9202</v>
      </c>
      <c r="C1553" t="s">
        <v>9201</v>
      </c>
      <c r="F1553" t="s">
        <v>9200</v>
      </c>
      <c r="G1553" t="s">
        <v>7</v>
      </c>
      <c r="H1553" t="s">
        <v>6</v>
      </c>
      <c r="I1553" t="s">
        <v>9199</v>
      </c>
      <c r="J1553" t="s">
        <v>9198</v>
      </c>
      <c r="K1553" t="s">
        <v>9197</v>
      </c>
      <c r="L1553" t="s">
        <v>857</v>
      </c>
      <c r="M1553" t="s">
        <v>105</v>
      </c>
      <c r="N1553">
        <v>5</v>
      </c>
      <c r="O1553" t="s">
        <v>9196</v>
      </c>
      <c r="P1553" t="s">
        <v>9195</v>
      </c>
      <c r="Q1553" t="s">
        <v>9194</v>
      </c>
      <c r="R1553" s="7">
        <v>40399</v>
      </c>
      <c r="S1553" s="8">
        <f t="shared" si="192"/>
        <v>2010</v>
      </c>
      <c r="T1553" s="8">
        <v>2010</v>
      </c>
      <c r="U1553" s="8">
        <f t="shared" si="193"/>
        <v>12</v>
      </c>
      <c r="V1553" s="7">
        <v>2010</v>
      </c>
      <c r="W1553" t="s">
        <v>456</v>
      </c>
      <c r="X1553" s="2">
        <v>1.3280000000000001</v>
      </c>
      <c r="Y1553" s="6">
        <f t="shared" si="194"/>
        <v>3.5450201542937994E-2</v>
      </c>
      <c r="AA1553">
        <v>15361225</v>
      </c>
      <c r="AB1553">
        <v>18894</v>
      </c>
      <c r="AD1553" t="s">
        <v>1</v>
      </c>
      <c r="AE1553">
        <v>9</v>
      </c>
      <c r="AG1553">
        <v>5510101</v>
      </c>
      <c r="AH1553" t="s">
        <v>9193</v>
      </c>
      <c r="AI1553" t="s">
        <v>9192</v>
      </c>
      <c r="AJ1553" t="s">
        <v>9191</v>
      </c>
      <c r="AK1553" t="s">
        <v>9190</v>
      </c>
      <c r="AL1553">
        <v>25</v>
      </c>
      <c r="AM1553" s="5">
        <f t="shared" si="195"/>
        <v>2.0833333333333335</v>
      </c>
      <c r="AN1553" s="4">
        <f t="shared" si="196"/>
        <v>3.1553704404897135E-3</v>
      </c>
      <c r="AO1553" s="3"/>
      <c r="AP1553">
        <v>0</v>
      </c>
      <c r="AQ1553" t="s">
        <v>273</v>
      </c>
      <c r="AR1553" t="s">
        <v>0</v>
      </c>
      <c r="AS1553" t="s">
        <v>272</v>
      </c>
      <c r="AT1553" s="2">
        <v>3.8340000000000001</v>
      </c>
      <c r="AU1553" s="1">
        <f t="shared" si="197"/>
        <v>2.576175221220351</v>
      </c>
      <c r="AV1553" s="1">
        <f t="shared" si="198"/>
        <v>1.9302785991713853</v>
      </c>
      <c r="AW1553" s="1">
        <f t="shared" si="199"/>
        <v>1.2843819771224199</v>
      </c>
    </row>
    <row r="1554" spans="1:49" x14ac:dyDescent="0.2">
      <c r="A1554">
        <v>1552</v>
      </c>
      <c r="B1554" t="s">
        <v>9189</v>
      </c>
      <c r="C1554" t="s">
        <v>9188</v>
      </c>
      <c r="F1554" t="s">
        <v>9187</v>
      </c>
      <c r="G1554" t="s">
        <v>7</v>
      </c>
      <c r="H1554" t="s">
        <v>6</v>
      </c>
      <c r="I1554" t="s">
        <v>9186</v>
      </c>
      <c r="J1554" t="s">
        <v>9185</v>
      </c>
      <c r="K1554" t="s">
        <v>9184</v>
      </c>
      <c r="L1554" t="s">
        <v>9183</v>
      </c>
      <c r="M1554" t="s">
        <v>203</v>
      </c>
      <c r="N1554">
        <v>2</v>
      </c>
      <c r="O1554" t="s">
        <v>9182</v>
      </c>
      <c r="P1554" t="s">
        <v>9181</v>
      </c>
      <c r="Q1554" t="s">
        <v>9180</v>
      </c>
      <c r="R1554" s="7">
        <v>40399</v>
      </c>
      <c r="S1554" s="8">
        <f t="shared" si="192"/>
        <v>2010</v>
      </c>
      <c r="T1554" s="8">
        <v>2010</v>
      </c>
      <c r="U1554" s="8">
        <f t="shared" si="193"/>
        <v>12</v>
      </c>
      <c r="V1554" s="7">
        <v>2010</v>
      </c>
      <c r="W1554" t="s">
        <v>456</v>
      </c>
      <c r="X1554" s="2">
        <v>1.3280000000000001</v>
      </c>
      <c r="Y1554" s="6">
        <f t="shared" si="194"/>
        <v>3.5450201542937994E-2</v>
      </c>
      <c r="AA1554">
        <v>15361225</v>
      </c>
      <c r="AB1554">
        <v>18894</v>
      </c>
      <c r="AD1554" t="s">
        <v>1</v>
      </c>
      <c r="AE1554">
        <v>9</v>
      </c>
      <c r="AG1554">
        <v>5491081</v>
      </c>
      <c r="AH1554" t="s">
        <v>9179</v>
      </c>
      <c r="AI1554" t="s">
        <v>9178</v>
      </c>
      <c r="AJ1554" t="s">
        <v>9177</v>
      </c>
      <c r="AK1554" t="s">
        <v>9176</v>
      </c>
      <c r="AL1554">
        <v>3</v>
      </c>
      <c r="AM1554" s="5">
        <f t="shared" si="195"/>
        <v>0.25</v>
      </c>
      <c r="AN1554" s="4">
        <f t="shared" si="196"/>
        <v>3.786444528587656E-4</v>
      </c>
      <c r="AO1554" s="3"/>
      <c r="AP1554">
        <v>0</v>
      </c>
      <c r="AR1554" t="s">
        <v>0</v>
      </c>
      <c r="AT1554" s="2">
        <v>3.8340000000000001</v>
      </c>
      <c r="AU1554" s="1">
        <f t="shared" si="197"/>
        <v>2.4928734415914224</v>
      </c>
      <c r="AV1554" s="1">
        <f t="shared" si="198"/>
        <v>1.791442299789838</v>
      </c>
      <c r="AW1554" s="1">
        <f t="shared" si="199"/>
        <v>1.0900111579882534</v>
      </c>
    </row>
    <row r="1555" spans="1:49" x14ac:dyDescent="0.2">
      <c r="A1555">
        <v>1553</v>
      </c>
      <c r="B1555" t="s">
        <v>9175</v>
      </c>
      <c r="C1555" t="s">
        <v>9174</v>
      </c>
      <c r="E1555">
        <v>20673118</v>
      </c>
      <c r="F1555" t="s">
        <v>9173</v>
      </c>
      <c r="G1555" t="s">
        <v>7</v>
      </c>
      <c r="H1555" t="s">
        <v>6</v>
      </c>
      <c r="I1555" t="s">
        <v>9172</v>
      </c>
      <c r="J1555">
        <v>60002092</v>
      </c>
      <c r="K1555" t="s">
        <v>9171</v>
      </c>
      <c r="L1555" t="s">
        <v>9170</v>
      </c>
      <c r="M1555" t="s">
        <v>9</v>
      </c>
      <c r="N1555">
        <v>2</v>
      </c>
      <c r="O1555" t="s">
        <v>9169</v>
      </c>
      <c r="P1555" t="s">
        <v>9168</v>
      </c>
      <c r="Q1555" t="s">
        <v>9167</v>
      </c>
      <c r="R1555" s="7">
        <v>40399</v>
      </c>
      <c r="S1555" s="8">
        <f t="shared" si="192"/>
        <v>2010</v>
      </c>
      <c r="T1555" s="8">
        <v>2010</v>
      </c>
      <c r="U1555" s="8">
        <f t="shared" si="193"/>
        <v>12</v>
      </c>
      <c r="V1555" s="7">
        <v>2010</v>
      </c>
      <c r="W1555" t="s">
        <v>781</v>
      </c>
      <c r="X1555" s="2">
        <v>0.55100000000000005</v>
      </c>
      <c r="Y1555" s="6">
        <f t="shared" si="194"/>
        <v>1.4708630308854545E-2</v>
      </c>
      <c r="AB1555">
        <v>20488</v>
      </c>
      <c r="AC1555">
        <v>15362442</v>
      </c>
      <c r="AD1555" t="s">
        <v>1</v>
      </c>
      <c r="AE1555">
        <v>10</v>
      </c>
      <c r="AG1555">
        <v>94</v>
      </c>
      <c r="AI1555" t="s">
        <v>9166</v>
      </c>
      <c r="AJ1555" t="s">
        <v>9165</v>
      </c>
      <c r="AK1555" t="s">
        <v>9164</v>
      </c>
      <c r="AL1555">
        <v>10</v>
      </c>
      <c r="AM1555" s="5">
        <f t="shared" si="195"/>
        <v>0.83333333333333337</v>
      </c>
      <c r="AN1555" s="4">
        <f t="shared" si="196"/>
        <v>1.2621481761958854E-3</v>
      </c>
      <c r="AO1555" s="3"/>
      <c r="AP1555">
        <v>1</v>
      </c>
      <c r="AR1555" t="s">
        <v>0</v>
      </c>
      <c r="AT1555" s="2">
        <v>1.857</v>
      </c>
      <c r="AU1555" s="1">
        <f t="shared" si="197"/>
        <v>1.0674685669056947</v>
      </c>
      <c r="AV1555" s="1">
        <f t="shared" si="198"/>
        <v>0.79853892425252138</v>
      </c>
      <c r="AW1555" s="1">
        <f t="shared" si="199"/>
        <v>0.52960928159934828</v>
      </c>
    </row>
    <row r="1556" spans="1:49" x14ac:dyDescent="0.2">
      <c r="A1556">
        <v>1554</v>
      </c>
      <c r="B1556" t="s">
        <v>9163</v>
      </c>
      <c r="C1556" t="s">
        <v>9162</v>
      </c>
      <c r="E1556">
        <v>20647607</v>
      </c>
      <c r="F1556" t="s">
        <v>9161</v>
      </c>
      <c r="G1556" t="s">
        <v>7</v>
      </c>
      <c r="H1556" t="s">
        <v>6</v>
      </c>
      <c r="I1556" t="s">
        <v>9160</v>
      </c>
      <c r="J1556">
        <v>60000733</v>
      </c>
      <c r="K1556" t="s">
        <v>9159</v>
      </c>
      <c r="L1556" t="s">
        <v>199</v>
      </c>
      <c r="M1556" t="s">
        <v>198</v>
      </c>
      <c r="N1556">
        <v>2</v>
      </c>
      <c r="O1556" t="s">
        <v>9158</v>
      </c>
      <c r="P1556" t="s">
        <v>9157</v>
      </c>
      <c r="Q1556" t="s">
        <v>9156</v>
      </c>
      <c r="R1556" s="7">
        <v>40397</v>
      </c>
      <c r="S1556" s="8">
        <f t="shared" si="192"/>
        <v>2010</v>
      </c>
      <c r="T1556" s="8">
        <v>2010</v>
      </c>
      <c r="U1556" s="8">
        <f t="shared" si="193"/>
        <v>12</v>
      </c>
      <c r="V1556" s="7">
        <v>40397</v>
      </c>
      <c r="W1556" t="s">
        <v>1143</v>
      </c>
      <c r="X1556" s="2">
        <v>1.3120000000000001</v>
      </c>
      <c r="Y1556" s="6">
        <f t="shared" si="194"/>
        <v>3.502309068097488E-2</v>
      </c>
      <c r="AA1556">
        <v>319155</v>
      </c>
      <c r="AB1556">
        <v>29203</v>
      </c>
      <c r="AC1556">
        <v>13616560</v>
      </c>
      <c r="AD1556" t="s">
        <v>1</v>
      </c>
      <c r="AE1556">
        <v>55</v>
      </c>
      <c r="AF1556">
        <v>15</v>
      </c>
      <c r="AI1556" t="s">
        <v>9155</v>
      </c>
      <c r="AK1556" t="s">
        <v>9154</v>
      </c>
      <c r="AL1556">
        <v>23</v>
      </c>
      <c r="AM1556" s="5">
        <f t="shared" si="195"/>
        <v>1.9166666666666667</v>
      </c>
      <c r="AN1556" s="4">
        <f t="shared" si="196"/>
        <v>2.9029408052505365E-3</v>
      </c>
      <c r="AO1556" s="3"/>
      <c r="AP1556">
        <v>0</v>
      </c>
      <c r="AR1556" t="s">
        <v>0</v>
      </c>
      <c r="AT1556" s="2">
        <v>3.609</v>
      </c>
      <c r="AU1556" s="1">
        <f t="shared" si="197"/>
        <v>2.5387045718257579</v>
      </c>
      <c r="AV1556" s="1">
        <f t="shared" si="198"/>
        <v>1.896301574311271</v>
      </c>
      <c r="AW1556" s="1">
        <f t="shared" si="199"/>
        <v>1.2538985767967838</v>
      </c>
    </row>
    <row r="1557" spans="1:49" x14ac:dyDescent="0.2">
      <c r="A1557">
        <v>1555</v>
      </c>
      <c r="B1557" t="s">
        <v>9153</v>
      </c>
      <c r="C1557" t="s">
        <v>9152</v>
      </c>
      <c r="F1557" t="s">
        <v>9151</v>
      </c>
      <c r="G1557" t="s">
        <v>7</v>
      </c>
      <c r="H1557" t="s">
        <v>6</v>
      </c>
      <c r="I1557" t="s">
        <v>9150</v>
      </c>
      <c r="J1557">
        <v>60013959</v>
      </c>
      <c r="K1557" t="s">
        <v>485</v>
      </c>
      <c r="L1557" t="s">
        <v>484</v>
      </c>
      <c r="M1557" t="s">
        <v>9</v>
      </c>
      <c r="N1557">
        <v>4</v>
      </c>
      <c r="O1557" t="s">
        <v>9149</v>
      </c>
      <c r="P1557" t="s">
        <v>9148</v>
      </c>
      <c r="Q1557" t="s">
        <v>9147</v>
      </c>
      <c r="R1557" s="7">
        <v>40397</v>
      </c>
      <c r="S1557" s="8">
        <f t="shared" si="192"/>
        <v>2010</v>
      </c>
      <c r="T1557" s="8">
        <v>2010</v>
      </c>
      <c r="U1557" s="8">
        <f t="shared" si="193"/>
        <v>12</v>
      </c>
      <c r="V1557" s="7">
        <v>40397</v>
      </c>
      <c r="W1557" t="s">
        <v>1622</v>
      </c>
      <c r="X1557" s="2">
        <v>2.41</v>
      </c>
      <c r="Y1557" s="6">
        <f t="shared" si="194"/>
        <v>6.4333573583193193E-2</v>
      </c>
      <c r="AA1557">
        <v>9599428</v>
      </c>
      <c r="AB1557">
        <v>24641</v>
      </c>
      <c r="AC1557">
        <v>13645501</v>
      </c>
      <c r="AD1557" t="s">
        <v>1</v>
      </c>
      <c r="AE1557">
        <v>20</v>
      </c>
      <c r="AF1557">
        <v>29</v>
      </c>
      <c r="AH1557" t="s">
        <v>9146</v>
      </c>
      <c r="AI1557" t="s">
        <v>9145</v>
      </c>
      <c r="AK1557" t="s">
        <v>9144</v>
      </c>
      <c r="AL1557">
        <v>22</v>
      </c>
      <c r="AM1557" s="5">
        <f t="shared" si="195"/>
        <v>1.8333333333333333</v>
      </c>
      <c r="AN1557" s="4">
        <f t="shared" si="196"/>
        <v>2.7767259876309478E-3</v>
      </c>
      <c r="AO1557" s="3"/>
      <c r="AP1557">
        <v>0</v>
      </c>
      <c r="AR1557" t="s">
        <v>0</v>
      </c>
      <c r="AT1557" s="2" t="s">
        <v>16</v>
      </c>
      <c r="AU1557" s="1">
        <f t="shared" si="197"/>
        <v>4.5866519304524518</v>
      </c>
      <c r="AV1557" s="1">
        <f t="shared" si="198"/>
        <v>3.3555149785412066</v>
      </c>
      <c r="AW1557" s="1">
        <f t="shared" si="199"/>
        <v>2.1243780266299623</v>
      </c>
    </row>
    <row r="1558" spans="1:49" x14ac:dyDescent="0.2">
      <c r="A1558">
        <v>1556</v>
      </c>
      <c r="B1558" t="s">
        <v>9143</v>
      </c>
      <c r="C1558" t="s">
        <v>9142</v>
      </c>
      <c r="F1558" t="s">
        <v>9141</v>
      </c>
      <c r="G1558" t="s">
        <v>7</v>
      </c>
      <c r="H1558" t="s">
        <v>6</v>
      </c>
      <c r="I1558" t="s">
        <v>9140</v>
      </c>
      <c r="J1558" t="s">
        <v>9139</v>
      </c>
      <c r="K1558" t="s">
        <v>9138</v>
      </c>
      <c r="L1558" t="s">
        <v>9137</v>
      </c>
      <c r="M1558" t="s">
        <v>1419</v>
      </c>
      <c r="N1558">
        <v>6</v>
      </c>
      <c r="O1558" t="s">
        <v>9136</v>
      </c>
      <c r="P1558" t="s">
        <v>9135</v>
      </c>
      <c r="Q1558" t="s">
        <v>9134</v>
      </c>
      <c r="R1558" s="7">
        <v>40396</v>
      </c>
      <c r="S1558" s="8">
        <f t="shared" si="192"/>
        <v>2010</v>
      </c>
      <c r="T1558" s="8">
        <v>2010</v>
      </c>
      <c r="U1558" s="8">
        <f t="shared" si="193"/>
        <v>12</v>
      </c>
      <c r="V1558" s="7">
        <v>2010</v>
      </c>
      <c r="W1558" t="s">
        <v>9133</v>
      </c>
      <c r="X1558" s="2">
        <v>0.193</v>
      </c>
      <c r="Y1558" s="6">
        <f t="shared" si="194"/>
        <v>5.1520247724299939E-3</v>
      </c>
      <c r="AA1558">
        <v>18809863</v>
      </c>
      <c r="AB1558">
        <v>19700186879</v>
      </c>
      <c r="AD1558" t="s">
        <v>1</v>
      </c>
      <c r="AE1558">
        <v>5</v>
      </c>
      <c r="AF1558">
        <v>1</v>
      </c>
      <c r="AH1558" t="s">
        <v>390</v>
      </c>
      <c r="AI1558" t="s">
        <v>9132</v>
      </c>
      <c r="AJ1558" t="s">
        <v>9131</v>
      </c>
      <c r="AK1558" t="s">
        <v>9130</v>
      </c>
      <c r="AL1558">
        <v>3</v>
      </c>
      <c r="AM1558" s="5">
        <f t="shared" si="195"/>
        <v>0.25</v>
      </c>
      <c r="AN1558" s="4">
        <f t="shared" si="196"/>
        <v>3.786444528587656E-4</v>
      </c>
      <c r="AO1558" s="3"/>
      <c r="AP1558">
        <v>1</v>
      </c>
      <c r="AR1558" t="s">
        <v>0</v>
      </c>
      <c r="AT1558" s="2" t="s">
        <v>16</v>
      </c>
      <c r="AU1558" s="1">
        <f t="shared" si="197"/>
        <v>0.37200106765586255</v>
      </c>
      <c r="AV1558" s="1">
        <f t="shared" si="198"/>
        <v>0.27653346126443795</v>
      </c>
      <c r="AW1558" s="1">
        <f t="shared" si="199"/>
        <v>0.18106585487301341</v>
      </c>
    </row>
    <row r="1559" spans="1:49" x14ac:dyDescent="0.2">
      <c r="A1559">
        <v>1557</v>
      </c>
      <c r="B1559" t="s">
        <v>9129</v>
      </c>
      <c r="C1559" t="s">
        <v>9128</v>
      </c>
      <c r="F1559" t="s">
        <v>9127</v>
      </c>
      <c r="G1559" t="s">
        <v>7</v>
      </c>
      <c r="H1559" t="s">
        <v>6</v>
      </c>
      <c r="I1559" t="s">
        <v>525</v>
      </c>
      <c r="J1559" t="s">
        <v>9126</v>
      </c>
      <c r="K1559" t="s">
        <v>9125</v>
      </c>
      <c r="L1559" t="s">
        <v>9124</v>
      </c>
      <c r="M1559" t="s">
        <v>9123</v>
      </c>
      <c r="N1559">
        <v>3</v>
      </c>
      <c r="O1559" t="s">
        <v>9122</v>
      </c>
      <c r="P1559" t="s">
        <v>9121</v>
      </c>
      <c r="Q1559" t="s">
        <v>9120</v>
      </c>
      <c r="R1559" s="7">
        <v>40396</v>
      </c>
      <c r="S1559" s="8">
        <f t="shared" si="192"/>
        <v>2010</v>
      </c>
      <c r="T1559" s="8">
        <v>2010</v>
      </c>
      <c r="U1559" s="8">
        <f t="shared" si="193"/>
        <v>12</v>
      </c>
      <c r="V1559" s="7">
        <v>40396</v>
      </c>
      <c r="W1559" t="s">
        <v>1830</v>
      </c>
      <c r="X1559" s="2">
        <v>1.5029999999999999</v>
      </c>
      <c r="Y1559" s="6">
        <f t="shared" si="194"/>
        <v>4.0121726595659483E-2</v>
      </c>
      <c r="AA1559">
        <v>10980121</v>
      </c>
      <c r="AB1559">
        <v>11000153773</v>
      </c>
      <c r="AC1559" t="s">
        <v>1829</v>
      </c>
      <c r="AD1559" t="s">
        <v>1</v>
      </c>
      <c r="AE1559">
        <v>82</v>
      </c>
      <c r="AF1559">
        <v>8</v>
      </c>
      <c r="AG1559">
        <v>81402</v>
      </c>
      <c r="AI1559" t="s">
        <v>9119</v>
      </c>
      <c r="AK1559" t="s">
        <v>9118</v>
      </c>
      <c r="AL1559">
        <v>17</v>
      </c>
      <c r="AM1559" s="5">
        <f t="shared" si="195"/>
        <v>1.4166666666666667</v>
      </c>
      <c r="AN1559" s="4">
        <f t="shared" si="196"/>
        <v>2.1456518995330051E-3</v>
      </c>
      <c r="AO1559" s="3"/>
      <c r="AP1559">
        <v>0</v>
      </c>
      <c r="AR1559" t="s">
        <v>0</v>
      </c>
      <c r="AT1559" s="2" t="s">
        <v>16</v>
      </c>
      <c r="AU1559" s="1">
        <f t="shared" si="197"/>
        <v>2.8728904186821538</v>
      </c>
      <c r="AV1559" s="1">
        <f t="shared" si="198"/>
        <v>2.1133689247596243</v>
      </c>
      <c r="AW1559" s="1">
        <f t="shared" si="199"/>
        <v>1.3538474308370949</v>
      </c>
    </row>
    <row r="1560" spans="1:49" x14ac:dyDescent="0.2">
      <c r="A1560">
        <v>1558</v>
      </c>
      <c r="B1560" t="s">
        <v>9117</v>
      </c>
      <c r="C1560" t="s">
        <v>9116</v>
      </c>
      <c r="F1560" t="s">
        <v>9115</v>
      </c>
      <c r="G1560" t="s">
        <v>7</v>
      </c>
      <c r="H1560" t="s">
        <v>6</v>
      </c>
      <c r="I1560" t="s">
        <v>1659</v>
      </c>
      <c r="J1560">
        <v>60026851</v>
      </c>
      <c r="K1560" t="s">
        <v>9114</v>
      </c>
      <c r="L1560" t="s">
        <v>4555</v>
      </c>
      <c r="M1560" t="s">
        <v>198</v>
      </c>
      <c r="N1560">
        <v>3</v>
      </c>
      <c r="O1560" t="s">
        <v>9113</v>
      </c>
      <c r="P1560" t="s">
        <v>9112</v>
      </c>
      <c r="Q1560" t="s">
        <v>9111</v>
      </c>
      <c r="R1560" s="7">
        <v>40395</v>
      </c>
      <c r="S1560" s="8">
        <f t="shared" si="192"/>
        <v>2010</v>
      </c>
      <c r="T1560" s="8">
        <v>2010</v>
      </c>
      <c r="U1560" s="8">
        <f t="shared" si="193"/>
        <v>12</v>
      </c>
      <c r="V1560" s="7">
        <v>40395</v>
      </c>
      <c r="W1560" t="s">
        <v>1359</v>
      </c>
      <c r="X1560" s="2">
        <v>0.375</v>
      </c>
      <c r="Y1560" s="6">
        <f t="shared" si="194"/>
        <v>1.0010410827260351E-2</v>
      </c>
      <c r="AA1560">
        <v>135194</v>
      </c>
      <c r="AB1560">
        <v>24918</v>
      </c>
      <c r="AD1560" t="s">
        <v>1</v>
      </c>
      <c r="AE1560">
        <v>46</v>
      </c>
      <c r="AF1560">
        <v>16</v>
      </c>
      <c r="AH1560" t="s">
        <v>9110</v>
      </c>
      <c r="AI1560" t="s">
        <v>9109</v>
      </c>
      <c r="AK1560" t="s">
        <v>9108</v>
      </c>
      <c r="AL1560">
        <v>9</v>
      </c>
      <c r="AM1560" s="5">
        <f t="shared" si="195"/>
        <v>0.75</v>
      </c>
      <c r="AN1560" s="4">
        <f t="shared" si="196"/>
        <v>1.1359333585762969E-3</v>
      </c>
      <c r="AO1560" s="3"/>
      <c r="AP1560">
        <v>0</v>
      </c>
      <c r="AR1560" t="s">
        <v>0</v>
      </c>
      <c r="AT1560" s="2">
        <v>1.3140000000000001</v>
      </c>
      <c r="AU1560" s="1">
        <f t="shared" si="197"/>
        <v>0.73480675866551348</v>
      </c>
      <c r="AV1560" s="1">
        <f t="shared" si="198"/>
        <v>0.55731720929183248</v>
      </c>
      <c r="AW1560" s="1">
        <f t="shared" si="199"/>
        <v>0.37982765991815132</v>
      </c>
    </row>
    <row r="1561" spans="1:49" x14ac:dyDescent="0.2">
      <c r="A1561">
        <v>1559</v>
      </c>
      <c r="B1561" t="s">
        <v>9107</v>
      </c>
      <c r="C1561" t="s">
        <v>9106</v>
      </c>
      <c r="F1561" t="s">
        <v>9105</v>
      </c>
      <c r="G1561" t="s">
        <v>7</v>
      </c>
      <c r="H1561" t="s">
        <v>6</v>
      </c>
      <c r="I1561" t="s">
        <v>921</v>
      </c>
      <c r="J1561">
        <v>60025578</v>
      </c>
      <c r="K1561" t="s">
        <v>98</v>
      </c>
      <c r="L1561" t="s">
        <v>97</v>
      </c>
      <c r="M1561" t="s">
        <v>13</v>
      </c>
      <c r="N1561">
        <v>4</v>
      </c>
      <c r="O1561" t="s">
        <v>9104</v>
      </c>
      <c r="P1561" t="s">
        <v>9103</v>
      </c>
      <c r="Q1561" t="s">
        <v>101</v>
      </c>
      <c r="R1561" s="7">
        <v>40395</v>
      </c>
      <c r="S1561" s="8">
        <f t="shared" si="192"/>
        <v>2010</v>
      </c>
      <c r="T1561" s="8">
        <v>2010</v>
      </c>
      <c r="U1561" s="8">
        <f t="shared" si="193"/>
        <v>12</v>
      </c>
      <c r="V1561" s="7">
        <v>40395</v>
      </c>
      <c r="W1561" t="s">
        <v>1359</v>
      </c>
      <c r="X1561" s="2">
        <v>0.375</v>
      </c>
      <c r="Y1561" s="6">
        <f t="shared" si="194"/>
        <v>1.0010410827260351E-2</v>
      </c>
      <c r="AA1561">
        <v>135194</v>
      </c>
      <c r="AB1561">
        <v>24918</v>
      </c>
      <c r="AD1561" t="s">
        <v>1</v>
      </c>
      <c r="AE1561">
        <v>46</v>
      </c>
      <c r="AF1561">
        <v>16</v>
      </c>
      <c r="AH1561" t="s">
        <v>9102</v>
      </c>
      <c r="AI1561" t="s">
        <v>9101</v>
      </c>
      <c r="AK1561" t="s">
        <v>9100</v>
      </c>
      <c r="AL1561">
        <v>11</v>
      </c>
      <c r="AM1561" s="5">
        <f t="shared" si="195"/>
        <v>0.91666666666666663</v>
      </c>
      <c r="AN1561" s="4">
        <f t="shared" si="196"/>
        <v>1.3883629938154739E-3</v>
      </c>
      <c r="AO1561" s="3"/>
      <c r="AP1561">
        <v>0</v>
      </c>
      <c r="AR1561" t="s">
        <v>0</v>
      </c>
      <c r="AT1561" s="2">
        <v>1.3140000000000001</v>
      </c>
      <c r="AU1561" s="1">
        <f t="shared" si="197"/>
        <v>0.74237964772268883</v>
      </c>
      <c r="AV1561" s="1">
        <f t="shared" si="198"/>
        <v>0.56993869105379125</v>
      </c>
      <c r="AW1561" s="1">
        <f t="shared" si="199"/>
        <v>0.39749773438489366</v>
      </c>
    </row>
    <row r="1562" spans="1:49" x14ac:dyDescent="0.2">
      <c r="A1562">
        <v>1560</v>
      </c>
      <c r="B1562" t="s">
        <v>9099</v>
      </c>
      <c r="C1562" t="s">
        <v>9098</v>
      </c>
      <c r="F1562" t="s">
        <v>9097</v>
      </c>
      <c r="G1562" t="s">
        <v>7</v>
      </c>
      <c r="H1562" t="s">
        <v>6</v>
      </c>
      <c r="I1562" t="s">
        <v>9096</v>
      </c>
      <c r="J1562" t="s">
        <v>9095</v>
      </c>
      <c r="K1562" t="s">
        <v>9094</v>
      </c>
      <c r="L1562" t="s">
        <v>9093</v>
      </c>
      <c r="M1562" t="s">
        <v>9092</v>
      </c>
      <c r="N1562">
        <v>5</v>
      </c>
      <c r="O1562" t="s">
        <v>9091</v>
      </c>
      <c r="P1562" t="s">
        <v>9090</v>
      </c>
      <c r="Q1562" t="s">
        <v>9089</v>
      </c>
      <c r="R1562" s="7">
        <v>40395</v>
      </c>
      <c r="S1562" s="8">
        <f t="shared" si="192"/>
        <v>2010</v>
      </c>
      <c r="T1562" s="8">
        <v>2010</v>
      </c>
      <c r="U1562" s="8">
        <f t="shared" si="193"/>
        <v>12</v>
      </c>
      <c r="V1562" s="7">
        <v>40395</v>
      </c>
      <c r="W1562" t="s">
        <v>355</v>
      </c>
      <c r="X1562" s="2">
        <v>2.5630000000000002</v>
      </c>
      <c r="Y1562" s="6">
        <f t="shared" si="194"/>
        <v>6.841782120071542E-2</v>
      </c>
      <c r="AB1562">
        <v>19600166212</v>
      </c>
      <c r="AC1562">
        <v>19487185</v>
      </c>
      <c r="AD1562" t="s">
        <v>1</v>
      </c>
      <c r="AE1562">
        <v>1</v>
      </c>
      <c r="AF1562">
        <v>15</v>
      </c>
      <c r="AH1562" t="s">
        <v>1434</v>
      </c>
      <c r="AI1562" t="s">
        <v>9088</v>
      </c>
      <c r="AK1562" t="s">
        <v>9087</v>
      </c>
      <c r="AL1562">
        <v>11</v>
      </c>
      <c r="AM1562" s="5">
        <f t="shared" si="195"/>
        <v>0.91666666666666663</v>
      </c>
      <c r="AN1562" s="4">
        <f t="shared" si="196"/>
        <v>1.3883629938154739E-3</v>
      </c>
      <c r="AO1562" s="3"/>
      <c r="AP1562">
        <v>0</v>
      </c>
      <c r="AR1562" t="s">
        <v>0</v>
      </c>
      <c r="AT1562" s="2">
        <v>6.4749999999999996</v>
      </c>
      <c r="AU1562" s="1">
        <f t="shared" si="197"/>
        <v>4.8308983738645432</v>
      </c>
      <c r="AV1562" s="1">
        <f t="shared" si="198"/>
        <v>3.4903092097265449</v>
      </c>
      <c r="AW1562" s="1">
        <f t="shared" si="199"/>
        <v>2.1497200455885457</v>
      </c>
    </row>
    <row r="1563" spans="1:49" x14ac:dyDescent="0.2">
      <c r="A1563">
        <v>1561</v>
      </c>
      <c r="B1563" t="s">
        <v>9086</v>
      </c>
      <c r="C1563" t="s">
        <v>9085</v>
      </c>
      <c r="F1563" t="s">
        <v>9084</v>
      </c>
      <c r="G1563" t="s">
        <v>7</v>
      </c>
      <c r="H1563" t="s">
        <v>6</v>
      </c>
      <c r="I1563" t="s">
        <v>9083</v>
      </c>
      <c r="J1563">
        <v>60000036</v>
      </c>
      <c r="K1563" t="s">
        <v>1544</v>
      </c>
      <c r="L1563" t="s">
        <v>1543</v>
      </c>
      <c r="M1563" t="s">
        <v>75</v>
      </c>
      <c r="N1563">
        <v>1</v>
      </c>
      <c r="O1563" t="s">
        <v>9082</v>
      </c>
      <c r="P1563">
        <v>14016628400</v>
      </c>
      <c r="Q1563">
        <v>60000036</v>
      </c>
      <c r="R1563" s="7">
        <v>40395</v>
      </c>
      <c r="S1563" s="8">
        <f t="shared" si="192"/>
        <v>2010</v>
      </c>
      <c r="T1563" s="8">
        <v>2010</v>
      </c>
      <c r="U1563" s="8">
        <f t="shared" si="193"/>
        <v>12</v>
      </c>
      <c r="V1563" s="7">
        <v>2010</v>
      </c>
      <c r="W1563" t="s">
        <v>1541</v>
      </c>
      <c r="X1563" s="2">
        <v>0.51100000000000001</v>
      </c>
      <c r="Y1563" s="6">
        <f t="shared" si="194"/>
        <v>1.3640853153946772E-2</v>
      </c>
      <c r="AA1563">
        <v>222933</v>
      </c>
      <c r="AB1563">
        <v>29630</v>
      </c>
      <c r="AC1563">
        <v>14645262</v>
      </c>
      <c r="AD1563" t="s">
        <v>1</v>
      </c>
      <c r="AE1563">
        <v>44</v>
      </c>
      <c r="AF1563" t="s">
        <v>9081</v>
      </c>
      <c r="AH1563" t="s">
        <v>9080</v>
      </c>
      <c r="AI1563" t="s">
        <v>9079</v>
      </c>
      <c r="AJ1563" t="s">
        <v>9078</v>
      </c>
      <c r="AK1563" t="s">
        <v>9077</v>
      </c>
      <c r="AL1563">
        <v>8</v>
      </c>
      <c r="AM1563" s="5">
        <f t="shared" si="195"/>
        <v>0.66666666666666663</v>
      </c>
      <c r="AN1563" s="4">
        <f t="shared" si="196"/>
        <v>1.0097185409567082E-3</v>
      </c>
      <c r="AO1563" s="3"/>
      <c r="AP1563">
        <v>0</v>
      </c>
      <c r="AQ1563" t="s">
        <v>64</v>
      </c>
      <c r="AR1563" t="s">
        <v>0</v>
      </c>
      <c r="AS1563" t="s">
        <v>63</v>
      </c>
      <c r="AT1563" s="2">
        <v>1.016</v>
      </c>
      <c r="AU1563" s="1">
        <f t="shared" si="197"/>
        <v>0.98515127700497529</v>
      </c>
      <c r="AV1563" s="1">
        <f t="shared" si="198"/>
        <v>0.73252858474517402</v>
      </c>
      <c r="AW1563" s="1">
        <f t="shared" si="199"/>
        <v>0.47990589248537274</v>
      </c>
    </row>
    <row r="1564" spans="1:49" x14ac:dyDescent="0.2">
      <c r="A1564">
        <v>1562</v>
      </c>
      <c r="B1564" t="s">
        <v>9076</v>
      </c>
      <c r="F1564" t="s">
        <v>9075</v>
      </c>
      <c r="G1564" t="s">
        <v>7</v>
      </c>
      <c r="H1564" t="s">
        <v>6</v>
      </c>
      <c r="I1564" t="s">
        <v>9074</v>
      </c>
      <c r="J1564">
        <v>60008286</v>
      </c>
      <c r="K1564" t="s">
        <v>9073</v>
      </c>
      <c r="L1564" t="s">
        <v>281</v>
      </c>
      <c r="M1564" t="s">
        <v>156</v>
      </c>
      <c r="N1564">
        <v>2</v>
      </c>
      <c r="O1564" t="s">
        <v>9072</v>
      </c>
      <c r="P1564" t="s">
        <v>9071</v>
      </c>
      <c r="Q1564" t="s">
        <v>9070</v>
      </c>
      <c r="R1564" s="7">
        <v>40395</v>
      </c>
      <c r="S1564" s="8">
        <f t="shared" si="192"/>
        <v>2010</v>
      </c>
      <c r="T1564" s="8">
        <v>2010</v>
      </c>
      <c r="U1564" s="8">
        <f t="shared" si="193"/>
        <v>12</v>
      </c>
      <c r="V1564" s="7">
        <v>2010</v>
      </c>
      <c r="W1564" t="s">
        <v>9069</v>
      </c>
      <c r="X1564" s="2">
        <v>0.17399999999999999</v>
      </c>
      <c r="Y1564" s="6">
        <f t="shared" si="194"/>
        <v>4.6448306238488024E-3</v>
      </c>
      <c r="AA1564">
        <v>19918763</v>
      </c>
      <c r="AB1564">
        <v>17700155820</v>
      </c>
      <c r="AD1564" t="s">
        <v>1</v>
      </c>
      <c r="AE1564">
        <v>5</v>
      </c>
      <c r="AF1564">
        <v>6</v>
      </c>
      <c r="AH1564" t="s">
        <v>9068</v>
      </c>
      <c r="AI1564" t="s">
        <v>9067</v>
      </c>
      <c r="AJ1564" t="s">
        <v>9066</v>
      </c>
      <c r="AK1564" t="s">
        <v>9065</v>
      </c>
      <c r="AL1564">
        <v>0</v>
      </c>
      <c r="AM1564" s="5">
        <f t="shared" si="195"/>
        <v>0</v>
      </c>
      <c r="AN1564" s="4">
        <f t="shared" si="196"/>
        <v>0</v>
      </c>
      <c r="AO1564" s="3"/>
      <c r="AP1564">
        <v>0</v>
      </c>
      <c r="AR1564" t="s">
        <v>0</v>
      </c>
      <c r="AT1564" s="2" t="s">
        <v>16</v>
      </c>
      <c r="AU1564" s="1">
        <f t="shared" si="197"/>
        <v>0.32513814366941618</v>
      </c>
      <c r="AV1564" s="1">
        <f t="shared" si="198"/>
        <v>0.23224153119244012</v>
      </c>
      <c r="AW1564" s="1">
        <f t="shared" si="199"/>
        <v>0.13934491871546406</v>
      </c>
    </row>
    <row r="1565" spans="1:49" x14ac:dyDescent="0.2">
      <c r="A1565">
        <v>1563</v>
      </c>
      <c r="B1565" t="s">
        <v>9064</v>
      </c>
      <c r="C1565" t="s">
        <v>9063</v>
      </c>
      <c r="F1565" t="s">
        <v>9062</v>
      </c>
      <c r="G1565" t="s">
        <v>7</v>
      </c>
      <c r="H1565" t="s">
        <v>6</v>
      </c>
      <c r="I1565" t="s">
        <v>2067</v>
      </c>
      <c r="J1565" t="s">
        <v>2066</v>
      </c>
      <c r="K1565" t="s">
        <v>2065</v>
      </c>
      <c r="L1565" t="s">
        <v>2064</v>
      </c>
      <c r="M1565" t="s">
        <v>2063</v>
      </c>
      <c r="N1565">
        <v>1</v>
      </c>
      <c r="O1565" t="s">
        <v>2062</v>
      </c>
      <c r="P1565">
        <v>7005024863</v>
      </c>
      <c r="Q1565" t="s">
        <v>2061</v>
      </c>
      <c r="R1565" s="7">
        <v>40394</v>
      </c>
      <c r="S1565" s="8">
        <f t="shared" si="192"/>
        <v>2010</v>
      </c>
      <c r="T1565" s="8">
        <v>2010</v>
      </c>
      <c r="U1565" s="8">
        <f t="shared" si="193"/>
        <v>12</v>
      </c>
      <c r="V1565" s="7">
        <v>40394</v>
      </c>
      <c r="W1565" t="s">
        <v>1632</v>
      </c>
      <c r="X1565" s="2">
        <v>1.0580000000000001</v>
      </c>
      <c r="Y1565" s="6">
        <f t="shared" si="194"/>
        <v>2.824270574731054E-2</v>
      </c>
      <c r="AA1565">
        <v>10502947</v>
      </c>
      <c r="AB1565">
        <v>29143</v>
      </c>
      <c r="AC1565">
        <v>10941622</v>
      </c>
      <c r="AD1565" t="s">
        <v>1</v>
      </c>
      <c r="AE1565">
        <v>82</v>
      </c>
      <c r="AF1565">
        <v>2</v>
      </c>
      <c r="AG1565">
        <v>22504</v>
      </c>
      <c r="AI1565" t="s">
        <v>9061</v>
      </c>
      <c r="AK1565" t="s">
        <v>9060</v>
      </c>
      <c r="AL1565">
        <v>29</v>
      </c>
      <c r="AM1565" s="5">
        <f t="shared" si="195"/>
        <v>2.4166666666666665</v>
      </c>
      <c r="AN1565" s="4">
        <f t="shared" si="196"/>
        <v>3.6602297109680675E-3</v>
      </c>
      <c r="AO1565" s="3"/>
      <c r="AP1565">
        <v>0</v>
      </c>
      <c r="AR1565" t="s">
        <v>0</v>
      </c>
      <c r="AT1565" s="2" t="s">
        <v>16</v>
      </c>
      <c r="AU1565" s="1">
        <f t="shared" si="197"/>
        <v>2.0867962936407793</v>
      </c>
      <c r="AV1565" s="1">
        <f t="shared" si="198"/>
        <v>1.5951467729139306</v>
      </c>
      <c r="AW1565" s="1">
        <f t="shared" si="199"/>
        <v>1.1034972521870809</v>
      </c>
    </row>
    <row r="1566" spans="1:49" x14ac:dyDescent="0.2">
      <c r="A1566">
        <v>1564</v>
      </c>
      <c r="B1566" t="s">
        <v>9059</v>
      </c>
      <c r="C1566" t="s">
        <v>9058</v>
      </c>
      <c r="E1566">
        <v>20673336</v>
      </c>
      <c r="F1566" t="s">
        <v>9057</v>
      </c>
      <c r="G1566" t="s">
        <v>7</v>
      </c>
      <c r="H1566" t="s">
        <v>6</v>
      </c>
      <c r="I1566" t="s">
        <v>9056</v>
      </c>
      <c r="J1566" t="s">
        <v>9055</v>
      </c>
      <c r="K1566" t="s">
        <v>9054</v>
      </c>
      <c r="L1566" t="s">
        <v>9053</v>
      </c>
      <c r="M1566" t="s">
        <v>9052</v>
      </c>
      <c r="N1566">
        <v>3</v>
      </c>
      <c r="O1566" t="s">
        <v>9051</v>
      </c>
      <c r="P1566" t="s">
        <v>9050</v>
      </c>
      <c r="Q1566" t="s">
        <v>9049</v>
      </c>
      <c r="R1566" s="7">
        <v>40394</v>
      </c>
      <c r="S1566" s="8">
        <f t="shared" si="192"/>
        <v>2010</v>
      </c>
      <c r="T1566" s="8">
        <v>2010</v>
      </c>
      <c r="U1566" s="8">
        <f t="shared" si="193"/>
        <v>12</v>
      </c>
      <c r="V1566" s="7">
        <v>2010</v>
      </c>
      <c r="W1566" t="s">
        <v>6260</v>
      </c>
      <c r="X1566" s="2">
        <v>1.5329999999999999</v>
      </c>
      <c r="Y1566" s="6">
        <f t="shared" si="194"/>
        <v>4.0922559461840313E-2</v>
      </c>
      <c r="AB1566">
        <v>21724</v>
      </c>
      <c r="AC1566">
        <v>14712148</v>
      </c>
      <c r="AD1566" t="s">
        <v>1</v>
      </c>
      <c r="AE1566">
        <v>10</v>
      </c>
      <c r="AF1566">
        <v>1</v>
      </c>
      <c r="AG1566">
        <v>233</v>
      </c>
      <c r="AI1566" t="s">
        <v>9048</v>
      </c>
      <c r="AK1566" t="s">
        <v>9047</v>
      </c>
      <c r="AL1566">
        <v>87</v>
      </c>
      <c r="AM1566" s="5">
        <f t="shared" si="195"/>
        <v>7.25</v>
      </c>
      <c r="AN1566" s="4">
        <f t="shared" si="196"/>
        <v>1.0980689132904203E-2</v>
      </c>
      <c r="AO1566" s="3"/>
      <c r="AP1566">
        <v>1</v>
      </c>
      <c r="AR1566" t="s">
        <v>0</v>
      </c>
      <c r="AT1566" s="2">
        <v>3.26</v>
      </c>
      <c r="AU1566" s="1">
        <f t="shared" si="197"/>
        <v>3.1939998363159479</v>
      </c>
      <c r="AV1566" s="1">
        <f t="shared" si="198"/>
        <v>2.595162429737226</v>
      </c>
      <c r="AW1566" s="1">
        <f t="shared" si="199"/>
        <v>1.9963250231585035</v>
      </c>
    </row>
    <row r="1567" spans="1:49" x14ac:dyDescent="0.2">
      <c r="A1567">
        <v>1565</v>
      </c>
      <c r="B1567" t="s">
        <v>9046</v>
      </c>
      <c r="C1567" t="s">
        <v>9045</v>
      </c>
      <c r="F1567" t="s">
        <v>9044</v>
      </c>
      <c r="G1567" t="s">
        <v>7</v>
      </c>
      <c r="H1567" t="s">
        <v>6</v>
      </c>
      <c r="I1567" t="s">
        <v>9043</v>
      </c>
      <c r="J1567" t="s">
        <v>9042</v>
      </c>
      <c r="K1567" t="s">
        <v>9041</v>
      </c>
      <c r="L1567" t="s">
        <v>9040</v>
      </c>
      <c r="M1567" t="s">
        <v>72</v>
      </c>
      <c r="N1567">
        <v>6</v>
      </c>
      <c r="O1567" t="s">
        <v>9039</v>
      </c>
      <c r="P1567" t="s">
        <v>9038</v>
      </c>
      <c r="Q1567" t="s">
        <v>9037</v>
      </c>
      <c r="R1567" s="7">
        <v>40393</v>
      </c>
      <c r="S1567" s="8">
        <f t="shared" si="192"/>
        <v>2010</v>
      </c>
      <c r="T1567" s="8">
        <v>2010</v>
      </c>
      <c r="U1567" s="8">
        <f t="shared" si="193"/>
        <v>12</v>
      </c>
      <c r="V1567" s="7">
        <v>40393</v>
      </c>
      <c r="W1567" t="s">
        <v>1613</v>
      </c>
      <c r="X1567" s="2">
        <v>1.877</v>
      </c>
      <c r="Y1567" s="6">
        <f t="shared" si="194"/>
        <v>5.0105442994047143E-2</v>
      </c>
      <c r="AA1567">
        <v>16625102</v>
      </c>
      <c r="AB1567">
        <v>19700175163</v>
      </c>
      <c r="AD1567" t="s">
        <v>1</v>
      </c>
      <c r="AE1567">
        <v>4</v>
      </c>
      <c r="AF1567" t="s">
        <v>9036</v>
      </c>
      <c r="AG1567">
        <v>22</v>
      </c>
      <c r="AI1567" t="s">
        <v>9035</v>
      </c>
      <c r="AJ1567" t="s">
        <v>9034</v>
      </c>
      <c r="AK1567" t="s">
        <v>9033</v>
      </c>
      <c r="AL1567">
        <v>41</v>
      </c>
      <c r="AM1567" s="5">
        <f t="shared" si="195"/>
        <v>3.4166666666666665</v>
      </c>
      <c r="AN1567" s="4">
        <f t="shared" si="196"/>
        <v>5.1748075224031303E-3</v>
      </c>
      <c r="AO1567" s="3"/>
      <c r="AP1567">
        <v>1</v>
      </c>
      <c r="AR1567" t="s">
        <v>0</v>
      </c>
      <c r="AT1567" s="2">
        <v>5.5049999999999999</v>
      </c>
      <c r="AU1567" s="1">
        <f t="shared" si="197"/>
        <v>3.6626252352553936</v>
      </c>
      <c r="AV1567" s="1">
        <f t="shared" si="198"/>
        <v>2.7640125258225137</v>
      </c>
      <c r="AW1567" s="1">
        <f t="shared" si="199"/>
        <v>1.8653998163896333</v>
      </c>
    </row>
    <row r="1568" spans="1:49" x14ac:dyDescent="0.2">
      <c r="A1568">
        <v>1566</v>
      </c>
      <c r="B1568" t="s">
        <v>9032</v>
      </c>
      <c r="C1568" t="s">
        <v>9031</v>
      </c>
      <c r="F1568" t="s">
        <v>9030</v>
      </c>
      <c r="G1568" t="s">
        <v>7</v>
      </c>
      <c r="H1568" t="s">
        <v>6</v>
      </c>
      <c r="I1568" t="s">
        <v>9029</v>
      </c>
      <c r="J1568" t="s">
        <v>9028</v>
      </c>
      <c r="K1568" t="s">
        <v>9027</v>
      </c>
      <c r="L1568" t="s">
        <v>9026</v>
      </c>
      <c r="M1568" t="s">
        <v>9025</v>
      </c>
      <c r="N1568">
        <v>3</v>
      </c>
      <c r="O1568" t="s">
        <v>9024</v>
      </c>
      <c r="P1568" t="s">
        <v>9023</v>
      </c>
      <c r="Q1568" t="s">
        <v>9022</v>
      </c>
      <c r="R1568" s="7">
        <v>40393</v>
      </c>
      <c r="S1568" s="8">
        <f t="shared" si="192"/>
        <v>2010</v>
      </c>
      <c r="T1568" s="8">
        <v>2010</v>
      </c>
      <c r="U1568" s="8">
        <f t="shared" si="193"/>
        <v>12</v>
      </c>
      <c r="V1568" s="7">
        <v>2010</v>
      </c>
      <c r="W1568" t="s">
        <v>9021</v>
      </c>
      <c r="X1568" s="2" t="s">
        <v>16</v>
      </c>
      <c r="Y1568" s="6" t="e">
        <f t="shared" si="194"/>
        <v>#VALUE!</v>
      </c>
      <c r="AA1568" t="s">
        <v>9020</v>
      </c>
      <c r="AB1568">
        <v>13569</v>
      </c>
      <c r="AC1568">
        <v>13490923</v>
      </c>
      <c r="AD1568" t="s">
        <v>1</v>
      </c>
      <c r="AE1568">
        <v>35</v>
      </c>
      <c r="AF1568">
        <v>1</v>
      </c>
      <c r="AH1568" t="s">
        <v>1047</v>
      </c>
      <c r="AI1568" t="s">
        <v>9019</v>
      </c>
      <c r="AJ1568" t="s">
        <v>9018</v>
      </c>
      <c r="AK1568" t="s">
        <v>9017</v>
      </c>
      <c r="AL1568">
        <v>4</v>
      </c>
      <c r="AM1568" s="5">
        <f t="shared" si="195"/>
        <v>0.33333333333333331</v>
      </c>
      <c r="AN1568" s="4">
        <f t="shared" si="196"/>
        <v>5.048592704783541E-4</v>
      </c>
      <c r="AO1568" s="3"/>
      <c r="AP1568">
        <v>1</v>
      </c>
      <c r="AR1568" t="s">
        <v>0</v>
      </c>
      <c r="AT1568" s="2">
        <v>1.5189999999999999</v>
      </c>
      <c r="AU1568" s="1" t="e">
        <f t="shared" si="197"/>
        <v>#VALUE!</v>
      </c>
      <c r="AV1568" s="1" t="e">
        <f t="shared" si="198"/>
        <v>#VALUE!</v>
      </c>
      <c r="AW1568" s="1" t="e">
        <f t="shared" si="199"/>
        <v>#VALUE!</v>
      </c>
    </row>
    <row r="1569" spans="1:49" x14ac:dyDescent="0.2">
      <c r="A1569">
        <v>1567</v>
      </c>
      <c r="B1569" t="s">
        <v>9016</v>
      </c>
      <c r="C1569" t="s">
        <v>9015</v>
      </c>
      <c r="F1569" t="s">
        <v>9014</v>
      </c>
      <c r="G1569" t="s">
        <v>7</v>
      </c>
      <c r="H1569" t="s">
        <v>6</v>
      </c>
      <c r="I1569" t="s">
        <v>9013</v>
      </c>
      <c r="J1569">
        <v>60069629</v>
      </c>
      <c r="K1569" t="s">
        <v>9012</v>
      </c>
      <c r="L1569" t="s">
        <v>9011</v>
      </c>
      <c r="M1569" t="s">
        <v>239</v>
      </c>
      <c r="N1569">
        <v>1</v>
      </c>
      <c r="O1569" t="s">
        <v>9010</v>
      </c>
      <c r="P1569">
        <v>57214054408</v>
      </c>
      <c r="Q1569">
        <v>60069629</v>
      </c>
      <c r="R1569" s="7">
        <v>40393</v>
      </c>
      <c r="S1569" s="8">
        <f t="shared" si="192"/>
        <v>2010</v>
      </c>
      <c r="T1569" s="8">
        <v>2010</v>
      </c>
      <c r="U1569" s="8">
        <f t="shared" si="193"/>
        <v>12</v>
      </c>
      <c r="V1569" s="7">
        <v>2010</v>
      </c>
      <c r="W1569" t="s">
        <v>237</v>
      </c>
      <c r="X1569" s="2">
        <v>0.29699999999999999</v>
      </c>
      <c r="Y1569" s="6">
        <f t="shared" si="194"/>
        <v>7.9282453751901971E-3</v>
      </c>
      <c r="AA1569">
        <v>10637842</v>
      </c>
      <c r="AB1569">
        <v>12310</v>
      </c>
      <c r="AD1569" t="s">
        <v>1</v>
      </c>
      <c r="AE1569">
        <v>55</v>
      </c>
      <c r="AF1569">
        <v>7</v>
      </c>
      <c r="AH1569" t="s">
        <v>9009</v>
      </c>
      <c r="AI1569" t="s">
        <v>9008</v>
      </c>
      <c r="AK1569" t="s">
        <v>9007</v>
      </c>
      <c r="AL1569">
        <v>1</v>
      </c>
      <c r="AM1569" s="5">
        <f t="shared" si="195"/>
        <v>8.3333333333333329E-2</v>
      </c>
      <c r="AN1569" s="4">
        <f t="shared" si="196"/>
        <v>1.2621481761958852E-4</v>
      </c>
      <c r="AO1569" s="3"/>
      <c r="AP1569">
        <v>0</v>
      </c>
      <c r="AR1569" t="s">
        <v>9006</v>
      </c>
      <c r="AT1569" s="2">
        <v>0.65400000000000003</v>
      </c>
      <c r="AU1569" s="1">
        <f t="shared" si="197"/>
        <v>0.55876362079190134</v>
      </c>
      <c r="AV1569" s="1">
        <f t="shared" si="198"/>
        <v>0.40272300964048924</v>
      </c>
      <c r="AW1569" s="1">
        <f t="shared" si="199"/>
        <v>0.24668239848907714</v>
      </c>
    </row>
    <row r="1570" spans="1:49" x14ac:dyDescent="0.2">
      <c r="A1570">
        <v>1568</v>
      </c>
      <c r="B1570" t="s">
        <v>9005</v>
      </c>
      <c r="C1570" t="s">
        <v>9004</v>
      </c>
      <c r="E1570">
        <v>20721032</v>
      </c>
      <c r="F1570" t="s">
        <v>9003</v>
      </c>
      <c r="G1570" t="s">
        <v>7</v>
      </c>
      <c r="H1570" t="s">
        <v>6</v>
      </c>
      <c r="I1570" t="s">
        <v>9002</v>
      </c>
      <c r="J1570" t="s">
        <v>9001</v>
      </c>
      <c r="K1570" t="s">
        <v>9000</v>
      </c>
      <c r="L1570" t="s">
        <v>1010</v>
      </c>
      <c r="M1570" t="s">
        <v>105</v>
      </c>
      <c r="N1570">
        <v>11</v>
      </c>
      <c r="O1570" t="s">
        <v>8999</v>
      </c>
      <c r="P1570" t="s">
        <v>8998</v>
      </c>
      <c r="Q1570" t="s">
        <v>8997</v>
      </c>
      <c r="R1570" s="7">
        <v>40392</v>
      </c>
      <c r="S1570" s="8">
        <f t="shared" si="192"/>
        <v>2010</v>
      </c>
      <c r="T1570" s="8">
        <v>2010</v>
      </c>
      <c r="U1570" s="8">
        <f t="shared" si="193"/>
        <v>12</v>
      </c>
      <c r="V1570" s="7">
        <v>40392</v>
      </c>
      <c r="W1570" t="s">
        <v>1124</v>
      </c>
      <c r="X1570" s="2">
        <v>1.3939999999999999</v>
      </c>
      <c r="Y1570" s="6">
        <f t="shared" si="194"/>
        <v>3.721203384853581E-2</v>
      </c>
      <c r="AB1570">
        <v>12862</v>
      </c>
      <c r="AC1570">
        <v>10944087</v>
      </c>
      <c r="AD1570" t="s">
        <v>1</v>
      </c>
      <c r="AE1570">
        <v>18</v>
      </c>
      <c r="AF1570">
        <v>16</v>
      </c>
      <c r="AH1570" t="s">
        <v>8996</v>
      </c>
      <c r="AI1570" t="s">
        <v>8995</v>
      </c>
      <c r="AK1570" t="s">
        <v>8994</v>
      </c>
      <c r="AL1570">
        <v>35</v>
      </c>
      <c r="AM1570" s="5">
        <f t="shared" si="195"/>
        <v>2.9166666666666665</v>
      </c>
      <c r="AN1570" s="4">
        <f t="shared" si="196"/>
        <v>4.4175186166855989E-3</v>
      </c>
      <c r="AO1570" s="3"/>
      <c r="AP1570">
        <v>1</v>
      </c>
      <c r="AR1570" t="s">
        <v>0</v>
      </c>
      <c r="AT1570" s="2">
        <v>3.8940000000000001</v>
      </c>
      <c r="AU1570" s="1">
        <f t="shared" si="197"/>
        <v>2.7373679278980747</v>
      </c>
      <c r="AV1570" s="1">
        <f t="shared" si="198"/>
        <v>2.0814776232610703</v>
      </c>
      <c r="AW1570" s="1">
        <f t="shared" si="199"/>
        <v>1.425587318624066</v>
      </c>
    </row>
    <row r="1571" spans="1:49" x14ac:dyDescent="0.2">
      <c r="A1571">
        <v>1569</v>
      </c>
      <c r="B1571" t="s">
        <v>8993</v>
      </c>
      <c r="C1571" t="s">
        <v>8992</v>
      </c>
      <c r="E1571">
        <v>20721031</v>
      </c>
      <c r="F1571" t="s">
        <v>8991</v>
      </c>
      <c r="G1571" t="s">
        <v>7</v>
      </c>
      <c r="H1571" t="s">
        <v>6</v>
      </c>
      <c r="I1571" t="s">
        <v>8990</v>
      </c>
      <c r="J1571" t="s">
        <v>8989</v>
      </c>
      <c r="K1571" t="s">
        <v>8988</v>
      </c>
      <c r="L1571" t="s">
        <v>8987</v>
      </c>
      <c r="M1571" t="s">
        <v>1346</v>
      </c>
      <c r="N1571">
        <v>7</v>
      </c>
      <c r="O1571" t="s">
        <v>8986</v>
      </c>
      <c r="P1571" t="s">
        <v>8985</v>
      </c>
      <c r="Q1571" t="s">
        <v>8984</v>
      </c>
      <c r="R1571" s="7">
        <v>40392</v>
      </c>
      <c r="S1571" s="8">
        <f t="shared" si="192"/>
        <v>2010</v>
      </c>
      <c r="T1571" s="8">
        <v>2010</v>
      </c>
      <c r="U1571" s="8">
        <f t="shared" si="193"/>
        <v>12</v>
      </c>
      <c r="V1571" s="7">
        <v>40392</v>
      </c>
      <c r="W1571" t="s">
        <v>1124</v>
      </c>
      <c r="X1571" s="2">
        <v>1.3939999999999999</v>
      </c>
      <c r="Y1571" s="6">
        <f t="shared" si="194"/>
        <v>3.721203384853581E-2</v>
      </c>
      <c r="AB1571">
        <v>12862</v>
      </c>
      <c r="AC1571">
        <v>10944087</v>
      </c>
      <c r="AD1571" t="s">
        <v>1</v>
      </c>
      <c r="AE1571">
        <v>18</v>
      </c>
      <c r="AF1571">
        <v>16</v>
      </c>
      <c r="AH1571" t="s">
        <v>8983</v>
      </c>
      <c r="AI1571" t="s">
        <v>8982</v>
      </c>
      <c r="AK1571" t="s">
        <v>8981</v>
      </c>
      <c r="AL1571">
        <v>34</v>
      </c>
      <c r="AM1571" s="5">
        <f t="shared" si="195"/>
        <v>2.8333333333333335</v>
      </c>
      <c r="AN1571" s="4">
        <f t="shared" si="196"/>
        <v>4.2913037990660102E-3</v>
      </c>
      <c r="AO1571" s="3"/>
      <c r="AP1571">
        <v>1</v>
      </c>
      <c r="AR1571" t="s">
        <v>0</v>
      </c>
      <c r="AT1571" s="2">
        <v>3.8940000000000001</v>
      </c>
      <c r="AU1571" s="1">
        <f t="shared" si="197"/>
        <v>2.7335814833694871</v>
      </c>
      <c r="AV1571" s="1">
        <f t="shared" si="198"/>
        <v>2.0751668823800911</v>
      </c>
      <c r="AW1571" s="1">
        <f t="shared" si="199"/>
        <v>1.416752281390695</v>
      </c>
    </row>
    <row r="1572" spans="1:49" x14ac:dyDescent="0.2">
      <c r="A1572">
        <v>1570</v>
      </c>
      <c r="B1572" t="s">
        <v>8980</v>
      </c>
      <c r="C1572" t="s">
        <v>8979</v>
      </c>
      <c r="E1572">
        <v>20721132</v>
      </c>
      <c r="F1572" t="s">
        <v>8978</v>
      </c>
      <c r="G1572" t="s">
        <v>7</v>
      </c>
      <c r="H1572" t="s">
        <v>6</v>
      </c>
      <c r="I1572" t="s">
        <v>8977</v>
      </c>
      <c r="J1572">
        <v>60025488</v>
      </c>
      <c r="K1572" t="s">
        <v>1115</v>
      </c>
      <c r="L1572" t="s">
        <v>1114</v>
      </c>
      <c r="M1572" t="s">
        <v>9</v>
      </c>
      <c r="N1572">
        <v>2</v>
      </c>
      <c r="O1572" t="s">
        <v>8976</v>
      </c>
      <c r="P1572" t="s">
        <v>8975</v>
      </c>
      <c r="Q1572" t="s">
        <v>1113</v>
      </c>
      <c r="R1572" s="7">
        <v>40392</v>
      </c>
      <c r="S1572" s="8">
        <f t="shared" si="192"/>
        <v>2010</v>
      </c>
      <c r="T1572" s="8">
        <v>2010</v>
      </c>
      <c r="U1572" s="8">
        <f t="shared" si="193"/>
        <v>12</v>
      </c>
      <c r="V1572" s="7">
        <v>40392</v>
      </c>
      <c r="W1572" t="s">
        <v>1124</v>
      </c>
      <c r="X1572" s="2">
        <v>1.3939999999999999</v>
      </c>
      <c r="Y1572" s="6">
        <f t="shared" si="194"/>
        <v>3.721203384853581E-2</v>
      </c>
      <c r="AB1572">
        <v>12862</v>
      </c>
      <c r="AC1572">
        <v>10944087</v>
      </c>
      <c r="AD1572" t="s">
        <v>1</v>
      </c>
      <c r="AE1572">
        <v>18</v>
      </c>
      <c r="AF1572">
        <v>16</v>
      </c>
      <c r="AH1572" t="s">
        <v>8974</v>
      </c>
      <c r="AI1572" t="s">
        <v>8973</v>
      </c>
      <c r="AK1572" t="s">
        <v>8972</v>
      </c>
      <c r="AL1572">
        <v>6</v>
      </c>
      <c r="AM1572" s="5">
        <f t="shared" si="195"/>
        <v>0.5</v>
      </c>
      <c r="AN1572" s="4">
        <f t="shared" si="196"/>
        <v>7.572889057175312E-4</v>
      </c>
      <c r="AO1572" s="3"/>
      <c r="AP1572">
        <v>1</v>
      </c>
      <c r="AR1572" t="s">
        <v>0</v>
      </c>
      <c r="AT1572" s="2">
        <v>3.8940000000000001</v>
      </c>
      <c r="AU1572" s="1">
        <f t="shared" si="197"/>
        <v>2.6275610365690327</v>
      </c>
      <c r="AV1572" s="1">
        <f t="shared" si="198"/>
        <v>1.898466137712667</v>
      </c>
      <c r="AW1572" s="1">
        <f t="shared" si="199"/>
        <v>1.1693712388563013</v>
      </c>
    </row>
    <row r="1573" spans="1:49" x14ac:dyDescent="0.2">
      <c r="A1573">
        <v>1571</v>
      </c>
      <c r="B1573" t="s">
        <v>8971</v>
      </c>
      <c r="C1573" t="s">
        <v>8970</v>
      </c>
      <c r="F1573" t="s">
        <v>8969</v>
      </c>
      <c r="G1573" t="s">
        <v>7</v>
      </c>
      <c r="H1573" t="s">
        <v>6</v>
      </c>
      <c r="I1573" t="s">
        <v>8968</v>
      </c>
      <c r="J1573" t="s">
        <v>8967</v>
      </c>
      <c r="K1573" t="s">
        <v>8966</v>
      </c>
      <c r="L1573" t="s">
        <v>8965</v>
      </c>
      <c r="M1573" t="s">
        <v>1003</v>
      </c>
      <c r="N1573">
        <v>5</v>
      </c>
      <c r="O1573" t="s">
        <v>8964</v>
      </c>
      <c r="P1573" t="s">
        <v>8963</v>
      </c>
      <c r="Q1573" t="s">
        <v>8962</v>
      </c>
      <c r="R1573" s="7">
        <v>40392</v>
      </c>
      <c r="S1573" s="8">
        <f t="shared" si="192"/>
        <v>2010</v>
      </c>
      <c r="T1573" s="8">
        <v>2010</v>
      </c>
      <c r="U1573" s="8">
        <f t="shared" si="193"/>
        <v>12</v>
      </c>
      <c r="V1573" s="7">
        <v>40392</v>
      </c>
      <c r="W1573" t="s">
        <v>1111</v>
      </c>
      <c r="X1573" s="2">
        <v>3.6880000000000002</v>
      </c>
      <c r="Y1573" s="6">
        <f t="shared" si="194"/>
        <v>9.8449053682496471E-2</v>
      </c>
      <c r="AA1573">
        <v>319007</v>
      </c>
      <c r="AB1573">
        <v>29150</v>
      </c>
      <c r="AC1573">
        <v>10797114</v>
      </c>
      <c r="AD1573" t="s">
        <v>1</v>
      </c>
      <c r="AE1573">
        <v>105</v>
      </c>
      <c r="AF1573">
        <v>6</v>
      </c>
      <c r="AG1573">
        <v>63001</v>
      </c>
      <c r="AI1573" t="s">
        <v>8961</v>
      </c>
      <c r="AK1573" t="s">
        <v>8960</v>
      </c>
      <c r="AL1573">
        <v>143</v>
      </c>
      <c r="AM1573" s="5">
        <f t="shared" si="195"/>
        <v>11.916666666666666</v>
      </c>
      <c r="AN1573" s="4">
        <f t="shared" si="196"/>
        <v>1.8048718919601161E-2</v>
      </c>
      <c r="AO1573" s="3"/>
      <c r="AP1573">
        <v>0</v>
      </c>
      <c r="AR1573" t="s">
        <v>0</v>
      </c>
      <c r="AT1573" s="2">
        <v>9.1609999999999996</v>
      </c>
      <c r="AU1573" s="1">
        <f t="shared" si="197"/>
        <v>7.4328953253627876</v>
      </c>
      <c r="AV1573" s="1">
        <f t="shared" si="198"/>
        <v>5.8248886301048817</v>
      </c>
      <c r="AW1573" s="1">
        <f t="shared" si="199"/>
        <v>4.2168819348469748</v>
      </c>
    </row>
    <row r="1574" spans="1:49" x14ac:dyDescent="0.2">
      <c r="A1574">
        <v>1572</v>
      </c>
      <c r="B1574" t="s">
        <v>8959</v>
      </c>
      <c r="F1574" t="s">
        <v>8958</v>
      </c>
      <c r="G1574" t="s">
        <v>7</v>
      </c>
      <c r="H1574" t="s">
        <v>6</v>
      </c>
      <c r="I1574" t="s">
        <v>8957</v>
      </c>
      <c r="J1574" t="s">
        <v>8956</v>
      </c>
      <c r="K1574" t="s">
        <v>8955</v>
      </c>
      <c r="L1574" t="s">
        <v>8954</v>
      </c>
      <c r="M1574" t="s">
        <v>777</v>
      </c>
      <c r="N1574">
        <v>4</v>
      </c>
      <c r="O1574" t="s">
        <v>8953</v>
      </c>
      <c r="P1574" t="s">
        <v>8952</v>
      </c>
      <c r="Q1574" t="s">
        <v>8951</v>
      </c>
      <c r="R1574" s="7">
        <v>40392</v>
      </c>
      <c r="S1574" s="8">
        <f t="shared" si="192"/>
        <v>2010</v>
      </c>
      <c r="T1574" s="8">
        <v>2010</v>
      </c>
      <c r="U1574" s="8">
        <f t="shared" si="193"/>
        <v>12</v>
      </c>
      <c r="V1574" s="7">
        <v>2010</v>
      </c>
      <c r="W1574" t="s">
        <v>8950</v>
      </c>
      <c r="X1574" s="2">
        <v>0.378</v>
      </c>
      <c r="Y1574" s="6">
        <f t="shared" si="194"/>
        <v>1.0090494113878435E-2</v>
      </c>
      <c r="AA1574">
        <v>3616525</v>
      </c>
      <c r="AB1574">
        <v>14248</v>
      </c>
      <c r="AD1574" t="s">
        <v>1</v>
      </c>
      <c r="AE1574">
        <v>56</v>
      </c>
      <c r="AF1574">
        <v>1</v>
      </c>
      <c r="AH1574" t="s">
        <v>8949</v>
      </c>
      <c r="AI1574" t="s">
        <v>8948</v>
      </c>
      <c r="AJ1574" t="s">
        <v>8947</v>
      </c>
      <c r="AK1574" t="s">
        <v>8946</v>
      </c>
      <c r="AL1574">
        <v>8</v>
      </c>
      <c r="AM1574" s="5">
        <f t="shared" si="195"/>
        <v>0.66666666666666663</v>
      </c>
      <c r="AN1574" s="4">
        <f t="shared" si="196"/>
        <v>1.0097185409567082E-3</v>
      </c>
      <c r="AO1574" s="3"/>
      <c r="AP1574">
        <v>0</v>
      </c>
      <c r="AR1574" t="s">
        <v>0</v>
      </c>
      <c r="AT1574" s="2">
        <v>0.98299999999999998</v>
      </c>
      <c r="AU1574" s="1">
        <f t="shared" si="197"/>
        <v>0.73662614420019157</v>
      </c>
      <c r="AV1574" s="1">
        <f t="shared" si="198"/>
        <v>0.5550106327417571</v>
      </c>
      <c r="AW1574" s="1">
        <f t="shared" si="199"/>
        <v>0.37339512128332258</v>
      </c>
    </row>
    <row r="1575" spans="1:49" x14ac:dyDescent="0.2">
      <c r="A1575">
        <v>1573</v>
      </c>
      <c r="B1575" t="s">
        <v>8945</v>
      </c>
      <c r="C1575" t="s">
        <v>8944</v>
      </c>
      <c r="F1575" t="s">
        <v>8943</v>
      </c>
      <c r="G1575" t="s">
        <v>7</v>
      </c>
      <c r="H1575" t="s">
        <v>6</v>
      </c>
      <c r="I1575" t="s">
        <v>8942</v>
      </c>
      <c r="J1575" t="s">
        <v>8941</v>
      </c>
      <c r="K1575" t="s">
        <v>8940</v>
      </c>
      <c r="L1575" t="s">
        <v>8939</v>
      </c>
      <c r="M1575" t="s">
        <v>8938</v>
      </c>
      <c r="N1575">
        <v>4</v>
      </c>
      <c r="O1575" t="s">
        <v>8937</v>
      </c>
      <c r="P1575" t="s">
        <v>8936</v>
      </c>
      <c r="Q1575" t="s">
        <v>8935</v>
      </c>
      <c r="R1575" s="7">
        <v>40392</v>
      </c>
      <c r="S1575" s="8">
        <f t="shared" si="192"/>
        <v>2010</v>
      </c>
      <c r="T1575" s="8">
        <v>2010</v>
      </c>
      <c r="U1575" s="8">
        <f t="shared" si="193"/>
        <v>12</v>
      </c>
      <c r="V1575" s="7">
        <v>2010</v>
      </c>
      <c r="W1575" t="s">
        <v>681</v>
      </c>
      <c r="X1575" s="2">
        <v>0.998</v>
      </c>
      <c r="Y1575" s="6">
        <f t="shared" si="194"/>
        <v>2.664104001494888E-2</v>
      </c>
      <c r="AA1575">
        <v>11266708</v>
      </c>
      <c r="AB1575">
        <v>28520</v>
      </c>
      <c r="AC1575">
        <v>10298479</v>
      </c>
      <c r="AD1575" t="s">
        <v>1</v>
      </c>
      <c r="AE1575">
        <v>2010</v>
      </c>
      <c r="AF1575">
        <v>1</v>
      </c>
      <c r="AG1575">
        <v>118</v>
      </c>
      <c r="AI1575" t="s">
        <v>8934</v>
      </c>
      <c r="AJ1575" t="s">
        <v>8933</v>
      </c>
      <c r="AK1575" t="s">
        <v>8932</v>
      </c>
      <c r="AL1575">
        <v>97</v>
      </c>
      <c r="AM1575" s="5">
        <f t="shared" si="195"/>
        <v>8.0833333333333339</v>
      </c>
      <c r="AN1575" s="4">
        <f t="shared" si="196"/>
        <v>1.2242837309100089E-2</v>
      </c>
      <c r="AO1575" s="3"/>
      <c r="AP1575">
        <v>0</v>
      </c>
      <c r="AQ1575" t="s">
        <v>691</v>
      </c>
      <c r="AR1575">
        <v>118864</v>
      </c>
      <c r="AS1575" t="s">
        <v>2210</v>
      </c>
      <c r="AT1575" s="2">
        <v>5.81</v>
      </c>
      <c r="AU1575" s="1">
        <f t="shared" si="197"/>
        <v>2.2321579203194242</v>
      </c>
      <c r="AV1575" s="1">
        <f t="shared" si="198"/>
        <v>1.9441938662024483</v>
      </c>
      <c r="AW1575" s="1">
        <f t="shared" si="199"/>
        <v>1.6562298120854726</v>
      </c>
    </row>
    <row r="1576" spans="1:49" x14ac:dyDescent="0.2">
      <c r="A1576">
        <v>1574</v>
      </c>
      <c r="B1576" t="s">
        <v>8931</v>
      </c>
      <c r="C1576" t="s">
        <v>8930</v>
      </c>
      <c r="F1576" t="s">
        <v>8929</v>
      </c>
      <c r="G1576" t="s">
        <v>7</v>
      </c>
      <c r="H1576" t="s">
        <v>6</v>
      </c>
      <c r="I1576" t="s">
        <v>8928</v>
      </c>
      <c r="J1576" t="s">
        <v>8927</v>
      </c>
      <c r="K1576" t="s">
        <v>8926</v>
      </c>
      <c r="L1576" t="s">
        <v>8925</v>
      </c>
      <c r="M1576" t="s">
        <v>8924</v>
      </c>
      <c r="N1576">
        <v>6</v>
      </c>
      <c r="O1576" t="s">
        <v>8923</v>
      </c>
      <c r="P1576" t="s">
        <v>8922</v>
      </c>
      <c r="Q1576" t="s">
        <v>8921</v>
      </c>
      <c r="R1576" s="7">
        <v>40391</v>
      </c>
      <c r="S1576" s="8">
        <f t="shared" si="192"/>
        <v>2010</v>
      </c>
      <c r="T1576" s="8">
        <v>2010</v>
      </c>
      <c r="U1576" s="8">
        <f t="shared" si="193"/>
        <v>12</v>
      </c>
      <c r="V1576" s="7">
        <v>40391</v>
      </c>
      <c r="W1576" t="s">
        <v>1823</v>
      </c>
      <c r="X1576" s="2">
        <v>2.9860000000000002</v>
      </c>
      <c r="Y1576" s="6">
        <f t="shared" si="194"/>
        <v>7.9709564613865094E-2</v>
      </c>
      <c r="AA1576">
        <v>7338716</v>
      </c>
      <c r="AB1576">
        <v>18902</v>
      </c>
      <c r="AD1576" t="s">
        <v>1</v>
      </c>
      <c r="AE1576">
        <v>28</v>
      </c>
      <c r="AF1576">
        <v>6</v>
      </c>
      <c r="AG1576">
        <v>5514394</v>
      </c>
      <c r="AH1576" t="s">
        <v>8920</v>
      </c>
      <c r="AI1576" t="s">
        <v>8919</v>
      </c>
      <c r="AJ1576" t="s">
        <v>8918</v>
      </c>
      <c r="AK1576" t="s">
        <v>8917</v>
      </c>
      <c r="AL1576">
        <v>14</v>
      </c>
      <c r="AM1576" s="5">
        <f t="shared" si="195"/>
        <v>1.1666666666666667</v>
      </c>
      <c r="AN1576" s="4">
        <f t="shared" si="196"/>
        <v>1.7670074466742396E-3</v>
      </c>
      <c r="AO1576" s="3"/>
      <c r="AP1576">
        <v>0</v>
      </c>
      <c r="AQ1576" t="s">
        <v>273</v>
      </c>
      <c r="AR1576" t="s">
        <v>8916</v>
      </c>
      <c r="AS1576" t="s">
        <v>272</v>
      </c>
      <c r="AT1576" s="2" t="s">
        <v>16</v>
      </c>
      <c r="AU1576" s="1">
        <f t="shared" si="197"/>
        <v>5.6326797463707834</v>
      </c>
      <c r="AV1576" s="1">
        <f t="shared" si="198"/>
        <v>4.0738286030269668</v>
      </c>
      <c r="AW1576" s="1">
        <f t="shared" si="199"/>
        <v>2.5149774596831493</v>
      </c>
    </row>
    <row r="1577" spans="1:49" x14ac:dyDescent="0.2">
      <c r="A1577">
        <v>1575</v>
      </c>
      <c r="B1577" t="s">
        <v>8915</v>
      </c>
      <c r="C1577" t="s">
        <v>8914</v>
      </c>
      <c r="F1577" t="s">
        <v>8913</v>
      </c>
      <c r="G1577" t="s">
        <v>7</v>
      </c>
      <c r="H1577" t="s">
        <v>6</v>
      </c>
      <c r="I1577" t="s">
        <v>8912</v>
      </c>
      <c r="J1577" t="s">
        <v>8911</v>
      </c>
      <c r="K1577" t="s">
        <v>8910</v>
      </c>
      <c r="L1577" t="s">
        <v>8909</v>
      </c>
      <c r="M1577" t="s">
        <v>8908</v>
      </c>
      <c r="N1577">
        <v>3</v>
      </c>
      <c r="O1577" t="s">
        <v>8907</v>
      </c>
      <c r="P1577" t="s">
        <v>8906</v>
      </c>
      <c r="Q1577" t="s">
        <v>8905</v>
      </c>
      <c r="R1577" s="7">
        <v>40391</v>
      </c>
      <c r="S1577" s="8">
        <f t="shared" si="192"/>
        <v>2010</v>
      </c>
      <c r="T1577" s="8">
        <v>2010</v>
      </c>
      <c r="U1577" s="8">
        <f t="shared" si="193"/>
        <v>12</v>
      </c>
      <c r="V1577" s="7">
        <v>40391</v>
      </c>
      <c r="W1577" t="s">
        <v>2083</v>
      </c>
      <c r="X1577" s="2">
        <v>1.5840000000000001</v>
      </c>
      <c r="Y1577" s="6">
        <f t="shared" si="194"/>
        <v>4.2283975334347725E-2</v>
      </c>
      <c r="AA1577">
        <v>13672630</v>
      </c>
      <c r="AB1577">
        <v>29047</v>
      </c>
      <c r="AD1577" t="s">
        <v>1</v>
      </c>
      <c r="AE1577">
        <v>13</v>
      </c>
      <c r="AG1577">
        <v>83025</v>
      </c>
      <c r="AI1577" t="s">
        <v>8904</v>
      </c>
      <c r="AK1577" t="s">
        <v>8903</v>
      </c>
      <c r="AL1577">
        <v>3</v>
      </c>
      <c r="AM1577" s="5">
        <f t="shared" si="195"/>
        <v>0.25</v>
      </c>
      <c r="AN1577" s="4">
        <f t="shared" si="196"/>
        <v>3.786444528587656E-4</v>
      </c>
      <c r="AO1577" s="3"/>
      <c r="AP1577">
        <v>1</v>
      </c>
      <c r="AR1577" t="s">
        <v>0</v>
      </c>
      <c r="AT1577" s="2">
        <v>3.7290000000000001</v>
      </c>
      <c r="AU1577" s="1">
        <f t="shared" si="197"/>
        <v>2.9712376069901034</v>
      </c>
      <c r="AV1577" s="1">
        <f t="shared" si="198"/>
        <v>2.1331309893603247</v>
      </c>
      <c r="AW1577" s="1">
        <f t="shared" si="199"/>
        <v>1.2950243717305454</v>
      </c>
    </row>
    <row r="1578" spans="1:49" x14ac:dyDescent="0.2">
      <c r="A1578">
        <v>1576</v>
      </c>
      <c r="B1578" t="s">
        <v>8902</v>
      </c>
      <c r="C1578" t="s">
        <v>8901</v>
      </c>
      <c r="F1578" t="s">
        <v>8900</v>
      </c>
      <c r="G1578" t="s">
        <v>7</v>
      </c>
      <c r="H1578" t="s">
        <v>6</v>
      </c>
      <c r="I1578" t="s">
        <v>8899</v>
      </c>
      <c r="J1578" t="s">
        <v>8898</v>
      </c>
      <c r="K1578" t="s">
        <v>8897</v>
      </c>
      <c r="L1578" t="s">
        <v>8896</v>
      </c>
      <c r="M1578" t="s">
        <v>8895</v>
      </c>
      <c r="N1578">
        <v>5</v>
      </c>
      <c r="O1578" t="s">
        <v>8894</v>
      </c>
      <c r="P1578" t="s">
        <v>8893</v>
      </c>
      <c r="Q1578" t="s">
        <v>8892</v>
      </c>
      <c r="R1578" s="7">
        <v>40391</v>
      </c>
      <c r="S1578" s="8">
        <f t="shared" si="192"/>
        <v>2010</v>
      </c>
      <c r="T1578" s="8">
        <v>2010</v>
      </c>
      <c r="U1578" s="8">
        <f t="shared" si="193"/>
        <v>12</v>
      </c>
      <c r="V1578" s="7">
        <v>40391</v>
      </c>
      <c r="W1578" t="s">
        <v>8891</v>
      </c>
      <c r="X1578" s="2">
        <v>1.036</v>
      </c>
      <c r="Y1578" s="6">
        <f t="shared" si="194"/>
        <v>2.7655428312111263E-2</v>
      </c>
      <c r="AB1578">
        <v>7200153151</v>
      </c>
      <c r="AC1578">
        <v>15391663</v>
      </c>
      <c r="AD1578" t="s">
        <v>1</v>
      </c>
      <c r="AE1578">
        <v>9</v>
      </c>
      <c r="AF1578">
        <v>3</v>
      </c>
      <c r="AH1578" t="s">
        <v>1522</v>
      </c>
      <c r="AI1578" t="s">
        <v>8890</v>
      </c>
      <c r="AK1578" t="s">
        <v>8889</v>
      </c>
      <c r="AL1578">
        <v>19</v>
      </c>
      <c r="AM1578" s="5">
        <f t="shared" si="195"/>
        <v>1.5833333333333333</v>
      </c>
      <c r="AN1578" s="4">
        <f t="shared" si="196"/>
        <v>2.3980815347721821E-3</v>
      </c>
      <c r="AO1578" s="3"/>
      <c r="AP1578">
        <v>0</v>
      </c>
      <c r="AR1578" t="s">
        <v>0</v>
      </c>
      <c r="AT1578" s="2">
        <v>3.2890000000000001</v>
      </c>
      <c r="AU1578" s="1">
        <f t="shared" si="197"/>
        <v>2.0078224278909538</v>
      </c>
      <c r="AV1578" s="1">
        <f t="shared" si="198"/>
        <v>1.5026754923441723</v>
      </c>
      <c r="AW1578" s="1">
        <f t="shared" si="199"/>
        <v>0.99752855679739061</v>
      </c>
    </row>
    <row r="1579" spans="1:49" x14ac:dyDescent="0.2">
      <c r="A1579">
        <v>1577</v>
      </c>
      <c r="B1579" t="s">
        <v>8888</v>
      </c>
      <c r="C1579" t="s">
        <v>8887</v>
      </c>
      <c r="F1579" t="s">
        <v>8886</v>
      </c>
      <c r="G1579" t="s">
        <v>7</v>
      </c>
      <c r="H1579" t="s">
        <v>6</v>
      </c>
      <c r="I1579" t="s">
        <v>1577</v>
      </c>
      <c r="J1579" t="s">
        <v>8882</v>
      </c>
      <c r="K1579" t="s">
        <v>8885</v>
      </c>
      <c r="L1579" t="s">
        <v>1437</v>
      </c>
      <c r="M1579" t="s">
        <v>325</v>
      </c>
      <c r="N1579">
        <v>2</v>
      </c>
      <c r="O1579" t="s">
        <v>8884</v>
      </c>
      <c r="P1579" t="s">
        <v>8883</v>
      </c>
      <c r="Q1579" t="s">
        <v>8882</v>
      </c>
      <c r="R1579" s="7">
        <v>40391</v>
      </c>
      <c r="S1579" s="8">
        <f t="shared" si="192"/>
        <v>2010</v>
      </c>
      <c r="T1579" s="8">
        <v>2010</v>
      </c>
      <c r="U1579" s="8">
        <f t="shared" si="193"/>
        <v>12</v>
      </c>
      <c r="V1579" s="7">
        <v>40391</v>
      </c>
      <c r="W1579" t="s">
        <v>1823</v>
      </c>
      <c r="X1579" s="2">
        <v>2.9860000000000002</v>
      </c>
      <c r="Y1579" s="6">
        <f t="shared" si="194"/>
        <v>7.9709564613865094E-2</v>
      </c>
      <c r="AA1579">
        <v>7338716</v>
      </c>
      <c r="AB1579">
        <v>18902</v>
      </c>
      <c r="AD1579" t="s">
        <v>1</v>
      </c>
      <c r="AE1579">
        <v>28</v>
      </c>
      <c r="AF1579">
        <v>6</v>
      </c>
      <c r="AG1579">
        <v>5514392</v>
      </c>
      <c r="AH1579" t="s">
        <v>8881</v>
      </c>
      <c r="AI1579" t="s">
        <v>8880</v>
      </c>
      <c r="AJ1579" t="s">
        <v>8879</v>
      </c>
      <c r="AK1579" t="s">
        <v>8878</v>
      </c>
      <c r="AL1579">
        <v>51</v>
      </c>
      <c r="AM1579" s="5">
        <f t="shared" si="195"/>
        <v>4.25</v>
      </c>
      <c r="AN1579" s="4">
        <f t="shared" si="196"/>
        <v>6.4369556985990157E-3</v>
      </c>
      <c r="AO1579" s="3"/>
      <c r="AP1579">
        <v>0</v>
      </c>
      <c r="AR1579" t="s">
        <v>8877</v>
      </c>
      <c r="AT1579" s="2" t="s">
        <v>16</v>
      </c>
      <c r="AU1579" s="1">
        <f t="shared" si="197"/>
        <v>5.7727781939285263</v>
      </c>
      <c r="AV1579" s="1">
        <f t="shared" si="198"/>
        <v>4.3073260156232056</v>
      </c>
      <c r="AW1579" s="1">
        <f t="shared" si="199"/>
        <v>2.8418738373178836</v>
      </c>
    </row>
    <row r="1580" spans="1:49" x14ac:dyDescent="0.2">
      <c r="A1580">
        <v>1578</v>
      </c>
      <c r="B1580" t="s">
        <v>8876</v>
      </c>
      <c r="F1580" t="s">
        <v>8875</v>
      </c>
      <c r="G1580" t="s">
        <v>7</v>
      </c>
      <c r="H1580" t="s">
        <v>6</v>
      </c>
      <c r="I1580" t="s">
        <v>8874</v>
      </c>
      <c r="J1580" t="s">
        <v>8873</v>
      </c>
      <c r="K1580" t="s">
        <v>8872</v>
      </c>
      <c r="L1580" t="s">
        <v>8871</v>
      </c>
      <c r="M1580" t="s">
        <v>130</v>
      </c>
      <c r="N1580">
        <v>2</v>
      </c>
      <c r="O1580" t="s">
        <v>8870</v>
      </c>
      <c r="P1580" t="s">
        <v>8869</v>
      </c>
      <c r="Q1580" t="s">
        <v>8868</v>
      </c>
      <c r="R1580" s="7">
        <v>40391</v>
      </c>
      <c r="S1580" s="8">
        <f t="shared" si="192"/>
        <v>2010</v>
      </c>
      <c r="T1580" s="8">
        <v>2010</v>
      </c>
      <c r="U1580" s="8">
        <f t="shared" si="193"/>
        <v>12</v>
      </c>
      <c r="V1580" s="7">
        <v>40391</v>
      </c>
      <c r="W1580" t="s">
        <v>1013</v>
      </c>
      <c r="X1580" s="2" t="s">
        <v>16</v>
      </c>
      <c r="Y1580" s="6" t="e">
        <f t="shared" si="194"/>
        <v>#VALUE!</v>
      </c>
      <c r="AA1580" t="s">
        <v>1012</v>
      </c>
      <c r="AB1580">
        <v>21100197994</v>
      </c>
      <c r="AC1580">
        <v>20103778</v>
      </c>
      <c r="AD1580" t="s">
        <v>1</v>
      </c>
      <c r="AE1580">
        <v>68</v>
      </c>
      <c r="AH1580" t="s">
        <v>8867</v>
      </c>
      <c r="AI1580" t="s">
        <v>8866</v>
      </c>
      <c r="AJ1580" t="s">
        <v>8865</v>
      </c>
      <c r="AK1580" t="s">
        <v>8864</v>
      </c>
      <c r="AL1580">
        <v>0</v>
      </c>
      <c r="AM1580" s="5">
        <f t="shared" si="195"/>
        <v>0</v>
      </c>
      <c r="AN1580" s="4">
        <f t="shared" si="196"/>
        <v>0</v>
      </c>
      <c r="AO1580" s="3"/>
      <c r="AP1580">
        <v>0</v>
      </c>
      <c r="AR1580" t="s">
        <v>0</v>
      </c>
      <c r="AT1580" s="2" t="s">
        <v>16</v>
      </c>
      <c r="AU1580" s="1" t="e">
        <f t="shared" si="197"/>
        <v>#VALUE!</v>
      </c>
      <c r="AV1580" s="1" t="e">
        <f t="shared" si="198"/>
        <v>#VALUE!</v>
      </c>
      <c r="AW1580" s="1" t="e">
        <f t="shared" si="199"/>
        <v>#VALUE!</v>
      </c>
    </row>
    <row r="1581" spans="1:49" x14ac:dyDescent="0.2">
      <c r="A1581">
        <v>1579</v>
      </c>
      <c r="B1581" t="s">
        <v>8863</v>
      </c>
      <c r="F1581" t="s">
        <v>8862</v>
      </c>
      <c r="G1581" t="s">
        <v>7</v>
      </c>
      <c r="H1581" t="s">
        <v>6</v>
      </c>
      <c r="I1581" t="s">
        <v>8861</v>
      </c>
      <c r="J1581">
        <v>60026326</v>
      </c>
      <c r="K1581" t="s">
        <v>2231</v>
      </c>
      <c r="L1581" t="s">
        <v>2230</v>
      </c>
      <c r="M1581" t="s">
        <v>578</v>
      </c>
      <c r="N1581">
        <v>4</v>
      </c>
      <c r="O1581" t="s">
        <v>8860</v>
      </c>
      <c r="P1581" t="s">
        <v>8859</v>
      </c>
      <c r="Q1581" t="s">
        <v>8858</v>
      </c>
      <c r="R1581" s="7">
        <v>40391</v>
      </c>
      <c r="S1581" s="8">
        <f t="shared" si="192"/>
        <v>2010</v>
      </c>
      <c r="T1581" s="8">
        <v>2010</v>
      </c>
      <c r="U1581" s="8">
        <f t="shared" si="193"/>
        <v>12</v>
      </c>
      <c r="V1581" s="7">
        <v>40391</v>
      </c>
      <c r="W1581" t="s">
        <v>1013</v>
      </c>
      <c r="X1581" s="2" t="s">
        <v>16</v>
      </c>
      <c r="Y1581" s="6" t="e">
        <f t="shared" si="194"/>
        <v>#VALUE!</v>
      </c>
      <c r="AA1581" t="s">
        <v>1012</v>
      </c>
      <c r="AB1581">
        <v>21100197994</v>
      </c>
      <c r="AC1581">
        <v>20103778</v>
      </c>
      <c r="AD1581" t="s">
        <v>1</v>
      </c>
      <c r="AE1581">
        <v>68</v>
      </c>
      <c r="AH1581" t="s">
        <v>8857</v>
      </c>
      <c r="AI1581" t="s">
        <v>8856</v>
      </c>
      <c r="AJ1581" t="s">
        <v>8855</v>
      </c>
      <c r="AK1581" t="s">
        <v>8854</v>
      </c>
      <c r="AL1581">
        <v>0</v>
      </c>
      <c r="AM1581" s="5">
        <f t="shared" si="195"/>
        <v>0</v>
      </c>
      <c r="AN1581" s="4">
        <f t="shared" si="196"/>
        <v>0</v>
      </c>
      <c r="AO1581" s="3"/>
      <c r="AP1581">
        <v>0</v>
      </c>
      <c r="AR1581" t="s">
        <v>0</v>
      </c>
      <c r="AT1581" s="2" t="s">
        <v>16</v>
      </c>
      <c r="AU1581" s="1" t="e">
        <f t="shared" si="197"/>
        <v>#VALUE!</v>
      </c>
      <c r="AV1581" s="1" t="e">
        <f t="shared" si="198"/>
        <v>#VALUE!</v>
      </c>
      <c r="AW1581" s="1" t="e">
        <f t="shared" si="199"/>
        <v>#VALUE!</v>
      </c>
    </row>
    <row r="1582" spans="1:49" x14ac:dyDescent="0.2">
      <c r="A1582">
        <v>1580</v>
      </c>
      <c r="B1582" t="s">
        <v>8853</v>
      </c>
      <c r="F1582" t="s">
        <v>8852</v>
      </c>
      <c r="G1582" t="s">
        <v>7</v>
      </c>
      <c r="H1582" t="s">
        <v>6</v>
      </c>
      <c r="I1582" t="s">
        <v>6198</v>
      </c>
      <c r="J1582" t="s">
        <v>6197</v>
      </c>
      <c r="K1582" t="s">
        <v>6196</v>
      </c>
      <c r="L1582" t="s">
        <v>6195</v>
      </c>
      <c r="M1582" t="s">
        <v>1824</v>
      </c>
      <c r="N1582">
        <v>6</v>
      </c>
      <c r="O1582" t="s">
        <v>8851</v>
      </c>
      <c r="P1582" t="s">
        <v>8850</v>
      </c>
      <c r="Q1582" t="s">
        <v>8849</v>
      </c>
      <c r="R1582" s="7">
        <v>40391</v>
      </c>
      <c r="S1582" s="8">
        <f t="shared" si="192"/>
        <v>2010</v>
      </c>
      <c r="T1582" s="8">
        <v>2010</v>
      </c>
      <c r="U1582" s="8">
        <f t="shared" si="193"/>
        <v>12</v>
      </c>
      <c r="V1582" s="7">
        <v>40391</v>
      </c>
      <c r="W1582" t="s">
        <v>553</v>
      </c>
      <c r="X1582" s="2">
        <v>0.216</v>
      </c>
      <c r="Y1582" s="6">
        <f t="shared" si="194"/>
        <v>5.765996636501962E-3</v>
      </c>
      <c r="AA1582">
        <v>10544887</v>
      </c>
      <c r="AB1582">
        <v>13200</v>
      </c>
      <c r="AD1582" t="s">
        <v>1</v>
      </c>
      <c r="AE1582">
        <v>25</v>
      </c>
      <c r="AF1582">
        <v>8</v>
      </c>
      <c r="AH1582" t="s">
        <v>8848</v>
      </c>
      <c r="AI1582" t="s">
        <v>8847</v>
      </c>
      <c r="AJ1582" t="s">
        <v>8846</v>
      </c>
      <c r="AK1582" t="s">
        <v>8845</v>
      </c>
      <c r="AL1582">
        <v>6</v>
      </c>
      <c r="AM1582" s="5">
        <f t="shared" si="195"/>
        <v>0.5</v>
      </c>
      <c r="AN1582" s="4">
        <f t="shared" si="196"/>
        <v>7.572889057175312E-4</v>
      </c>
      <c r="AO1582" s="3"/>
      <c r="AP1582">
        <v>0</v>
      </c>
      <c r="AR1582" t="s">
        <v>0</v>
      </c>
      <c r="AT1582" s="2" t="s">
        <v>16</v>
      </c>
      <c r="AU1582" s="1">
        <f t="shared" si="197"/>
        <v>0.42633843172666325</v>
      </c>
      <c r="AV1582" s="1">
        <f t="shared" si="198"/>
        <v>0.32616427711097468</v>
      </c>
      <c r="AW1582" s="1">
        <f t="shared" si="199"/>
        <v>0.22599012249528605</v>
      </c>
    </row>
    <row r="1583" spans="1:49" x14ac:dyDescent="0.2">
      <c r="A1583">
        <v>1581</v>
      </c>
      <c r="B1583" t="s">
        <v>8844</v>
      </c>
      <c r="F1583" t="s">
        <v>8843</v>
      </c>
      <c r="G1583" t="s">
        <v>7</v>
      </c>
      <c r="H1583" t="s">
        <v>6</v>
      </c>
      <c r="I1583" t="s">
        <v>8842</v>
      </c>
      <c r="J1583" t="s">
        <v>8837</v>
      </c>
      <c r="K1583" t="s">
        <v>8841</v>
      </c>
      <c r="L1583" t="s">
        <v>8840</v>
      </c>
      <c r="M1583" t="s">
        <v>795</v>
      </c>
      <c r="N1583">
        <v>3</v>
      </c>
      <c r="O1583" t="s">
        <v>8839</v>
      </c>
      <c r="P1583" t="s">
        <v>8838</v>
      </c>
      <c r="Q1583" t="s">
        <v>8837</v>
      </c>
      <c r="R1583" s="7">
        <v>40391</v>
      </c>
      <c r="S1583" s="8">
        <f t="shared" si="192"/>
        <v>2010</v>
      </c>
      <c r="T1583" s="8">
        <v>2010</v>
      </c>
      <c r="U1583" s="8">
        <f t="shared" si="193"/>
        <v>12</v>
      </c>
      <c r="V1583" s="7">
        <v>40391</v>
      </c>
      <c r="W1583" t="s">
        <v>4909</v>
      </c>
      <c r="X1583" s="2" t="s">
        <v>16</v>
      </c>
      <c r="Y1583" s="6" t="e">
        <f t="shared" si="194"/>
        <v>#VALUE!</v>
      </c>
      <c r="AA1583">
        <v>19918178</v>
      </c>
      <c r="AB1583">
        <v>17600155109</v>
      </c>
      <c r="AD1583" t="s">
        <v>1</v>
      </c>
      <c r="AE1583">
        <v>4</v>
      </c>
      <c r="AF1583">
        <v>8</v>
      </c>
      <c r="AH1583" t="s">
        <v>8836</v>
      </c>
      <c r="AI1583" t="s">
        <v>8835</v>
      </c>
      <c r="AJ1583" t="s">
        <v>8834</v>
      </c>
      <c r="AK1583" t="s">
        <v>8833</v>
      </c>
      <c r="AL1583">
        <v>0</v>
      </c>
      <c r="AM1583" s="5">
        <f t="shared" si="195"/>
        <v>0</v>
      </c>
      <c r="AN1583" s="4">
        <f t="shared" si="196"/>
        <v>0</v>
      </c>
      <c r="AO1583" s="3"/>
      <c r="AP1583">
        <v>0</v>
      </c>
      <c r="AR1583" t="s">
        <v>0</v>
      </c>
      <c r="AT1583" s="2" t="s">
        <v>16</v>
      </c>
      <c r="AU1583" s="1" t="e">
        <f t="shared" si="197"/>
        <v>#VALUE!</v>
      </c>
      <c r="AV1583" s="1" t="e">
        <f t="shared" si="198"/>
        <v>#VALUE!</v>
      </c>
      <c r="AW1583" s="1" t="e">
        <f t="shared" si="199"/>
        <v>#VALUE!</v>
      </c>
    </row>
    <row r="1584" spans="1:49" x14ac:dyDescent="0.2">
      <c r="A1584">
        <v>1582</v>
      </c>
      <c r="B1584" t="s">
        <v>8832</v>
      </c>
      <c r="F1584" t="s">
        <v>8831</v>
      </c>
      <c r="G1584" t="s">
        <v>7</v>
      </c>
      <c r="H1584" t="s">
        <v>6</v>
      </c>
      <c r="I1584" t="s">
        <v>6378</v>
      </c>
      <c r="J1584">
        <v>60001821</v>
      </c>
      <c r="K1584" t="s">
        <v>766</v>
      </c>
      <c r="L1584" t="s">
        <v>765</v>
      </c>
      <c r="M1584" t="s">
        <v>335</v>
      </c>
      <c r="N1584">
        <v>4</v>
      </c>
      <c r="O1584" t="s">
        <v>8830</v>
      </c>
      <c r="P1584" t="s">
        <v>8829</v>
      </c>
      <c r="Q1584" t="s">
        <v>986</v>
      </c>
      <c r="R1584" s="7">
        <v>40391</v>
      </c>
      <c r="S1584" s="8">
        <f t="shared" si="192"/>
        <v>2010</v>
      </c>
      <c r="T1584" s="8">
        <v>2010</v>
      </c>
      <c r="U1584" s="8">
        <f t="shared" si="193"/>
        <v>12</v>
      </c>
      <c r="V1584" s="7">
        <v>40391</v>
      </c>
      <c r="W1584" t="s">
        <v>4909</v>
      </c>
      <c r="X1584" s="2" t="s">
        <v>16</v>
      </c>
      <c r="Y1584" s="6" t="e">
        <f t="shared" si="194"/>
        <v>#VALUE!</v>
      </c>
      <c r="AA1584">
        <v>19918178</v>
      </c>
      <c r="AB1584">
        <v>17600155109</v>
      </c>
      <c r="AD1584" t="s">
        <v>1</v>
      </c>
      <c r="AE1584">
        <v>4</v>
      </c>
      <c r="AF1584">
        <v>8</v>
      </c>
      <c r="AH1584" t="s">
        <v>8828</v>
      </c>
      <c r="AI1584" t="s">
        <v>8827</v>
      </c>
      <c r="AJ1584" t="s">
        <v>8826</v>
      </c>
      <c r="AK1584" t="s">
        <v>8825</v>
      </c>
      <c r="AL1584">
        <v>6</v>
      </c>
      <c r="AM1584" s="5">
        <f t="shared" si="195"/>
        <v>0.5</v>
      </c>
      <c r="AN1584" s="4">
        <f t="shared" si="196"/>
        <v>7.572889057175312E-4</v>
      </c>
      <c r="AO1584" s="3"/>
      <c r="AP1584">
        <v>0</v>
      </c>
      <c r="AR1584" t="s">
        <v>0</v>
      </c>
      <c r="AT1584" s="2" t="s">
        <v>16</v>
      </c>
      <c r="AU1584" s="1" t="e">
        <f t="shared" si="197"/>
        <v>#VALUE!</v>
      </c>
      <c r="AV1584" s="1" t="e">
        <f t="shared" si="198"/>
        <v>#VALUE!</v>
      </c>
      <c r="AW1584" s="1" t="e">
        <f t="shared" si="199"/>
        <v>#VALUE!</v>
      </c>
    </row>
    <row r="1585" spans="1:49" x14ac:dyDescent="0.2">
      <c r="A1585">
        <v>1583</v>
      </c>
      <c r="B1585" t="s">
        <v>8824</v>
      </c>
      <c r="C1585" t="s">
        <v>8823</v>
      </c>
      <c r="F1585" t="s">
        <v>8822</v>
      </c>
      <c r="G1585" t="s">
        <v>7</v>
      </c>
      <c r="H1585" t="s">
        <v>6</v>
      </c>
      <c r="I1585" t="s">
        <v>8821</v>
      </c>
      <c r="J1585">
        <v>60026981</v>
      </c>
      <c r="K1585" t="s">
        <v>8820</v>
      </c>
      <c r="L1585" t="s">
        <v>97</v>
      </c>
      <c r="M1585" t="s">
        <v>13</v>
      </c>
      <c r="N1585">
        <v>3</v>
      </c>
      <c r="O1585" t="s">
        <v>8819</v>
      </c>
      <c r="P1585" t="s">
        <v>8818</v>
      </c>
      <c r="Q1585" t="s">
        <v>8817</v>
      </c>
      <c r="R1585" s="7">
        <v>40391</v>
      </c>
      <c r="S1585" s="8">
        <f t="shared" si="192"/>
        <v>2010</v>
      </c>
      <c r="T1585" s="8">
        <v>2010</v>
      </c>
      <c r="U1585" s="8">
        <f t="shared" si="193"/>
        <v>12</v>
      </c>
      <c r="V1585" s="7">
        <v>40391</v>
      </c>
      <c r="W1585" t="s">
        <v>1147</v>
      </c>
      <c r="X1585" s="2">
        <v>0.34799999999999998</v>
      </c>
      <c r="Y1585" s="6">
        <f t="shared" si="194"/>
        <v>9.2896612476976049E-3</v>
      </c>
      <c r="AA1585" t="s">
        <v>1146</v>
      </c>
      <c r="AB1585">
        <v>27432</v>
      </c>
      <c r="AC1585">
        <v>17413540</v>
      </c>
      <c r="AD1585" t="s">
        <v>1</v>
      </c>
      <c r="AE1585">
        <v>27</v>
      </c>
      <c r="AF1585">
        <v>8</v>
      </c>
      <c r="AG1585">
        <v>87203</v>
      </c>
      <c r="AI1585" t="s">
        <v>8816</v>
      </c>
      <c r="AK1585" t="s">
        <v>8815</v>
      </c>
      <c r="AL1585">
        <v>4</v>
      </c>
      <c r="AM1585" s="5">
        <f t="shared" si="195"/>
        <v>0.33333333333333331</v>
      </c>
      <c r="AN1585" s="4">
        <f t="shared" si="196"/>
        <v>5.048592704783541E-4</v>
      </c>
      <c r="AO1585" s="3"/>
      <c r="AP1585">
        <v>0</v>
      </c>
      <c r="AR1585" t="s">
        <v>0</v>
      </c>
      <c r="AT1585" s="2">
        <v>1.4830000000000001</v>
      </c>
      <c r="AU1585" s="1">
        <f t="shared" si="197"/>
        <v>0.66542206545318294</v>
      </c>
      <c r="AV1585" s="1">
        <f t="shared" si="198"/>
        <v>0.48972602590879799</v>
      </c>
      <c r="AW1585" s="1">
        <f t="shared" si="199"/>
        <v>0.31402998636441293</v>
      </c>
    </row>
    <row r="1586" spans="1:49" x14ac:dyDescent="0.2">
      <c r="A1586">
        <v>1584</v>
      </c>
      <c r="B1586" t="s">
        <v>8814</v>
      </c>
      <c r="C1586" t="s">
        <v>8813</v>
      </c>
      <c r="F1586" t="s">
        <v>8812</v>
      </c>
      <c r="G1586" t="s">
        <v>7</v>
      </c>
      <c r="H1586" t="s">
        <v>6</v>
      </c>
      <c r="I1586" t="s">
        <v>8811</v>
      </c>
      <c r="J1586">
        <v>60022422</v>
      </c>
      <c r="K1586" t="s">
        <v>8810</v>
      </c>
      <c r="L1586" t="s">
        <v>1954</v>
      </c>
      <c r="M1586" t="s">
        <v>13</v>
      </c>
      <c r="N1586">
        <v>3</v>
      </c>
      <c r="O1586" t="s">
        <v>8809</v>
      </c>
      <c r="P1586" t="s">
        <v>8808</v>
      </c>
      <c r="Q1586" t="s">
        <v>8807</v>
      </c>
      <c r="R1586" s="7">
        <v>40391</v>
      </c>
      <c r="S1586" s="8">
        <f t="shared" si="192"/>
        <v>2010</v>
      </c>
      <c r="T1586" s="8">
        <v>2010</v>
      </c>
      <c r="U1586" s="8">
        <f t="shared" si="193"/>
        <v>12</v>
      </c>
      <c r="V1586" s="7">
        <v>40391</v>
      </c>
      <c r="W1586" t="s">
        <v>2250</v>
      </c>
      <c r="X1586" s="2">
        <v>0.33400000000000002</v>
      </c>
      <c r="Y1586" s="6">
        <f t="shared" si="194"/>
        <v>8.9159392434798868E-3</v>
      </c>
      <c r="AA1586">
        <v>16741056</v>
      </c>
      <c r="AB1586">
        <v>11500153404</v>
      </c>
      <c r="AD1586" t="s">
        <v>1</v>
      </c>
      <c r="AE1586">
        <v>19</v>
      </c>
      <c r="AF1586">
        <v>8</v>
      </c>
      <c r="AG1586">
        <v>84103</v>
      </c>
      <c r="AI1586" t="s">
        <v>8806</v>
      </c>
      <c r="AJ1586" t="s">
        <v>8805</v>
      </c>
      <c r="AK1586" t="s">
        <v>8804</v>
      </c>
      <c r="AL1586">
        <v>7</v>
      </c>
      <c r="AM1586" s="5">
        <f t="shared" si="195"/>
        <v>0.58333333333333337</v>
      </c>
      <c r="AN1586" s="4">
        <f t="shared" si="196"/>
        <v>8.835037233371198E-4</v>
      </c>
      <c r="AO1586" s="3"/>
      <c r="AP1586">
        <v>0</v>
      </c>
      <c r="AR1586" t="s">
        <v>0</v>
      </c>
      <c r="AT1586" s="2">
        <v>1.494</v>
      </c>
      <c r="AU1586" s="1">
        <f t="shared" si="197"/>
        <v>0.65062085874370557</v>
      </c>
      <c r="AV1586" s="1">
        <f t="shared" si="198"/>
        <v>0.48997214834085034</v>
      </c>
      <c r="AW1586" s="1">
        <f t="shared" si="199"/>
        <v>0.32932343793799496</v>
      </c>
    </row>
    <row r="1587" spans="1:49" x14ac:dyDescent="0.2">
      <c r="A1587">
        <v>1585</v>
      </c>
      <c r="B1587" t="s">
        <v>8803</v>
      </c>
      <c r="C1587" t="s">
        <v>8802</v>
      </c>
      <c r="D1587" t="s">
        <v>8801</v>
      </c>
      <c r="F1587" t="s">
        <v>8800</v>
      </c>
      <c r="G1587" t="s">
        <v>7</v>
      </c>
      <c r="H1587" t="s">
        <v>6</v>
      </c>
      <c r="I1587" t="s">
        <v>8799</v>
      </c>
      <c r="J1587">
        <v>60022175</v>
      </c>
      <c r="K1587" t="s">
        <v>683</v>
      </c>
      <c r="L1587" t="s">
        <v>380</v>
      </c>
      <c r="M1587" t="s">
        <v>198</v>
      </c>
      <c r="N1587">
        <v>2</v>
      </c>
      <c r="O1587" t="s">
        <v>8798</v>
      </c>
      <c r="P1587" t="s">
        <v>8797</v>
      </c>
      <c r="Q1587" t="s">
        <v>682</v>
      </c>
      <c r="R1587" s="7">
        <v>40391</v>
      </c>
      <c r="S1587" s="8">
        <f t="shared" si="192"/>
        <v>2010</v>
      </c>
      <c r="T1587" s="8">
        <v>2010</v>
      </c>
      <c r="U1587" s="8">
        <f t="shared" si="193"/>
        <v>12</v>
      </c>
      <c r="V1587" s="7">
        <v>40391</v>
      </c>
      <c r="W1587" t="s">
        <v>8796</v>
      </c>
      <c r="X1587" s="2" t="s">
        <v>16</v>
      </c>
      <c r="Y1587" s="6" t="e">
        <f t="shared" si="194"/>
        <v>#VALUE!</v>
      </c>
      <c r="AA1587">
        <v>9205632</v>
      </c>
      <c r="AB1587">
        <v>29087</v>
      </c>
      <c r="AD1587" t="s">
        <v>1</v>
      </c>
      <c r="AE1587" t="s">
        <v>8795</v>
      </c>
      <c r="AF1587" t="s">
        <v>6861</v>
      </c>
      <c r="AH1587" t="s">
        <v>8794</v>
      </c>
      <c r="AI1587" t="s">
        <v>8793</v>
      </c>
      <c r="AK1587" t="s">
        <v>8792</v>
      </c>
      <c r="AL1587">
        <v>5</v>
      </c>
      <c r="AM1587" s="5">
        <f t="shared" si="195"/>
        <v>0.41666666666666669</v>
      </c>
      <c r="AN1587" s="4">
        <f t="shared" si="196"/>
        <v>6.310740880979427E-4</v>
      </c>
      <c r="AO1587" s="3"/>
      <c r="AP1587">
        <v>0</v>
      </c>
      <c r="AQ1587" t="s">
        <v>571</v>
      </c>
      <c r="AR1587" t="s">
        <v>8791</v>
      </c>
      <c r="AS1587" t="s">
        <v>570</v>
      </c>
      <c r="AT1587" s="2" t="s">
        <v>16</v>
      </c>
      <c r="AU1587" s="1" t="e">
        <f t="shared" si="197"/>
        <v>#VALUE!</v>
      </c>
      <c r="AV1587" s="1" t="e">
        <f t="shared" si="198"/>
        <v>#VALUE!</v>
      </c>
      <c r="AW1587" s="1" t="e">
        <f t="shared" si="199"/>
        <v>#VALUE!</v>
      </c>
    </row>
    <row r="1588" spans="1:49" x14ac:dyDescent="0.2">
      <c r="A1588">
        <v>1586</v>
      </c>
      <c r="B1588" t="s">
        <v>8790</v>
      </c>
      <c r="C1588" t="s">
        <v>8789</v>
      </c>
      <c r="F1588" t="s">
        <v>8788</v>
      </c>
      <c r="G1588" t="s">
        <v>7</v>
      </c>
      <c r="H1588" t="s">
        <v>6</v>
      </c>
      <c r="I1588" t="s">
        <v>8787</v>
      </c>
      <c r="J1588" t="s">
        <v>8786</v>
      </c>
      <c r="K1588" t="s">
        <v>8785</v>
      </c>
      <c r="L1588" t="s">
        <v>8784</v>
      </c>
      <c r="M1588" t="s">
        <v>8783</v>
      </c>
      <c r="N1588">
        <v>6</v>
      </c>
      <c r="O1588" t="s">
        <v>8782</v>
      </c>
      <c r="P1588" t="s">
        <v>8781</v>
      </c>
      <c r="Q1588" t="s">
        <v>8780</v>
      </c>
      <c r="R1588" s="7">
        <v>40391</v>
      </c>
      <c r="S1588" s="8">
        <f t="shared" si="192"/>
        <v>2010</v>
      </c>
      <c r="T1588" s="8">
        <v>2010</v>
      </c>
      <c r="U1588" s="8">
        <f t="shared" si="193"/>
        <v>12</v>
      </c>
      <c r="V1588" s="7">
        <v>40391</v>
      </c>
      <c r="W1588" t="s">
        <v>1158</v>
      </c>
      <c r="X1588" s="2">
        <v>1.774</v>
      </c>
      <c r="Y1588" s="6">
        <f t="shared" si="194"/>
        <v>4.7355916820159633E-2</v>
      </c>
      <c r="AA1588">
        <v>295515</v>
      </c>
      <c r="AB1588">
        <v>29066</v>
      </c>
      <c r="AC1588">
        <v>17414326</v>
      </c>
      <c r="AD1588" t="s">
        <v>1</v>
      </c>
      <c r="AE1588">
        <v>50</v>
      </c>
      <c r="AF1588">
        <v>8</v>
      </c>
      <c r="AG1588">
        <v>84019</v>
      </c>
      <c r="AI1588" t="s">
        <v>8779</v>
      </c>
      <c r="AK1588" t="s">
        <v>8778</v>
      </c>
      <c r="AL1588">
        <v>18</v>
      </c>
      <c r="AM1588" s="5">
        <f t="shared" si="195"/>
        <v>1.5</v>
      </c>
      <c r="AN1588" s="4">
        <f t="shared" si="196"/>
        <v>2.2718667171525938E-3</v>
      </c>
      <c r="AO1588" s="3"/>
      <c r="AP1588">
        <v>0</v>
      </c>
      <c r="AR1588" t="s">
        <v>0</v>
      </c>
      <c r="AT1588" s="2">
        <v>3.1789999999999998</v>
      </c>
      <c r="AU1588" s="1">
        <f t="shared" si="197"/>
        <v>3.383070178925752</v>
      </c>
      <c r="AV1588" s="1">
        <f t="shared" si="198"/>
        <v>2.4813891768656111</v>
      </c>
      <c r="AW1588" s="1">
        <f t="shared" si="199"/>
        <v>1.5797081748054707</v>
      </c>
    </row>
    <row r="1589" spans="1:49" x14ac:dyDescent="0.2">
      <c r="A1589">
        <v>1587</v>
      </c>
      <c r="B1589" t="s">
        <v>8777</v>
      </c>
      <c r="C1589" t="s">
        <v>8776</v>
      </c>
      <c r="F1589" t="s">
        <v>8775</v>
      </c>
      <c r="G1589" t="s">
        <v>7</v>
      </c>
      <c r="H1589" t="s">
        <v>6</v>
      </c>
      <c r="I1589" t="s">
        <v>1735</v>
      </c>
      <c r="J1589">
        <v>60016912</v>
      </c>
      <c r="K1589" t="s">
        <v>388</v>
      </c>
      <c r="L1589" t="s">
        <v>116</v>
      </c>
      <c r="M1589" t="s">
        <v>115</v>
      </c>
      <c r="N1589">
        <v>3</v>
      </c>
      <c r="O1589" t="s">
        <v>8774</v>
      </c>
      <c r="P1589" t="s">
        <v>8773</v>
      </c>
      <c r="Q1589" t="s">
        <v>8772</v>
      </c>
      <c r="R1589" s="7">
        <v>40391</v>
      </c>
      <c r="S1589" s="8">
        <f t="shared" si="192"/>
        <v>2010</v>
      </c>
      <c r="T1589" s="8">
        <v>2010</v>
      </c>
      <c r="U1589" s="8">
        <f t="shared" si="193"/>
        <v>12</v>
      </c>
      <c r="V1589" s="7">
        <v>40391</v>
      </c>
      <c r="W1589" t="s">
        <v>1320</v>
      </c>
      <c r="X1589" s="2">
        <v>0.76700000000000002</v>
      </c>
      <c r="Y1589" s="6">
        <f t="shared" si="194"/>
        <v>2.0474626945356504E-2</v>
      </c>
      <c r="AA1589">
        <v>983063</v>
      </c>
      <c r="AB1589">
        <v>26048</v>
      </c>
      <c r="AD1589" t="s">
        <v>1</v>
      </c>
      <c r="AE1589">
        <v>56</v>
      </c>
      <c r="AF1589">
        <v>3</v>
      </c>
      <c r="AG1589">
        <v>5606351</v>
      </c>
      <c r="AH1589" t="s">
        <v>8771</v>
      </c>
      <c r="AI1589" t="s">
        <v>8770</v>
      </c>
      <c r="AJ1589" t="s">
        <v>8769</v>
      </c>
      <c r="AK1589" t="s">
        <v>8768</v>
      </c>
      <c r="AL1589">
        <v>12</v>
      </c>
      <c r="AM1589" s="5">
        <f t="shared" si="195"/>
        <v>1</v>
      </c>
      <c r="AN1589" s="4">
        <f t="shared" si="196"/>
        <v>1.5145778114350624E-3</v>
      </c>
      <c r="AO1589" s="3"/>
      <c r="AP1589">
        <v>0</v>
      </c>
      <c r="AR1589">
        <v>10034834</v>
      </c>
      <c r="AT1589" s="2" t="s">
        <v>16</v>
      </c>
      <c r="AU1589" s="1">
        <f t="shared" si="197"/>
        <v>1.4786612205180072</v>
      </c>
      <c r="AV1589" s="1">
        <f t="shared" si="198"/>
        <v>1.0994602378395784</v>
      </c>
      <c r="AW1589" s="1">
        <f t="shared" si="199"/>
        <v>0.72025925516114941</v>
      </c>
    </row>
    <row r="1590" spans="1:49" x14ac:dyDescent="0.2">
      <c r="A1590">
        <v>1588</v>
      </c>
      <c r="B1590" t="s">
        <v>8767</v>
      </c>
      <c r="C1590" t="s">
        <v>8766</v>
      </c>
      <c r="F1590" t="s">
        <v>8765</v>
      </c>
      <c r="G1590" t="s">
        <v>7</v>
      </c>
      <c r="H1590" t="s">
        <v>6</v>
      </c>
      <c r="I1590" t="s">
        <v>8764</v>
      </c>
      <c r="J1590" t="s">
        <v>8763</v>
      </c>
      <c r="K1590" t="s">
        <v>8762</v>
      </c>
      <c r="L1590" t="s">
        <v>8761</v>
      </c>
      <c r="M1590" t="s">
        <v>73</v>
      </c>
      <c r="N1590">
        <v>3</v>
      </c>
      <c r="O1590" t="s">
        <v>8760</v>
      </c>
      <c r="P1590" t="s">
        <v>8759</v>
      </c>
      <c r="Q1590" t="s">
        <v>8758</v>
      </c>
      <c r="R1590" s="7">
        <v>40391</v>
      </c>
      <c r="S1590" s="8">
        <f t="shared" si="192"/>
        <v>2010</v>
      </c>
      <c r="T1590" s="8">
        <v>2010</v>
      </c>
      <c r="U1590" s="8">
        <f t="shared" si="193"/>
        <v>12</v>
      </c>
      <c r="V1590" s="7">
        <v>40391</v>
      </c>
      <c r="W1590" t="s">
        <v>1320</v>
      </c>
      <c r="X1590" s="2">
        <v>0.76700000000000002</v>
      </c>
      <c r="Y1590" s="6">
        <f t="shared" si="194"/>
        <v>2.0474626945356504E-2</v>
      </c>
      <c r="AA1590">
        <v>983063</v>
      </c>
      <c r="AB1590">
        <v>26048</v>
      </c>
      <c r="AD1590" t="s">
        <v>1</v>
      </c>
      <c r="AE1590">
        <v>56</v>
      </c>
      <c r="AF1590">
        <v>3</v>
      </c>
      <c r="AG1590">
        <v>5606252</v>
      </c>
      <c r="AH1590" t="s">
        <v>8757</v>
      </c>
      <c r="AI1590" t="s">
        <v>8756</v>
      </c>
      <c r="AJ1590" t="s">
        <v>8755</v>
      </c>
      <c r="AK1590" t="s">
        <v>8754</v>
      </c>
      <c r="AL1590">
        <v>21</v>
      </c>
      <c r="AM1590" s="5">
        <f t="shared" si="195"/>
        <v>1.75</v>
      </c>
      <c r="AN1590" s="4">
        <f t="shared" si="196"/>
        <v>2.6505111700113595E-3</v>
      </c>
      <c r="AO1590" s="3"/>
      <c r="AP1590">
        <v>0</v>
      </c>
      <c r="AR1590" t="s">
        <v>0</v>
      </c>
      <c r="AT1590" s="2" t="s">
        <v>16</v>
      </c>
      <c r="AU1590" s="1">
        <f t="shared" si="197"/>
        <v>1.5127392212752961</v>
      </c>
      <c r="AV1590" s="1">
        <f t="shared" si="198"/>
        <v>1.1562569057683931</v>
      </c>
      <c r="AW1590" s="1">
        <f t="shared" si="199"/>
        <v>0.79977459026149023</v>
      </c>
    </row>
    <row r="1591" spans="1:49" x14ac:dyDescent="0.2">
      <c r="A1591">
        <v>1589</v>
      </c>
      <c r="B1591" t="s">
        <v>8753</v>
      </c>
      <c r="C1591" t="s">
        <v>8752</v>
      </c>
      <c r="F1591" t="s">
        <v>8751</v>
      </c>
      <c r="G1591" t="s">
        <v>7</v>
      </c>
      <c r="H1591" t="s">
        <v>6</v>
      </c>
      <c r="I1591" t="s">
        <v>8750</v>
      </c>
      <c r="J1591">
        <v>60027666</v>
      </c>
      <c r="K1591" t="s">
        <v>191</v>
      </c>
      <c r="L1591" t="s">
        <v>190</v>
      </c>
      <c r="M1591" t="s">
        <v>110</v>
      </c>
      <c r="N1591">
        <v>3</v>
      </c>
      <c r="O1591" t="s">
        <v>8749</v>
      </c>
      <c r="P1591" t="s">
        <v>8748</v>
      </c>
      <c r="Q1591" t="s">
        <v>946</v>
      </c>
      <c r="R1591" s="7">
        <v>40391</v>
      </c>
      <c r="S1591" s="8">
        <f t="shared" si="192"/>
        <v>2010</v>
      </c>
      <c r="T1591" s="8">
        <v>2010</v>
      </c>
      <c r="U1591" s="8">
        <f t="shared" si="193"/>
        <v>12</v>
      </c>
      <c r="V1591" s="7">
        <v>40391</v>
      </c>
      <c r="W1591" t="s">
        <v>1320</v>
      </c>
      <c r="X1591" s="2">
        <v>0.76700000000000002</v>
      </c>
      <c r="Y1591" s="6">
        <f t="shared" si="194"/>
        <v>2.0474626945356504E-2</v>
      </c>
      <c r="AA1591">
        <v>983063</v>
      </c>
      <c r="AB1591">
        <v>26048</v>
      </c>
      <c r="AD1591" t="s">
        <v>1</v>
      </c>
      <c r="AE1591">
        <v>56</v>
      </c>
      <c r="AF1591">
        <v>3</v>
      </c>
      <c r="AG1591">
        <v>5606308</v>
      </c>
      <c r="AH1591" t="s">
        <v>8747</v>
      </c>
      <c r="AI1591" t="s">
        <v>8746</v>
      </c>
      <c r="AJ1591" t="s">
        <v>8745</v>
      </c>
      <c r="AK1591" t="s">
        <v>8744</v>
      </c>
      <c r="AL1591">
        <v>1</v>
      </c>
      <c r="AM1591" s="5">
        <f t="shared" si="195"/>
        <v>8.3333333333333329E-2</v>
      </c>
      <c r="AN1591" s="4">
        <f t="shared" si="196"/>
        <v>1.2621481761958852E-4</v>
      </c>
      <c r="AO1591" s="3"/>
      <c r="AP1591">
        <v>0</v>
      </c>
      <c r="AR1591" t="s">
        <v>0</v>
      </c>
      <c r="AS1591" t="s">
        <v>191</v>
      </c>
      <c r="AT1591" s="2" t="s">
        <v>16</v>
      </c>
      <c r="AU1591" s="1">
        <f t="shared" si="197"/>
        <v>1.4370103307035429</v>
      </c>
      <c r="AV1591" s="1">
        <f t="shared" si="198"/>
        <v>1.0300420881488046</v>
      </c>
      <c r="AW1591" s="1">
        <f t="shared" si="199"/>
        <v>0.6230738455940662</v>
      </c>
    </row>
    <row r="1592" spans="1:49" x14ac:dyDescent="0.2">
      <c r="A1592">
        <v>1590</v>
      </c>
      <c r="B1592" t="s">
        <v>8743</v>
      </c>
      <c r="C1592" t="s">
        <v>8742</v>
      </c>
      <c r="F1592" t="s">
        <v>8741</v>
      </c>
      <c r="G1592" t="s">
        <v>7</v>
      </c>
      <c r="H1592" t="s">
        <v>6</v>
      </c>
      <c r="I1592" t="s">
        <v>8740</v>
      </c>
      <c r="J1592">
        <v>60016809</v>
      </c>
      <c r="K1592" t="s">
        <v>607</v>
      </c>
      <c r="L1592" t="s">
        <v>606</v>
      </c>
      <c r="M1592" t="s">
        <v>438</v>
      </c>
      <c r="N1592">
        <v>4</v>
      </c>
      <c r="O1592" t="s">
        <v>8739</v>
      </c>
      <c r="P1592" t="s">
        <v>8738</v>
      </c>
      <c r="Q1592" t="s">
        <v>1993</v>
      </c>
      <c r="R1592" s="7">
        <v>40391</v>
      </c>
      <c r="S1592" s="8">
        <f t="shared" si="192"/>
        <v>2010</v>
      </c>
      <c r="T1592" s="8">
        <v>2010</v>
      </c>
      <c r="U1592" s="8">
        <f t="shared" si="193"/>
        <v>12</v>
      </c>
      <c r="V1592" s="7">
        <v>40391</v>
      </c>
      <c r="W1592" t="s">
        <v>1320</v>
      </c>
      <c r="X1592" s="2">
        <v>0.76700000000000002</v>
      </c>
      <c r="Y1592" s="6">
        <f t="shared" si="194"/>
        <v>2.0474626945356504E-2</v>
      </c>
      <c r="AA1592">
        <v>983063</v>
      </c>
      <c r="AB1592">
        <v>26048</v>
      </c>
      <c r="AD1592" t="s">
        <v>1</v>
      </c>
      <c r="AE1592">
        <v>56</v>
      </c>
      <c r="AF1592">
        <v>3</v>
      </c>
      <c r="AG1592">
        <v>5606269</v>
      </c>
      <c r="AH1592" t="s">
        <v>8737</v>
      </c>
      <c r="AI1592" t="s">
        <v>8736</v>
      </c>
      <c r="AJ1592" t="s">
        <v>8735</v>
      </c>
      <c r="AK1592" t="s">
        <v>8734</v>
      </c>
      <c r="AL1592">
        <v>2</v>
      </c>
      <c r="AM1592" s="5">
        <f t="shared" si="195"/>
        <v>0.16666666666666666</v>
      </c>
      <c r="AN1592" s="4">
        <f t="shared" si="196"/>
        <v>2.5242963523917705E-4</v>
      </c>
      <c r="AO1592" s="3"/>
      <c r="AP1592">
        <v>0</v>
      </c>
      <c r="AQ1592" t="s">
        <v>437</v>
      </c>
      <c r="AR1592" t="s">
        <v>1992</v>
      </c>
      <c r="AS1592" t="s">
        <v>435</v>
      </c>
      <c r="AT1592" s="2" t="s">
        <v>16</v>
      </c>
      <c r="AU1592" s="1">
        <f t="shared" si="197"/>
        <v>1.4407967752321305</v>
      </c>
      <c r="AV1592" s="1">
        <f t="shared" si="198"/>
        <v>1.0363528290297841</v>
      </c>
      <c r="AW1592" s="1">
        <f t="shared" si="199"/>
        <v>0.63190888282743751</v>
      </c>
    </row>
    <row r="1593" spans="1:49" x14ac:dyDescent="0.2">
      <c r="A1593">
        <v>1591</v>
      </c>
      <c r="B1593" t="s">
        <v>8733</v>
      </c>
      <c r="C1593" t="s">
        <v>8732</v>
      </c>
      <c r="F1593" t="s">
        <v>8731</v>
      </c>
      <c r="G1593" t="s">
        <v>7</v>
      </c>
      <c r="H1593" t="s">
        <v>6</v>
      </c>
      <c r="I1593" t="s">
        <v>8730</v>
      </c>
      <c r="J1593">
        <v>60011173</v>
      </c>
      <c r="K1593" t="s">
        <v>8729</v>
      </c>
      <c r="L1593" t="s">
        <v>8728</v>
      </c>
      <c r="M1593" t="s">
        <v>756</v>
      </c>
      <c r="N1593">
        <v>1</v>
      </c>
      <c r="O1593" t="s">
        <v>8727</v>
      </c>
      <c r="P1593">
        <v>7004666481</v>
      </c>
      <c r="Q1593">
        <v>60011173</v>
      </c>
      <c r="R1593" s="7">
        <v>40391</v>
      </c>
      <c r="S1593" s="8">
        <f t="shared" si="192"/>
        <v>2010</v>
      </c>
      <c r="T1593" s="8">
        <v>2010</v>
      </c>
      <c r="U1593" s="8">
        <f t="shared" si="193"/>
        <v>12</v>
      </c>
      <c r="V1593" s="7">
        <v>40391</v>
      </c>
      <c r="W1593" t="s">
        <v>377</v>
      </c>
      <c r="X1593" s="2">
        <v>2.3759999999999999</v>
      </c>
      <c r="Y1593" s="6">
        <f t="shared" si="194"/>
        <v>6.3425963001521576E-2</v>
      </c>
      <c r="AA1593" t="s">
        <v>376</v>
      </c>
      <c r="AB1593">
        <v>26765</v>
      </c>
      <c r="AC1593">
        <v>15384357</v>
      </c>
      <c r="AD1593" t="s">
        <v>1</v>
      </c>
      <c r="AE1593">
        <v>718</v>
      </c>
      <c r="AF1593">
        <v>2</v>
      </c>
      <c r="AH1593" t="s">
        <v>8726</v>
      </c>
      <c r="AI1593" t="s">
        <v>8725</v>
      </c>
      <c r="AJ1593" t="s">
        <v>8724</v>
      </c>
      <c r="AK1593" t="s">
        <v>8723</v>
      </c>
      <c r="AL1593">
        <v>16</v>
      </c>
      <c r="AM1593" s="5">
        <f t="shared" si="195"/>
        <v>1.3333333333333333</v>
      </c>
      <c r="AN1593" s="4">
        <f t="shared" si="196"/>
        <v>2.0194370819134164E-3</v>
      </c>
      <c r="AO1593" s="3"/>
      <c r="AP1593">
        <v>0</v>
      </c>
      <c r="AR1593" t="s">
        <v>0</v>
      </c>
      <c r="AT1593" s="2">
        <v>5.8739999999999997</v>
      </c>
      <c r="AU1593" s="1">
        <f t="shared" si="197"/>
        <v>4.5004005225639121</v>
      </c>
      <c r="AV1593" s="1">
        <f t="shared" si="198"/>
        <v>3.2722700041717498</v>
      </c>
      <c r="AW1593" s="1">
        <f t="shared" si="199"/>
        <v>2.0441394857795863</v>
      </c>
    </row>
    <row r="1594" spans="1:49" x14ac:dyDescent="0.2">
      <c r="A1594">
        <v>1592</v>
      </c>
      <c r="B1594" t="s">
        <v>8722</v>
      </c>
      <c r="C1594" t="s">
        <v>8721</v>
      </c>
      <c r="F1594" t="s">
        <v>8720</v>
      </c>
      <c r="G1594" t="s">
        <v>7</v>
      </c>
      <c r="H1594" t="s">
        <v>6</v>
      </c>
      <c r="I1594" t="s">
        <v>506</v>
      </c>
      <c r="J1594" t="s">
        <v>8719</v>
      </c>
      <c r="K1594" t="s">
        <v>8718</v>
      </c>
      <c r="L1594" t="s">
        <v>8717</v>
      </c>
      <c r="M1594" t="s">
        <v>19</v>
      </c>
      <c r="N1594">
        <v>3</v>
      </c>
      <c r="O1594" t="s">
        <v>8716</v>
      </c>
      <c r="P1594" t="s">
        <v>8715</v>
      </c>
      <c r="Q1594" t="s">
        <v>8714</v>
      </c>
      <c r="R1594" s="7">
        <v>40391</v>
      </c>
      <c r="S1594" s="8">
        <f t="shared" si="192"/>
        <v>2010</v>
      </c>
      <c r="T1594" s="8">
        <v>2010</v>
      </c>
      <c r="U1594" s="8">
        <f t="shared" si="193"/>
        <v>12</v>
      </c>
      <c r="V1594" s="7">
        <v>40391</v>
      </c>
      <c r="W1594" t="s">
        <v>1400</v>
      </c>
      <c r="X1594" s="2">
        <v>2.61</v>
      </c>
      <c r="Y1594" s="6">
        <f t="shared" si="194"/>
        <v>6.9672459357732044E-2</v>
      </c>
      <c r="AA1594">
        <v>46256</v>
      </c>
      <c r="AB1594">
        <v>26704</v>
      </c>
      <c r="AD1594" t="s">
        <v>1</v>
      </c>
      <c r="AE1594">
        <v>140</v>
      </c>
      <c r="AF1594">
        <v>2</v>
      </c>
      <c r="AH1594" t="s">
        <v>1293</v>
      </c>
      <c r="AI1594" t="s">
        <v>8713</v>
      </c>
      <c r="AJ1594" t="s">
        <v>8712</v>
      </c>
      <c r="AK1594" t="s">
        <v>8711</v>
      </c>
      <c r="AL1594">
        <v>19</v>
      </c>
      <c r="AM1594" s="5">
        <f t="shared" si="195"/>
        <v>1.5833333333333333</v>
      </c>
      <c r="AN1594" s="4">
        <f t="shared" si="196"/>
        <v>2.3980815347721821E-3</v>
      </c>
      <c r="AO1594" s="3"/>
      <c r="AP1594">
        <v>0</v>
      </c>
      <c r="AR1594" t="s">
        <v>0</v>
      </c>
      <c r="AT1594" s="2">
        <v>6.2629999999999999</v>
      </c>
      <c r="AU1594" s="1">
        <f t="shared" si="197"/>
        <v>4.949014601084408</v>
      </c>
      <c r="AV1594" s="1">
        <f t="shared" si="198"/>
        <v>3.6035270446252112</v>
      </c>
      <c r="AW1594" s="1">
        <f t="shared" si="199"/>
        <v>2.258039488166014</v>
      </c>
    </row>
    <row r="1595" spans="1:49" x14ac:dyDescent="0.2">
      <c r="A1595">
        <v>1593</v>
      </c>
      <c r="B1595" t="s">
        <v>8710</v>
      </c>
      <c r="C1595" t="s">
        <v>8709</v>
      </c>
      <c r="F1595" t="s">
        <v>8708</v>
      </c>
      <c r="G1595" t="s">
        <v>7</v>
      </c>
      <c r="H1595" t="s">
        <v>6</v>
      </c>
      <c r="I1595" t="s">
        <v>1825</v>
      </c>
      <c r="J1595">
        <v>60020697</v>
      </c>
      <c r="K1595" t="s">
        <v>1610</v>
      </c>
      <c r="L1595" t="s">
        <v>1609</v>
      </c>
      <c r="M1595" t="s">
        <v>13</v>
      </c>
      <c r="N1595">
        <v>4</v>
      </c>
      <c r="O1595" t="s">
        <v>8707</v>
      </c>
      <c r="P1595" t="s">
        <v>8706</v>
      </c>
      <c r="Q1595" t="s">
        <v>8705</v>
      </c>
      <c r="R1595" s="7">
        <v>40391</v>
      </c>
      <c r="S1595" s="8">
        <f t="shared" si="192"/>
        <v>2010</v>
      </c>
      <c r="T1595" s="8">
        <v>2010</v>
      </c>
      <c r="U1595" s="8">
        <f t="shared" si="193"/>
        <v>12</v>
      </c>
      <c r="V1595" s="7">
        <v>40391</v>
      </c>
      <c r="W1595" t="s">
        <v>1603</v>
      </c>
      <c r="X1595" s="2">
        <v>0.39100000000000001</v>
      </c>
      <c r="Y1595" s="6">
        <f t="shared" si="194"/>
        <v>1.043752168922346E-2</v>
      </c>
      <c r="AA1595">
        <v>10090630</v>
      </c>
      <c r="AB1595">
        <v>145343</v>
      </c>
      <c r="AD1595" t="s">
        <v>1</v>
      </c>
      <c r="AE1595">
        <v>12</v>
      </c>
      <c r="AF1595">
        <v>4</v>
      </c>
      <c r="AH1595" t="s">
        <v>8704</v>
      </c>
      <c r="AI1595" t="s">
        <v>8703</v>
      </c>
      <c r="AJ1595" t="s">
        <v>8702</v>
      </c>
      <c r="AK1595" t="s">
        <v>8701</v>
      </c>
      <c r="AL1595">
        <v>7</v>
      </c>
      <c r="AM1595" s="5">
        <f t="shared" si="195"/>
        <v>0.58333333333333337</v>
      </c>
      <c r="AN1595" s="4">
        <f t="shared" si="196"/>
        <v>8.835037233371198E-4</v>
      </c>
      <c r="AO1595" s="3"/>
      <c r="AP1595">
        <v>0</v>
      </c>
      <c r="AR1595" t="s">
        <v>0</v>
      </c>
      <c r="AT1595" s="2" t="s">
        <v>16</v>
      </c>
      <c r="AU1595" s="1">
        <f t="shared" si="197"/>
        <v>0.75713162994575567</v>
      </c>
      <c r="AV1595" s="1">
        <f t="shared" si="198"/>
        <v>0.56605127062802896</v>
      </c>
      <c r="AW1595" s="1">
        <f t="shared" si="199"/>
        <v>0.37497091131030219</v>
      </c>
    </row>
    <row r="1596" spans="1:49" x14ac:dyDescent="0.2">
      <c r="A1596">
        <v>1594</v>
      </c>
      <c r="B1596" t="s">
        <v>8700</v>
      </c>
      <c r="C1596" t="s">
        <v>8699</v>
      </c>
      <c r="F1596" t="s">
        <v>8698</v>
      </c>
      <c r="G1596" t="s">
        <v>7</v>
      </c>
      <c r="H1596" t="s">
        <v>6</v>
      </c>
      <c r="I1596" t="s">
        <v>8697</v>
      </c>
      <c r="J1596">
        <v>60028229</v>
      </c>
      <c r="K1596" t="s">
        <v>3235</v>
      </c>
      <c r="L1596" t="s">
        <v>3234</v>
      </c>
      <c r="M1596" t="s">
        <v>44</v>
      </c>
      <c r="N1596">
        <v>2</v>
      </c>
      <c r="O1596" t="s">
        <v>8696</v>
      </c>
      <c r="P1596" t="s">
        <v>8695</v>
      </c>
      <c r="Q1596" t="s">
        <v>8694</v>
      </c>
      <c r="R1596" s="7">
        <v>40391</v>
      </c>
      <c r="S1596" s="8">
        <f t="shared" si="192"/>
        <v>2010</v>
      </c>
      <c r="T1596" s="8">
        <v>2010</v>
      </c>
      <c r="U1596" s="8">
        <f t="shared" si="193"/>
        <v>12</v>
      </c>
      <c r="V1596" s="7">
        <v>40391</v>
      </c>
      <c r="W1596" t="s">
        <v>8693</v>
      </c>
      <c r="X1596" s="2">
        <v>1.016</v>
      </c>
      <c r="Y1596" s="6">
        <f t="shared" si="194"/>
        <v>2.712153973465738E-2</v>
      </c>
      <c r="AA1596">
        <v>2806495</v>
      </c>
      <c r="AB1596">
        <v>70792</v>
      </c>
      <c r="AC1596">
        <v>16000870</v>
      </c>
      <c r="AD1596" t="s">
        <v>1</v>
      </c>
      <c r="AE1596">
        <v>62</v>
      </c>
      <c r="AF1596">
        <v>4</v>
      </c>
      <c r="AH1596" t="s">
        <v>8692</v>
      </c>
      <c r="AI1596" t="s">
        <v>8691</v>
      </c>
      <c r="AK1596" t="s">
        <v>8690</v>
      </c>
      <c r="AL1596">
        <v>21</v>
      </c>
      <c r="AM1596" s="5">
        <f t="shared" si="195"/>
        <v>1.75</v>
      </c>
      <c r="AN1596" s="4">
        <f t="shared" si="196"/>
        <v>2.6505111700113595E-3</v>
      </c>
      <c r="AO1596" s="3"/>
      <c r="AP1596">
        <v>0</v>
      </c>
      <c r="AR1596" t="s">
        <v>0</v>
      </c>
      <c r="AT1596" s="2" t="s">
        <v>16</v>
      </c>
      <c r="AU1596" s="1">
        <f t="shared" si="197"/>
        <v>1.9780231165263573</v>
      </c>
      <c r="AV1596" s="1">
        <f t="shared" si="198"/>
        <v>1.488602545233437</v>
      </c>
      <c r="AW1596" s="1">
        <f t="shared" si="199"/>
        <v>0.99918197394051667</v>
      </c>
    </row>
    <row r="1597" spans="1:49" x14ac:dyDescent="0.2">
      <c r="A1597">
        <v>1595</v>
      </c>
      <c r="B1597" t="s">
        <v>8689</v>
      </c>
      <c r="C1597" t="s">
        <v>8688</v>
      </c>
      <c r="F1597" t="s">
        <v>8687</v>
      </c>
      <c r="G1597" t="s">
        <v>7</v>
      </c>
      <c r="H1597" t="s">
        <v>6</v>
      </c>
      <c r="I1597" t="s">
        <v>8686</v>
      </c>
      <c r="J1597" t="s">
        <v>8685</v>
      </c>
      <c r="K1597" t="s">
        <v>8684</v>
      </c>
      <c r="L1597" t="s">
        <v>462</v>
      </c>
      <c r="M1597" t="s">
        <v>80</v>
      </c>
      <c r="N1597">
        <v>2</v>
      </c>
      <c r="O1597" t="s">
        <v>8683</v>
      </c>
      <c r="P1597" t="s">
        <v>8682</v>
      </c>
      <c r="Q1597" t="s">
        <v>8681</v>
      </c>
      <c r="R1597" s="7">
        <v>40391</v>
      </c>
      <c r="S1597" s="8">
        <f t="shared" si="192"/>
        <v>2010</v>
      </c>
      <c r="T1597" s="8">
        <v>2010</v>
      </c>
      <c r="U1597" s="8">
        <f t="shared" si="193"/>
        <v>12</v>
      </c>
      <c r="V1597" s="7">
        <v>40391</v>
      </c>
      <c r="W1597" t="s">
        <v>8680</v>
      </c>
      <c r="X1597" s="2">
        <v>0.51600000000000001</v>
      </c>
      <c r="Y1597" s="6">
        <f t="shared" si="194"/>
        <v>1.3774325298310243E-2</v>
      </c>
      <c r="AA1597">
        <v>16744527</v>
      </c>
      <c r="AB1597">
        <v>17800156777</v>
      </c>
      <c r="AD1597" t="s">
        <v>1</v>
      </c>
      <c r="AE1597">
        <v>10</v>
      </c>
      <c r="AF1597">
        <v>8</v>
      </c>
      <c r="AH1597" t="s">
        <v>8679</v>
      </c>
      <c r="AI1597" t="s">
        <v>8678</v>
      </c>
      <c r="AJ1597" t="s">
        <v>8677</v>
      </c>
      <c r="AK1597" t="s">
        <v>8676</v>
      </c>
      <c r="AL1597">
        <v>4</v>
      </c>
      <c r="AM1597" s="5">
        <f t="shared" si="195"/>
        <v>0.33333333333333331</v>
      </c>
      <c r="AN1597" s="4">
        <f t="shared" si="196"/>
        <v>5.048592704783541E-4</v>
      </c>
      <c r="AO1597" s="3"/>
      <c r="AP1597">
        <v>0</v>
      </c>
      <c r="AR1597" t="s">
        <v>0</v>
      </c>
      <c r="AT1597" s="2">
        <v>1.4690000000000001</v>
      </c>
      <c r="AU1597" s="1">
        <f t="shared" si="197"/>
        <v>0.9793485489960676</v>
      </c>
      <c r="AV1597" s="1">
        <f t="shared" si="198"/>
        <v>0.71395922843942994</v>
      </c>
      <c r="AW1597" s="1">
        <f t="shared" si="199"/>
        <v>0.448569907882792</v>
      </c>
    </row>
    <row r="1598" spans="1:49" x14ac:dyDescent="0.2">
      <c r="A1598">
        <v>1596</v>
      </c>
      <c r="B1598" t="s">
        <v>8675</v>
      </c>
      <c r="C1598" t="s">
        <v>8674</v>
      </c>
      <c r="F1598" t="s">
        <v>8673</v>
      </c>
      <c r="G1598" t="s">
        <v>7</v>
      </c>
      <c r="H1598" t="s">
        <v>6</v>
      </c>
      <c r="I1598" t="s">
        <v>3753</v>
      </c>
      <c r="J1598" t="s">
        <v>8672</v>
      </c>
      <c r="K1598" t="s">
        <v>8671</v>
      </c>
      <c r="L1598" t="s">
        <v>8670</v>
      </c>
      <c r="M1598" t="s">
        <v>692</v>
      </c>
      <c r="N1598">
        <v>3</v>
      </c>
      <c r="O1598" t="s">
        <v>8669</v>
      </c>
      <c r="P1598" t="s">
        <v>8668</v>
      </c>
      <c r="Q1598" t="s">
        <v>8667</v>
      </c>
      <c r="R1598" s="7">
        <v>40391</v>
      </c>
      <c r="S1598" s="8">
        <f t="shared" si="192"/>
        <v>2010</v>
      </c>
      <c r="T1598" s="8">
        <v>2010</v>
      </c>
      <c r="U1598" s="8">
        <f t="shared" si="193"/>
        <v>12</v>
      </c>
      <c r="V1598" s="7">
        <v>40391</v>
      </c>
      <c r="W1598" t="s">
        <v>225</v>
      </c>
      <c r="X1598" s="2">
        <v>0.42</v>
      </c>
      <c r="Y1598" s="6">
        <f t="shared" si="194"/>
        <v>1.1211660126531593E-2</v>
      </c>
      <c r="AA1598">
        <v>15308669</v>
      </c>
      <c r="AB1598">
        <v>17543</v>
      </c>
      <c r="AC1598">
        <v>15308677</v>
      </c>
      <c r="AD1598" t="s">
        <v>1</v>
      </c>
      <c r="AE1598">
        <v>10</v>
      </c>
      <c r="AF1598">
        <v>8</v>
      </c>
      <c r="AH1598" t="s">
        <v>8666</v>
      </c>
      <c r="AI1598" t="s">
        <v>8665</v>
      </c>
      <c r="AJ1598" t="s">
        <v>8664</v>
      </c>
      <c r="AK1598" t="s">
        <v>8663</v>
      </c>
      <c r="AL1598">
        <v>3</v>
      </c>
      <c r="AM1598" s="5">
        <f t="shared" si="195"/>
        <v>0.25</v>
      </c>
      <c r="AN1598" s="4">
        <f t="shared" si="196"/>
        <v>3.786444528587656E-4</v>
      </c>
      <c r="AO1598" s="3"/>
      <c r="AP1598">
        <v>0</v>
      </c>
      <c r="AR1598" t="s">
        <v>0</v>
      </c>
      <c r="AT1598" s="2" t="s">
        <v>16</v>
      </c>
      <c r="AU1598" s="1">
        <f t="shared" si="197"/>
        <v>0.79617554244297439</v>
      </c>
      <c r="AV1598" s="1">
        <f t="shared" si="198"/>
        <v>0.5795152289695179</v>
      </c>
      <c r="AW1598" s="1">
        <f t="shared" si="199"/>
        <v>0.36285491549606136</v>
      </c>
    </row>
    <row r="1599" spans="1:49" x14ac:dyDescent="0.2">
      <c r="A1599">
        <v>1597</v>
      </c>
      <c r="B1599" t="s">
        <v>8662</v>
      </c>
      <c r="C1599" t="s">
        <v>8661</v>
      </c>
      <c r="F1599" t="s">
        <v>8660</v>
      </c>
      <c r="G1599" t="s">
        <v>7</v>
      </c>
      <c r="H1599" t="s">
        <v>6</v>
      </c>
      <c r="I1599" t="s">
        <v>3858</v>
      </c>
      <c r="J1599" t="s">
        <v>8659</v>
      </c>
      <c r="K1599" t="s">
        <v>8658</v>
      </c>
      <c r="L1599" t="s">
        <v>8657</v>
      </c>
      <c r="M1599" t="s">
        <v>8656</v>
      </c>
      <c r="N1599">
        <v>4</v>
      </c>
      <c r="O1599" t="s">
        <v>8655</v>
      </c>
      <c r="P1599" t="s">
        <v>8654</v>
      </c>
      <c r="Q1599" t="s">
        <v>8653</v>
      </c>
      <c r="R1599" s="7">
        <v>40391</v>
      </c>
      <c r="S1599" s="8">
        <f t="shared" si="192"/>
        <v>2010</v>
      </c>
      <c r="T1599" s="8">
        <v>2010</v>
      </c>
      <c r="U1599" s="8">
        <f t="shared" si="193"/>
        <v>12</v>
      </c>
      <c r="V1599" s="7">
        <v>40391</v>
      </c>
      <c r="W1599" t="s">
        <v>225</v>
      </c>
      <c r="X1599" s="2">
        <v>0.42</v>
      </c>
      <c r="Y1599" s="6">
        <f t="shared" si="194"/>
        <v>1.1211660126531593E-2</v>
      </c>
      <c r="AA1599">
        <v>15308669</v>
      </c>
      <c r="AB1599">
        <v>17543</v>
      </c>
      <c r="AC1599">
        <v>15308677</v>
      </c>
      <c r="AD1599" t="s">
        <v>1</v>
      </c>
      <c r="AE1599">
        <v>10</v>
      </c>
      <c r="AF1599">
        <v>8</v>
      </c>
      <c r="AH1599" t="s">
        <v>8652</v>
      </c>
      <c r="AI1599" t="s">
        <v>8651</v>
      </c>
      <c r="AJ1599" t="s">
        <v>8650</v>
      </c>
      <c r="AK1599" t="s">
        <v>8649</v>
      </c>
      <c r="AL1599">
        <v>0</v>
      </c>
      <c r="AM1599" s="5">
        <f t="shared" si="195"/>
        <v>0</v>
      </c>
      <c r="AN1599" s="4">
        <f t="shared" si="196"/>
        <v>0</v>
      </c>
      <c r="AO1599" s="3"/>
      <c r="AP1599">
        <v>0</v>
      </c>
      <c r="AR1599" t="s">
        <v>0</v>
      </c>
      <c r="AT1599" s="2" t="s">
        <v>16</v>
      </c>
      <c r="AU1599" s="1">
        <f t="shared" si="197"/>
        <v>0.78481620885721137</v>
      </c>
      <c r="AV1599" s="1">
        <f t="shared" si="198"/>
        <v>0.56058300632657965</v>
      </c>
      <c r="AW1599" s="1">
        <f t="shared" si="199"/>
        <v>0.33634980379594775</v>
      </c>
    </row>
    <row r="1600" spans="1:49" x14ac:dyDescent="0.2">
      <c r="A1600">
        <v>1598</v>
      </c>
      <c r="B1600" t="s">
        <v>8648</v>
      </c>
      <c r="C1600" t="s">
        <v>8647</v>
      </c>
      <c r="F1600" t="s">
        <v>8646</v>
      </c>
      <c r="G1600" t="s">
        <v>7</v>
      </c>
      <c r="H1600" t="s">
        <v>6</v>
      </c>
      <c r="I1600" t="s">
        <v>8645</v>
      </c>
      <c r="J1600">
        <v>60026415</v>
      </c>
      <c r="K1600" t="s">
        <v>8644</v>
      </c>
      <c r="L1600" t="s">
        <v>8643</v>
      </c>
      <c r="M1600" t="s">
        <v>9</v>
      </c>
      <c r="N1600">
        <v>2</v>
      </c>
      <c r="O1600" t="s">
        <v>8642</v>
      </c>
      <c r="P1600" t="s">
        <v>8641</v>
      </c>
      <c r="Q1600" t="s">
        <v>8640</v>
      </c>
      <c r="R1600" s="7">
        <v>40391</v>
      </c>
      <c r="S1600" s="8">
        <f t="shared" si="192"/>
        <v>2010</v>
      </c>
      <c r="T1600" s="8">
        <v>2010</v>
      </c>
      <c r="U1600" s="8">
        <f t="shared" si="193"/>
        <v>12</v>
      </c>
      <c r="V1600" s="7">
        <v>40391</v>
      </c>
      <c r="W1600" t="s">
        <v>1009</v>
      </c>
      <c r="X1600" s="2">
        <v>0.41699999999999998</v>
      </c>
      <c r="Y1600" s="6">
        <f t="shared" si="194"/>
        <v>1.1131576839913509E-2</v>
      </c>
      <c r="AA1600">
        <v>10220038</v>
      </c>
      <c r="AB1600">
        <v>17569</v>
      </c>
      <c r="AD1600" t="s">
        <v>1</v>
      </c>
      <c r="AE1600">
        <v>16</v>
      </c>
      <c r="AF1600">
        <v>6</v>
      </c>
      <c r="AH1600" t="s">
        <v>8639</v>
      </c>
      <c r="AI1600" t="s">
        <v>8638</v>
      </c>
      <c r="AJ1600" t="s">
        <v>8637</v>
      </c>
      <c r="AK1600" t="s">
        <v>8636</v>
      </c>
      <c r="AL1600">
        <v>21</v>
      </c>
      <c r="AM1600" s="5">
        <f t="shared" si="195"/>
        <v>1.75</v>
      </c>
      <c r="AN1600" s="4">
        <f t="shared" si="196"/>
        <v>2.6505111700113595E-3</v>
      </c>
      <c r="AO1600" s="3"/>
      <c r="AP1600">
        <v>0</v>
      </c>
      <c r="AQ1600" t="s">
        <v>31</v>
      </c>
      <c r="AR1600" t="s">
        <v>8635</v>
      </c>
      <c r="AS1600" t="s">
        <v>30</v>
      </c>
      <c r="AT1600" s="2">
        <v>2.6019999999999999</v>
      </c>
      <c r="AU1600" s="1">
        <f t="shared" si="197"/>
        <v>0.85872571389428631</v>
      </c>
      <c r="AV1600" s="1">
        <f t="shared" si="198"/>
        <v>0.68910440049624344</v>
      </c>
      <c r="AW1600" s="1">
        <f t="shared" si="199"/>
        <v>0.51948308709820046</v>
      </c>
    </row>
    <row r="1601" spans="1:49" x14ac:dyDescent="0.2">
      <c r="A1601">
        <v>1599</v>
      </c>
      <c r="B1601" t="s">
        <v>8634</v>
      </c>
      <c r="C1601" t="s">
        <v>8633</v>
      </c>
      <c r="F1601" t="s">
        <v>8632</v>
      </c>
      <c r="G1601" t="s">
        <v>7</v>
      </c>
      <c r="H1601" t="s">
        <v>6</v>
      </c>
      <c r="I1601" t="s">
        <v>8631</v>
      </c>
      <c r="J1601" t="s">
        <v>1288</v>
      </c>
      <c r="K1601" t="s">
        <v>1287</v>
      </c>
      <c r="L1601" t="s">
        <v>1286</v>
      </c>
      <c r="M1601" t="s">
        <v>105</v>
      </c>
      <c r="N1601">
        <v>4</v>
      </c>
      <c r="O1601" t="s">
        <v>8630</v>
      </c>
      <c r="P1601" t="s">
        <v>8629</v>
      </c>
      <c r="Q1601" t="s">
        <v>2203</v>
      </c>
      <c r="R1601" s="7">
        <v>40391</v>
      </c>
      <c r="S1601" s="8">
        <f t="shared" si="192"/>
        <v>2010</v>
      </c>
      <c r="T1601" s="8">
        <v>2010</v>
      </c>
      <c r="U1601" s="8">
        <f t="shared" si="193"/>
        <v>12</v>
      </c>
      <c r="V1601" s="7">
        <v>40391</v>
      </c>
      <c r="W1601" t="s">
        <v>1323</v>
      </c>
      <c r="X1601" s="2">
        <v>0.371</v>
      </c>
      <c r="Y1601" s="6">
        <f t="shared" si="194"/>
        <v>9.9036331117695747E-3</v>
      </c>
      <c r="AA1601">
        <v>214922</v>
      </c>
      <c r="AB1601">
        <v>28117</v>
      </c>
      <c r="AC1601">
        <v>13474065</v>
      </c>
      <c r="AD1601" t="s">
        <v>1</v>
      </c>
      <c r="AE1601">
        <v>49</v>
      </c>
      <c r="AF1601" t="s">
        <v>8619</v>
      </c>
      <c r="AG1601">
        <v>80217</v>
      </c>
      <c r="AI1601" t="s">
        <v>8628</v>
      </c>
      <c r="AK1601" t="s">
        <v>8627</v>
      </c>
      <c r="AL1601">
        <v>9</v>
      </c>
      <c r="AM1601" s="5">
        <f t="shared" si="195"/>
        <v>0.75</v>
      </c>
      <c r="AN1601" s="4">
        <f t="shared" si="196"/>
        <v>1.1359333585762969E-3</v>
      </c>
      <c r="AO1601" s="3"/>
      <c r="AP1601">
        <v>0</v>
      </c>
      <c r="AR1601" t="s">
        <v>0</v>
      </c>
      <c r="AT1601" s="2">
        <v>1.48</v>
      </c>
      <c r="AU1601" s="1">
        <f t="shared" si="197"/>
        <v>0.7273323185811591</v>
      </c>
      <c r="AV1601" s="1">
        <f t="shared" si="198"/>
        <v>0.55197832351729359</v>
      </c>
      <c r="AW1601" s="1">
        <f t="shared" si="199"/>
        <v>0.37662432845342808</v>
      </c>
    </row>
    <row r="1602" spans="1:49" x14ac:dyDescent="0.2">
      <c r="A1602">
        <v>1600</v>
      </c>
      <c r="B1602" t="s">
        <v>8626</v>
      </c>
      <c r="C1602" t="s">
        <v>8625</v>
      </c>
      <c r="F1602" t="s">
        <v>8624</v>
      </c>
      <c r="G1602" t="s">
        <v>7</v>
      </c>
      <c r="H1602" t="s">
        <v>6</v>
      </c>
      <c r="I1602" t="s">
        <v>34</v>
      </c>
      <c r="J1602">
        <v>60000264</v>
      </c>
      <c r="K1602" t="s">
        <v>8623</v>
      </c>
      <c r="L1602" t="s">
        <v>800</v>
      </c>
      <c r="M1602" t="s">
        <v>35</v>
      </c>
      <c r="N1602">
        <v>4</v>
      </c>
      <c r="O1602" t="s">
        <v>8622</v>
      </c>
      <c r="P1602" t="s">
        <v>8621</v>
      </c>
      <c r="Q1602" t="s">
        <v>8620</v>
      </c>
      <c r="R1602" s="7">
        <v>40391</v>
      </c>
      <c r="S1602" s="8">
        <f t="shared" ref="S1602:S1665" si="200">YEAR(R1602)</f>
        <v>2010</v>
      </c>
      <c r="T1602" s="8">
        <v>2010</v>
      </c>
      <c r="U1602" s="8">
        <f t="shared" ref="U1602:U1665" si="201">2022-T1602</f>
        <v>12</v>
      </c>
      <c r="V1602" s="7">
        <v>40391</v>
      </c>
      <c r="W1602" t="s">
        <v>1323</v>
      </c>
      <c r="X1602" s="2">
        <v>0.371</v>
      </c>
      <c r="Y1602" s="6">
        <f t="shared" ref="Y1602:Y1665" si="202">(X1602-$Z$4)/($Z$3-$Z$4)</f>
        <v>9.9036331117695747E-3</v>
      </c>
      <c r="AA1602">
        <v>214922</v>
      </c>
      <c r="AB1602">
        <v>28117</v>
      </c>
      <c r="AC1602">
        <v>13474065</v>
      </c>
      <c r="AD1602" t="s">
        <v>1</v>
      </c>
      <c r="AE1602">
        <v>49</v>
      </c>
      <c r="AF1602" t="s">
        <v>8619</v>
      </c>
      <c r="AG1602">
        <v>86002</v>
      </c>
      <c r="AI1602" t="s">
        <v>8618</v>
      </c>
      <c r="AK1602" t="s">
        <v>8617</v>
      </c>
      <c r="AL1602">
        <v>14</v>
      </c>
      <c r="AM1602" s="5">
        <f t="shared" ref="AM1602:AM1665" si="203">AL1602/U1602</f>
        <v>1.1666666666666667</v>
      </c>
      <c r="AN1602" s="4">
        <f t="shared" ref="AN1602:AN1665" si="204">(AM1602-$AO$4)/($AO$3-$AO$4)</f>
        <v>1.7670074466742396E-3</v>
      </c>
      <c r="AO1602" s="3"/>
      <c r="AP1602">
        <v>0</v>
      </c>
      <c r="AR1602" t="s">
        <v>0</v>
      </c>
      <c r="AT1602" s="2">
        <v>1.48</v>
      </c>
      <c r="AU1602" s="1">
        <f t="shared" ref="AU1602:AU1665" si="205">(Y1602*0.7+AN1602*0.3)*100</f>
        <v>0.74626454122409736</v>
      </c>
      <c r="AV1602" s="1">
        <f t="shared" ref="AV1602:AV1665" si="206">(Y1602*0.5+AN1602*0.5)*100</f>
        <v>0.58353202792219072</v>
      </c>
      <c r="AW1602" s="1">
        <f t="shared" ref="AW1602:AW1665" si="207">(Y1602*0.3+AN1602*0.7)*100</f>
        <v>0.42079951462028409</v>
      </c>
    </row>
    <row r="1603" spans="1:49" x14ac:dyDescent="0.2">
      <c r="A1603">
        <v>1601</v>
      </c>
      <c r="B1603" t="s">
        <v>8616</v>
      </c>
      <c r="F1603" t="s">
        <v>8615</v>
      </c>
      <c r="G1603" t="s">
        <v>7</v>
      </c>
      <c r="H1603" t="s">
        <v>6</v>
      </c>
      <c r="I1603" t="s">
        <v>8614</v>
      </c>
      <c r="J1603" t="s">
        <v>8613</v>
      </c>
      <c r="K1603" t="s">
        <v>8612</v>
      </c>
      <c r="L1603" t="s">
        <v>8611</v>
      </c>
      <c r="M1603" t="s">
        <v>26</v>
      </c>
      <c r="N1603">
        <v>5</v>
      </c>
      <c r="O1603" t="s">
        <v>8610</v>
      </c>
      <c r="P1603" t="s">
        <v>8609</v>
      </c>
      <c r="Q1603" t="s">
        <v>8608</v>
      </c>
      <c r="R1603" s="7">
        <v>40391</v>
      </c>
      <c r="S1603" s="8">
        <f t="shared" si="200"/>
        <v>2010</v>
      </c>
      <c r="T1603" s="8">
        <v>2010</v>
      </c>
      <c r="U1603" s="8">
        <f t="shared" si="201"/>
        <v>12</v>
      </c>
      <c r="V1603" s="7">
        <v>40391</v>
      </c>
      <c r="W1603" t="s">
        <v>8607</v>
      </c>
      <c r="X1603" s="2" t="s">
        <v>16</v>
      </c>
      <c r="Y1603" s="6" t="e">
        <f t="shared" si="202"/>
        <v>#VALUE!</v>
      </c>
      <c r="AA1603">
        <v>10007032</v>
      </c>
      <c r="AB1603">
        <v>11200153521</v>
      </c>
      <c r="AD1603" t="s">
        <v>1</v>
      </c>
      <c r="AE1603">
        <v>31</v>
      </c>
      <c r="AF1603">
        <v>4</v>
      </c>
      <c r="AH1603" t="s">
        <v>8606</v>
      </c>
      <c r="AI1603" t="s">
        <v>8605</v>
      </c>
      <c r="AJ1603" t="s">
        <v>8604</v>
      </c>
      <c r="AK1603" t="s">
        <v>8603</v>
      </c>
      <c r="AL1603">
        <v>1</v>
      </c>
      <c r="AM1603" s="5">
        <f t="shared" si="203"/>
        <v>8.3333333333333329E-2</v>
      </c>
      <c r="AN1603" s="4">
        <f t="shared" si="204"/>
        <v>1.2621481761958852E-4</v>
      </c>
      <c r="AO1603" s="3"/>
      <c r="AP1603">
        <v>0</v>
      </c>
      <c r="AR1603" t="s">
        <v>0</v>
      </c>
      <c r="AT1603" s="2" t="s">
        <v>16</v>
      </c>
      <c r="AU1603" s="1" t="e">
        <f t="shared" si="205"/>
        <v>#VALUE!</v>
      </c>
      <c r="AV1603" s="1" t="e">
        <f t="shared" si="206"/>
        <v>#VALUE!</v>
      </c>
      <c r="AW1603" s="1" t="e">
        <f t="shared" si="207"/>
        <v>#VALUE!</v>
      </c>
    </row>
    <row r="1604" spans="1:49" x14ac:dyDescent="0.2">
      <c r="A1604">
        <v>1602</v>
      </c>
      <c r="B1604" t="s">
        <v>8602</v>
      </c>
      <c r="C1604" t="s">
        <v>8601</v>
      </c>
      <c r="F1604" t="s">
        <v>8600</v>
      </c>
      <c r="G1604" t="s">
        <v>7</v>
      </c>
      <c r="H1604" t="s">
        <v>6</v>
      </c>
      <c r="I1604" t="s">
        <v>8599</v>
      </c>
      <c r="N1604">
        <v>4</v>
      </c>
      <c r="O1604" t="s">
        <v>8598</v>
      </c>
      <c r="P1604" t="s">
        <v>8597</v>
      </c>
      <c r="Q1604" t="s">
        <v>8596</v>
      </c>
      <c r="R1604" s="7">
        <v>40391</v>
      </c>
      <c r="S1604" s="8">
        <f t="shared" si="200"/>
        <v>2010</v>
      </c>
      <c r="T1604" s="8">
        <v>2010</v>
      </c>
      <c r="U1604" s="8">
        <f t="shared" si="201"/>
        <v>12</v>
      </c>
      <c r="V1604" s="7">
        <v>40391</v>
      </c>
      <c r="W1604" t="s">
        <v>507</v>
      </c>
      <c r="X1604" s="2">
        <v>0.29499999999999998</v>
      </c>
      <c r="Y1604" s="6">
        <f t="shared" si="202"/>
        <v>7.8748565174448087E-3</v>
      </c>
      <c r="AA1604">
        <v>10642269</v>
      </c>
      <c r="AB1604">
        <v>19554</v>
      </c>
      <c r="AD1604" t="s">
        <v>1</v>
      </c>
      <c r="AE1604">
        <v>55</v>
      </c>
      <c r="AF1604">
        <v>8</v>
      </c>
      <c r="AH1604" t="s">
        <v>8595</v>
      </c>
      <c r="AI1604" t="s">
        <v>8594</v>
      </c>
      <c r="AK1604" t="s">
        <v>8593</v>
      </c>
      <c r="AL1604">
        <v>4</v>
      </c>
      <c r="AM1604" s="5">
        <f t="shared" si="203"/>
        <v>0.33333333333333331</v>
      </c>
      <c r="AN1604" s="4">
        <f t="shared" si="204"/>
        <v>5.048592704783541E-4</v>
      </c>
      <c r="AO1604" s="3"/>
      <c r="AP1604">
        <v>0</v>
      </c>
      <c r="AR1604" t="s">
        <v>0</v>
      </c>
      <c r="AT1604" s="2" t="s">
        <v>16</v>
      </c>
      <c r="AU1604" s="1">
        <f t="shared" si="205"/>
        <v>0.56638573433548722</v>
      </c>
      <c r="AV1604" s="1">
        <f t="shared" si="206"/>
        <v>0.41898578939615816</v>
      </c>
      <c r="AW1604" s="1">
        <f t="shared" si="207"/>
        <v>0.27158584445682904</v>
      </c>
    </row>
    <row r="1605" spans="1:49" x14ac:dyDescent="0.2">
      <c r="A1605">
        <v>1603</v>
      </c>
      <c r="B1605" t="s">
        <v>8592</v>
      </c>
      <c r="C1605" t="s">
        <v>8591</v>
      </c>
      <c r="D1605" t="s">
        <v>8590</v>
      </c>
      <c r="F1605" t="s">
        <v>8589</v>
      </c>
      <c r="G1605" t="s">
        <v>7</v>
      </c>
      <c r="H1605" t="s">
        <v>6</v>
      </c>
      <c r="I1605" t="s">
        <v>227</v>
      </c>
      <c r="J1605">
        <v>60001604</v>
      </c>
      <c r="K1605" t="s">
        <v>699</v>
      </c>
      <c r="L1605" t="s">
        <v>196</v>
      </c>
      <c r="M1605" t="s">
        <v>13</v>
      </c>
      <c r="N1605">
        <v>2</v>
      </c>
      <c r="O1605" t="s">
        <v>8588</v>
      </c>
      <c r="P1605" t="s">
        <v>8587</v>
      </c>
      <c r="Q1605" t="s">
        <v>8586</v>
      </c>
      <c r="R1605" s="7">
        <v>40391</v>
      </c>
      <c r="S1605" s="8">
        <f t="shared" si="200"/>
        <v>2010</v>
      </c>
      <c r="T1605" s="8">
        <v>2010</v>
      </c>
      <c r="U1605" s="8">
        <f t="shared" si="201"/>
        <v>12</v>
      </c>
      <c r="V1605" s="7">
        <v>40391</v>
      </c>
      <c r="W1605" t="s">
        <v>697</v>
      </c>
      <c r="X1605" s="2">
        <v>0.13300000000000001</v>
      </c>
      <c r="Y1605" s="6">
        <f t="shared" si="202"/>
        <v>3.5503590400683379E-3</v>
      </c>
      <c r="AA1605">
        <v>10058885</v>
      </c>
      <c r="AB1605">
        <v>4700153604</v>
      </c>
      <c r="AD1605" t="s">
        <v>1</v>
      </c>
      <c r="AE1605">
        <v>17</v>
      </c>
      <c r="AF1605">
        <v>4</v>
      </c>
      <c r="AH1605" s="9">
        <v>44536</v>
      </c>
      <c r="AI1605" t="s">
        <v>8585</v>
      </c>
      <c r="AJ1605" t="s">
        <v>8584</v>
      </c>
      <c r="AK1605" t="s">
        <v>8583</v>
      </c>
      <c r="AL1605">
        <v>2</v>
      </c>
      <c r="AM1605" s="5">
        <f t="shared" si="203"/>
        <v>0.16666666666666666</v>
      </c>
      <c r="AN1605" s="4">
        <f t="shared" si="204"/>
        <v>2.5242963523917705E-4</v>
      </c>
      <c r="AO1605" s="3"/>
      <c r="AP1605">
        <v>0</v>
      </c>
      <c r="AQ1605" t="s">
        <v>24</v>
      </c>
      <c r="AR1605">
        <v>60972076</v>
      </c>
      <c r="AS1605" t="s">
        <v>23</v>
      </c>
      <c r="AT1605" s="2" t="s">
        <v>16</v>
      </c>
      <c r="AU1605" s="1">
        <f t="shared" si="205"/>
        <v>0.25609802186195896</v>
      </c>
      <c r="AV1605" s="1">
        <f t="shared" si="206"/>
        <v>0.19013943376537573</v>
      </c>
      <c r="AW1605" s="1">
        <f t="shared" si="207"/>
        <v>0.12418084566879253</v>
      </c>
    </row>
    <row r="1606" spans="1:49" x14ac:dyDescent="0.2">
      <c r="A1606">
        <v>1604</v>
      </c>
      <c r="B1606" t="s">
        <v>8582</v>
      </c>
      <c r="F1606" t="s">
        <v>8581</v>
      </c>
      <c r="G1606" t="s">
        <v>7</v>
      </c>
      <c r="H1606" t="s">
        <v>6</v>
      </c>
      <c r="I1606" t="s">
        <v>1055</v>
      </c>
      <c r="J1606" t="s">
        <v>1054</v>
      </c>
      <c r="K1606" t="s">
        <v>1053</v>
      </c>
      <c r="L1606" t="s">
        <v>1052</v>
      </c>
      <c r="M1606" t="s">
        <v>564</v>
      </c>
      <c r="N1606">
        <v>4</v>
      </c>
      <c r="O1606" t="s">
        <v>1051</v>
      </c>
      <c r="P1606" t="s">
        <v>1050</v>
      </c>
      <c r="Q1606" t="s">
        <v>1049</v>
      </c>
      <c r="R1606" s="7">
        <v>40391</v>
      </c>
      <c r="S1606" s="8">
        <f t="shared" si="200"/>
        <v>2010</v>
      </c>
      <c r="T1606" s="8">
        <v>2010</v>
      </c>
      <c r="U1606" s="8">
        <f t="shared" si="201"/>
        <v>12</v>
      </c>
      <c r="V1606" s="7">
        <v>40391</v>
      </c>
      <c r="W1606" t="s">
        <v>268</v>
      </c>
      <c r="X1606" s="2">
        <v>0.28599999999999998</v>
      </c>
      <c r="Y1606" s="6">
        <f t="shared" si="202"/>
        <v>7.6346066575905605E-3</v>
      </c>
      <c r="AA1606">
        <v>9205071</v>
      </c>
      <c r="AB1606">
        <v>28139</v>
      </c>
      <c r="AC1606">
        <v>15693937</v>
      </c>
      <c r="AD1606" t="s">
        <v>1</v>
      </c>
      <c r="AE1606">
        <v>24</v>
      </c>
      <c r="AF1606">
        <v>13</v>
      </c>
      <c r="AH1606" t="s">
        <v>8580</v>
      </c>
      <c r="AI1606" t="s">
        <v>8579</v>
      </c>
      <c r="AK1606" t="s">
        <v>8578</v>
      </c>
      <c r="AL1606">
        <v>9</v>
      </c>
      <c r="AM1606" s="5">
        <f t="shared" si="203"/>
        <v>0.75</v>
      </c>
      <c r="AN1606" s="4">
        <f t="shared" si="204"/>
        <v>1.1359333585762969E-3</v>
      </c>
      <c r="AO1606" s="3"/>
      <c r="AP1606">
        <v>0</v>
      </c>
      <c r="AR1606" t="s">
        <v>0</v>
      </c>
      <c r="AT1606" s="2" t="s">
        <v>16</v>
      </c>
      <c r="AU1606" s="1">
        <f t="shared" si="205"/>
        <v>0.5685004667886282</v>
      </c>
      <c r="AV1606" s="1">
        <f t="shared" si="206"/>
        <v>0.43852700080834289</v>
      </c>
      <c r="AW1606" s="1">
        <f t="shared" si="207"/>
        <v>0.30855353482805759</v>
      </c>
    </row>
    <row r="1607" spans="1:49" x14ac:dyDescent="0.2">
      <c r="A1607">
        <v>1605</v>
      </c>
      <c r="B1607" t="s">
        <v>8577</v>
      </c>
      <c r="C1607" t="s">
        <v>8576</v>
      </c>
      <c r="D1607" t="s">
        <v>8575</v>
      </c>
      <c r="F1607" t="s">
        <v>8574</v>
      </c>
      <c r="G1607" t="s">
        <v>7</v>
      </c>
      <c r="H1607" t="s">
        <v>6</v>
      </c>
      <c r="I1607" t="s">
        <v>8573</v>
      </c>
      <c r="J1607">
        <v>60018465</v>
      </c>
      <c r="K1607" t="s">
        <v>8572</v>
      </c>
      <c r="L1607" t="s">
        <v>8571</v>
      </c>
      <c r="M1607" t="s">
        <v>13</v>
      </c>
      <c r="N1607">
        <v>2</v>
      </c>
      <c r="O1607" t="s">
        <v>8570</v>
      </c>
      <c r="P1607" t="s">
        <v>8569</v>
      </c>
      <c r="Q1607" t="s">
        <v>8568</v>
      </c>
      <c r="R1607" s="7">
        <v>40391</v>
      </c>
      <c r="S1607" s="8">
        <f t="shared" si="200"/>
        <v>2010</v>
      </c>
      <c r="T1607" s="8">
        <v>2010</v>
      </c>
      <c r="U1607" s="8">
        <f t="shared" si="201"/>
        <v>12</v>
      </c>
      <c r="V1607" s="7">
        <v>40391</v>
      </c>
      <c r="W1607" t="s">
        <v>697</v>
      </c>
      <c r="X1607" s="2">
        <v>0.13300000000000001</v>
      </c>
      <c r="Y1607" s="6">
        <f t="shared" si="202"/>
        <v>3.5503590400683379E-3</v>
      </c>
      <c r="AA1607">
        <v>10058885</v>
      </c>
      <c r="AB1607">
        <v>4700153604</v>
      </c>
      <c r="AD1607" t="s">
        <v>1</v>
      </c>
      <c r="AE1607">
        <v>17</v>
      </c>
      <c r="AF1607">
        <v>4</v>
      </c>
      <c r="AH1607" t="s">
        <v>8567</v>
      </c>
      <c r="AI1607" t="s">
        <v>8566</v>
      </c>
      <c r="AJ1607" t="s">
        <v>8565</v>
      </c>
      <c r="AK1607" t="s">
        <v>8564</v>
      </c>
      <c r="AL1607">
        <v>2</v>
      </c>
      <c r="AM1607" s="5">
        <f t="shared" si="203"/>
        <v>0.16666666666666666</v>
      </c>
      <c r="AN1607" s="4">
        <f t="shared" si="204"/>
        <v>2.5242963523917705E-4</v>
      </c>
      <c r="AO1607" s="3"/>
      <c r="AP1607">
        <v>0</v>
      </c>
      <c r="AR1607" t="s">
        <v>0</v>
      </c>
      <c r="AT1607" s="2" t="s">
        <v>16</v>
      </c>
      <c r="AU1607" s="1">
        <f t="shared" si="205"/>
        <v>0.25609802186195896</v>
      </c>
      <c r="AV1607" s="1">
        <f t="shared" si="206"/>
        <v>0.19013943376537573</v>
      </c>
      <c r="AW1607" s="1">
        <f t="shared" si="207"/>
        <v>0.12418084566879253</v>
      </c>
    </row>
    <row r="1608" spans="1:49" x14ac:dyDescent="0.2">
      <c r="A1608">
        <v>1606</v>
      </c>
      <c r="B1608" t="s">
        <v>8563</v>
      </c>
      <c r="C1608" t="s">
        <v>8562</v>
      </c>
      <c r="F1608" t="s">
        <v>8561</v>
      </c>
      <c r="G1608" t="s">
        <v>7</v>
      </c>
      <c r="H1608" t="s">
        <v>6</v>
      </c>
      <c r="I1608" t="s">
        <v>8560</v>
      </c>
      <c r="J1608" t="s">
        <v>8559</v>
      </c>
      <c r="K1608" t="s">
        <v>8558</v>
      </c>
      <c r="L1608" t="s">
        <v>1433</v>
      </c>
      <c r="M1608" t="s">
        <v>1432</v>
      </c>
      <c r="N1608">
        <v>4</v>
      </c>
      <c r="O1608" t="s">
        <v>8557</v>
      </c>
      <c r="P1608" t="s">
        <v>8556</v>
      </c>
      <c r="Q1608" t="s">
        <v>8555</v>
      </c>
      <c r="R1608" s="7">
        <v>40391</v>
      </c>
      <c r="S1608" s="8">
        <f t="shared" si="200"/>
        <v>2010</v>
      </c>
      <c r="T1608" s="8">
        <v>2010</v>
      </c>
      <c r="U1608" s="8">
        <f t="shared" si="201"/>
        <v>12</v>
      </c>
      <c r="V1608" s="7">
        <v>40391</v>
      </c>
      <c r="W1608" t="s">
        <v>8554</v>
      </c>
      <c r="X1608" s="2">
        <v>0.48499999999999999</v>
      </c>
      <c r="Y1608" s="6">
        <f t="shared" si="202"/>
        <v>1.294679800325672E-2</v>
      </c>
      <c r="AA1608">
        <v>9478396</v>
      </c>
      <c r="AB1608">
        <v>27027</v>
      </c>
      <c r="AC1608">
        <v>14320630</v>
      </c>
      <c r="AD1608" t="s">
        <v>1</v>
      </c>
      <c r="AE1608">
        <v>100</v>
      </c>
      <c r="AF1608">
        <v>2</v>
      </c>
      <c r="AH1608" t="s">
        <v>8553</v>
      </c>
      <c r="AI1608" t="s">
        <v>8552</v>
      </c>
      <c r="AK1608" t="s">
        <v>8551</v>
      </c>
      <c r="AL1608">
        <v>1</v>
      </c>
      <c r="AM1608" s="5">
        <f t="shared" si="203"/>
        <v>8.3333333333333329E-2</v>
      </c>
      <c r="AN1608" s="4">
        <f t="shared" si="204"/>
        <v>1.2621481761958852E-4</v>
      </c>
      <c r="AO1608" s="3"/>
      <c r="AP1608">
        <v>0</v>
      </c>
      <c r="AR1608" t="s">
        <v>0</v>
      </c>
      <c r="AT1608" s="2" t="s">
        <v>16</v>
      </c>
      <c r="AU1608" s="1">
        <f t="shared" si="205"/>
        <v>0.91006230475655803</v>
      </c>
      <c r="AV1608" s="1">
        <f t="shared" si="206"/>
        <v>0.65365064104381543</v>
      </c>
      <c r="AW1608" s="1">
        <f t="shared" si="207"/>
        <v>0.39723897733107277</v>
      </c>
    </row>
    <row r="1609" spans="1:49" x14ac:dyDescent="0.2">
      <c r="A1609">
        <v>1607</v>
      </c>
      <c r="B1609" t="s">
        <v>8550</v>
      </c>
      <c r="C1609" t="s">
        <v>8549</v>
      </c>
      <c r="F1609" t="s">
        <v>8548</v>
      </c>
      <c r="G1609" t="s">
        <v>7</v>
      </c>
      <c r="H1609" t="s">
        <v>6</v>
      </c>
      <c r="I1609" t="s">
        <v>8547</v>
      </c>
      <c r="J1609" t="s">
        <v>8546</v>
      </c>
      <c r="K1609" t="s">
        <v>8545</v>
      </c>
      <c r="L1609" t="s">
        <v>8544</v>
      </c>
      <c r="M1609" t="s">
        <v>8543</v>
      </c>
      <c r="N1609">
        <v>6</v>
      </c>
      <c r="O1609" t="s">
        <v>8542</v>
      </c>
      <c r="P1609" t="s">
        <v>8541</v>
      </c>
      <c r="Q1609" t="s">
        <v>8540</v>
      </c>
      <c r="R1609" s="7">
        <v>40391</v>
      </c>
      <c r="S1609" s="8">
        <f t="shared" si="200"/>
        <v>2010</v>
      </c>
      <c r="T1609" s="8">
        <v>2010</v>
      </c>
      <c r="U1609" s="8">
        <f t="shared" si="201"/>
        <v>12</v>
      </c>
      <c r="V1609" s="7">
        <v>40391</v>
      </c>
      <c r="W1609" t="s">
        <v>8539</v>
      </c>
      <c r="X1609" s="2" t="s">
        <v>16</v>
      </c>
      <c r="Y1609" s="6" t="e">
        <f t="shared" si="202"/>
        <v>#VALUE!</v>
      </c>
      <c r="AA1609">
        <v>3701972</v>
      </c>
      <c r="AB1609">
        <v>29140</v>
      </c>
      <c r="AC1609">
        <v>15213951</v>
      </c>
      <c r="AD1609" t="s">
        <v>1</v>
      </c>
      <c r="AE1609">
        <v>247</v>
      </c>
      <c r="AF1609">
        <v>8</v>
      </c>
      <c r="AH1609" t="s">
        <v>8538</v>
      </c>
      <c r="AI1609" t="s">
        <v>8537</v>
      </c>
      <c r="AJ1609" t="s">
        <v>8536</v>
      </c>
      <c r="AK1609" t="s">
        <v>8535</v>
      </c>
      <c r="AL1609">
        <v>72</v>
      </c>
      <c r="AM1609" s="5">
        <f t="shared" si="203"/>
        <v>6</v>
      </c>
      <c r="AN1609" s="4">
        <f t="shared" si="204"/>
        <v>9.0874668686103752E-3</v>
      </c>
      <c r="AO1609" s="3"/>
      <c r="AP1609">
        <v>0</v>
      </c>
      <c r="AR1609" t="s">
        <v>0</v>
      </c>
      <c r="AT1609" s="2" t="s">
        <v>16</v>
      </c>
      <c r="AU1609" s="1" t="e">
        <f t="shared" si="205"/>
        <v>#VALUE!</v>
      </c>
      <c r="AV1609" s="1" t="e">
        <f t="shared" si="206"/>
        <v>#VALUE!</v>
      </c>
      <c r="AW1609" s="1" t="e">
        <f t="shared" si="207"/>
        <v>#VALUE!</v>
      </c>
    </row>
    <row r="1610" spans="1:49" x14ac:dyDescent="0.2">
      <c r="A1610">
        <v>1608</v>
      </c>
      <c r="B1610" t="s">
        <v>8534</v>
      </c>
      <c r="C1610" t="s">
        <v>8533</v>
      </c>
      <c r="F1610" t="s">
        <v>8532</v>
      </c>
      <c r="G1610" t="s">
        <v>7</v>
      </c>
      <c r="H1610" t="s">
        <v>6</v>
      </c>
      <c r="I1610" t="s">
        <v>8531</v>
      </c>
      <c r="J1610" t="s">
        <v>8530</v>
      </c>
      <c r="K1610" t="s">
        <v>8529</v>
      </c>
      <c r="L1610" t="s">
        <v>8528</v>
      </c>
      <c r="M1610" t="s">
        <v>8527</v>
      </c>
      <c r="N1610">
        <v>35</v>
      </c>
      <c r="O1610" t="s">
        <v>8526</v>
      </c>
      <c r="P1610" t="s">
        <v>8525</v>
      </c>
      <c r="Q1610" t="s">
        <v>8524</v>
      </c>
      <c r="R1610" s="7">
        <v>40391</v>
      </c>
      <c r="S1610" s="8">
        <f t="shared" si="200"/>
        <v>2010</v>
      </c>
      <c r="T1610" s="8">
        <v>2010</v>
      </c>
      <c r="U1610" s="8">
        <f t="shared" si="201"/>
        <v>12</v>
      </c>
      <c r="V1610" s="7">
        <v>40391</v>
      </c>
      <c r="W1610" t="s">
        <v>8484</v>
      </c>
      <c r="X1610" s="2">
        <v>0.53100000000000003</v>
      </c>
      <c r="Y1610" s="6">
        <f t="shared" si="202"/>
        <v>1.4174741731400658E-2</v>
      </c>
      <c r="AA1610">
        <v>8631042</v>
      </c>
      <c r="AB1610">
        <v>27458</v>
      </c>
      <c r="AC1610">
        <v>15213986</v>
      </c>
      <c r="AD1610" t="s">
        <v>1</v>
      </c>
      <c r="AE1610">
        <v>50</v>
      </c>
      <c r="AF1610" s="9">
        <v>44383</v>
      </c>
      <c r="AH1610" t="s">
        <v>8523</v>
      </c>
      <c r="AI1610" t="s">
        <v>8522</v>
      </c>
      <c r="AJ1610" t="s">
        <v>8521</v>
      </c>
      <c r="AK1610" t="s">
        <v>8520</v>
      </c>
      <c r="AL1610">
        <v>17</v>
      </c>
      <c r="AM1610" s="5">
        <f t="shared" si="203"/>
        <v>1.4166666666666667</v>
      </c>
      <c r="AN1610" s="4">
        <f t="shared" si="204"/>
        <v>2.1456518995330051E-3</v>
      </c>
      <c r="AO1610" s="3"/>
      <c r="AP1610">
        <v>0</v>
      </c>
      <c r="AR1610" t="s">
        <v>0</v>
      </c>
      <c r="AT1610" s="2">
        <v>1.5629999999999999</v>
      </c>
      <c r="AU1610" s="1">
        <f t="shared" si="205"/>
        <v>1.0566014781840363</v>
      </c>
      <c r="AV1610" s="1">
        <f t="shared" si="206"/>
        <v>0.81601968154668314</v>
      </c>
      <c r="AW1610" s="1">
        <f t="shared" si="207"/>
        <v>0.57543788490933012</v>
      </c>
    </row>
    <row r="1611" spans="1:49" x14ac:dyDescent="0.2">
      <c r="A1611">
        <v>1609</v>
      </c>
      <c r="B1611" t="s">
        <v>8519</v>
      </c>
      <c r="F1611" t="s">
        <v>8518</v>
      </c>
      <c r="G1611" t="s">
        <v>7</v>
      </c>
      <c r="H1611" t="s">
        <v>6</v>
      </c>
      <c r="I1611" t="s">
        <v>1748</v>
      </c>
      <c r="J1611" t="s">
        <v>8517</v>
      </c>
      <c r="K1611" t="s">
        <v>8516</v>
      </c>
      <c r="L1611" t="s">
        <v>8515</v>
      </c>
      <c r="M1611" t="s">
        <v>700</v>
      </c>
      <c r="N1611">
        <v>5</v>
      </c>
      <c r="O1611" t="s">
        <v>8514</v>
      </c>
      <c r="P1611" t="s">
        <v>8513</v>
      </c>
      <c r="Q1611" t="s">
        <v>8512</v>
      </c>
      <c r="R1611" s="7">
        <v>40391</v>
      </c>
      <c r="S1611" s="8">
        <f t="shared" si="200"/>
        <v>2010</v>
      </c>
      <c r="T1611" s="8">
        <v>2010</v>
      </c>
      <c r="U1611" s="8">
        <f t="shared" si="201"/>
        <v>12</v>
      </c>
      <c r="V1611" s="7">
        <v>40391</v>
      </c>
      <c r="W1611" t="s">
        <v>8511</v>
      </c>
      <c r="X1611" s="2">
        <v>0.30199999999999999</v>
      </c>
      <c r="Y1611" s="6">
        <f t="shared" si="202"/>
        <v>8.0617175195536687E-3</v>
      </c>
      <c r="AA1611" t="s">
        <v>8510</v>
      </c>
      <c r="AB1611">
        <v>15900154752</v>
      </c>
      <c r="AC1611">
        <v>18199224</v>
      </c>
      <c r="AD1611" t="s">
        <v>1</v>
      </c>
      <c r="AE1611">
        <v>37</v>
      </c>
      <c r="AF1611">
        <v>3</v>
      </c>
      <c r="AI1611" t="s">
        <v>8509</v>
      </c>
      <c r="AJ1611" t="s">
        <v>8508</v>
      </c>
      <c r="AK1611" t="s">
        <v>8507</v>
      </c>
      <c r="AL1611">
        <v>60</v>
      </c>
      <c r="AM1611" s="5">
        <f t="shared" si="203"/>
        <v>5</v>
      </c>
      <c r="AN1611" s="4">
        <f t="shared" si="204"/>
        <v>7.5728890571753124E-3</v>
      </c>
      <c r="AO1611" s="3"/>
      <c r="AP1611">
        <v>0</v>
      </c>
      <c r="AR1611" t="s">
        <v>0</v>
      </c>
      <c r="AT1611" s="2" t="s">
        <v>16</v>
      </c>
      <c r="AU1611" s="1">
        <f t="shared" si="205"/>
        <v>0.7915068980840162</v>
      </c>
      <c r="AV1611" s="1">
        <f t="shared" si="206"/>
        <v>0.781730328836449</v>
      </c>
      <c r="AW1611" s="1">
        <f t="shared" si="207"/>
        <v>0.7719537595888819</v>
      </c>
    </row>
    <row r="1612" spans="1:49" x14ac:dyDescent="0.2">
      <c r="A1612">
        <v>1610</v>
      </c>
      <c r="B1612" t="s">
        <v>8506</v>
      </c>
      <c r="F1612" t="s">
        <v>8505</v>
      </c>
      <c r="G1612" t="s">
        <v>7</v>
      </c>
      <c r="H1612" t="s">
        <v>6</v>
      </c>
      <c r="I1612" t="s">
        <v>8504</v>
      </c>
      <c r="J1612">
        <v>60020880</v>
      </c>
      <c r="K1612" t="s">
        <v>8503</v>
      </c>
      <c r="L1612" t="s">
        <v>14</v>
      </c>
      <c r="M1612" t="s">
        <v>13</v>
      </c>
      <c r="N1612">
        <v>6</v>
      </c>
      <c r="O1612" t="s">
        <v>8502</v>
      </c>
      <c r="P1612" t="s">
        <v>8501</v>
      </c>
      <c r="Q1612" t="s">
        <v>8500</v>
      </c>
      <c r="R1612" s="7">
        <v>40391</v>
      </c>
      <c r="S1612" s="8">
        <f t="shared" si="200"/>
        <v>2010</v>
      </c>
      <c r="T1612" s="8">
        <v>2010</v>
      </c>
      <c r="U1612" s="8">
        <f t="shared" si="201"/>
        <v>12</v>
      </c>
      <c r="V1612" s="7">
        <v>40391</v>
      </c>
      <c r="W1612" t="s">
        <v>8499</v>
      </c>
      <c r="X1612" s="2">
        <v>0.20599999999999999</v>
      </c>
      <c r="Y1612" s="6">
        <f t="shared" si="202"/>
        <v>5.4990523477750197E-3</v>
      </c>
      <c r="AA1612">
        <v>10019014</v>
      </c>
      <c r="AB1612">
        <v>29725</v>
      </c>
      <c r="AD1612" t="s">
        <v>1</v>
      </c>
      <c r="AE1612">
        <v>29</v>
      </c>
      <c r="AF1612">
        <v>4</v>
      </c>
      <c r="AH1612" t="s">
        <v>8498</v>
      </c>
      <c r="AI1612" t="s">
        <v>8497</v>
      </c>
      <c r="AJ1612" t="s">
        <v>8496</v>
      </c>
      <c r="AK1612" t="s">
        <v>8495</v>
      </c>
      <c r="AL1612">
        <v>3</v>
      </c>
      <c r="AM1612" s="5">
        <f t="shared" si="203"/>
        <v>0.25</v>
      </c>
      <c r="AN1612" s="4">
        <f t="shared" si="204"/>
        <v>3.786444528587656E-4</v>
      </c>
      <c r="AO1612" s="3"/>
      <c r="AP1612">
        <v>0</v>
      </c>
      <c r="AR1612" t="s">
        <v>0</v>
      </c>
      <c r="AT1612" s="2" t="s">
        <v>16</v>
      </c>
      <c r="AU1612" s="1">
        <f t="shared" si="205"/>
        <v>0.39629299793001432</v>
      </c>
      <c r="AV1612" s="1">
        <f t="shared" si="206"/>
        <v>0.29388484003168924</v>
      </c>
      <c r="AW1612" s="1">
        <f t="shared" si="207"/>
        <v>0.19147668213336416</v>
      </c>
    </row>
    <row r="1613" spans="1:49" x14ac:dyDescent="0.2">
      <c r="A1613">
        <v>1611</v>
      </c>
      <c r="B1613" t="s">
        <v>8494</v>
      </c>
      <c r="C1613" t="s">
        <v>8493</v>
      </c>
      <c r="F1613" t="s">
        <v>8492</v>
      </c>
      <c r="G1613" t="s">
        <v>7</v>
      </c>
      <c r="H1613" t="s">
        <v>6</v>
      </c>
      <c r="I1613" t="s">
        <v>8491</v>
      </c>
      <c r="J1613" t="s">
        <v>8490</v>
      </c>
      <c r="K1613" t="s">
        <v>8489</v>
      </c>
      <c r="L1613" t="s">
        <v>8488</v>
      </c>
      <c r="M1613" t="s">
        <v>1419</v>
      </c>
      <c r="N1613">
        <v>11</v>
      </c>
      <c r="O1613" t="s">
        <v>8487</v>
      </c>
      <c r="P1613" t="s">
        <v>8486</v>
      </c>
      <c r="Q1613" t="s">
        <v>8485</v>
      </c>
      <c r="R1613" s="7">
        <v>40391</v>
      </c>
      <c r="S1613" s="8">
        <f t="shared" si="200"/>
        <v>2010</v>
      </c>
      <c r="T1613" s="8">
        <v>2010</v>
      </c>
      <c r="U1613" s="8">
        <f t="shared" si="201"/>
        <v>12</v>
      </c>
      <c r="V1613" s="7">
        <v>40391</v>
      </c>
      <c r="W1613" t="s">
        <v>8484</v>
      </c>
      <c r="X1613" s="2">
        <v>0.53100000000000003</v>
      </c>
      <c r="Y1613" s="6">
        <f t="shared" si="202"/>
        <v>1.4174741731400658E-2</v>
      </c>
      <c r="AA1613">
        <v>8631042</v>
      </c>
      <c r="AB1613">
        <v>27458</v>
      </c>
      <c r="AC1613">
        <v>15213986</v>
      </c>
      <c r="AD1613" t="s">
        <v>1</v>
      </c>
      <c r="AE1613">
        <v>50</v>
      </c>
      <c r="AF1613" s="9">
        <v>44383</v>
      </c>
      <c r="AH1613" t="s">
        <v>8483</v>
      </c>
      <c r="AI1613" t="s">
        <v>8482</v>
      </c>
      <c r="AJ1613" t="s">
        <v>8481</v>
      </c>
      <c r="AK1613" t="s">
        <v>8480</v>
      </c>
      <c r="AL1613">
        <v>1</v>
      </c>
      <c r="AM1613" s="5">
        <f t="shared" si="203"/>
        <v>8.3333333333333329E-2</v>
      </c>
      <c r="AN1613" s="4">
        <f t="shared" si="204"/>
        <v>1.2621481761958852E-4</v>
      </c>
      <c r="AO1613" s="3"/>
      <c r="AP1613">
        <v>0</v>
      </c>
      <c r="AQ1613" t="s">
        <v>397</v>
      </c>
      <c r="AR1613">
        <v>21360455</v>
      </c>
      <c r="AS1613" t="s">
        <v>396</v>
      </c>
      <c r="AT1613" s="2">
        <v>1.5629999999999999</v>
      </c>
      <c r="AU1613" s="1">
        <f t="shared" si="205"/>
        <v>0.9960183657266336</v>
      </c>
      <c r="AV1613" s="1">
        <f t="shared" si="206"/>
        <v>0.71504782745101225</v>
      </c>
      <c r="AW1613" s="1">
        <f t="shared" si="207"/>
        <v>0.4340772891753909</v>
      </c>
    </row>
    <row r="1614" spans="1:49" x14ac:dyDescent="0.2">
      <c r="A1614">
        <v>1612</v>
      </c>
      <c r="B1614" t="s">
        <v>8479</v>
      </c>
      <c r="C1614" t="s">
        <v>8478</v>
      </c>
      <c r="D1614" t="s">
        <v>8477</v>
      </c>
      <c r="F1614" t="s">
        <v>8476</v>
      </c>
      <c r="G1614" t="s">
        <v>7</v>
      </c>
      <c r="H1614" t="s">
        <v>6</v>
      </c>
      <c r="I1614" t="s">
        <v>8475</v>
      </c>
      <c r="J1614" t="s">
        <v>8474</v>
      </c>
      <c r="K1614" t="s">
        <v>8473</v>
      </c>
      <c r="L1614" t="s">
        <v>8472</v>
      </c>
      <c r="M1614" t="s">
        <v>26</v>
      </c>
      <c r="N1614">
        <v>5</v>
      </c>
      <c r="O1614" t="s">
        <v>8471</v>
      </c>
      <c r="P1614" t="s">
        <v>8470</v>
      </c>
      <c r="Q1614" t="s">
        <v>8469</v>
      </c>
      <c r="R1614" s="7">
        <v>40391</v>
      </c>
      <c r="S1614" s="8">
        <f t="shared" si="200"/>
        <v>2010</v>
      </c>
      <c r="T1614" s="8">
        <v>2010</v>
      </c>
      <c r="U1614" s="8">
        <f t="shared" si="201"/>
        <v>12</v>
      </c>
      <c r="V1614" s="7">
        <v>40391</v>
      </c>
      <c r="W1614" t="s">
        <v>1527</v>
      </c>
      <c r="X1614" s="2" t="s">
        <v>16</v>
      </c>
      <c r="Y1614" s="6" t="e">
        <f t="shared" si="202"/>
        <v>#VALUE!</v>
      </c>
      <c r="AA1614">
        <v>16712927</v>
      </c>
      <c r="AB1614">
        <v>4700152254</v>
      </c>
      <c r="AD1614" t="s">
        <v>1</v>
      </c>
      <c r="AE1614">
        <v>9</v>
      </c>
      <c r="AF1614">
        <v>8</v>
      </c>
      <c r="AH1614" t="s">
        <v>8468</v>
      </c>
      <c r="AI1614" t="s">
        <v>8467</v>
      </c>
      <c r="AJ1614" t="s">
        <v>8466</v>
      </c>
      <c r="AK1614" t="s">
        <v>8465</v>
      </c>
      <c r="AL1614">
        <v>3</v>
      </c>
      <c r="AM1614" s="5">
        <f t="shared" si="203"/>
        <v>0.25</v>
      </c>
      <c r="AN1614" s="4">
        <f t="shared" si="204"/>
        <v>3.786444528587656E-4</v>
      </c>
      <c r="AO1614" s="3"/>
      <c r="AP1614">
        <v>0</v>
      </c>
      <c r="AQ1614" t="s">
        <v>24</v>
      </c>
      <c r="AR1614">
        <v>30770278</v>
      </c>
      <c r="AS1614" t="s">
        <v>23</v>
      </c>
      <c r="AT1614" s="2" t="s">
        <v>16</v>
      </c>
      <c r="AU1614" s="1" t="e">
        <f t="shared" si="205"/>
        <v>#VALUE!</v>
      </c>
      <c r="AV1614" s="1" t="e">
        <f t="shared" si="206"/>
        <v>#VALUE!</v>
      </c>
      <c r="AW1614" s="1" t="e">
        <f t="shared" si="207"/>
        <v>#VALUE!</v>
      </c>
    </row>
    <row r="1615" spans="1:49" x14ac:dyDescent="0.2">
      <c r="A1615">
        <v>1613</v>
      </c>
      <c r="B1615" t="s">
        <v>8464</v>
      </c>
      <c r="C1615" t="s">
        <v>8463</v>
      </c>
      <c r="F1615" t="s">
        <v>8462</v>
      </c>
      <c r="G1615" t="s">
        <v>7</v>
      </c>
      <c r="H1615" t="s">
        <v>6</v>
      </c>
      <c r="I1615" t="s">
        <v>8461</v>
      </c>
      <c r="J1615">
        <v>60103680</v>
      </c>
      <c r="K1615" t="s">
        <v>731</v>
      </c>
      <c r="L1615" t="s">
        <v>730</v>
      </c>
      <c r="M1615" t="s">
        <v>35</v>
      </c>
      <c r="N1615">
        <v>1</v>
      </c>
      <c r="O1615" t="s">
        <v>8460</v>
      </c>
      <c r="P1615">
        <v>55835393000</v>
      </c>
      <c r="Q1615">
        <v>60103680</v>
      </c>
      <c r="R1615" s="7">
        <v>40391</v>
      </c>
      <c r="S1615" s="8">
        <f t="shared" si="200"/>
        <v>2010</v>
      </c>
      <c r="T1615" s="8">
        <v>2010</v>
      </c>
      <c r="U1615" s="8">
        <f t="shared" si="201"/>
        <v>12</v>
      </c>
      <c r="V1615" s="7">
        <v>40391</v>
      </c>
      <c r="W1615" t="s">
        <v>8459</v>
      </c>
      <c r="X1615" s="2">
        <v>0.82799999999999996</v>
      </c>
      <c r="Y1615" s="6">
        <f t="shared" si="202"/>
        <v>2.2102987106590855E-2</v>
      </c>
      <c r="AA1615">
        <v>11452</v>
      </c>
      <c r="AB1615">
        <v>29964</v>
      </c>
      <c r="AD1615" t="s">
        <v>1</v>
      </c>
      <c r="AE1615">
        <v>48</v>
      </c>
      <c r="AF1615">
        <v>8</v>
      </c>
      <c r="AH1615" t="s">
        <v>8458</v>
      </c>
      <c r="AI1615" t="s">
        <v>8457</v>
      </c>
      <c r="AK1615" t="s">
        <v>8456</v>
      </c>
      <c r="AL1615">
        <v>7</v>
      </c>
      <c r="AM1615" s="5">
        <f t="shared" si="203"/>
        <v>0.58333333333333337</v>
      </c>
      <c r="AN1615" s="4">
        <f t="shared" si="204"/>
        <v>8.835037233371198E-4</v>
      </c>
      <c r="AO1615" s="3"/>
      <c r="AP1615">
        <v>0</v>
      </c>
      <c r="AR1615" t="s">
        <v>0</v>
      </c>
      <c r="AT1615" s="2">
        <v>2.1269999999999998</v>
      </c>
      <c r="AU1615" s="1">
        <f t="shared" si="205"/>
        <v>1.5737142091614733</v>
      </c>
      <c r="AV1615" s="1">
        <f t="shared" si="206"/>
        <v>1.1493245414963988</v>
      </c>
      <c r="AW1615" s="1">
        <f t="shared" si="207"/>
        <v>0.72493487383132393</v>
      </c>
    </row>
    <row r="1616" spans="1:49" x14ac:dyDescent="0.2">
      <c r="A1616">
        <v>1614</v>
      </c>
      <c r="B1616" t="s">
        <v>8455</v>
      </c>
      <c r="C1616" t="s">
        <v>8454</v>
      </c>
      <c r="F1616" t="s">
        <v>8453</v>
      </c>
      <c r="G1616" t="s">
        <v>7</v>
      </c>
      <c r="H1616" t="s">
        <v>6</v>
      </c>
      <c r="I1616" t="s">
        <v>8452</v>
      </c>
      <c r="J1616">
        <v>122602874</v>
      </c>
      <c r="K1616" t="s">
        <v>8451</v>
      </c>
      <c r="L1616" t="s">
        <v>810</v>
      </c>
      <c r="M1616" t="s">
        <v>809</v>
      </c>
      <c r="N1616">
        <v>5</v>
      </c>
      <c r="O1616" t="s">
        <v>8450</v>
      </c>
      <c r="P1616" t="s">
        <v>8449</v>
      </c>
      <c r="Q1616" t="s">
        <v>8448</v>
      </c>
      <c r="R1616" s="7">
        <v>40391</v>
      </c>
      <c r="S1616" s="8">
        <f t="shared" si="200"/>
        <v>2010</v>
      </c>
      <c r="T1616" s="8">
        <v>2010</v>
      </c>
      <c r="U1616" s="8">
        <f t="shared" si="201"/>
        <v>12</v>
      </c>
      <c r="V1616" s="7">
        <v>40391</v>
      </c>
      <c r="W1616" t="s">
        <v>549</v>
      </c>
      <c r="X1616" s="2">
        <v>0.75</v>
      </c>
      <c r="Y1616" s="6">
        <f t="shared" si="202"/>
        <v>2.0020821654520703E-2</v>
      </c>
      <c r="AA1616" t="s">
        <v>548</v>
      </c>
      <c r="AB1616">
        <v>29221</v>
      </c>
      <c r="AD1616" t="s">
        <v>1</v>
      </c>
      <c r="AE1616">
        <v>17</v>
      </c>
      <c r="AF1616">
        <v>8</v>
      </c>
      <c r="AG1616">
        <v>83302</v>
      </c>
      <c r="AI1616" t="s">
        <v>8447</v>
      </c>
      <c r="AK1616" t="s">
        <v>8446</v>
      </c>
      <c r="AL1616">
        <v>17</v>
      </c>
      <c r="AM1616" s="5">
        <f t="shared" si="203"/>
        <v>1.4166666666666667</v>
      </c>
      <c r="AN1616" s="4">
        <f t="shared" si="204"/>
        <v>2.1456518995330051E-3</v>
      </c>
      <c r="AO1616" s="3"/>
      <c r="AP1616">
        <v>0</v>
      </c>
      <c r="AR1616" t="s">
        <v>0</v>
      </c>
      <c r="AT1616" s="2">
        <v>2.0230000000000001</v>
      </c>
      <c r="AU1616" s="1">
        <f t="shared" si="205"/>
        <v>1.4658270728024394</v>
      </c>
      <c r="AV1616" s="1">
        <f t="shared" si="206"/>
        <v>1.1083236777026855</v>
      </c>
      <c r="AW1616" s="1">
        <f t="shared" si="207"/>
        <v>0.75082028260293143</v>
      </c>
    </row>
    <row r="1617" spans="1:49" x14ac:dyDescent="0.2">
      <c r="A1617">
        <v>1615</v>
      </c>
      <c r="B1617" t="s">
        <v>8445</v>
      </c>
      <c r="C1617" t="s">
        <v>8444</v>
      </c>
      <c r="E1617">
        <v>20442998</v>
      </c>
      <c r="F1617" t="s">
        <v>8443</v>
      </c>
      <c r="G1617" t="s">
        <v>7</v>
      </c>
      <c r="H1617" t="s">
        <v>6</v>
      </c>
      <c r="I1617" t="s">
        <v>8442</v>
      </c>
      <c r="J1617" t="s">
        <v>8441</v>
      </c>
      <c r="K1617" t="s">
        <v>8440</v>
      </c>
      <c r="L1617" t="s">
        <v>1730</v>
      </c>
      <c r="M1617" t="s">
        <v>220</v>
      </c>
      <c r="N1617">
        <v>8</v>
      </c>
      <c r="O1617" t="s">
        <v>8439</v>
      </c>
      <c r="P1617" t="s">
        <v>8438</v>
      </c>
      <c r="Q1617" t="s">
        <v>8437</v>
      </c>
      <c r="R1617" s="7">
        <v>40391</v>
      </c>
      <c r="S1617" s="8">
        <f t="shared" si="200"/>
        <v>2010</v>
      </c>
      <c r="T1617" s="8">
        <v>2010</v>
      </c>
      <c r="U1617" s="8">
        <f t="shared" si="201"/>
        <v>12</v>
      </c>
      <c r="V1617" s="7">
        <v>40391</v>
      </c>
      <c r="W1617" t="s">
        <v>1797</v>
      </c>
      <c r="X1617" s="2">
        <v>0.76700000000000002</v>
      </c>
      <c r="Y1617" s="6">
        <f t="shared" si="202"/>
        <v>2.0474626945356504E-2</v>
      </c>
      <c r="AA1617">
        <v>1741551</v>
      </c>
      <c r="AB1617">
        <v>16597</v>
      </c>
      <c r="AC1617" t="s">
        <v>1796</v>
      </c>
      <c r="AD1617" t="s">
        <v>1</v>
      </c>
      <c r="AE1617">
        <v>33</v>
      </c>
      <c r="AF1617">
        <v>4</v>
      </c>
      <c r="AH1617" t="s">
        <v>8436</v>
      </c>
      <c r="AI1617" t="s">
        <v>8435</v>
      </c>
      <c r="AJ1617" t="s">
        <v>8434</v>
      </c>
      <c r="AK1617" t="s">
        <v>8433</v>
      </c>
      <c r="AL1617">
        <v>42</v>
      </c>
      <c r="AM1617" s="5">
        <f t="shared" si="203"/>
        <v>3.5</v>
      </c>
      <c r="AN1617" s="4">
        <f t="shared" si="204"/>
        <v>5.301022340022719E-3</v>
      </c>
      <c r="AO1617" s="3"/>
      <c r="AP1617">
        <v>0</v>
      </c>
      <c r="AR1617" t="s">
        <v>0</v>
      </c>
      <c r="AT1617" s="2" t="s">
        <v>16</v>
      </c>
      <c r="AU1617" s="1">
        <f t="shared" si="205"/>
        <v>1.5922545563756367</v>
      </c>
      <c r="AV1617" s="1">
        <f t="shared" si="206"/>
        <v>1.2887824642689611</v>
      </c>
      <c r="AW1617" s="1">
        <f t="shared" si="207"/>
        <v>0.98531037216228534</v>
      </c>
    </row>
    <row r="1618" spans="1:49" x14ac:dyDescent="0.2">
      <c r="A1618">
        <v>1616</v>
      </c>
      <c r="B1618" t="s">
        <v>8432</v>
      </c>
      <c r="C1618" t="s">
        <v>8431</v>
      </c>
      <c r="F1618" t="s">
        <v>8430</v>
      </c>
      <c r="G1618" t="s">
        <v>7</v>
      </c>
      <c r="H1618" t="s">
        <v>6</v>
      </c>
      <c r="I1618" t="s">
        <v>8429</v>
      </c>
      <c r="J1618" t="s">
        <v>8428</v>
      </c>
      <c r="K1618" t="s">
        <v>8427</v>
      </c>
      <c r="L1618" t="s">
        <v>8426</v>
      </c>
      <c r="M1618" t="s">
        <v>8425</v>
      </c>
      <c r="N1618">
        <v>3</v>
      </c>
      <c r="O1618" t="s">
        <v>8424</v>
      </c>
      <c r="P1618" t="s">
        <v>8423</v>
      </c>
      <c r="Q1618" t="s">
        <v>8422</v>
      </c>
      <c r="R1618" s="7">
        <v>40391</v>
      </c>
      <c r="S1618" s="8">
        <f t="shared" si="200"/>
        <v>2010</v>
      </c>
      <c r="T1618" s="8">
        <v>2010</v>
      </c>
      <c r="U1618" s="8">
        <f t="shared" si="201"/>
        <v>12</v>
      </c>
      <c r="V1618" s="7">
        <v>40391</v>
      </c>
      <c r="W1618" t="s">
        <v>308</v>
      </c>
      <c r="X1618" s="2">
        <v>1.468</v>
      </c>
      <c r="Y1618" s="6">
        <f t="shared" si="202"/>
        <v>3.9187421585115186E-2</v>
      </c>
      <c r="AA1618">
        <v>906778</v>
      </c>
      <c r="AB1618">
        <v>18931</v>
      </c>
      <c r="AD1618" t="s">
        <v>1</v>
      </c>
      <c r="AE1618">
        <v>58</v>
      </c>
      <c r="AF1618">
        <v>8</v>
      </c>
      <c r="AG1618">
        <v>5497980</v>
      </c>
      <c r="AH1618" t="s">
        <v>8421</v>
      </c>
      <c r="AI1618" t="s">
        <v>8420</v>
      </c>
      <c r="AJ1618" t="s">
        <v>8419</v>
      </c>
      <c r="AK1618" t="s">
        <v>8418</v>
      </c>
      <c r="AL1618">
        <v>13</v>
      </c>
      <c r="AM1618" s="5">
        <f t="shared" si="203"/>
        <v>1.0833333333333333</v>
      </c>
      <c r="AN1618" s="4">
        <f t="shared" si="204"/>
        <v>1.6407926290546509E-3</v>
      </c>
      <c r="AO1618" s="3"/>
      <c r="AP1618">
        <v>0</v>
      </c>
      <c r="AQ1618" t="s">
        <v>8417</v>
      </c>
      <c r="AR1618" t="s">
        <v>0</v>
      </c>
      <c r="AS1618" t="s">
        <v>8416</v>
      </c>
      <c r="AT1618" s="2">
        <v>5.0830000000000002</v>
      </c>
      <c r="AU1618" s="1">
        <f t="shared" si="205"/>
        <v>2.7923432898297023</v>
      </c>
      <c r="AV1618" s="1">
        <f t="shared" si="206"/>
        <v>2.041410710708492</v>
      </c>
      <c r="AW1618" s="1">
        <f t="shared" si="207"/>
        <v>1.2904781315872811</v>
      </c>
    </row>
    <row r="1619" spans="1:49" x14ac:dyDescent="0.2">
      <c r="A1619">
        <v>1617</v>
      </c>
      <c r="B1619" t="s">
        <v>8415</v>
      </c>
      <c r="C1619" t="s">
        <v>8414</v>
      </c>
      <c r="F1619" t="s">
        <v>8413</v>
      </c>
      <c r="G1619" t="s">
        <v>7</v>
      </c>
      <c r="H1619" t="s">
        <v>6</v>
      </c>
      <c r="I1619" t="s">
        <v>8412</v>
      </c>
      <c r="J1619">
        <v>60006541</v>
      </c>
      <c r="K1619" t="s">
        <v>2181</v>
      </c>
      <c r="L1619" t="s">
        <v>2180</v>
      </c>
      <c r="M1619" t="s">
        <v>1213</v>
      </c>
      <c r="N1619">
        <v>3</v>
      </c>
      <c r="O1619" t="s">
        <v>8411</v>
      </c>
      <c r="P1619" t="s">
        <v>8410</v>
      </c>
      <c r="Q1619" t="s">
        <v>8409</v>
      </c>
      <c r="R1619" s="7">
        <v>40391</v>
      </c>
      <c r="S1619" s="8">
        <f t="shared" si="200"/>
        <v>2010</v>
      </c>
      <c r="T1619" s="8">
        <v>2010</v>
      </c>
      <c r="U1619" s="8">
        <f t="shared" si="201"/>
        <v>12</v>
      </c>
      <c r="V1619" s="7">
        <v>40391</v>
      </c>
      <c r="W1619" t="s">
        <v>308</v>
      </c>
      <c r="X1619" s="2">
        <v>1.468</v>
      </c>
      <c r="Y1619" s="6">
        <f t="shared" si="202"/>
        <v>3.9187421585115186E-2</v>
      </c>
      <c r="AA1619">
        <v>906778</v>
      </c>
      <c r="AB1619">
        <v>18931</v>
      </c>
      <c r="AD1619" t="s">
        <v>1</v>
      </c>
      <c r="AE1619">
        <v>58</v>
      </c>
      <c r="AF1619">
        <v>8</v>
      </c>
      <c r="AG1619">
        <v>5510781</v>
      </c>
      <c r="AH1619" t="s">
        <v>8408</v>
      </c>
      <c r="AI1619" t="s">
        <v>8407</v>
      </c>
      <c r="AJ1619" t="s">
        <v>8406</v>
      </c>
      <c r="AK1619" t="s">
        <v>8405</v>
      </c>
      <c r="AL1619">
        <v>6</v>
      </c>
      <c r="AM1619" s="5">
        <f t="shared" si="203"/>
        <v>0.5</v>
      </c>
      <c r="AN1619" s="4">
        <f t="shared" si="204"/>
        <v>7.572889057175312E-4</v>
      </c>
      <c r="AO1619" s="3"/>
      <c r="AP1619">
        <v>0</v>
      </c>
      <c r="AQ1619" t="s">
        <v>2173</v>
      </c>
      <c r="AR1619" t="s">
        <v>8404</v>
      </c>
      <c r="AS1619" t="s">
        <v>8403</v>
      </c>
      <c r="AT1619" s="2">
        <v>5.0830000000000002</v>
      </c>
      <c r="AU1619" s="1">
        <f t="shared" si="205"/>
        <v>2.7658381781295889</v>
      </c>
      <c r="AV1619" s="1">
        <f t="shared" si="206"/>
        <v>1.9972355245416358</v>
      </c>
      <c r="AW1619" s="1">
        <f t="shared" si="207"/>
        <v>1.2286328709536827</v>
      </c>
    </row>
    <row r="1620" spans="1:49" x14ac:dyDescent="0.2">
      <c r="A1620">
        <v>1618</v>
      </c>
      <c r="B1620" t="s">
        <v>8402</v>
      </c>
      <c r="C1620" t="s">
        <v>8401</v>
      </c>
      <c r="F1620" t="s">
        <v>8400</v>
      </c>
      <c r="G1620" t="s">
        <v>7</v>
      </c>
      <c r="H1620" t="s">
        <v>6</v>
      </c>
      <c r="I1620" t="s">
        <v>807</v>
      </c>
      <c r="J1620" t="s">
        <v>8399</v>
      </c>
      <c r="K1620" t="s">
        <v>8398</v>
      </c>
      <c r="L1620" t="s">
        <v>8397</v>
      </c>
      <c r="M1620" t="s">
        <v>105</v>
      </c>
      <c r="N1620">
        <v>3</v>
      </c>
      <c r="O1620" t="s">
        <v>8396</v>
      </c>
      <c r="P1620" t="s">
        <v>8395</v>
      </c>
      <c r="Q1620" t="s">
        <v>8394</v>
      </c>
      <c r="R1620" s="7">
        <v>40391</v>
      </c>
      <c r="S1620" s="8">
        <f t="shared" si="200"/>
        <v>2010</v>
      </c>
      <c r="T1620" s="8">
        <v>2010</v>
      </c>
      <c r="U1620" s="8">
        <f t="shared" si="201"/>
        <v>12</v>
      </c>
      <c r="V1620" s="7">
        <v>40391</v>
      </c>
      <c r="W1620" t="s">
        <v>308</v>
      </c>
      <c r="X1620" s="2">
        <v>1.468</v>
      </c>
      <c r="Y1620" s="6">
        <f t="shared" si="202"/>
        <v>3.9187421585115186E-2</v>
      </c>
      <c r="AA1620">
        <v>906778</v>
      </c>
      <c r="AB1620">
        <v>18931</v>
      </c>
      <c r="AD1620" t="s">
        <v>1</v>
      </c>
      <c r="AE1620">
        <v>58</v>
      </c>
      <c r="AF1620">
        <v>8</v>
      </c>
      <c r="AG1620">
        <v>5510785</v>
      </c>
      <c r="AH1620" t="s">
        <v>8393</v>
      </c>
      <c r="AI1620" t="s">
        <v>8392</v>
      </c>
      <c r="AJ1620" t="s">
        <v>8391</v>
      </c>
      <c r="AK1620" t="s">
        <v>8390</v>
      </c>
      <c r="AL1620">
        <v>2</v>
      </c>
      <c r="AM1620" s="5">
        <f t="shared" si="203"/>
        <v>0.16666666666666666</v>
      </c>
      <c r="AN1620" s="4">
        <f t="shared" si="204"/>
        <v>2.5242963523917705E-4</v>
      </c>
      <c r="AO1620" s="3"/>
      <c r="AP1620">
        <v>0</v>
      </c>
      <c r="AQ1620" t="s">
        <v>273</v>
      </c>
      <c r="AR1620" t="s">
        <v>8389</v>
      </c>
      <c r="AS1620" t="s">
        <v>272</v>
      </c>
      <c r="AT1620" s="2">
        <v>5.0830000000000002</v>
      </c>
      <c r="AU1620" s="1">
        <f t="shared" si="205"/>
        <v>2.7506924000152382</v>
      </c>
      <c r="AV1620" s="1">
        <f t="shared" si="206"/>
        <v>1.9719925610177182</v>
      </c>
      <c r="AW1620" s="1">
        <f t="shared" si="207"/>
        <v>1.1932927220201979</v>
      </c>
    </row>
    <row r="1621" spans="1:49" x14ac:dyDescent="0.2">
      <c r="A1621">
        <v>1619</v>
      </c>
      <c r="B1621" t="s">
        <v>8388</v>
      </c>
      <c r="C1621" t="s">
        <v>8387</v>
      </c>
      <c r="F1621" t="s">
        <v>8386</v>
      </c>
      <c r="G1621" t="s">
        <v>7</v>
      </c>
      <c r="H1621" t="s">
        <v>6</v>
      </c>
      <c r="I1621" t="s">
        <v>8385</v>
      </c>
      <c r="J1621" t="s">
        <v>8384</v>
      </c>
      <c r="K1621" t="s">
        <v>8383</v>
      </c>
      <c r="L1621" t="s">
        <v>8382</v>
      </c>
      <c r="M1621" t="s">
        <v>303</v>
      </c>
      <c r="N1621">
        <v>2</v>
      </c>
      <c r="O1621" t="s">
        <v>8381</v>
      </c>
      <c r="P1621" t="s">
        <v>8380</v>
      </c>
      <c r="Q1621" t="s">
        <v>8379</v>
      </c>
      <c r="R1621" s="7">
        <v>40391</v>
      </c>
      <c r="S1621" s="8">
        <f t="shared" si="200"/>
        <v>2010</v>
      </c>
      <c r="T1621" s="8">
        <v>2010</v>
      </c>
      <c r="U1621" s="8">
        <f t="shared" si="201"/>
        <v>12</v>
      </c>
      <c r="V1621" s="7">
        <v>40391</v>
      </c>
      <c r="W1621" t="s">
        <v>308</v>
      </c>
      <c r="X1621" s="2">
        <v>1.468</v>
      </c>
      <c r="Y1621" s="6">
        <f t="shared" si="202"/>
        <v>3.9187421585115186E-2</v>
      </c>
      <c r="AA1621">
        <v>906778</v>
      </c>
      <c r="AB1621">
        <v>18931</v>
      </c>
      <c r="AD1621" t="s">
        <v>1</v>
      </c>
      <c r="AE1621">
        <v>58</v>
      </c>
      <c r="AF1621">
        <v>8</v>
      </c>
      <c r="AG1621">
        <v>5555887</v>
      </c>
      <c r="AH1621" t="s">
        <v>8378</v>
      </c>
      <c r="AI1621" t="s">
        <v>8377</v>
      </c>
      <c r="AJ1621" t="s">
        <v>8376</v>
      </c>
      <c r="AK1621" t="s">
        <v>8375</v>
      </c>
      <c r="AL1621">
        <v>9</v>
      </c>
      <c r="AM1621" s="5">
        <f t="shared" si="203"/>
        <v>0.75</v>
      </c>
      <c r="AN1621" s="4">
        <f t="shared" si="204"/>
        <v>1.1359333585762969E-3</v>
      </c>
      <c r="AO1621" s="3"/>
      <c r="AP1621">
        <v>0</v>
      </c>
      <c r="AR1621" t="s">
        <v>0</v>
      </c>
      <c r="AT1621" s="2">
        <v>5.0830000000000002</v>
      </c>
      <c r="AU1621" s="1">
        <f t="shared" si="205"/>
        <v>2.7771975117153516</v>
      </c>
      <c r="AV1621" s="1">
        <f t="shared" si="206"/>
        <v>2.016167747184574</v>
      </c>
      <c r="AW1621" s="1">
        <f t="shared" si="207"/>
        <v>1.2551379826537965</v>
      </c>
    </row>
    <row r="1622" spans="1:49" x14ac:dyDescent="0.2">
      <c r="A1622">
        <v>1620</v>
      </c>
      <c r="B1622" t="s">
        <v>8374</v>
      </c>
      <c r="C1622" t="s">
        <v>8373</v>
      </c>
      <c r="E1622">
        <v>20063314</v>
      </c>
      <c r="F1622" t="s">
        <v>8372</v>
      </c>
      <c r="G1622" t="s">
        <v>7</v>
      </c>
      <c r="H1622" t="s">
        <v>6</v>
      </c>
      <c r="I1622" t="s">
        <v>8371</v>
      </c>
      <c r="J1622">
        <v>60026004</v>
      </c>
      <c r="K1622" t="s">
        <v>8370</v>
      </c>
      <c r="L1622" t="s">
        <v>1543</v>
      </c>
      <c r="M1622" t="s">
        <v>75</v>
      </c>
      <c r="N1622">
        <v>3</v>
      </c>
      <c r="O1622" t="s">
        <v>8369</v>
      </c>
      <c r="P1622" t="s">
        <v>8368</v>
      </c>
      <c r="Q1622" t="s">
        <v>8367</v>
      </c>
      <c r="R1622" s="7">
        <v>40391</v>
      </c>
      <c r="S1622" s="8">
        <f t="shared" si="200"/>
        <v>2010</v>
      </c>
      <c r="T1622" s="8">
        <v>2010</v>
      </c>
      <c r="U1622" s="8">
        <f t="shared" si="201"/>
        <v>12</v>
      </c>
      <c r="V1622" s="7">
        <v>40391</v>
      </c>
      <c r="W1622" t="s">
        <v>515</v>
      </c>
      <c r="X1622" s="2">
        <v>0.53600000000000003</v>
      </c>
      <c r="Y1622" s="6">
        <f t="shared" si="202"/>
        <v>1.430821387576413E-2</v>
      </c>
      <c r="AA1622" t="s">
        <v>514</v>
      </c>
      <c r="AB1622">
        <v>20920</v>
      </c>
      <c r="AC1622">
        <v>10970029</v>
      </c>
      <c r="AD1622" t="s">
        <v>1</v>
      </c>
      <c r="AE1622">
        <v>73</v>
      </c>
      <c r="AF1622">
        <v>8</v>
      </c>
      <c r="AH1622" t="s">
        <v>8366</v>
      </c>
      <c r="AI1622" t="s">
        <v>8365</v>
      </c>
      <c r="AJ1622" t="s">
        <v>8364</v>
      </c>
      <c r="AK1622" t="s">
        <v>8363</v>
      </c>
      <c r="AL1622">
        <v>22</v>
      </c>
      <c r="AM1622" s="5">
        <f t="shared" si="203"/>
        <v>1.8333333333333333</v>
      </c>
      <c r="AN1622" s="4">
        <f t="shared" si="204"/>
        <v>2.7767259876309478E-3</v>
      </c>
      <c r="AO1622" s="3"/>
      <c r="AP1622">
        <v>0</v>
      </c>
      <c r="AR1622" t="s">
        <v>0</v>
      </c>
      <c r="AT1622" s="2">
        <v>2.7690000000000001</v>
      </c>
      <c r="AU1622" s="1">
        <f t="shared" si="205"/>
        <v>1.0848767509324175</v>
      </c>
      <c r="AV1622" s="1">
        <f t="shared" si="206"/>
        <v>0.85424699316975394</v>
      </c>
      <c r="AW1622" s="1">
        <f t="shared" si="207"/>
        <v>0.62361723540709024</v>
      </c>
    </row>
    <row r="1623" spans="1:49" x14ac:dyDescent="0.2">
      <c r="A1623">
        <v>1621</v>
      </c>
      <c r="B1623" t="s">
        <v>8362</v>
      </c>
      <c r="C1623" t="s">
        <v>8361</v>
      </c>
      <c r="E1623">
        <v>20505133</v>
      </c>
      <c r="F1623" t="s">
        <v>8360</v>
      </c>
      <c r="G1623" t="s">
        <v>7</v>
      </c>
      <c r="H1623" t="s">
        <v>6</v>
      </c>
      <c r="I1623" t="s">
        <v>28</v>
      </c>
      <c r="J1623" t="s">
        <v>8359</v>
      </c>
      <c r="K1623" t="s">
        <v>8358</v>
      </c>
      <c r="L1623" t="s">
        <v>8357</v>
      </c>
      <c r="M1623" t="s">
        <v>19</v>
      </c>
      <c r="N1623">
        <v>2</v>
      </c>
      <c r="O1623" t="s">
        <v>8356</v>
      </c>
      <c r="P1623" t="s">
        <v>8355</v>
      </c>
      <c r="Q1623" t="s">
        <v>8354</v>
      </c>
      <c r="R1623" s="7">
        <v>40391</v>
      </c>
      <c r="S1623" s="8">
        <f t="shared" si="200"/>
        <v>2010</v>
      </c>
      <c r="T1623" s="8">
        <v>2010</v>
      </c>
      <c r="U1623" s="8">
        <f t="shared" si="201"/>
        <v>12</v>
      </c>
      <c r="V1623" s="7">
        <v>40391</v>
      </c>
      <c r="W1623" t="s">
        <v>780</v>
      </c>
      <c r="X1623" s="2">
        <v>1.302</v>
      </c>
      <c r="Y1623" s="6">
        <f t="shared" si="202"/>
        <v>3.4756146392247937E-2</v>
      </c>
      <c r="AA1623">
        <v>223077</v>
      </c>
      <c r="AB1623">
        <v>23475</v>
      </c>
      <c r="AC1623">
        <v>15221598</v>
      </c>
      <c r="AD1623" t="s">
        <v>1</v>
      </c>
      <c r="AE1623">
        <v>104</v>
      </c>
      <c r="AF1623">
        <v>2</v>
      </c>
      <c r="AH1623" t="s">
        <v>8353</v>
      </c>
      <c r="AI1623" t="s">
        <v>8352</v>
      </c>
      <c r="AK1623" t="s">
        <v>8351</v>
      </c>
      <c r="AL1623">
        <v>14</v>
      </c>
      <c r="AM1623" s="5">
        <f t="shared" si="203"/>
        <v>1.1666666666666667</v>
      </c>
      <c r="AN1623" s="4">
        <f t="shared" si="204"/>
        <v>1.7670074466742396E-3</v>
      </c>
      <c r="AO1623" s="3"/>
      <c r="AP1623">
        <v>0</v>
      </c>
      <c r="AR1623" t="s">
        <v>0</v>
      </c>
      <c r="AT1623" s="2">
        <v>2.714</v>
      </c>
      <c r="AU1623" s="1">
        <f t="shared" si="205"/>
        <v>2.485940470857583</v>
      </c>
      <c r="AV1623" s="1">
        <f t="shared" si="206"/>
        <v>1.8261576919461089</v>
      </c>
      <c r="AW1623" s="1">
        <f t="shared" si="207"/>
        <v>1.166374913034635</v>
      </c>
    </row>
    <row r="1624" spans="1:49" x14ac:dyDescent="0.2">
      <c r="A1624">
        <v>1622</v>
      </c>
      <c r="B1624" t="s">
        <v>8350</v>
      </c>
      <c r="C1624" t="s">
        <v>8349</v>
      </c>
      <c r="E1624">
        <v>20505124</v>
      </c>
      <c r="F1624" t="s">
        <v>8348</v>
      </c>
      <c r="G1624" t="s">
        <v>7</v>
      </c>
      <c r="H1624" t="s">
        <v>6</v>
      </c>
      <c r="I1624" t="s">
        <v>8347</v>
      </c>
      <c r="J1624">
        <v>60016305</v>
      </c>
      <c r="K1624" t="s">
        <v>1696</v>
      </c>
      <c r="L1624" t="s">
        <v>1633</v>
      </c>
      <c r="M1624" t="s">
        <v>44</v>
      </c>
      <c r="N1624">
        <v>5</v>
      </c>
      <c r="O1624" t="s">
        <v>8346</v>
      </c>
      <c r="P1624" t="s">
        <v>8345</v>
      </c>
      <c r="Q1624" t="s">
        <v>8344</v>
      </c>
      <c r="R1624" s="7">
        <v>40391</v>
      </c>
      <c r="S1624" s="8">
        <f t="shared" si="200"/>
        <v>2010</v>
      </c>
      <c r="T1624" s="8">
        <v>2010</v>
      </c>
      <c r="U1624" s="8">
        <f t="shared" si="201"/>
        <v>12</v>
      </c>
      <c r="V1624" s="7">
        <v>40391</v>
      </c>
      <c r="W1624" t="s">
        <v>780</v>
      </c>
      <c r="X1624" s="2">
        <v>1.302</v>
      </c>
      <c r="Y1624" s="6">
        <f t="shared" si="202"/>
        <v>3.4756146392247937E-2</v>
      </c>
      <c r="AA1624">
        <v>223077</v>
      </c>
      <c r="AB1624">
        <v>23475</v>
      </c>
      <c r="AC1624">
        <v>15221598</v>
      </c>
      <c r="AD1624" t="s">
        <v>1</v>
      </c>
      <c r="AE1624">
        <v>104</v>
      </c>
      <c r="AF1624">
        <v>2</v>
      </c>
      <c r="AH1624" t="s">
        <v>8343</v>
      </c>
      <c r="AI1624" t="s">
        <v>8342</v>
      </c>
      <c r="AK1624" t="s">
        <v>8341</v>
      </c>
      <c r="AL1624">
        <v>93</v>
      </c>
      <c r="AM1624" s="5">
        <f t="shared" si="203"/>
        <v>7.75</v>
      </c>
      <c r="AN1624" s="4">
        <f t="shared" si="204"/>
        <v>1.1737978038621734E-2</v>
      </c>
      <c r="AO1624" s="3"/>
      <c r="AP1624">
        <v>0</v>
      </c>
      <c r="AR1624" t="s">
        <v>0</v>
      </c>
      <c r="AT1624" s="2">
        <v>2.714</v>
      </c>
      <c r="AU1624" s="1">
        <f t="shared" si="205"/>
        <v>2.7850695886160075</v>
      </c>
      <c r="AV1624" s="1">
        <f t="shared" si="206"/>
        <v>2.3247062215434835</v>
      </c>
      <c r="AW1624" s="1">
        <f t="shared" si="207"/>
        <v>1.8643428544709593</v>
      </c>
    </row>
    <row r="1625" spans="1:49" x14ac:dyDescent="0.2">
      <c r="A1625">
        <v>1623</v>
      </c>
      <c r="B1625" t="s">
        <v>8340</v>
      </c>
      <c r="C1625" t="s">
        <v>8339</v>
      </c>
      <c r="E1625">
        <v>20530123</v>
      </c>
      <c r="F1625" t="s">
        <v>8338</v>
      </c>
      <c r="G1625" t="s">
        <v>7</v>
      </c>
      <c r="H1625" t="s">
        <v>6</v>
      </c>
      <c r="I1625" t="s">
        <v>8337</v>
      </c>
      <c r="J1625" t="s">
        <v>8336</v>
      </c>
      <c r="K1625" t="s">
        <v>8335</v>
      </c>
      <c r="L1625" t="s">
        <v>366</v>
      </c>
      <c r="M1625" t="s">
        <v>19</v>
      </c>
      <c r="N1625">
        <v>9</v>
      </c>
      <c r="O1625" t="s">
        <v>8334</v>
      </c>
      <c r="P1625" t="s">
        <v>8333</v>
      </c>
      <c r="Q1625" t="s">
        <v>8332</v>
      </c>
      <c r="R1625" s="7">
        <v>40391</v>
      </c>
      <c r="S1625" s="8">
        <f t="shared" si="200"/>
        <v>2010</v>
      </c>
      <c r="T1625" s="8">
        <v>2010</v>
      </c>
      <c r="U1625" s="8">
        <f t="shared" si="201"/>
        <v>12</v>
      </c>
      <c r="V1625" s="7">
        <v>40391</v>
      </c>
      <c r="W1625" t="s">
        <v>365</v>
      </c>
      <c r="X1625" s="2" t="s">
        <v>16</v>
      </c>
      <c r="Y1625" s="6" t="e">
        <f t="shared" si="202"/>
        <v>#VALUE!</v>
      </c>
      <c r="AA1625">
        <v>34878</v>
      </c>
      <c r="AB1625">
        <v>28571</v>
      </c>
      <c r="AC1625">
        <v>14753162</v>
      </c>
      <c r="AD1625" t="s">
        <v>1</v>
      </c>
      <c r="AE1625">
        <v>54</v>
      </c>
      <c r="AF1625">
        <v>6</v>
      </c>
      <c r="AH1625" t="s">
        <v>8331</v>
      </c>
      <c r="AI1625" t="s">
        <v>8330</v>
      </c>
      <c r="AJ1625" t="s">
        <v>8329</v>
      </c>
      <c r="AK1625" t="s">
        <v>8328</v>
      </c>
      <c r="AL1625">
        <v>25</v>
      </c>
      <c r="AM1625" s="5">
        <f t="shared" si="203"/>
        <v>2.0833333333333335</v>
      </c>
      <c r="AN1625" s="4">
        <f t="shared" si="204"/>
        <v>3.1553704404897135E-3</v>
      </c>
      <c r="AO1625" s="3"/>
      <c r="AP1625">
        <v>1</v>
      </c>
      <c r="AQ1625" t="s">
        <v>364</v>
      </c>
      <c r="AR1625" t="s">
        <v>363</v>
      </c>
      <c r="AS1625" t="s">
        <v>362</v>
      </c>
      <c r="AT1625" s="2" t="s">
        <v>16</v>
      </c>
      <c r="AU1625" s="1" t="e">
        <f t="shared" si="205"/>
        <v>#VALUE!</v>
      </c>
      <c r="AV1625" s="1" t="e">
        <f t="shared" si="206"/>
        <v>#VALUE!</v>
      </c>
      <c r="AW1625" s="1" t="e">
        <f t="shared" si="207"/>
        <v>#VALUE!</v>
      </c>
    </row>
    <row r="1626" spans="1:49" x14ac:dyDescent="0.2">
      <c r="A1626">
        <v>1624</v>
      </c>
      <c r="B1626" t="s">
        <v>8327</v>
      </c>
      <c r="C1626" t="s">
        <v>8326</v>
      </c>
      <c r="F1626" t="s">
        <v>8325</v>
      </c>
      <c r="G1626" t="s">
        <v>7</v>
      </c>
      <c r="H1626" t="s">
        <v>6</v>
      </c>
      <c r="I1626" t="s">
        <v>8324</v>
      </c>
      <c r="J1626" t="s">
        <v>8323</v>
      </c>
      <c r="K1626" t="s">
        <v>8322</v>
      </c>
      <c r="L1626" t="s">
        <v>8321</v>
      </c>
      <c r="M1626" t="s">
        <v>8320</v>
      </c>
      <c r="N1626">
        <v>4</v>
      </c>
      <c r="O1626" t="s">
        <v>8319</v>
      </c>
      <c r="P1626" t="s">
        <v>8318</v>
      </c>
      <c r="Q1626" t="s">
        <v>8317</v>
      </c>
      <c r="R1626" s="7">
        <v>40391</v>
      </c>
      <c r="S1626" s="8">
        <f t="shared" si="200"/>
        <v>2010</v>
      </c>
      <c r="T1626" s="8">
        <v>2010</v>
      </c>
      <c r="U1626" s="8">
        <f t="shared" si="201"/>
        <v>12</v>
      </c>
      <c r="V1626" s="7">
        <v>40391</v>
      </c>
      <c r="W1626" t="s">
        <v>177</v>
      </c>
      <c r="X1626" s="2">
        <v>0.30199999999999999</v>
      </c>
      <c r="Y1626" s="6">
        <f t="shared" si="202"/>
        <v>8.0617175195536687E-3</v>
      </c>
      <c r="AA1626">
        <v>9296212</v>
      </c>
      <c r="AB1626">
        <v>20725</v>
      </c>
      <c r="AD1626" t="s">
        <v>1</v>
      </c>
      <c r="AE1626">
        <v>54</v>
      </c>
      <c r="AF1626">
        <v>3</v>
      </c>
      <c r="AH1626" t="s">
        <v>8316</v>
      </c>
      <c r="AI1626" t="s">
        <v>8315</v>
      </c>
      <c r="AJ1626" t="s">
        <v>8314</v>
      </c>
      <c r="AK1626" t="s">
        <v>8313</v>
      </c>
      <c r="AL1626">
        <v>9</v>
      </c>
      <c r="AM1626" s="5">
        <f t="shared" si="203"/>
        <v>0.75</v>
      </c>
      <c r="AN1626" s="4">
        <f t="shared" si="204"/>
        <v>1.1359333585762969E-3</v>
      </c>
      <c r="AO1626" s="3"/>
      <c r="AP1626">
        <v>0</v>
      </c>
      <c r="AQ1626" t="s">
        <v>8312</v>
      </c>
      <c r="AR1626" t="s">
        <v>0</v>
      </c>
      <c r="AS1626" t="s">
        <v>8311</v>
      </c>
      <c r="AT1626" s="2">
        <v>1.671</v>
      </c>
      <c r="AU1626" s="1">
        <f t="shared" si="205"/>
        <v>0.59839822712604562</v>
      </c>
      <c r="AV1626" s="1">
        <f t="shared" si="206"/>
        <v>0.4598825439064983</v>
      </c>
      <c r="AW1626" s="1">
        <f t="shared" si="207"/>
        <v>0.32136686068695081</v>
      </c>
    </row>
    <row r="1627" spans="1:49" x14ac:dyDescent="0.2">
      <c r="A1627">
        <v>1625</v>
      </c>
      <c r="B1627" t="s">
        <v>8310</v>
      </c>
      <c r="C1627" t="s">
        <v>8309</v>
      </c>
      <c r="F1627" t="s">
        <v>8308</v>
      </c>
      <c r="G1627" t="s">
        <v>7</v>
      </c>
      <c r="H1627" t="s">
        <v>6</v>
      </c>
      <c r="I1627" t="s">
        <v>8307</v>
      </c>
      <c r="J1627">
        <v>60013682</v>
      </c>
      <c r="K1627" t="s">
        <v>1045</v>
      </c>
      <c r="L1627" t="s">
        <v>116</v>
      </c>
      <c r="M1627" t="s">
        <v>115</v>
      </c>
      <c r="N1627">
        <v>3</v>
      </c>
      <c r="O1627" t="s">
        <v>8306</v>
      </c>
      <c r="P1627" t="s">
        <v>8305</v>
      </c>
      <c r="Q1627" t="s">
        <v>1044</v>
      </c>
      <c r="R1627" s="7">
        <v>40391</v>
      </c>
      <c r="S1627" s="8">
        <f t="shared" si="200"/>
        <v>2010</v>
      </c>
      <c r="T1627" s="8">
        <v>2010</v>
      </c>
      <c r="U1627" s="8">
        <f t="shared" si="201"/>
        <v>12</v>
      </c>
      <c r="V1627" s="7">
        <v>40391</v>
      </c>
      <c r="W1627" t="s">
        <v>177</v>
      </c>
      <c r="X1627" s="2">
        <v>0.30199999999999999</v>
      </c>
      <c r="Y1627" s="6">
        <f t="shared" si="202"/>
        <v>8.0617175195536687E-3</v>
      </c>
      <c r="AA1627">
        <v>9296212</v>
      </c>
      <c r="AB1627">
        <v>20725</v>
      </c>
      <c r="AD1627" t="s">
        <v>1</v>
      </c>
      <c r="AE1627">
        <v>54</v>
      </c>
      <c r="AF1627">
        <v>3</v>
      </c>
      <c r="AH1627" t="s">
        <v>8304</v>
      </c>
      <c r="AI1627" t="s">
        <v>8303</v>
      </c>
      <c r="AJ1627" t="s">
        <v>8302</v>
      </c>
      <c r="AK1627" t="s">
        <v>8301</v>
      </c>
      <c r="AL1627">
        <v>12</v>
      </c>
      <c r="AM1627" s="5">
        <f t="shared" si="203"/>
        <v>1</v>
      </c>
      <c r="AN1627" s="4">
        <f t="shared" si="204"/>
        <v>1.5145778114350624E-3</v>
      </c>
      <c r="AO1627" s="3"/>
      <c r="AP1627">
        <v>0</v>
      </c>
      <c r="AQ1627" t="s">
        <v>273</v>
      </c>
      <c r="AR1627" t="s">
        <v>8300</v>
      </c>
      <c r="AS1627" t="s">
        <v>272</v>
      </c>
      <c r="AT1627" s="2">
        <v>1.671</v>
      </c>
      <c r="AU1627" s="1">
        <f t="shared" si="205"/>
        <v>0.60975756071180864</v>
      </c>
      <c r="AV1627" s="1">
        <f t="shared" si="206"/>
        <v>0.47881476654943655</v>
      </c>
      <c r="AW1627" s="1">
        <f t="shared" si="207"/>
        <v>0.34787197238706441</v>
      </c>
    </row>
    <row r="1628" spans="1:49" x14ac:dyDescent="0.2">
      <c r="A1628">
        <v>1626</v>
      </c>
      <c r="B1628" t="s">
        <v>8299</v>
      </c>
      <c r="C1628" t="s">
        <v>8298</v>
      </c>
      <c r="F1628" t="s">
        <v>8297</v>
      </c>
      <c r="G1628" t="s">
        <v>7</v>
      </c>
      <c r="H1628" t="s">
        <v>6</v>
      </c>
      <c r="I1628" t="s">
        <v>8296</v>
      </c>
      <c r="J1628">
        <v>60024825</v>
      </c>
      <c r="K1628" t="s">
        <v>636</v>
      </c>
      <c r="L1628" t="s">
        <v>635</v>
      </c>
      <c r="M1628" t="s">
        <v>634</v>
      </c>
      <c r="N1628">
        <v>2</v>
      </c>
      <c r="O1628" t="s">
        <v>8295</v>
      </c>
      <c r="P1628" t="s">
        <v>8294</v>
      </c>
      <c r="Q1628" t="s">
        <v>633</v>
      </c>
      <c r="R1628" s="7">
        <v>40391</v>
      </c>
      <c r="S1628" s="8">
        <f t="shared" si="200"/>
        <v>2010</v>
      </c>
      <c r="T1628" s="8">
        <v>2010</v>
      </c>
      <c r="U1628" s="8">
        <f t="shared" si="201"/>
        <v>12</v>
      </c>
      <c r="V1628" s="7">
        <v>40391</v>
      </c>
      <c r="W1628" t="s">
        <v>177</v>
      </c>
      <c r="X1628" s="2">
        <v>0.30199999999999999</v>
      </c>
      <c r="Y1628" s="6">
        <f t="shared" si="202"/>
        <v>8.0617175195536687E-3</v>
      </c>
      <c r="AA1628">
        <v>9296212</v>
      </c>
      <c r="AB1628">
        <v>20725</v>
      </c>
      <c r="AD1628" t="s">
        <v>1</v>
      </c>
      <c r="AE1628">
        <v>54</v>
      </c>
      <c r="AF1628">
        <v>3</v>
      </c>
      <c r="AH1628" t="s">
        <v>8293</v>
      </c>
      <c r="AI1628" t="s">
        <v>8292</v>
      </c>
      <c r="AJ1628" t="s">
        <v>8291</v>
      </c>
      <c r="AK1628" t="s">
        <v>8290</v>
      </c>
      <c r="AL1628">
        <v>7</v>
      </c>
      <c r="AM1628" s="5">
        <f t="shared" si="203"/>
        <v>0.58333333333333337</v>
      </c>
      <c r="AN1628" s="4">
        <f t="shared" si="204"/>
        <v>8.835037233371198E-4</v>
      </c>
      <c r="AO1628" s="3"/>
      <c r="AP1628">
        <v>0</v>
      </c>
      <c r="AQ1628" t="s">
        <v>628</v>
      </c>
      <c r="AR1628" t="s">
        <v>8289</v>
      </c>
      <c r="AS1628" t="s">
        <v>1431</v>
      </c>
      <c r="AT1628" s="2">
        <v>1.671</v>
      </c>
      <c r="AU1628" s="1">
        <f t="shared" si="205"/>
        <v>0.59082533806887028</v>
      </c>
      <c r="AV1628" s="1">
        <f t="shared" si="206"/>
        <v>0.44726106214453942</v>
      </c>
      <c r="AW1628" s="1">
        <f t="shared" si="207"/>
        <v>0.3036967862202084</v>
      </c>
    </row>
    <row r="1629" spans="1:49" x14ac:dyDescent="0.2">
      <c r="A1629">
        <v>1627</v>
      </c>
      <c r="B1629" t="s">
        <v>8288</v>
      </c>
      <c r="C1629" t="s">
        <v>8287</v>
      </c>
      <c r="F1629" t="s">
        <v>8286</v>
      </c>
      <c r="G1629" t="s">
        <v>7</v>
      </c>
      <c r="H1629" t="s">
        <v>6</v>
      </c>
      <c r="I1629" t="s">
        <v>8285</v>
      </c>
      <c r="J1629" t="s">
        <v>8284</v>
      </c>
      <c r="K1629" t="s">
        <v>8283</v>
      </c>
      <c r="L1629" t="s">
        <v>8282</v>
      </c>
      <c r="M1629" t="s">
        <v>8281</v>
      </c>
      <c r="N1629">
        <v>4</v>
      </c>
      <c r="O1629" t="s">
        <v>8280</v>
      </c>
      <c r="P1629" t="s">
        <v>8279</v>
      </c>
      <c r="Q1629" t="s">
        <v>8278</v>
      </c>
      <c r="R1629" s="7">
        <v>40391</v>
      </c>
      <c r="S1629" s="8">
        <f t="shared" si="200"/>
        <v>2010</v>
      </c>
      <c r="T1629" s="8">
        <v>2010</v>
      </c>
      <c r="U1629" s="8">
        <f t="shared" si="201"/>
        <v>12</v>
      </c>
      <c r="V1629" s="7">
        <v>40391</v>
      </c>
      <c r="W1629" t="s">
        <v>632</v>
      </c>
      <c r="X1629" s="2">
        <v>3.2160000000000002</v>
      </c>
      <c r="Y1629" s="6">
        <f t="shared" si="202"/>
        <v>8.5849283254584782E-2</v>
      </c>
      <c r="AA1629">
        <v>15361284</v>
      </c>
      <c r="AB1629">
        <v>18935</v>
      </c>
      <c r="AD1629" t="s">
        <v>1</v>
      </c>
      <c r="AE1629">
        <v>17</v>
      </c>
      <c r="AF1629">
        <v>4</v>
      </c>
      <c r="AG1629">
        <v>5547919</v>
      </c>
      <c r="AH1629" t="s">
        <v>54</v>
      </c>
      <c r="AI1629" t="s">
        <v>8277</v>
      </c>
      <c r="AK1629" t="s">
        <v>8276</v>
      </c>
      <c r="AL1629">
        <v>19</v>
      </c>
      <c r="AM1629" s="5">
        <f t="shared" si="203"/>
        <v>1.5833333333333333</v>
      </c>
      <c r="AN1629" s="4">
        <f t="shared" si="204"/>
        <v>2.3980815347721821E-3</v>
      </c>
      <c r="AO1629" s="3"/>
      <c r="AP1629">
        <v>0</v>
      </c>
      <c r="AQ1629" t="s">
        <v>8275</v>
      </c>
      <c r="AR1629" t="s">
        <v>8274</v>
      </c>
      <c r="AS1629" t="s">
        <v>8273</v>
      </c>
      <c r="AT1629" s="2">
        <v>11.978999999999999</v>
      </c>
      <c r="AU1629" s="1">
        <f t="shared" si="205"/>
        <v>6.0813922738640995</v>
      </c>
      <c r="AV1629" s="1">
        <f t="shared" si="206"/>
        <v>4.4123682394678481</v>
      </c>
      <c r="AW1629" s="1">
        <f t="shared" si="207"/>
        <v>2.7433442050715962</v>
      </c>
    </row>
    <row r="1630" spans="1:49" x14ac:dyDescent="0.2">
      <c r="A1630">
        <v>1628</v>
      </c>
      <c r="B1630" t="s">
        <v>8272</v>
      </c>
      <c r="C1630" t="s">
        <v>8271</v>
      </c>
      <c r="E1630">
        <v>20707439</v>
      </c>
      <c r="F1630" t="s">
        <v>8270</v>
      </c>
      <c r="G1630" t="s">
        <v>7</v>
      </c>
      <c r="H1630" t="s">
        <v>6</v>
      </c>
      <c r="I1630" t="s">
        <v>8269</v>
      </c>
      <c r="J1630">
        <v>60025153</v>
      </c>
      <c r="K1630" t="s">
        <v>1222</v>
      </c>
      <c r="L1630" t="s">
        <v>1221</v>
      </c>
      <c r="M1630" t="s">
        <v>39</v>
      </c>
      <c r="N1630">
        <v>2</v>
      </c>
      <c r="O1630" t="s">
        <v>8268</v>
      </c>
      <c r="P1630" t="s">
        <v>8267</v>
      </c>
      <c r="Q1630" t="s">
        <v>8266</v>
      </c>
      <c r="R1630" s="7">
        <v>40391</v>
      </c>
      <c r="S1630" s="8">
        <f t="shared" si="200"/>
        <v>2010</v>
      </c>
      <c r="T1630" s="8">
        <v>2010</v>
      </c>
      <c r="U1630" s="8">
        <f t="shared" si="201"/>
        <v>12</v>
      </c>
      <c r="V1630" s="7">
        <v>40391</v>
      </c>
      <c r="W1630" t="s">
        <v>1354</v>
      </c>
      <c r="X1630" s="2">
        <v>0.61899999999999999</v>
      </c>
      <c r="Y1630" s="6">
        <f t="shared" si="202"/>
        <v>1.6523851472197752E-2</v>
      </c>
      <c r="AA1630">
        <v>14966</v>
      </c>
      <c r="AB1630">
        <v>12936</v>
      </c>
      <c r="AD1630" t="s">
        <v>1</v>
      </c>
      <c r="AE1630">
        <v>128</v>
      </c>
      <c r="AF1630">
        <v>2</v>
      </c>
      <c r="AH1630" t="s">
        <v>8265</v>
      </c>
      <c r="AI1630" t="s">
        <v>8264</v>
      </c>
      <c r="AK1630" t="s">
        <v>8263</v>
      </c>
      <c r="AL1630">
        <v>23</v>
      </c>
      <c r="AM1630" s="5">
        <f t="shared" si="203"/>
        <v>1.9166666666666667</v>
      </c>
      <c r="AN1630" s="4">
        <f t="shared" si="204"/>
        <v>2.9029408052505365E-3</v>
      </c>
      <c r="AO1630" s="3"/>
      <c r="AP1630">
        <v>0</v>
      </c>
      <c r="AR1630" t="s">
        <v>0</v>
      </c>
      <c r="AT1630" s="2" t="s">
        <v>16</v>
      </c>
      <c r="AU1630" s="1">
        <f t="shared" si="205"/>
        <v>1.2437578272113585</v>
      </c>
      <c r="AV1630" s="1">
        <f t="shared" si="206"/>
        <v>0.97133961387241441</v>
      </c>
      <c r="AW1630" s="1">
        <f t="shared" si="207"/>
        <v>0.69892140053347007</v>
      </c>
    </row>
    <row r="1631" spans="1:49" x14ac:dyDescent="0.2">
      <c r="A1631">
        <v>1629</v>
      </c>
      <c r="B1631" t="s">
        <v>8262</v>
      </c>
      <c r="C1631" t="s">
        <v>8261</v>
      </c>
      <c r="F1631" t="s">
        <v>8260</v>
      </c>
      <c r="G1631" t="s">
        <v>7</v>
      </c>
      <c r="H1631" t="s">
        <v>6</v>
      </c>
      <c r="I1631" t="s">
        <v>8259</v>
      </c>
      <c r="J1631">
        <v>60033316</v>
      </c>
      <c r="K1631" t="s">
        <v>84</v>
      </c>
      <c r="L1631" t="s">
        <v>83</v>
      </c>
      <c r="M1631" t="s">
        <v>82</v>
      </c>
      <c r="N1631">
        <v>5</v>
      </c>
      <c r="O1631" t="s">
        <v>8258</v>
      </c>
      <c r="P1631" t="s">
        <v>8257</v>
      </c>
      <c r="Q1631" t="s">
        <v>8256</v>
      </c>
      <c r="R1631" s="7">
        <v>40391</v>
      </c>
      <c r="S1631" s="8">
        <f t="shared" si="200"/>
        <v>2010</v>
      </c>
      <c r="T1631" s="8">
        <v>2010</v>
      </c>
      <c r="U1631" s="8">
        <f t="shared" si="201"/>
        <v>12</v>
      </c>
      <c r="V1631" s="7">
        <v>40391</v>
      </c>
      <c r="W1631" t="s">
        <v>1296</v>
      </c>
      <c r="X1631" s="2">
        <v>0.65500000000000003</v>
      </c>
      <c r="Y1631" s="6">
        <f t="shared" si="202"/>
        <v>1.7484850911614749E-2</v>
      </c>
      <c r="AA1631">
        <v>189375</v>
      </c>
      <c r="AB1631">
        <v>26051</v>
      </c>
      <c r="AD1631" t="s">
        <v>1</v>
      </c>
      <c r="AE1631">
        <v>52</v>
      </c>
      <c r="AF1631">
        <v>3</v>
      </c>
      <c r="AG1631">
        <v>5427092</v>
      </c>
      <c r="AH1631" t="s">
        <v>8255</v>
      </c>
      <c r="AI1631" t="s">
        <v>8254</v>
      </c>
      <c r="AJ1631" t="s">
        <v>8253</v>
      </c>
      <c r="AK1631" t="s">
        <v>8252</v>
      </c>
      <c r="AL1631">
        <v>0</v>
      </c>
      <c r="AM1631" s="5">
        <f t="shared" si="203"/>
        <v>0</v>
      </c>
      <c r="AN1631" s="4">
        <f t="shared" si="204"/>
        <v>0</v>
      </c>
      <c r="AO1631" s="3"/>
      <c r="AP1631">
        <v>0</v>
      </c>
      <c r="AR1631" t="s">
        <v>0</v>
      </c>
      <c r="AT1631" s="2" t="s">
        <v>16</v>
      </c>
      <c r="AU1631" s="1">
        <f t="shared" si="205"/>
        <v>1.2239395638130324</v>
      </c>
      <c r="AV1631" s="1">
        <f t="shared" si="206"/>
        <v>0.87424254558073744</v>
      </c>
      <c r="AW1631" s="1">
        <f t="shared" si="207"/>
        <v>0.52454552734844251</v>
      </c>
    </row>
    <row r="1632" spans="1:49" x14ac:dyDescent="0.2">
      <c r="A1632">
        <v>1630</v>
      </c>
      <c r="B1632" t="s">
        <v>8251</v>
      </c>
      <c r="C1632" t="s">
        <v>8250</v>
      </c>
      <c r="F1632" t="s">
        <v>8249</v>
      </c>
      <c r="G1632" t="s">
        <v>7</v>
      </c>
      <c r="H1632" t="s">
        <v>6</v>
      </c>
      <c r="I1632" t="s">
        <v>8248</v>
      </c>
      <c r="J1632" t="s">
        <v>8247</v>
      </c>
      <c r="K1632" t="s">
        <v>8246</v>
      </c>
      <c r="L1632" t="s">
        <v>8245</v>
      </c>
      <c r="M1632" t="s">
        <v>1076</v>
      </c>
      <c r="N1632">
        <v>2</v>
      </c>
      <c r="O1632" t="s">
        <v>8244</v>
      </c>
      <c r="P1632" t="s">
        <v>8243</v>
      </c>
      <c r="Q1632" t="s">
        <v>8242</v>
      </c>
      <c r="R1632" s="7">
        <v>40391</v>
      </c>
      <c r="S1632" s="8">
        <f t="shared" si="200"/>
        <v>2010</v>
      </c>
      <c r="T1632" s="8">
        <v>2010</v>
      </c>
      <c r="U1632" s="8">
        <f t="shared" si="201"/>
        <v>12</v>
      </c>
      <c r="V1632" s="7">
        <v>40391</v>
      </c>
      <c r="W1632" t="s">
        <v>1296</v>
      </c>
      <c r="X1632" s="2">
        <v>0.65500000000000003</v>
      </c>
      <c r="Y1632" s="6">
        <f t="shared" si="202"/>
        <v>1.7484850911614749E-2</v>
      </c>
      <c r="AA1632">
        <v>189375</v>
      </c>
      <c r="AB1632">
        <v>26051</v>
      </c>
      <c r="AD1632" t="s">
        <v>1</v>
      </c>
      <c r="AE1632">
        <v>52</v>
      </c>
      <c r="AF1632">
        <v>3</v>
      </c>
      <c r="AG1632">
        <v>5462908</v>
      </c>
      <c r="AH1632" t="s">
        <v>8241</v>
      </c>
      <c r="AI1632" t="s">
        <v>8240</v>
      </c>
      <c r="AJ1632" t="s">
        <v>8239</v>
      </c>
      <c r="AK1632" t="s">
        <v>8238</v>
      </c>
      <c r="AL1632">
        <v>36</v>
      </c>
      <c r="AM1632" s="5">
        <f t="shared" si="203"/>
        <v>3</v>
      </c>
      <c r="AN1632" s="4">
        <f t="shared" si="204"/>
        <v>4.5437334343051876E-3</v>
      </c>
      <c r="AO1632" s="3"/>
      <c r="AP1632">
        <v>0</v>
      </c>
      <c r="AQ1632" t="s">
        <v>8237</v>
      </c>
      <c r="AR1632" t="s">
        <v>8236</v>
      </c>
      <c r="AS1632" t="s">
        <v>8235</v>
      </c>
      <c r="AT1632" s="2" t="s">
        <v>16</v>
      </c>
      <c r="AU1632" s="1">
        <f t="shared" si="205"/>
        <v>1.360251566842188</v>
      </c>
      <c r="AV1632" s="1">
        <f t="shared" si="206"/>
        <v>1.1014292172959967</v>
      </c>
      <c r="AW1632" s="1">
        <f t="shared" si="207"/>
        <v>0.84260686774980564</v>
      </c>
    </row>
    <row r="1633" spans="1:49" x14ac:dyDescent="0.2">
      <c r="A1633">
        <v>1631</v>
      </c>
      <c r="B1633" t="s">
        <v>8234</v>
      </c>
      <c r="C1633" t="s">
        <v>8233</v>
      </c>
      <c r="F1633" t="s">
        <v>8232</v>
      </c>
      <c r="G1633" t="s">
        <v>7</v>
      </c>
      <c r="H1633" t="s">
        <v>6</v>
      </c>
      <c r="I1633" t="s">
        <v>8231</v>
      </c>
      <c r="J1633">
        <v>60021032</v>
      </c>
      <c r="K1633" t="s">
        <v>1417</v>
      </c>
      <c r="L1633" t="s">
        <v>2199</v>
      </c>
      <c r="M1633" t="s">
        <v>9</v>
      </c>
      <c r="N1633">
        <v>3</v>
      </c>
      <c r="O1633" t="s">
        <v>8230</v>
      </c>
      <c r="P1633" t="s">
        <v>8229</v>
      </c>
      <c r="Q1633" t="s">
        <v>8228</v>
      </c>
      <c r="R1633" s="7">
        <v>40391</v>
      </c>
      <c r="S1633" s="8">
        <f t="shared" si="200"/>
        <v>2010</v>
      </c>
      <c r="T1633" s="8">
        <v>2010</v>
      </c>
      <c r="U1633" s="8">
        <f t="shared" si="201"/>
        <v>12</v>
      </c>
      <c r="V1633" s="7">
        <v>40391</v>
      </c>
      <c r="W1633" t="s">
        <v>8227</v>
      </c>
      <c r="X1633" s="2">
        <v>1.022</v>
      </c>
      <c r="Y1633" s="6">
        <f t="shared" si="202"/>
        <v>2.7281706307893543E-2</v>
      </c>
      <c r="AA1633">
        <v>10636692</v>
      </c>
      <c r="AB1633">
        <v>27237</v>
      </c>
      <c r="AD1633" t="s">
        <v>1</v>
      </c>
      <c r="AE1633">
        <v>18</v>
      </c>
      <c r="AF1633">
        <v>4</v>
      </c>
      <c r="AG1633">
        <v>5357443</v>
      </c>
      <c r="AH1633" t="s">
        <v>8226</v>
      </c>
      <c r="AI1633" t="s">
        <v>8225</v>
      </c>
      <c r="AJ1633" t="s">
        <v>8224</v>
      </c>
      <c r="AK1633" t="s">
        <v>8223</v>
      </c>
      <c r="AL1633">
        <v>8</v>
      </c>
      <c r="AM1633" s="5">
        <f t="shared" si="203"/>
        <v>0.66666666666666663</v>
      </c>
      <c r="AN1633" s="4">
        <f t="shared" si="204"/>
        <v>1.0097185409567082E-3</v>
      </c>
      <c r="AO1633" s="3"/>
      <c r="AP1633">
        <v>0</v>
      </c>
      <c r="AR1633" t="s">
        <v>0</v>
      </c>
      <c r="AT1633" s="2" t="s">
        <v>16</v>
      </c>
      <c r="AU1633" s="1">
        <f t="shared" si="205"/>
        <v>1.9400109977812492</v>
      </c>
      <c r="AV1633" s="1">
        <f t="shared" si="206"/>
        <v>1.4145712424425128</v>
      </c>
      <c r="AW1633" s="1">
        <f t="shared" si="207"/>
        <v>0.88913148710377587</v>
      </c>
    </row>
    <row r="1634" spans="1:49" x14ac:dyDescent="0.2">
      <c r="A1634">
        <v>1632</v>
      </c>
      <c r="B1634" t="s">
        <v>8222</v>
      </c>
      <c r="C1634" t="s">
        <v>8221</v>
      </c>
      <c r="F1634" t="s">
        <v>8220</v>
      </c>
      <c r="G1634" t="s">
        <v>7</v>
      </c>
      <c r="H1634" t="s">
        <v>6</v>
      </c>
      <c r="I1634" t="s">
        <v>8219</v>
      </c>
      <c r="J1634">
        <v>60001576</v>
      </c>
      <c r="K1634" t="s">
        <v>8218</v>
      </c>
      <c r="L1634" t="s">
        <v>790</v>
      </c>
      <c r="M1634" t="s">
        <v>438</v>
      </c>
      <c r="N1634">
        <v>2</v>
      </c>
      <c r="O1634" t="s">
        <v>8217</v>
      </c>
      <c r="P1634" t="s">
        <v>8216</v>
      </c>
      <c r="Q1634" t="s">
        <v>8215</v>
      </c>
      <c r="R1634" s="7">
        <v>40391</v>
      </c>
      <c r="S1634" s="8">
        <f t="shared" si="200"/>
        <v>2010</v>
      </c>
      <c r="T1634" s="8">
        <v>2010</v>
      </c>
      <c r="U1634" s="8">
        <f t="shared" si="201"/>
        <v>12</v>
      </c>
      <c r="V1634" s="7">
        <v>40391</v>
      </c>
      <c r="W1634" t="s">
        <v>1296</v>
      </c>
      <c r="X1634" s="2">
        <v>0.65500000000000003</v>
      </c>
      <c r="Y1634" s="6">
        <f t="shared" si="202"/>
        <v>1.7484850911614749E-2</v>
      </c>
      <c r="AA1634">
        <v>189375</v>
      </c>
      <c r="AB1634">
        <v>26051</v>
      </c>
      <c r="AD1634" t="s">
        <v>1</v>
      </c>
      <c r="AE1634">
        <v>52</v>
      </c>
      <c r="AF1634">
        <v>3</v>
      </c>
      <c r="AG1634">
        <v>5487386</v>
      </c>
      <c r="AH1634" t="s">
        <v>8214</v>
      </c>
      <c r="AI1634" t="s">
        <v>8213</v>
      </c>
      <c r="AJ1634" t="s">
        <v>8212</v>
      </c>
      <c r="AK1634" t="s">
        <v>8211</v>
      </c>
      <c r="AL1634">
        <v>17</v>
      </c>
      <c r="AM1634" s="5">
        <f t="shared" si="203"/>
        <v>1.4166666666666667</v>
      </c>
      <c r="AN1634" s="4">
        <f t="shared" si="204"/>
        <v>2.1456518995330051E-3</v>
      </c>
      <c r="AO1634" s="3"/>
      <c r="AP1634">
        <v>0</v>
      </c>
      <c r="AR1634" t="s">
        <v>0</v>
      </c>
      <c r="AT1634" s="2" t="s">
        <v>16</v>
      </c>
      <c r="AU1634" s="1">
        <f t="shared" si="205"/>
        <v>1.2883091207990225</v>
      </c>
      <c r="AV1634" s="1">
        <f t="shared" si="206"/>
        <v>0.98152514055738771</v>
      </c>
      <c r="AW1634" s="1">
        <f t="shared" si="207"/>
        <v>0.67474116031575282</v>
      </c>
    </row>
    <row r="1635" spans="1:49" x14ac:dyDescent="0.2">
      <c r="A1635">
        <v>1633</v>
      </c>
      <c r="B1635" t="s">
        <v>8210</v>
      </c>
      <c r="C1635" t="s">
        <v>8209</v>
      </c>
      <c r="F1635" t="s">
        <v>8208</v>
      </c>
      <c r="G1635" t="s">
        <v>7</v>
      </c>
      <c r="H1635" t="s">
        <v>6</v>
      </c>
      <c r="I1635" t="s">
        <v>8207</v>
      </c>
      <c r="J1635" t="s">
        <v>8206</v>
      </c>
      <c r="K1635" t="s">
        <v>8205</v>
      </c>
      <c r="L1635" t="s">
        <v>8204</v>
      </c>
      <c r="M1635" t="s">
        <v>777</v>
      </c>
      <c r="N1635">
        <v>6</v>
      </c>
      <c r="O1635" t="s">
        <v>8203</v>
      </c>
      <c r="P1635" t="s">
        <v>8202</v>
      </c>
      <c r="Q1635" t="s">
        <v>8201</v>
      </c>
      <c r="R1635" s="7">
        <v>40391</v>
      </c>
      <c r="S1635" s="8">
        <f t="shared" si="200"/>
        <v>2010</v>
      </c>
      <c r="T1635" s="8">
        <v>2010</v>
      </c>
      <c r="U1635" s="8">
        <f t="shared" si="201"/>
        <v>12</v>
      </c>
      <c r="V1635" s="7">
        <v>40391</v>
      </c>
      <c r="W1635" t="s">
        <v>1296</v>
      </c>
      <c r="X1635" s="2">
        <v>0.65500000000000003</v>
      </c>
      <c r="Y1635" s="6">
        <f t="shared" si="202"/>
        <v>1.7484850911614749E-2</v>
      </c>
      <c r="AA1635">
        <v>189375</v>
      </c>
      <c r="AB1635">
        <v>26051</v>
      </c>
      <c r="AD1635" t="s">
        <v>1</v>
      </c>
      <c r="AE1635">
        <v>52</v>
      </c>
      <c r="AF1635">
        <v>3</v>
      </c>
      <c r="AG1635">
        <v>5460943</v>
      </c>
      <c r="AH1635" t="s">
        <v>8200</v>
      </c>
      <c r="AI1635" t="s">
        <v>8199</v>
      </c>
      <c r="AJ1635" t="s">
        <v>8198</v>
      </c>
      <c r="AK1635" t="s">
        <v>8197</v>
      </c>
      <c r="AL1635">
        <v>1</v>
      </c>
      <c r="AM1635" s="5">
        <f t="shared" si="203"/>
        <v>8.3333333333333329E-2</v>
      </c>
      <c r="AN1635" s="4">
        <f t="shared" si="204"/>
        <v>1.2621481761958852E-4</v>
      </c>
      <c r="AO1635" s="3"/>
      <c r="AP1635">
        <v>0</v>
      </c>
      <c r="AQ1635" t="s">
        <v>1962</v>
      </c>
      <c r="AR1635" t="s">
        <v>0</v>
      </c>
      <c r="AS1635" t="s">
        <v>1961</v>
      </c>
      <c r="AT1635" s="2" t="s">
        <v>16</v>
      </c>
      <c r="AU1635" s="1">
        <f t="shared" si="205"/>
        <v>1.2277260083416199</v>
      </c>
      <c r="AV1635" s="1">
        <f t="shared" si="206"/>
        <v>0.88055328646171693</v>
      </c>
      <c r="AW1635" s="1">
        <f t="shared" si="207"/>
        <v>0.5333805645818136</v>
      </c>
    </row>
    <row r="1636" spans="1:49" x14ac:dyDescent="0.2">
      <c r="A1636">
        <v>1634</v>
      </c>
      <c r="B1636" t="s">
        <v>8196</v>
      </c>
      <c r="C1636" t="s">
        <v>8195</v>
      </c>
      <c r="F1636" t="s">
        <v>8194</v>
      </c>
      <c r="G1636" t="s">
        <v>7</v>
      </c>
      <c r="H1636" t="s">
        <v>6</v>
      </c>
      <c r="I1636" t="s">
        <v>8193</v>
      </c>
      <c r="J1636">
        <v>60005510</v>
      </c>
      <c r="K1636" t="s">
        <v>290</v>
      </c>
      <c r="L1636" t="s">
        <v>124</v>
      </c>
      <c r="M1636" t="s">
        <v>123</v>
      </c>
      <c r="N1636">
        <v>2</v>
      </c>
      <c r="O1636" t="s">
        <v>8192</v>
      </c>
      <c r="P1636" t="s">
        <v>8191</v>
      </c>
      <c r="Q1636" t="s">
        <v>671</v>
      </c>
      <c r="R1636" s="7">
        <v>40391</v>
      </c>
      <c r="S1636" s="8">
        <f t="shared" si="200"/>
        <v>2010</v>
      </c>
      <c r="T1636" s="8">
        <v>2010</v>
      </c>
      <c r="U1636" s="8">
        <f t="shared" si="201"/>
        <v>12</v>
      </c>
      <c r="V1636" s="7">
        <v>40391</v>
      </c>
      <c r="W1636" t="s">
        <v>1296</v>
      </c>
      <c r="X1636" s="2">
        <v>0.65500000000000003</v>
      </c>
      <c r="Y1636" s="6">
        <f t="shared" si="202"/>
        <v>1.7484850911614749E-2</v>
      </c>
      <c r="AA1636">
        <v>189375</v>
      </c>
      <c r="AB1636">
        <v>26051</v>
      </c>
      <c r="AD1636" t="s">
        <v>1</v>
      </c>
      <c r="AE1636">
        <v>52</v>
      </c>
      <c r="AF1636">
        <v>3</v>
      </c>
      <c r="AG1636">
        <v>5420039</v>
      </c>
      <c r="AH1636" t="s">
        <v>8190</v>
      </c>
      <c r="AI1636" t="s">
        <v>8189</v>
      </c>
      <c r="AJ1636" t="s">
        <v>8188</v>
      </c>
      <c r="AK1636" t="s">
        <v>8187</v>
      </c>
      <c r="AL1636">
        <v>18</v>
      </c>
      <c r="AM1636" s="5">
        <f t="shared" si="203"/>
        <v>1.5</v>
      </c>
      <c r="AN1636" s="4">
        <f t="shared" si="204"/>
        <v>2.2718667171525938E-3</v>
      </c>
      <c r="AO1636" s="3"/>
      <c r="AP1636">
        <v>0</v>
      </c>
      <c r="AR1636" t="s">
        <v>0</v>
      </c>
      <c r="AT1636" s="2" t="s">
        <v>16</v>
      </c>
      <c r="AU1636" s="1">
        <f t="shared" si="205"/>
        <v>1.2920955653276101</v>
      </c>
      <c r="AV1636" s="1">
        <f t="shared" si="206"/>
        <v>0.9878358814383672</v>
      </c>
      <c r="AW1636" s="1">
        <f t="shared" si="207"/>
        <v>0.68357619754912413</v>
      </c>
    </row>
    <row r="1637" spans="1:49" x14ac:dyDescent="0.2">
      <c r="A1637">
        <v>1635</v>
      </c>
      <c r="B1637" t="s">
        <v>8186</v>
      </c>
      <c r="C1637" t="s">
        <v>8185</v>
      </c>
      <c r="F1637" t="s">
        <v>8184</v>
      </c>
      <c r="G1637" t="s">
        <v>7</v>
      </c>
      <c r="H1637" t="s">
        <v>6</v>
      </c>
      <c r="I1637" t="s">
        <v>8183</v>
      </c>
      <c r="J1637" t="s">
        <v>8182</v>
      </c>
      <c r="K1637" t="s">
        <v>8181</v>
      </c>
      <c r="L1637" t="s">
        <v>8180</v>
      </c>
      <c r="M1637" t="s">
        <v>1491</v>
      </c>
      <c r="N1637">
        <v>3</v>
      </c>
      <c r="O1637" t="s">
        <v>8179</v>
      </c>
      <c r="P1637" t="s">
        <v>8178</v>
      </c>
      <c r="Q1637" t="s">
        <v>8177</v>
      </c>
      <c r="R1637" s="7">
        <v>40391</v>
      </c>
      <c r="S1637" s="8">
        <f t="shared" si="200"/>
        <v>2010</v>
      </c>
      <c r="T1637" s="8">
        <v>2010</v>
      </c>
      <c r="U1637" s="8">
        <f t="shared" si="201"/>
        <v>12</v>
      </c>
      <c r="V1637" s="7">
        <v>40391</v>
      </c>
      <c r="W1637" t="s">
        <v>243</v>
      </c>
      <c r="X1637" s="2">
        <v>2.0099999999999998</v>
      </c>
      <c r="Y1637" s="6">
        <f t="shared" si="202"/>
        <v>5.3655802034115477E-2</v>
      </c>
      <c r="AA1637">
        <v>15361276</v>
      </c>
      <c r="AB1637">
        <v>18933</v>
      </c>
      <c r="AD1637" t="s">
        <v>1</v>
      </c>
      <c r="AE1637">
        <v>9</v>
      </c>
      <c r="AF1637">
        <v>8</v>
      </c>
      <c r="AG1637">
        <v>5487533</v>
      </c>
      <c r="AH1637" t="s">
        <v>8176</v>
      </c>
      <c r="AI1637" t="s">
        <v>8175</v>
      </c>
      <c r="AJ1637" t="s">
        <v>8174</v>
      </c>
      <c r="AK1637" t="s">
        <v>8173</v>
      </c>
      <c r="AL1637">
        <v>19</v>
      </c>
      <c r="AM1637" s="5">
        <f t="shared" si="203"/>
        <v>1.5833333333333333</v>
      </c>
      <c r="AN1637" s="4">
        <f t="shared" si="204"/>
        <v>2.3980815347721821E-3</v>
      </c>
      <c r="AO1637" s="3"/>
      <c r="AP1637">
        <v>0</v>
      </c>
      <c r="AQ1637" t="s">
        <v>285</v>
      </c>
      <c r="AR1637" t="s">
        <v>3924</v>
      </c>
      <c r="AS1637" t="s">
        <v>284</v>
      </c>
      <c r="AT1637" s="2" t="s">
        <v>16</v>
      </c>
      <c r="AU1637" s="1">
        <f t="shared" si="205"/>
        <v>3.8278485884312485</v>
      </c>
      <c r="AV1637" s="1">
        <f t="shared" si="206"/>
        <v>2.8026941784443831</v>
      </c>
      <c r="AW1637" s="1">
        <f t="shared" si="207"/>
        <v>1.7775397684575169</v>
      </c>
    </row>
    <row r="1638" spans="1:49" x14ac:dyDescent="0.2">
      <c r="A1638">
        <v>1636</v>
      </c>
      <c r="B1638" t="s">
        <v>8172</v>
      </c>
      <c r="C1638" t="s">
        <v>8171</v>
      </c>
      <c r="F1638" t="s">
        <v>8170</v>
      </c>
      <c r="G1638" t="s">
        <v>7</v>
      </c>
      <c r="H1638" t="s">
        <v>6</v>
      </c>
      <c r="I1638" t="s">
        <v>227</v>
      </c>
      <c r="J1638" t="s">
        <v>8169</v>
      </c>
      <c r="K1638" t="s">
        <v>8168</v>
      </c>
      <c r="L1638" t="s">
        <v>8167</v>
      </c>
      <c r="M1638" t="s">
        <v>19</v>
      </c>
      <c r="N1638">
        <v>3</v>
      </c>
      <c r="O1638" t="s">
        <v>8166</v>
      </c>
      <c r="P1638" t="s">
        <v>8165</v>
      </c>
      <c r="Q1638" t="s">
        <v>8164</v>
      </c>
      <c r="R1638" s="7">
        <v>40391</v>
      </c>
      <c r="S1638" s="8">
        <f t="shared" si="200"/>
        <v>2010</v>
      </c>
      <c r="T1638" s="8">
        <v>2010</v>
      </c>
      <c r="U1638" s="8">
        <f t="shared" si="201"/>
        <v>12</v>
      </c>
      <c r="V1638" s="7">
        <v>40391</v>
      </c>
      <c r="W1638" t="s">
        <v>271</v>
      </c>
      <c r="X1638" s="2">
        <v>1.3720000000000001</v>
      </c>
      <c r="Y1638" s="6">
        <f t="shared" si="202"/>
        <v>3.662475641333654E-2</v>
      </c>
      <c r="AA1638">
        <v>189480</v>
      </c>
      <c r="AB1638">
        <v>17366</v>
      </c>
      <c r="AD1638" t="s">
        <v>1</v>
      </c>
      <c r="AE1638">
        <v>58</v>
      </c>
      <c r="AF1638">
        <v>8</v>
      </c>
      <c r="AG1638">
        <v>5508431</v>
      </c>
      <c r="AH1638" t="s">
        <v>8163</v>
      </c>
      <c r="AI1638" t="s">
        <v>8162</v>
      </c>
      <c r="AJ1638" t="s">
        <v>8161</v>
      </c>
      <c r="AK1638" t="s">
        <v>8160</v>
      </c>
      <c r="AL1638">
        <v>5</v>
      </c>
      <c r="AM1638" s="5">
        <f t="shared" si="203"/>
        <v>0.41666666666666669</v>
      </c>
      <c r="AN1638" s="4">
        <f t="shared" si="204"/>
        <v>6.310740880979427E-4</v>
      </c>
      <c r="AO1638" s="3"/>
      <c r="AP1638">
        <v>0</v>
      </c>
      <c r="AQ1638" t="s">
        <v>31</v>
      </c>
      <c r="AR1638">
        <v>747766</v>
      </c>
      <c r="AS1638" t="s">
        <v>30</v>
      </c>
      <c r="AT1638" s="2" t="s">
        <v>16</v>
      </c>
      <c r="AU1638" s="1">
        <f t="shared" si="205"/>
        <v>2.5826651715764961</v>
      </c>
      <c r="AV1638" s="1">
        <f t="shared" si="206"/>
        <v>1.862791525071724</v>
      </c>
      <c r="AW1638" s="1">
        <f t="shared" si="207"/>
        <v>1.1429178785669523</v>
      </c>
    </row>
    <row r="1639" spans="1:49" x14ac:dyDescent="0.2">
      <c r="A1639">
        <v>1637</v>
      </c>
      <c r="B1639" t="s">
        <v>8159</v>
      </c>
      <c r="C1639" t="s">
        <v>8158</v>
      </c>
      <c r="F1639" t="s">
        <v>8157</v>
      </c>
      <c r="G1639" t="s">
        <v>7</v>
      </c>
      <c r="H1639" t="s">
        <v>6</v>
      </c>
      <c r="I1639" t="s">
        <v>855</v>
      </c>
      <c r="J1639" t="s">
        <v>8156</v>
      </c>
      <c r="K1639" t="s">
        <v>8155</v>
      </c>
      <c r="L1639" t="s">
        <v>8154</v>
      </c>
      <c r="M1639" t="s">
        <v>8153</v>
      </c>
      <c r="N1639">
        <v>6</v>
      </c>
      <c r="O1639" t="s">
        <v>8152</v>
      </c>
      <c r="P1639" t="s">
        <v>8151</v>
      </c>
      <c r="Q1639" t="s">
        <v>8150</v>
      </c>
      <c r="R1639" s="7">
        <v>40391</v>
      </c>
      <c r="S1639" s="8">
        <f t="shared" si="200"/>
        <v>2010</v>
      </c>
      <c r="T1639" s="8">
        <v>2010</v>
      </c>
      <c r="U1639" s="8">
        <f t="shared" si="201"/>
        <v>12</v>
      </c>
      <c r="V1639" s="7">
        <v>40391</v>
      </c>
      <c r="W1639" t="s">
        <v>243</v>
      </c>
      <c r="X1639" s="2">
        <v>2.0099999999999998</v>
      </c>
      <c r="Y1639" s="6">
        <f t="shared" si="202"/>
        <v>5.3655802034115477E-2</v>
      </c>
      <c r="AA1639">
        <v>15361276</v>
      </c>
      <c r="AB1639">
        <v>18933</v>
      </c>
      <c r="AD1639" t="s">
        <v>1</v>
      </c>
      <c r="AE1639">
        <v>9</v>
      </c>
      <c r="AF1639">
        <v>8</v>
      </c>
      <c r="AG1639">
        <v>5497974</v>
      </c>
      <c r="AH1639" t="s">
        <v>8149</v>
      </c>
      <c r="AI1639" t="s">
        <v>8148</v>
      </c>
      <c r="AJ1639" t="s">
        <v>8147</v>
      </c>
      <c r="AK1639" t="s">
        <v>8146</v>
      </c>
      <c r="AL1639">
        <v>15</v>
      </c>
      <c r="AM1639" s="5">
        <f t="shared" si="203"/>
        <v>1.25</v>
      </c>
      <c r="AN1639" s="4">
        <f t="shared" si="204"/>
        <v>1.8932222642938281E-3</v>
      </c>
      <c r="AO1639" s="3"/>
      <c r="AP1639">
        <v>0</v>
      </c>
      <c r="AQ1639" t="s">
        <v>223</v>
      </c>
      <c r="AR1639" t="s">
        <v>992</v>
      </c>
      <c r="AS1639" t="s">
        <v>222</v>
      </c>
      <c r="AT1639" s="2" t="s">
        <v>16</v>
      </c>
      <c r="AU1639" s="1">
        <f t="shared" si="205"/>
        <v>3.8127028103168978</v>
      </c>
      <c r="AV1639" s="1">
        <f t="shared" si="206"/>
        <v>2.7774512149204655</v>
      </c>
      <c r="AW1639" s="1">
        <f t="shared" si="207"/>
        <v>1.7421996195240324</v>
      </c>
    </row>
    <row r="1640" spans="1:49" x14ac:dyDescent="0.2">
      <c r="A1640">
        <v>1638</v>
      </c>
      <c r="B1640" t="s">
        <v>8145</v>
      </c>
      <c r="C1640" t="s">
        <v>8144</v>
      </c>
      <c r="D1640" t="s">
        <v>8143</v>
      </c>
      <c r="F1640" t="s">
        <v>8142</v>
      </c>
      <c r="G1640" t="s">
        <v>7</v>
      </c>
      <c r="H1640" t="s">
        <v>6</v>
      </c>
      <c r="I1640" t="s">
        <v>8141</v>
      </c>
      <c r="J1640">
        <v>60006082</v>
      </c>
      <c r="K1640" t="s">
        <v>8140</v>
      </c>
      <c r="L1640" t="s">
        <v>8139</v>
      </c>
      <c r="M1640" t="s">
        <v>156</v>
      </c>
      <c r="N1640">
        <v>1</v>
      </c>
      <c r="O1640" t="s">
        <v>8138</v>
      </c>
      <c r="P1640">
        <v>7202596749</v>
      </c>
      <c r="Q1640">
        <v>60006082</v>
      </c>
      <c r="R1640" s="7">
        <v>40391</v>
      </c>
      <c r="S1640" s="8">
        <f t="shared" si="200"/>
        <v>2010</v>
      </c>
      <c r="T1640" s="8">
        <v>2010</v>
      </c>
      <c r="U1640" s="8">
        <f t="shared" si="201"/>
        <v>12</v>
      </c>
      <c r="V1640" s="7">
        <v>40391</v>
      </c>
      <c r="W1640" t="s">
        <v>8137</v>
      </c>
      <c r="X1640" s="2">
        <v>1.837</v>
      </c>
      <c r="Y1640" s="6">
        <f t="shared" si="202"/>
        <v>4.903766583913937E-2</v>
      </c>
      <c r="AA1640">
        <v>9265805</v>
      </c>
      <c r="AB1640">
        <v>24931</v>
      </c>
      <c r="AD1640" t="s">
        <v>1</v>
      </c>
      <c r="AE1640">
        <v>19</v>
      </c>
      <c r="AF1640">
        <v>5</v>
      </c>
      <c r="AH1640" t="s">
        <v>8136</v>
      </c>
      <c r="AI1640" t="s">
        <v>8135</v>
      </c>
      <c r="AJ1640" t="s">
        <v>8134</v>
      </c>
      <c r="AK1640" t="s">
        <v>8133</v>
      </c>
      <c r="AL1640">
        <v>56</v>
      </c>
      <c r="AM1640" s="5">
        <f t="shared" si="203"/>
        <v>4.666666666666667</v>
      </c>
      <c r="AN1640" s="4">
        <f t="shared" si="204"/>
        <v>7.0680297866969584E-3</v>
      </c>
      <c r="AO1640" s="3"/>
      <c r="AP1640">
        <v>0</v>
      </c>
      <c r="AR1640" t="s">
        <v>0</v>
      </c>
      <c r="AT1640" s="2">
        <v>7.7</v>
      </c>
      <c r="AU1640" s="1">
        <f t="shared" si="205"/>
        <v>3.6446775023406643</v>
      </c>
      <c r="AV1640" s="1">
        <f t="shared" si="206"/>
        <v>2.8052847812918165</v>
      </c>
      <c r="AW1640" s="1">
        <f t="shared" si="207"/>
        <v>1.9658920602429679</v>
      </c>
    </row>
    <row r="1641" spans="1:49" x14ac:dyDescent="0.2">
      <c r="A1641">
        <v>1639</v>
      </c>
      <c r="B1641" t="s">
        <v>8132</v>
      </c>
      <c r="C1641" t="s">
        <v>8131</v>
      </c>
      <c r="F1641" t="s">
        <v>8130</v>
      </c>
      <c r="G1641" t="s">
        <v>7</v>
      </c>
      <c r="H1641" t="s">
        <v>6</v>
      </c>
      <c r="I1641" t="s">
        <v>855</v>
      </c>
      <c r="J1641">
        <v>60003892</v>
      </c>
      <c r="K1641" t="s">
        <v>1943</v>
      </c>
      <c r="L1641" t="s">
        <v>1942</v>
      </c>
      <c r="M1641" t="s">
        <v>9</v>
      </c>
      <c r="N1641">
        <v>2</v>
      </c>
      <c r="O1641" t="s">
        <v>8129</v>
      </c>
      <c r="P1641" t="s">
        <v>8128</v>
      </c>
      <c r="Q1641" t="s">
        <v>1941</v>
      </c>
      <c r="R1641" s="7">
        <v>40391</v>
      </c>
      <c r="S1641" s="8">
        <f t="shared" si="200"/>
        <v>2010</v>
      </c>
      <c r="T1641" s="8">
        <v>2010</v>
      </c>
      <c r="U1641" s="8">
        <f t="shared" si="201"/>
        <v>12</v>
      </c>
      <c r="V1641" s="7">
        <v>40391</v>
      </c>
      <c r="W1641" t="s">
        <v>243</v>
      </c>
      <c r="X1641" s="2">
        <v>2.0099999999999998</v>
      </c>
      <c r="Y1641" s="6">
        <f t="shared" si="202"/>
        <v>5.3655802034115477E-2</v>
      </c>
      <c r="AA1641">
        <v>15361276</v>
      </c>
      <c r="AB1641">
        <v>18933</v>
      </c>
      <c r="AD1641" t="s">
        <v>1</v>
      </c>
      <c r="AE1641">
        <v>9</v>
      </c>
      <c r="AF1641">
        <v>8</v>
      </c>
      <c r="AG1641">
        <v>5494767</v>
      </c>
      <c r="AH1641" t="s">
        <v>8127</v>
      </c>
      <c r="AI1641" t="s">
        <v>8126</v>
      </c>
      <c r="AJ1641" t="s">
        <v>8125</v>
      </c>
      <c r="AK1641" t="s">
        <v>8124</v>
      </c>
      <c r="AL1641">
        <v>4</v>
      </c>
      <c r="AM1641" s="5">
        <f t="shared" si="203"/>
        <v>0.33333333333333331</v>
      </c>
      <c r="AN1641" s="4">
        <f t="shared" si="204"/>
        <v>5.048592704783541E-4</v>
      </c>
      <c r="AO1641" s="3"/>
      <c r="AP1641">
        <v>0</v>
      </c>
      <c r="AR1641" t="s">
        <v>0</v>
      </c>
      <c r="AT1641" s="2" t="s">
        <v>16</v>
      </c>
      <c r="AU1641" s="1">
        <f t="shared" si="205"/>
        <v>3.7710519205024338</v>
      </c>
      <c r="AV1641" s="1">
        <f t="shared" si="206"/>
        <v>2.7080330652296913</v>
      </c>
      <c r="AW1641" s="1">
        <f t="shared" si="207"/>
        <v>1.6450142099569489</v>
      </c>
    </row>
    <row r="1642" spans="1:49" x14ac:dyDescent="0.2">
      <c r="A1642">
        <v>1640</v>
      </c>
      <c r="B1642" t="s">
        <v>8123</v>
      </c>
      <c r="C1642" t="s">
        <v>8122</v>
      </c>
      <c r="F1642" t="s">
        <v>8121</v>
      </c>
      <c r="G1642" t="s">
        <v>7</v>
      </c>
      <c r="H1642" t="s">
        <v>6</v>
      </c>
      <c r="I1642" t="s">
        <v>8120</v>
      </c>
      <c r="J1642">
        <v>60028868</v>
      </c>
      <c r="K1642" t="s">
        <v>1938</v>
      </c>
      <c r="L1642" t="s">
        <v>1937</v>
      </c>
      <c r="M1642" t="s">
        <v>39</v>
      </c>
      <c r="N1642">
        <v>3</v>
      </c>
      <c r="O1642" t="s">
        <v>8119</v>
      </c>
      <c r="P1642" t="s">
        <v>8118</v>
      </c>
      <c r="Q1642" t="s">
        <v>1936</v>
      </c>
      <c r="R1642" s="7">
        <v>40391</v>
      </c>
      <c r="S1642" s="8">
        <f t="shared" si="200"/>
        <v>2010</v>
      </c>
      <c r="T1642" s="8">
        <v>2010</v>
      </c>
      <c r="U1642" s="8">
        <f t="shared" si="201"/>
        <v>12</v>
      </c>
      <c r="V1642" s="7">
        <v>40391</v>
      </c>
      <c r="W1642" t="s">
        <v>96</v>
      </c>
      <c r="X1642" s="2">
        <v>0.30399999999999999</v>
      </c>
      <c r="Y1642" s="6">
        <f t="shared" si="202"/>
        <v>8.115106377299057E-3</v>
      </c>
      <c r="AA1642">
        <v>8952477</v>
      </c>
      <c r="AB1642">
        <v>12250</v>
      </c>
      <c r="AC1642">
        <v>10982760</v>
      </c>
      <c r="AD1642" t="s">
        <v>1</v>
      </c>
      <c r="AE1642">
        <v>52</v>
      </c>
      <c r="AF1642">
        <v>8</v>
      </c>
      <c r="AH1642" t="s">
        <v>8117</v>
      </c>
      <c r="AI1642" t="s">
        <v>8116</v>
      </c>
      <c r="AJ1642" t="s">
        <v>8115</v>
      </c>
      <c r="AK1642" t="s">
        <v>8114</v>
      </c>
      <c r="AL1642">
        <v>4</v>
      </c>
      <c r="AM1642" s="5">
        <f t="shared" si="203"/>
        <v>0.33333333333333331</v>
      </c>
      <c r="AN1642" s="4">
        <f t="shared" si="204"/>
        <v>5.048592704783541E-4</v>
      </c>
      <c r="AO1642" s="3"/>
      <c r="AP1642">
        <v>0</v>
      </c>
      <c r="AR1642" t="s">
        <v>0</v>
      </c>
      <c r="AT1642" s="2" t="s">
        <v>16</v>
      </c>
      <c r="AU1642" s="1">
        <f t="shared" si="205"/>
        <v>0.58320322452528461</v>
      </c>
      <c r="AV1642" s="1">
        <f t="shared" si="206"/>
        <v>0.43099828238887061</v>
      </c>
      <c r="AW1642" s="1">
        <f t="shared" si="207"/>
        <v>0.2787933402524565</v>
      </c>
    </row>
    <row r="1643" spans="1:49" x14ac:dyDescent="0.2">
      <c r="A1643">
        <v>1641</v>
      </c>
      <c r="B1643" t="s">
        <v>8113</v>
      </c>
      <c r="C1643" t="s">
        <v>8112</v>
      </c>
      <c r="F1643" t="s">
        <v>8111</v>
      </c>
      <c r="G1643" t="s">
        <v>7</v>
      </c>
      <c r="H1643" t="s">
        <v>6</v>
      </c>
      <c r="I1643" t="s">
        <v>670</v>
      </c>
      <c r="J1643" t="s">
        <v>8110</v>
      </c>
      <c r="K1643" t="s">
        <v>8109</v>
      </c>
      <c r="L1643" t="s">
        <v>669</v>
      </c>
      <c r="M1643" t="s">
        <v>220</v>
      </c>
      <c r="N1643">
        <v>2</v>
      </c>
      <c r="O1643" t="s">
        <v>1670</v>
      </c>
      <c r="P1643" t="s">
        <v>668</v>
      </c>
      <c r="Q1643" t="s">
        <v>8108</v>
      </c>
      <c r="R1643" s="7">
        <v>40391</v>
      </c>
      <c r="S1643" s="8">
        <f t="shared" si="200"/>
        <v>2010</v>
      </c>
      <c r="T1643" s="8">
        <v>2010</v>
      </c>
      <c r="U1643" s="8">
        <f t="shared" si="201"/>
        <v>12</v>
      </c>
      <c r="V1643" s="7">
        <v>40391</v>
      </c>
      <c r="W1643" t="s">
        <v>96</v>
      </c>
      <c r="X1643" s="2">
        <v>0.30399999999999999</v>
      </c>
      <c r="Y1643" s="6">
        <f t="shared" si="202"/>
        <v>8.115106377299057E-3</v>
      </c>
      <c r="AA1643">
        <v>8952477</v>
      </c>
      <c r="AB1643">
        <v>12250</v>
      </c>
      <c r="AC1643">
        <v>10982760</v>
      </c>
      <c r="AD1643" t="s">
        <v>1</v>
      </c>
      <c r="AE1643">
        <v>52</v>
      </c>
      <c r="AF1643">
        <v>8</v>
      </c>
      <c r="AH1643" t="s">
        <v>8107</v>
      </c>
      <c r="AI1643" t="s">
        <v>8106</v>
      </c>
      <c r="AJ1643" t="s">
        <v>8105</v>
      </c>
      <c r="AK1643" t="s">
        <v>8104</v>
      </c>
      <c r="AL1643">
        <v>1</v>
      </c>
      <c r="AM1643" s="5">
        <f t="shared" si="203"/>
        <v>8.3333333333333329E-2</v>
      </c>
      <c r="AN1643" s="4">
        <f t="shared" si="204"/>
        <v>1.2621481761958852E-4</v>
      </c>
      <c r="AO1643" s="3"/>
      <c r="AP1643">
        <v>0</v>
      </c>
      <c r="AR1643" t="s">
        <v>0</v>
      </c>
      <c r="AT1643" s="2" t="s">
        <v>16</v>
      </c>
      <c r="AU1643" s="1">
        <f t="shared" si="205"/>
        <v>0.57184389093952159</v>
      </c>
      <c r="AV1643" s="1">
        <f t="shared" si="206"/>
        <v>0.41206605974593224</v>
      </c>
      <c r="AW1643" s="1">
        <f t="shared" si="207"/>
        <v>0.25228822855234295</v>
      </c>
    </row>
    <row r="1644" spans="1:49" x14ac:dyDescent="0.2">
      <c r="A1644">
        <v>1642</v>
      </c>
      <c r="B1644" t="s">
        <v>8103</v>
      </c>
      <c r="C1644" t="s">
        <v>8102</v>
      </c>
      <c r="F1644" t="s">
        <v>8101</v>
      </c>
      <c r="G1644" t="s">
        <v>7</v>
      </c>
      <c r="H1644" t="s">
        <v>6</v>
      </c>
      <c r="I1644" t="s">
        <v>332</v>
      </c>
      <c r="J1644">
        <v>60004305</v>
      </c>
      <c r="K1644" t="s">
        <v>331</v>
      </c>
      <c r="L1644" t="s">
        <v>330</v>
      </c>
      <c r="M1644" t="s">
        <v>181</v>
      </c>
      <c r="N1644">
        <v>2</v>
      </c>
      <c r="O1644" t="s">
        <v>329</v>
      </c>
      <c r="P1644" t="s">
        <v>328</v>
      </c>
      <c r="Q1644" t="s">
        <v>327</v>
      </c>
      <c r="R1644" s="7">
        <v>40391</v>
      </c>
      <c r="S1644" s="8">
        <f t="shared" si="200"/>
        <v>2010</v>
      </c>
      <c r="T1644" s="8">
        <v>2010</v>
      </c>
      <c r="U1644" s="8">
        <f t="shared" si="201"/>
        <v>12</v>
      </c>
      <c r="V1644" s="7">
        <v>40391</v>
      </c>
      <c r="W1644" t="s">
        <v>96</v>
      </c>
      <c r="X1644" s="2">
        <v>0.30399999999999999</v>
      </c>
      <c r="Y1644" s="6">
        <f t="shared" si="202"/>
        <v>8.115106377299057E-3</v>
      </c>
      <c r="AA1644">
        <v>8952477</v>
      </c>
      <c r="AB1644">
        <v>12250</v>
      </c>
      <c r="AC1644">
        <v>10982760</v>
      </c>
      <c r="AD1644" t="s">
        <v>1</v>
      </c>
      <c r="AE1644">
        <v>52</v>
      </c>
      <c r="AF1644">
        <v>8</v>
      </c>
      <c r="AH1644" t="s">
        <v>8100</v>
      </c>
      <c r="AI1644" t="s">
        <v>8099</v>
      </c>
      <c r="AJ1644" t="s">
        <v>8098</v>
      </c>
      <c r="AK1644" t="s">
        <v>8097</v>
      </c>
      <c r="AL1644">
        <v>1</v>
      </c>
      <c r="AM1644" s="5">
        <f t="shared" si="203"/>
        <v>8.3333333333333329E-2</v>
      </c>
      <c r="AN1644" s="4">
        <f t="shared" si="204"/>
        <v>1.2621481761958852E-4</v>
      </c>
      <c r="AO1644" s="3"/>
      <c r="AP1644">
        <v>0</v>
      </c>
      <c r="AR1644" t="s">
        <v>0</v>
      </c>
      <c r="AT1644" s="2" t="s">
        <v>16</v>
      </c>
      <c r="AU1644" s="1">
        <f t="shared" si="205"/>
        <v>0.57184389093952159</v>
      </c>
      <c r="AV1644" s="1">
        <f t="shared" si="206"/>
        <v>0.41206605974593224</v>
      </c>
      <c r="AW1644" s="1">
        <f t="shared" si="207"/>
        <v>0.25228822855234295</v>
      </c>
    </row>
    <row r="1645" spans="1:49" x14ac:dyDescent="0.2">
      <c r="A1645">
        <v>1643</v>
      </c>
      <c r="B1645" t="s">
        <v>8096</v>
      </c>
      <c r="C1645" t="s">
        <v>8095</v>
      </c>
      <c r="F1645" t="s">
        <v>8094</v>
      </c>
      <c r="G1645" t="s">
        <v>7</v>
      </c>
      <c r="H1645" t="s">
        <v>6</v>
      </c>
      <c r="I1645" t="s">
        <v>8093</v>
      </c>
      <c r="J1645">
        <v>60029859</v>
      </c>
      <c r="K1645" t="s">
        <v>2105</v>
      </c>
      <c r="L1645" t="s">
        <v>149</v>
      </c>
      <c r="M1645" t="s">
        <v>148</v>
      </c>
      <c r="N1645">
        <v>2</v>
      </c>
      <c r="O1645" t="s">
        <v>8092</v>
      </c>
      <c r="P1645" t="s">
        <v>8091</v>
      </c>
      <c r="Q1645" t="s">
        <v>8090</v>
      </c>
      <c r="R1645" s="7">
        <v>40391</v>
      </c>
      <c r="S1645" s="8">
        <f t="shared" si="200"/>
        <v>2010</v>
      </c>
      <c r="T1645" s="8">
        <v>2010</v>
      </c>
      <c r="U1645" s="8">
        <f t="shared" si="201"/>
        <v>12</v>
      </c>
      <c r="V1645" s="7">
        <v>40391</v>
      </c>
      <c r="W1645" t="s">
        <v>243</v>
      </c>
      <c r="X1645" s="2">
        <v>2.0099999999999998</v>
      </c>
      <c r="Y1645" s="6">
        <f t="shared" si="202"/>
        <v>5.3655802034115477E-2</v>
      </c>
      <c r="AA1645">
        <v>15361276</v>
      </c>
      <c r="AB1645">
        <v>18933</v>
      </c>
      <c r="AD1645" t="s">
        <v>1</v>
      </c>
      <c r="AE1645">
        <v>9</v>
      </c>
      <c r="AF1645">
        <v>8</v>
      </c>
      <c r="AG1645">
        <v>5494778</v>
      </c>
      <c r="AH1645" t="s">
        <v>8089</v>
      </c>
      <c r="AI1645" t="s">
        <v>8088</v>
      </c>
      <c r="AJ1645" t="s">
        <v>8087</v>
      </c>
      <c r="AK1645" t="s">
        <v>8086</v>
      </c>
      <c r="AL1645">
        <v>93</v>
      </c>
      <c r="AM1645" s="5">
        <f t="shared" si="203"/>
        <v>7.75</v>
      </c>
      <c r="AN1645" s="4">
        <f t="shared" si="204"/>
        <v>1.1737978038621734E-2</v>
      </c>
      <c r="AO1645" s="3"/>
      <c r="AP1645">
        <v>0</v>
      </c>
      <c r="AR1645" t="s">
        <v>0</v>
      </c>
      <c r="AT1645" s="2" t="s">
        <v>16</v>
      </c>
      <c r="AU1645" s="1">
        <f t="shared" si="205"/>
        <v>4.1080454835467348</v>
      </c>
      <c r="AV1645" s="1">
        <f t="shared" si="206"/>
        <v>3.2696890036368611</v>
      </c>
      <c r="AW1645" s="1">
        <f t="shared" si="207"/>
        <v>2.4313325237269852</v>
      </c>
    </row>
    <row r="1646" spans="1:49" x14ac:dyDescent="0.2">
      <c r="A1646">
        <v>1644</v>
      </c>
      <c r="B1646" t="s">
        <v>8085</v>
      </c>
      <c r="C1646" t="s">
        <v>8084</v>
      </c>
      <c r="F1646" t="s">
        <v>8083</v>
      </c>
      <c r="G1646" t="s">
        <v>7</v>
      </c>
      <c r="H1646" t="s">
        <v>6</v>
      </c>
      <c r="I1646" t="s">
        <v>8082</v>
      </c>
      <c r="J1646">
        <v>60024542</v>
      </c>
      <c r="K1646" t="s">
        <v>918</v>
      </c>
      <c r="L1646" t="s">
        <v>917</v>
      </c>
      <c r="M1646" t="s">
        <v>13</v>
      </c>
      <c r="N1646">
        <v>2</v>
      </c>
      <c r="O1646" t="s">
        <v>8081</v>
      </c>
      <c r="P1646" t="s">
        <v>8080</v>
      </c>
      <c r="Q1646" t="s">
        <v>916</v>
      </c>
      <c r="R1646" s="7">
        <v>40391</v>
      </c>
      <c r="S1646" s="8">
        <f t="shared" si="200"/>
        <v>2010</v>
      </c>
      <c r="T1646" s="8">
        <v>2010</v>
      </c>
      <c r="U1646" s="8">
        <f t="shared" si="201"/>
        <v>12</v>
      </c>
      <c r="V1646" s="7">
        <v>40391</v>
      </c>
      <c r="W1646" t="s">
        <v>96</v>
      </c>
      <c r="X1646" s="2">
        <v>0.30399999999999999</v>
      </c>
      <c r="Y1646" s="6">
        <f t="shared" si="202"/>
        <v>8.115106377299057E-3</v>
      </c>
      <c r="AA1646">
        <v>8952477</v>
      </c>
      <c r="AB1646">
        <v>12250</v>
      </c>
      <c r="AC1646">
        <v>10982760</v>
      </c>
      <c r="AD1646" t="s">
        <v>1</v>
      </c>
      <c r="AE1646">
        <v>52</v>
      </c>
      <c r="AF1646">
        <v>8</v>
      </c>
      <c r="AH1646" t="s">
        <v>8079</v>
      </c>
      <c r="AI1646" t="s">
        <v>8078</v>
      </c>
      <c r="AJ1646" t="s">
        <v>8077</v>
      </c>
      <c r="AK1646" t="s">
        <v>8076</v>
      </c>
      <c r="AL1646">
        <v>8</v>
      </c>
      <c r="AM1646" s="5">
        <f t="shared" si="203"/>
        <v>0.66666666666666663</v>
      </c>
      <c r="AN1646" s="4">
        <f t="shared" si="204"/>
        <v>1.0097185409567082E-3</v>
      </c>
      <c r="AO1646" s="3"/>
      <c r="AP1646">
        <v>0</v>
      </c>
      <c r="AR1646" t="s">
        <v>0</v>
      </c>
      <c r="AT1646" s="2" t="s">
        <v>16</v>
      </c>
      <c r="AU1646" s="1">
        <f t="shared" si="205"/>
        <v>0.5983490026396352</v>
      </c>
      <c r="AV1646" s="1">
        <f t="shared" si="206"/>
        <v>0.45624124591278825</v>
      </c>
      <c r="AW1646" s="1">
        <f t="shared" si="207"/>
        <v>0.31413348918594125</v>
      </c>
    </row>
    <row r="1647" spans="1:49" x14ac:dyDescent="0.2">
      <c r="A1647">
        <v>1645</v>
      </c>
      <c r="B1647" t="s">
        <v>8075</v>
      </c>
      <c r="C1647" t="s">
        <v>8074</v>
      </c>
      <c r="F1647" t="s">
        <v>8073</v>
      </c>
      <c r="G1647" t="s">
        <v>7</v>
      </c>
      <c r="H1647" t="s">
        <v>6</v>
      </c>
      <c r="I1647" t="s">
        <v>8072</v>
      </c>
      <c r="J1647" t="s">
        <v>8071</v>
      </c>
      <c r="K1647" t="s">
        <v>8070</v>
      </c>
      <c r="L1647" t="s">
        <v>8069</v>
      </c>
      <c r="M1647" t="s">
        <v>1476</v>
      </c>
      <c r="N1647">
        <v>4</v>
      </c>
      <c r="O1647" t="s">
        <v>8068</v>
      </c>
      <c r="P1647" t="s">
        <v>8067</v>
      </c>
      <c r="Q1647" t="s">
        <v>8066</v>
      </c>
      <c r="R1647" s="7">
        <v>40391</v>
      </c>
      <c r="S1647" s="8">
        <f t="shared" si="200"/>
        <v>2010</v>
      </c>
      <c r="T1647" s="8">
        <v>2010</v>
      </c>
      <c r="U1647" s="8">
        <f t="shared" si="201"/>
        <v>12</v>
      </c>
      <c r="V1647" s="7">
        <v>40391</v>
      </c>
      <c r="W1647" t="s">
        <v>243</v>
      </c>
      <c r="X1647" s="2">
        <v>2.0099999999999998</v>
      </c>
      <c r="Y1647" s="6">
        <f t="shared" si="202"/>
        <v>5.3655802034115477E-2</v>
      </c>
      <c r="AA1647">
        <v>15361276</v>
      </c>
      <c r="AB1647">
        <v>18933</v>
      </c>
      <c r="AD1647" t="s">
        <v>1</v>
      </c>
      <c r="AE1647">
        <v>9</v>
      </c>
      <c r="AF1647">
        <v>8</v>
      </c>
      <c r="AG1647">
        <v>5494764</v>
      </c>
      <c r="AH1647" t="s">
        <v>8065</v>
      </c>
      <c r="AI1647" t="s">
        <v>8064</v>
      </c>
      <c r="AJ1647" t="s">
        <v>8063</v>
      </c>
      <c r="AK1647" t="s">
        <v>8062</v>
      </c>
      <c r="AL1647">
        <v>9</v>
      </c>
      <c r="AM1647" s="5">
        <f t="shared" si="203"/>
        <v>0.75</v>
      </c>
      <c r="AN1647" s="4">
        <f t="shared" si="204"/>
        <v>1.1359333585762969E-3</v>
      </c>
      <c r="AO1647" s="3"/>
      <c r="AP1647">
        <v>0</v>
      </c>
      <c r="AR1647" t="s">
        <v>8061</v>
      </c>
      <c r="AT1647" s="2" t="s">
        <v>16</v>
      </c>
      <c r="AU1647" s="1">
        <f t="shared" si="205"/>
        <v>3.7899841431453716</v>
      </c>
      <c r="AV1647" s="1">
        <f t="shared" si="206"/>
        <v>2.739586769634589</v>
      </c>
      <c r="AW1647" s="1">
        <f t="shared" si="207"/>
        <v>1.6891893961238049</v>
      </c>
    </row>
    <row r="1648" spans="1:49" x14ac:dyDescent="0.2">
      <c r="A1648">
        <v>1646</v>
      </c>
      <c r="B1648" t="s">
        <v>8060</v>
      </c>
      <c r="C1648" t="s">
        <v>8059</v>
      </c>
      <c r="F1648" t="s">
        <v>8058</v>
      </c>
      <c r="G1648" t="s">
        <v>7</v>
      </c>
      <c r="H1648" t="s">
        <v>6</v>
      </c>
      <c r="I1648" t="s">
        <v>908</v>
      </c>
      <c r="J1648" t="s">
        <v>1647</v>
      </c>
      <c r="K1648" t="s">
        <v>1646</v>
      </c>
      <c r="L1648" t="s">
        <v>1645</v>
      </c>
      <c r="M1648" t="s">
        <v>557</v>
      </c>
      <c r="N1648">
        <v>5</v>
      </c>
      <c r="O1648" t="s">
        <v>1869</v>
      </c>
      <c r="P1648" t="s">
        <v>1868</v>
      </c>
      <c r="Q1648" t="s">
        <v>1644</v>
      </c>
      <c r="R1648" s="7">
        <v>40391</v>
      </c>
      <c r="S1648" s="8">
        <f t="shared" si="200"/>
        <v>2010</v>
      </c>
      <c r="T1648" s="8">
        <v>2010</v>
      </c>
      <c r="U1648" s="8">
        <f t="shared" si="201"/>
        <v>12</v>
      </c>
      <c r="V1648" s="7">
        <v>40391</v>
      </c>
      <c r="W1648" t="s">
        <v>96</v>
      </c>
      <c r="X1648" s="2">
        <v>0.30399999999999999</v>
      </c>
      <c r="Y1648" s="6">
        <f t="shared" si="202"/>
        <v>8.115106377299057E-3</v>
      </c>
      <c r="AA1648">
        <v>8952477</v>
      </c>
      <c r="AB1648">
        <v>12250</v>
      </c>
      <c r="AC1648">
        <v>10982760</v>
      </c>
      <c r="AD1648" t="s">
        <v>1</v>
      </c>
      <c r="AE1648">
        <v>52</v>
      </c>
      <c r="AF1648">
        <v>8</v>
      </c>
      <c r="AH1648" t="s">
        <v>8057</v>
      </c>
      <c r="AI1648" t="s">
        <v>8056</v>
      </c>
      <c r="AJ1648" t="s">
        <v>8055</v>
      </c>
      <c r="AK1648" t="s">
        <v>8054</v>
      </c>
      <c r="AL1648">
        <v>11</v>
      </c>
      <c r="AM1648" s="5">
        <f t="shared" si="203"/>
        <v>0.91666666666666663</v>
      </c>
      <c r="AN1648" s="4">
        <f t="shared" si="204"/>
        <v>1.3883629938154739E-3</v>
      </c>
      <c r="AO1648" s="3"/>
      <c r="AP1648">
        <v>0</v>
      </c>
      <c r="AR1648" t="s">
        <v>0</v>
      </c>
      <c r="AT1648" s="2" t="s">
        <v>16</v>
      </c>
      <c r="AU1648" s="1">
        <f t="shared" si="205"/>
        <v>0.60970833622539822</v>
      </c>
      <c r="AV1648" s="1">
        <f t="shared" si="206"/>
        <v>0.47517346855572651</v>
      </c>
      <c r="AW1648" s="1">
        <f t="shared" si="207"/>
        <v>0.34063860088605491</v>
      </c>
    </row>
    <row r="1649" spans="1:49" x14ac:dyDescent="0.2">
      <c r="A1649">
        <v>1647</v>
      </c>
      <c r="B1649" t="s">
        <v>8053</v>
      </c>
      <c r="C1649" t="s">
        <v>8052</v>
      </c>
      <c r="F1649" t="s">
        <v>8051</v>
      </c>
      <c r="G1649" t="s">
        <v>7</v>
      </c>
      <c r="H1649" t="s">
        <v>6</v>
      </c>
      <c r="I1649" t="s">
        <v>495</v>
      </c>
      <c r="J1649">
        <v>60033110</v>
      </c>
      <c r="K1649" t="s">
        <v>489</v>
      </c>
      <c r="L1649" t="s">
        <v>157</v>
      </c>
      <c r="M1649" t="s">
        <v>156</v>
      </c>
      <c r="N1649">
        <v>3</v>
      </c>
      <c r="O1649" t="s">
        <v>8050</v>
      </c>
      <c r="P1649" t="s">
        <v>8049</v>
      </c>
      <c r="Q1649" t="s">
        <v>8048</v>
      </c>
      <c r="R1649" s="7">
        <v>40391</v>
      </c>
      <c r="S1649" s="8">
        <f t="shared" si="200"/>
        <v>2010</v>
      </c>
      <c r="T1649" s="8">
        <v>2010</v>
      </c>
      <c r="U1649" s="8">
        <f t="shared" si="201"/>
        <v>12</v>
      </c>
      <c r="V1649" s="7">
        <v>40391</v>
      </c>
      <c r="W1649" t="s">
        <v>96</v>
      </c>
      <c r="X1649" s="2">
        <v>0.30399999999999999</v>
      </c>
      <c r="Y1649" s="6">
        <f t="shared" si="202"/>
        <v>8.115106377299057E-3</v>
      </c>
      <c r="AA1649">
        <v>8952477</v>
      </c>
      <c r="AB1649">
        <v>12250</v>
      </c>
      <c r="AC1649">
        <v>10982760</v>
      </c>
      <c r="AD1649" t="s">
        <v>1</v>
      </c>
      <c r="AE1649">
        <v>52</v>
      </c>
      <c r="AF1649">
        <v>8</v>
      </c>
      <c r="AH1649" t="s">
        <v>8047</v>
      </c>
      <c r="AI1649" t="s">
        <v>8046</v>
      </c>
      <c r="AJ1649" t="s">
        <v>8045</v>
      </c>
      <c r="AK1649" t="s">
        <v>8044</v>
      </c>
      <c r="AL1649">
        <v>10</v>
      </c>
      <c r="AM1649" s="5">
        <f t="shared" si="203"/>
        <v>0.83333333333333337</v>
      </c>
      <c r="AN1649" s="4">
        <f t="shared" si="204"/>
        <v>1.2621481761958854E-3</v>
      </c>
      <c r="AO1649" s="3"/>
      <c r="AP1649">
        <v>0</v>
      </c>
      <c r="AR1649" t="s">
        <v>0</v>
      </c>
      <c r="AT1649" s="2" t="s">
        <v>16</v>
      </c>
      <c r="AU1649" s="1">
        <f t="shared" si="205"/>
        <v>0.60592189169681043</v>
      </c>
      <c r="AV1649" s="1">
        <f t="shared" si="206"/>
        <v>0.46886272767474713</v>
      </c>
      <c r="AW1649" s="1">
        <f t="shared" si="207"/>
        <v>0.33180356365268371</v>
      </c>
    </row>
    <row r="1650" spans="1:49" x14ac:dyDescent="0.2">
      <c r="A1650">
        <v>1648</v>
      </c>
      <c r="B1650" t="s">
        <v>8043</v>
      </c>
      <c r="C1650" t="s">
        <v>8042</v>
      </c>
      <c r="F1650" t="s">
        <v>8041</v>
      </c>
      <c r="G1650" t="s">
        <v>7</v>
      </c>
      <c r="H1650" t="s">
        <v>6</v>
      </c>
      <c r="I1650" t="s">
        <v>8040</v>
      </c>
      <c r="J1650">
        <v>60021427</v>
      </c>
      <c r="K1650" t="s">
        <v>8039</v>
      </c>
      <c r="L1650" t="s">
        <v>196</v>
      </c>
      <c r="M1650" t="s">
        <v>13</v>
      </c>
      <c r="N1650">
        <v>4</v>
      </c>
      <c r="O1650" t="s">
        <v>8038</v>
      </c>
      <c r="P1650" t="s">
        <v>8037</v>
      </c>
      <c r="Q1650" t="s">
        <v>8036</v>
      </c>
      <c r="R1650" s="7">
        <v>40391</v>
      </c>
      <c r="S1650" s="8">
        <f t="shared" si="200"/>
        <v>2010</v>
      </c>
      <c r="T1650" s="8">
        <v>2010</v>
      </c>
      <c r="U1650" s="8">
        <f t="shared" si="201"/>
        <v>12</v>
      </c>
      <c r="V1650" s="7">
        <v>40391</v>
      </c>
      <c r="W1650" t="s">
        <v>96</v>
      </c>
      <c r="X1650" s="2">
        <v>0.30399999999999999</v>
      </c>
      <c r="Y1650" s="6">
        <f t="shared" si="202"/>
        <v>8.115106377299057E-3</v>
      </c>
      <c r="AA1650">
        <v>8952477</v>
      </c>
      <c r="AB1650">
        <v>12250</v>
      </c>
      <c r="AC1650">
        <v>10982760</v>
      </c>
      <c r="AD1650" t="s">
        <v>1</v>
      </c>
      <c r="AE1650">
        <v>52</v>
      </c>
      <c r="AF1650">
        <v>8</v>
      </c>
      <c r="AH1650" t="s">
        <v>8035</v>
      </c>
      <c r="AI1650" t="s">
        <v>8034</v>
      </c>
      <c r="AJ1650" t="s">
        <v>8033</v>
      </c>
      <c r="AK1650" t="s">
        <v>8032</v>
      </c>
      <c r="AL1650">
        <v>3</v>
      </c>
      <c r="AM1650" s="5">
        <f t="shared" si="203"/>
        <v>0.25</v>
      </c>
      <c r="AN1650" s="4">
        <f t="shared" si="204"/>
        <v>3.786444528587656E-4</v>
      </c>
      <c r="AO1650" s="3"/>
      <c r="AP1650">
        <v>0</v>
      </c>
      <c r="AR1650" t="s">
        <v>0</v>
      </c>
      <c r="AT1650" s="2" t="s">
        <v>16</v>
      </c>
      <c r="AU1650" s="1">
        <f t="shared" si="205"/>
        <v>0.57941677999669683</v>
      </c>
      <c r="AV1650" s="1">
        <f t="shared" si="206"/>
        <v>0.42468754150789112</v>
      </c>
      <c r="AW1650" s="1">
        <f t="shared" si="207"/>
        <v>0.2699583030190853</v>
      </c>
    </row>
    <row r="1651" spans="1:49" x14ac:dyDescent="0.2">
      <c r="A1651">
        <v>1649</v>
      </c>
      <c r="B1651" t="s">
        <v>8031</v>
      </c>
      <c r="C1651" t="s">
        <v>8030</v>
      </c>
      <c r="F1651" t="s">
        <v>8029</v>
      </c>
      <c r="G1651" t="s">
        <v>7</v>
      </c>
      <c r="H1651" t="s">
        <v>6</v>
      </c>
      <c r="I1651" t="s">
        <v>913</v>
      </c>
      <c r="J1651" t="s">
        <v>8028</v>
      </c>
      <c r="K1651" t="s">
        <v>8027</v>
      </c>
      <c r="L1651" t="s">
        <v>8026</v>
      </c>
      <c r="M1651" t="s">
        <v>325</v>
      </c>
      <c r="N1651">
        <v>3</v>
      </c>
      <c r="O1651" t="s">
        <v>8025</v>
      </c>
      <c r="P1651" t="s">
        <v>8024</v>
      </c>
      <c r="Q1651" t="s">
        <v>8023</v>
      </c>
      <c r="R1651" s="7">
        <v>40391</v>
      </c>
      <c r="S1651" s="8">
        <f t="shared" si="200"/>
        <v>2010</v>
      </c>
      <c r="T1651" s="8">
        <v>2010</v>
      </c>
      <c r="U1651" s="8">
        <f t="shared" si="201"/>
        <v>12</v>
      </c>
      <c r="V1651" s="7">
        <v>40391</v>
      </c>
      <c r="W1651" t="s">
        <v>96</v>
      </c>
      <c r="X1651" s="2">
        <v>0.30399999999999999</v>
      </c>
      <c r="Y1651" s="6">
        <f t="shared" si="202"/>
        <v>8.115106377299057E-3</v>
      </c>
      <c r="AA1651">
        <v>8952477</v>
      </c>
      <c r="AB1651">
        <v>12250</v>
      </c>
      <c r="AC1651">
        <v>10982760</v>
      </c>
      <c r="AD1651" t="s">
        <v>1</v>
      </c>
      <c r="AE1651">
        <v>52</v>
      </c>
      <c r="AF1651">
        <v>8</v>
      </c>
      <c r="AH1651" t="s">
        <v>8022</v>
      </c>
      <c r="AI1651" t="s">
        <v>8021</v>
      </c>
      <c r="AJ1651" t="s">
        <v>8020</v>
      </c>
      <c r="AK1651" t="s">
        <v>8019</v>
      </c>
      <c r="AL1651">
        <v>11</v>
      </c>
      <c r="AM1651" s="5">
        <f t="shared" si="203"/>
        <v>0.91666666666666663</v>
      </c>
      <c r="AN1651" s="4">
        <f t="shared" si="204"/>
        <v>1.3883629938154739E-3</v>
      </c>
      <c r="AO1651" s="3"/>
      <c r="AP1651">
        <v>0</v>
      </c>
      <c r="AR1651" t="s">
        <v>0</v>
      </c>
      <c r="AT1651" s="2" t="s">
        <v>16</v>
      </c>
      <c r="AU1651" s="1">
        <f t="shared" si="205"/>
        <v>0.60970833622539822</v>
      </c>
      <c r="AV1651" s="1">
        <f t="shared" si="206"/>
        <v>0.47517346855572651</v>
      </c>
      <c r="AW1651" s="1">
        <f t="shared" si="207"/>
        <v>0.34063860088605491</v>
      </c>
    </row>
    <row r="1652" spans="1:49" x14ac:dyDescent="0.2">
      <c r="A1652">
        <v>1650</v>
      </c>
      <c r="B1652" t="s">
        <v>8018</v>
      </c>
      <c r="C1652" t="s">
        <v>8017</v>
      </c>
      <c r="F1652" t="s">
        <v>8016</v>
      </c>
      <c r="G1652" t="s">
        <v>7</v>
      </c>
      <c r="H1652" t="s">
        <v>6</v>
      </c>
      <c r="I1652" t="s">
        <v>877</v>
      </c>
      <c r="J1652" t="s">
        <v>976</v>
      </c>
      <c r="K1652" t="s">
        <v>975</v>
      </c>
      <c r="L1652" t="s">
        <v>974</v>
      </c>
      <c r="M1652" t="s">
        <v>130</v>
      </c>
      <c r="N1652">
        <v>3</v>
      </c>
      <c r="O1652" t="s">
        <v>8015</v>
      </c>
      <c r="P1652" t="s">
        <v>973</v>
      </c>
      <c r="Q1652" t="s">
        <v>972</v>
      </c>
      <c r="R1652" s="7">
        <v>40391</v>
      </c>
      <c r="S1652" s="8">
        <f t="shared" si="200"/>
        <v>2010</v>
      </c>
      <c r="T1652" s="8">
        <v>2010</v>
      </c>
      <c r="U1652" s="8">
        <f t="shared" si="201"/>
        <v>12</v>
      </c>
      <c r="V1652" s="7">
        <v>40391</v>
      </c>
      <c r="W1652" t="s">
        <v>96</v>
      </c>
      <c r="X1652" s="2">
        <v>0.30399999999999999</v>
      </c>
      <c r="Y1652" s="6">
        <f t="shared" si="202"/>
        <v>8.115106377299057E-3</v>
      </c>
      <c r="AA1652">
        <v>8952477</v>
      </c>
      <c r="AB1652">
        <v>12250</v>
      </c>
      <c r="AC1652">
        <v>10982760</v>
      </c>
      <c r="AD1652" t="s">
        <v>1</v>
      </c>
      <c r="AE1652">
        <v>52</v>
      </c>
      <c r="AF1652">
        <v>8</v>
      </c>
      <c r="AH1652" t="s">
        <v>8014</v>
      </c>
      <c r="AI1652" t="s">
        <v>8013</v>
      </c>
      <c r="AJ1652" t="s">
        <v>8012</v>
      </c>
      <c r="AK1652" t="s">
        <v>8011</v>
      </c>
      <c r="AL1652">
        <v>1</v>
      </c>
      <c r="AM1652" s="5">
        <f t="shared" si="203"/>
        <v>8.3333333333333329E-2</v>
      </c>
      <c r="AN1652" s="4">
        <f t="shared" si="204"/>
        <v>1.2621481761958852E-4</v>
      </c>
      <c r="AO1652" s="3"/>
      <c r="AP1652">
        <v>0</v>
      </c>
      <c r="AR1652" t="s">
        <v>0</v>
      </c>
      <c r="AT1652" s="2" t="s">
        <v>16</v>
      </c>
      <c r="AU1652" s="1">
        <f t="shared" si="205"/>
        <v>0.57184389093952159</v>
      </c>
      <c r="AV1652" s="1">
        <f t="shared" si="206"/>
        <v>0.41206605974593224</v>
      </c>
      <c r="AW1652" s="1">
        <f t="shared" si="207"/>
        <v>0.25228822855234295</v>
      </c>
    </row>
    <row r="1653" spans="1:49" x14ac:dyDescent="0.2">
      <c r="A1653">
        <v>1651</v>
      </c>
      <c r="B1653" t="s">
        <v>8010</v>
      </c>
      <c r="C1653" t="s">
        <v>8009</v>
      </c>
      <c r="F1653" t="s">
        <v>8008</v>
      </c>
      <c r="G1653" t="s">
        <v>7</v>
      </c>
      <c r="H1653" t="s">
        <v>6</v>
      </c>
      <c r="I1653" t="s">
        <v>1356</v>
      </c>
      <c r="J1653" t="s">
        <v>8007</v>
      </c>
      <c r="K1653" t="s">
        <v>8006</v>
      </c>
      <c r="L1653" t="s">
        <v>8005</v>
      </c>
      <c r="M1653" t="s">
        <v>103</v>
      </c>
      <c r="N1653">
        <v>5</v>
      </c>
      <c r="O1653" t="s">
        <v>8004</v>
      </c>
      <c r="P1653" t="s">
        <v>8003</v>
      </c>
      <c r="Q1653" t="s">
        <v>8002</v>
      </c>
      <c r="R1653" s="7">
        <v>40391</v>
      </c>
      <c r="S1653" s="8">
        <f t="shared" si="200"/>
        <v>2010</v>
      </c>
      <c r="T1653" s="8">
        <v>2010</v>
      </c>
      <c r="U1653" s="8">
        <f t="shared" si="201"/>
        <v>12</v>
      </c>
      <c r="V1653" s="7">
        <v>40391</v>
      </c>
      <c r="W1653" t="s">
        <v>96</v>
      </c>
      <c r="X1653" s="2">
        <v>0.30399999999999999</v>
      </c>
      <c r="Y1653" s="6">
        <f t="shared" si="202"/>
        <v>8.115106377299057E-3</v>
      </c>
      <c r="AA1653">
        <v>8952477</v>
      </c>
      <c r="AB1653">
        <v>12250</v>
      </c>
      <c r="AC1653">
        <v>10982760</v>
      </c>
      <c r="AD1653" t="s">
        <v>1</v>
      </c>
      <c r="AE1653">
        <v>52</v>
      </c>
      <c r="AF1653">
        <v>8</v>
      </c>
      <c r="AH1653" t="s">
        <v>8001</v>
      </c>
      <c r="AI1653" t="s">
        <v>8000</v>
      </c>
      <c r="AJ1653" t="s">
        <v>7999</v>
      </c>
      <c r="AK1653" t="s">
        <v>7998</v>
      </c>
      <c r="AL1653">
        <v>2</v>
      </c>
      <c r="AM1653" s="5">
        <f t="shared" si="203"/>
        <v>0.16666666666666666</v>
      </c>
      <c r="AN1653" s="4">
        <f t="shared" si="204"/>
        <v>2.5242963523917705E-4</v>
      </c>
      <c r="AO1653" s="3"/>
      <c r="AP1653">
        <v>0</v>
      </c>
      <c r="AR1653" t="s">
        <v>0</v>
      </c>
      <c r="AT1653" s="2" t="s">
        <v>16</v>
      </c>
      <c r="AU1653" s="1">
        <f t="shared" si="205"/>
        <v>0.57563033546810927</v>
      </c>
      <c r="AV1653" s="1">
        <f t="shared" si="206"/>
        <v>0.41837680062691174</v>
      </c>
      <c r="AW1653" s="1">
        <f t="shared" si="207"/>
        <v>0.2611232657857141</v>
      </c>
    </row>
    <row r="1654" spans="1:49" x14ac:dyDescent="0.2">
      <c r="A1654">
        <v>1652</v>
      </c>
      <c r="B1654" t="s">
        <v>7997</v>
      </c>
      <c r="C1654" t="s">
        <v>7996</v>
      </c>
      <c r="F1654" t="s">
        <v>7995</v>
      </c>
      <c r="G1654" t="s">
        <v>7</v>
      </c>
      <c r="H1654" t="s">
        <v>6</v>
      </c>
      <c r="I1654" t="s">
        <v>7994</v>
      </c>
      <c r="J1654" t="s">
        <v>2052</v>
      </c>
      <c r="K1654" t="s">
        <v>2051</v>
      </c>
      <c r="L1654" t="s">
        <v>2050</v>
      </c>
      <c r="M1654" t="s">
        <v>564</v>
      </c>
      <c r="N1654">
        <v>4</v>
      </c>
      <c r="O1654" t="s">
        <v>7993</v>
      </c>
      <c r="P1654" t="s">
        <v>7992</v>
      </c>
      <c r="Q1654" t="s">
        <v>7991</v>
      </c>
      <c r="R1654" s="7">
        <v>40391</v>
      </c>
      <c r="S1654" s="8">
        <f t="shared" si="200"/>
        <v>2010</v>
      </c>
      <c r="T1654" s="8">
        <v>2010</v>
      </c>
      <c r="U1654" s="8">
        <f t="shared" si="201"/>
        <v>12</v>
      </c>
      <c r="V1654" s="7">
        <v>40391</v>
      </c>
      <c r="W1654" t="s">
        <v>96</v>
      </c>
      <c r="X1654" s="2">
        <v>0.30399999999999999</v>
      </c>
      <c r="Y1654" s="6">
        <f t="shared" si="202"/>
        <v>8.115106377299057E-3</v>
      </c>
      <c r="AA1654">
        <v>8952477</v>
      </c>
      <c r="AB1654">
        <v>12250</v>
      </c>
      <c r="AC1654">
        <v>10982760</v>
      </c>
      <c r="AD1654" t="s">
        <v>1</v>
      </c>
      <c r="AE1654">
        <v>52</v>
      </c>
      <c r="AF1654">
        <v>8</v>
      </c>
      <c r="AH1654" t="s">
        <v>7990</v>
      </c>
      <c r="AI1654" t="s">
        <v>7989</v>
      </c>
      <c r="AJ1654" t="s">
        <v>7988</v>
      </c>
      <c r="AK1654" t="s">
        <v>7987</v>
      </c>
      <c r="AL1654">
        <v>14</v>
      </c>
      <c r="AM1654" s="5">
        <f t="shared" si="203"/>
        <v>1.1666666666666667</v>
      </c>
      <c r="AN1654" s="4">
        <f t="shared" si="204"/>
        <v>1.7670074466742396E-3</v>
      </c>
      <c r="AO1654" s="3"/>
      <c r="AP1654">
        <v>0</v>
      </c>
      <c r="AR1654" t="s">
        <v>0</v>
      </c>
      <c r="AT1654" s="2" t="s">
        <v>16</v>
      </c>
      <c r="AU1654" s="1">
        <f t="shared" si="205"/>
        <v>0.62106766981116113</v>
      </c>
      <c r="AV1654" s="1">
        <f t="shared" si="206"/>
        <v>0.49410569119866488</v>
      </c>
      <c r="AW1654" s="1">
        <f t="shared" si="207"/>
        <v>0.36714371258616846</v>
      </c>
    </row>
    <row r="1655" spans="1:49" x14ac:dyDescent="0.2">
      <c r="A1655">
        <v>1653</v>
      </c>
      <c r="B1655" t="s">
        <v>7986</v>
      </c>
      <c r="C1655" t="s">
        <v>7985</v>
      </c>
      <c r="F1655" t="s">
        <v>7984</v>
      </c>
      <c r="G1655" t="s">
        <v>7</v>
      </c>
      <c r="H1655" t="s">
        <v>6</v>
      </c>
      <c r="I1655" t="s">
        <v>7807</v>
      </c>
      <c r="J1655">
        <v>60032144</v>
      </c>
      <c r="K1655" t="s">
        <v>288</v>
      </c>
      <c r="L1655" t="s">
        <v>287</v>
      </c>
      <c r="M1655" t="s">
        <v>115</v>
      </c>
      <c r="N1655">
        <v>5</v>
      </c>
      <c r="O1655" t="s">
        <v>7983</v>
      </c>
      <c r="P1655" t="s">
        <v>7982</v>
      </c>
      <c r="Q1655" t="s">
        <v>7804</v>
      </c>
      <c r="R1655" s="7">
        <v>40391</v>
      </c>
      <c r="S1655" s="8">
        <f t="shared" si="200"/>
        <v>2010</v>
      </c>
      <c r="T1655" s="8">
        <v>2010</v>
      </c>
      <c r="U1655" s="8">
        <f t="shared" si="201"/>
        <v>12</v>
      </c>
      <c r="V1655" s="7">
        <v>40391</v>
      </c>
      <c r="W1655" t="s">
        <v>96</v>
      </c>
      <c r="X1655" s="2">
        <v>0.30399999999999999</v>
      </c>
      <c r="Y1655" s="6">
        <f t="shared" si="202"/>
        <v>8.115106377299057E-3</v>
      </c>
      <c r="AA1655">
        <v>8952477</v>
      </c>
      <c r="AB1655">
        <v>12250</v>
      </c>
      <c r="AC1655">
        <v>10982760</v>
      </c>
      <c r="AD1655" t="s">
        <v>1</v>
      </c>
      <c r="AE1655">
        <v>52</v>
      </c>
      <c r="AF1655">
        <v>8</v>
      </c>
      <c r="AH1655" t="s">
        <v>7981</v>
      </c>
      <c r="AI1655" t="s">
        <v>7980</v>
      </c>
      <c r="AJ1655" t="s">
        <v>7979</v>
      </c>
      <c r="AK1655" t="s">
        <v>7978</v>
      </c>
      <c r="AL1655">
        <v>2</v>
      </c>
      <c r="AM1655" s="5">
        <f t="shared" si="203"/>
        <v>0.16666666666666666</v>
      </c>
      <c r="AN1655" s="4">
        <f t="shared" si="204"/>
        <v>2.5242963523917705E-4</v>
      </c>
      <c r="AO1655" s="3"/>
      <c r="AP1655">
        <v>0</v>
      </c>
      <c r="AR1655" t="s">
        <v>0</v>
      </c>
      <c r="AT1655" s="2" t="s">
        <v>16</v>
      </c>
      <c r="AU1655" s="1">
        <f t="shared" si="205"/>
        <v>0.57563033546810927</v>
      </c>
      <c r="AV1655" s="1">
        <f t="shared" si="206"/>
        <v>0.41837680062691174</v>
      </c>
      <c r="AW1655" s="1">
        <f t="shared" si="207"/>
        <v>0.2611232657857141</v>
      </c>
    </row>
    <row r="1656" spans="1:49" x14ac:dyDescent="0.2">
      <c r="A1656">
        <v>1654</v>
      </c>
      <c r="B1656" t="s">
        <v>7977</v>
      </c>
      <c r="C1656" t="s">
        <v>7976</v>
      </c>
      <c r="F1656" t="s">
        <v>7975</v>
      </c>
      <c r="G1656" t="s">
        <v>7</v>
      </c>
      <c r="H1656" t="s">
        <v>6</v>
      </c>
      <c r="I1656" t="s">
        <v>2291</v>
      </c>
      <c r="J1656">
        <v>60071140</v>
      </c>
      <c r="K1656" t="s">
        <v>7974</v>
      </c>
      <c r="L1656" t="s">
        <v>7973</v>
      </c>
      <c r="M1656" t="s">
        <v>7972</v>
      </c>
      <c r="N1656">
        <v>2</v>
      </c>
      <c r="O1656" t="s">
        <v>7971</v>
      </c>
      <c r="P1656" t="s">
        <v>7970</v>
      </c>
      <c r="Q1656" t="s">
        <v>7969</v>
      </c>
      <c r="R1656" s="7">
        <v>40391</v>
      </c>
      <c r="S1656" s="8">
        <f t="shared" si="200"/>
        <v>2010</v>
      </c>
      <c r="T1656" s="8">
        <v>2010</v>
      </c>
      <c r="U1656" s="8">
        <f t="shared" si="201"/>
        <v>12</v>
      </c>
      <c r="V1656" s="7">
        <v>40391</v>
      </c>
      <c r="W1656" t="s">
        <v>96</v>
      </c>
      <c r="X1656" s="2">
        <v>0.30399999999999999</v>
      </c>
      <c r="Y1656" s="6">
        <f t="shared" si="202"/>
        <v>8.115106377299057E-3</v>
      </c>
      <c r="AA1656">
        <v>8952477</v>
      </c>
      <c r="AB1656">
        <v>12250</v>
      </c>
      <c r="AC1656">
        <v>10982760</v>
      </c>
      <c r="AD1656" t="s">
        <v>1</v>
      </c>
      <c r="AE1656">
        <v>52</v>
      </c>
      <c r="AF1656">
        <v>8</v>
      </c>
      <c r="AH1656" t="s">
        <v>7968</v>
      </c>
      <c r="AI1656" t="s">
        <v>7967</v>
      </c>
      <c r="AJ1656" t="s">
        <v>7966</v>
      </c>
      <c r="AK1656" t="s">
        <v>7965</v>
      </c>
      <c r="AL1656">
        <v>8</v>
      </c>
      <c r="AM1656" s="5">
        <f t="shared" si="203"/>
        <v>0.66666666666666663</v>
      </c>
      <c r="AN1656" s="4">
        <f t="shared" si="204"/>
        <v>1.0097185409567082E-3</v>
      </c>
      <c r="AO1656" s="3"/>
      <c r="AP1656">
        <v>0</v>
      </c>
      <c r="AR1656" t="s">
        <v>0</v>
      </c>
      <c r="AT1656" s="2" t="s">
        <v>16</v>
      </c>
      <c r="AU1656" s="1">
        <f t="shared" si="205"/>
        <v>0.5983490026396352</v>
      </c>
      <c r="AV1656" s="1">
        <f t="shared" si="206"/>
        <v>0.45624124591278825</v>
      </c>
      <c r="AW1656" s="1">
        <f t="shared" si="207"/>
        <v>0.31413348918594125</v>
      </c>
    </row>
    <row r="1657" spans="1:49" x14ac:dyDescent="0.2">
      <c r="A1657">
        <v>1655</v>
      </c>
      <c r="B1657" t="s">
        <v>7964</v>
      </c>
      <c r="C1657" t="s">
        <v>7963</v>
      </c>
      <c r="F1657" t="s">
        <v>7962</v>
      </c>
      <c r="G1657" t="s">
        <v>7</v>
      </c>
      <c r="H1657" t="s">
        <v>6</v>
      </c>
      <c r="I1657" t="s">
        <v>7961</v>
      </c>
      <c r="J1657" t="s">
        <v>7960</v>
      </c>
      <c r="K1657" t="s">
        <v>7959</v>
      </c>
      <c r="L1657" t="s">
        <v>7958</v>
      </c>
      <c r="M1657" t="s">
        <v>1187</v>
      </c>
      <c r="N1657">
        <v>3</v>
      </c>
      <c r="O1657" t="s">
        <v>7957</v>
      </c>
      <c r="P1657" t="s">
        <v>7956</v>
      </c>
      <c r="Q1657" t="s">
        <v>7955</v>
      </c>
      <c r="R1657" s="7">
        <v>40391</v>
      </c>
      <c r="S1657" s="8">
        <f t="shared" si="200"/>
        <v>2010</v>
      </c>
      <c r="T1657" s="8">
        <v>2010</v>
      </c>
      <c r="U1657" s="8">
        <f t="shared" si="201"/>
        <v>12</v>
      </c>
      <c r="V1657" s="7">
        <v>40391</v>
      </c>
      <c r="W1657" t="s">
        <v>96</v>
      </c>
      <c r="X1657" s="2">
        <v>0.30399999999999999</v>
      </c>
      <c r="Y1657" s="6">
        <f t="shared" si="202"/>
        <v>8.115106377299057E-3</v>
      </c>
      <c r="AA1657">
        <v>8952477</v>
      </c>
      <c r="AB1657">
        <v>12250</v>
      </c>
      <c r="AC1657">
        <v>10982760</v>
      </c>
      <c r="AD1657" t="s">
        <v>1</v>
      </c>
      <c r="AE1657">
        <v>52</v>
      </c>
      <c r="AF1657">
        <v>8</v>
      </c>
      <c r="AH1657" t="s">
        <v>7954</v>
      </c>
      <c r="AI1657" t="s">
        <v>7953</v>
      </c>
      <c r="AJ1657" t="s">
        <v>7952</v>
      </c>
      <c r="AK1657" t="s">
        <v>7951</v>
      </c>
      <c r="AL1657">
        <v>0</v>
      </c>
      <c r="AM1657" s="5">
        <f t="shared" si="203"/>
        <v>0</v>
      </c>
      <c r="AN1657" s="4">
        <f t="shared" si="204"/>
        <v>0</v>
      </c>
      <c r="AO1657" s="3"/>
      <c r="AP1657">
        <v>0</v>
      </c>
      <c r="AR1657" t="s">
        <v>0</v>
      </c>
      <c r="AT1657" s="2" t="s">
        <v>16</v>
      </c>
      <c r="AU1657" s="1">
        <f t="shared" si="205"/>
        <v>0.56805744641093392</v>
      </c>
      <c r="AV1657" s="1">
        <f t="shared" si="206"/>
        <v>0.40575531886495286</v>
      </c>
      <c r="AW1657" s="1">
        <f t="shared" si="207"/>
        <v>0.24345319131897172</v>
      </c>
    </row>
    <row r="1658" spans="1:49" x14ac:dyDescent="0.2">
      <c r="A1658">
        <v>1656</v>
      </c>
      <c r="B1658" t="s">
        <v>7950</v>
      </c>
      <c r="C1658" t="s">
        <v>7949</v>
      </c>
      <c r="F1658" t="s">
        <v>7948</v>
      </c>
      <c r="G1658" t="s">
        <v>7</v>
      </c>
      <c r="H1658" t="s">
        <v>6</v>
      </c>
      <c r="I1658" t="s">
        <v>1566</v>
      </c>
      <c r="J1658">
        <v>60018205</v>
      </c>
      <c r="K1658" t="s">
        <v>1447</v>
      </c>
      <c r="L1658" t="s">
        <v>1446</v>
      </c>
      <c r="M1658" t="s">
        <v>13</v>
      </c>
      <c r="N1658">
        <v>4</v>
      </c>
      <c r="O1658" t="s">
        <v>7947</v>
      </c>
      <c r="P1658" t="s">
        <v>7946</v>
      </c>
      <c r="Q1658" t="s">
        <v>1445</v>
      </c>
      <c r="R1658" s="7">
        <v>40391</v>
      </c>
      <c r="S1658" s="8">
        <f t="shared" si="200"/>
        <v>2010</v>
      </c>
      <c r="T1658" s="8">
        <v>2010</v>
      </c>
      <c r="U1658" s="8">
        <f t="shared" si="201"/>
        <v>12</v>
      </c>
      <c r="V1658" s="7">
        <v>40391</v>
      </c>
      <c r="W1658" t="s">
        <v>96</v>
      </c>
      <c r="X1658" s="2">
        <v>0.30399999999999999</v>
      </c>
      <c r="Y1658" s="6">
        <f t="shared" si="202"/>
        <v>8.115106377299057E-3</v>
      </c>
      <c r="AA1658">
        <v>8952477</v>
      </c>
      <c r="AB1658">
        <v>12250</v>
      </c>
      <c r="AC1658">
        <v>10982760</v>
      </c>
      <c r="AD1658" t="s">
        <v>1</v>
      </c>
      <c r="AE1658">
        <v>52</v>
      </c>
      <c r="AF1658">
        <v>8</v>
      </c>
      <c r="AH1658" t="s">
        <v>7945</v>
      </c>
      <c r="AI1658" t="s">
        <v>7944</v>
      </c>
      <c r="AJ1658" t="s">
        <v>7943</v>
      </c>
      <c r="AK1658" t="s">
        <v>7942</v>
      </c>
      <c r="AL1658">
        <v>6</v>
      </c>
      <c r="AM1658" s="5">
        <f t="shared" si="203"/>
        <v>0.5</v>
      </c>
      <c r="AN1658" s="4">
        <f t="shared" si="204"/>
        <v>7.572889057175312E-4</v>
      </c>
      <c r="AO1658" s="3"/>
      <c r="AP1658">
        <v>0</v>
      </c>
      <c r="AR1658" t="s">
        <v>0</v>
      </c>
      <c r="AT1658" s="2" t="s">
        <v>16</v>
      </c>
      <c r="AU1658" s="1">
        <f t="shared" si="205"/>
        <v>0.59077611358245985</v>
      </c>
      <c r="AV1658" s="1">
        <f t="shared" si="206"/>
        <v>0.44361976415082938</v>
      </c>
      <c r="AW1658" s="1">
        <f t="shared" si="207"/>
        <v>0.2964634147191989</v>
      </c>
    </row>
    <row r="1659" spans="1:49" x14ac:dyDescent="0.2">
      <c r="A1659">
        <v>1657</v>
      </c>
      <c r="B1659" t="s">
        <v>7941</v>
      </c>
      <c r="C1659" t="s">
        <v>7940</v>
      </c>
      <c r="F1659" t="s">
        <v>7939</v>
      </c>
      <c r="G1659" t="s">
        <v>7</v>
      </c>
      <c r="H1659" t="s">
        <v>6</v>
      </c>
      <c r="I1659" t="s">
        <v>7938</v>
      </c>
      <c r="J1659">
        <v>60005273</v>
      </c>
      <c r="K1659" t="s">
        <v>1721</v>
      </c>
      <c r="L1659" t="s">
        <v>116</v>
      </c>
      <c r="M1659" t="s">
        <v>115</v>
      </c>
      <c r="N1659">
        <v>2</v>
      </c>
      <c r="O1659" t="s">
        <v>7937</v>
      </c>
      <c r="P1659" t="s">
        <v>7936</v>
      </c>
      <c r="Q1659" t="s">
        <v>7935</v>
      </c>
      <c r="R1659" s="7">
        <v>40391</v>
      </c>
      <c r="S1659" s="8">
        <f t="shared" si="200"/>
        <v>2010</v>
      </c>
      <c r="T1659" s="8">
        <v>2010</v>
      </c>
      <c r="U1659" s="8">
        <f t="shared" si="201"/>
        <v>12</v>
      </c>
      <c r="V1659" s="7">
        <v>40391</v>
      </c>
      <c r="W1659" t="s">
        <v>96</v>
      </c>
      <c r="X1659" s="2">
        <v>0.30399999999999999</v>
      </c>
      <c r="Y1659" s="6">
        <f t="shared" si="202"/>
        <v>8.115106377299057E-3</v>
      </c>
      <c r="AA1659">
        <v>8952477</v>
      </c>
      <c r="AB1659">
        <v>12250</v>
      </c>
      <c r="AC1659">
        <v>10982760</v>
      </c>
      <c r="AD1659" t="s">
        <v>1</v>
      </c>
      <c r="AE1659">
        <v>52</v>
      </c>
      <c r="AF1659">
        <v>8</v>
      </c>
      <c r="AH1659" t="s">
        <v>7934</v>
      </c>
      <c r="AI1659" t="s">
        <v>7933</v>
      </c>
      <c r="AJ1659" t="s">
        <v>7932</v>
      </c>
      <c r="AK1659" t="s">
        <v>7931</v>
      </c>
      <c r="AL1659">
        <v>0</v>
      </c>
      <c r="AM1659" s="5">
        <f t="shared" si="203"/>
        <v>0</v>
      </c>
      <c r="AN1659" s="4">
        <f t="shared" si="204"/>
        <v>0</v>
      </c>
      <c r="AO1659" s="3"/>
      <c r="AP1659">
        <v>0</v>
      </c>
      <c r="AR1659" t="s">
        <v>0</v>
      </c>
      <c r="AT1659" s="2" t="s">
        <v>16</v>
      </c>
      <c r="AU1659" s="1">
        <f t="shared" si="205"/>
        <v>0.56805744641093392</v>
      </c>
      <c r="AV1659" s="1">
        <f t="shared" si="206"/>
        <v>0.40575531886495286</v>
      </c>
      <c r="AW1659" s="1">
        <f t="shared" si="207"/>
        <v>0.24345319131897172</v>
      </c>
    </row>
    <row r="1660" spans="1:49" x14ac:dyDescent="0.2">
      <c r="A1660">
        <v>1658</v>
      </c>
      <c r="B1660" t="s">
        <v>7930</v>
      </c>
      <c r="C1660" t="s">
        <v>7929</v>
      </c>
      <c r="F1660" t="s">
        <v>7928</v>
      </c>
      <c r="G1660" t="s">
        <v>7</v>
      </c>
      <c r="H1660" t="s">
        <v>6</v>
      </c>
      <c r="I1660" t="s">
        <v>1096</v>
      </c>
      <c r="J1660">
        <v>60019330</v>
      </c>
      <c r="K1660" t="s">
        <v>2152</v>
      </c>
      <c r="L1660" t="s">
        <v>157</v>
      </c>
      <c r="M1660" t="s">
        <v>156</v>
      </c>
      <c r="N1660">
        <v>2</v>
      </c>
      <c r="O1660" t="s">
        <v>2151</v>
      </c>
      <c r="P1660" t="s">
        <v>2150</v>
      </c>
      <c r="Q1660" t="s">
        <v>2149</v>
      </c>
      <c r="R1660" s="7">
        <v>40391</v>
      </c>
      <c r="S1660" s="8">
        <f t="shared" si="200"/>
        <v>2010</v>
      </c>
      <c r="T1660" s="8">
        <v>2010</v>
      </c>
      <c r="U1660" s="8">
        <f t="shared" si="201"/>
        <v>12</v>
      </c>
      <c r="V1660" s="7">
        <v>40391</v>
      </c>
      <c r="W1660" t="s">
        <v>96</v>
      </c>
      <c r="X1660" s="2">
        <v>0.30399999999999999</v>
      </c>
      <c r="Y1660" s="6">
        <f t="shared" si="202"/>
        <v>8.115106377299057E-3</v>
      </c>
      <c r="AA1660">
        <v>8952477</v>
      </c>
      <c r="AB1660">
        <v>12250</v>
      </c>
      <c r="AC1660">
        <v>10982760</v>
      </c>
      <c r="AD1660" t="s">
        <v>1</v>
      </c>
      <c r="AE1660">
        <v>52</v>
      </c>
      <c r="AF1660">
        <v>8</v>
      </c>
      <c r="AH1660" t="s">
        <v>7927</v>
      </c>
      <c r="AI1660" t="s">
        <v>7926</v>
      </c>
      <c r="AJ1660" t="s">
        <v>7925</v>
      </c>
      <c r="AK1660" t="s">
        <v>7924</v>
      </c>
      <c r="AL1660">
        <v>4</v>
      </c>
      <c r="AM1660" s="5">
        <f t="shared" si="203"/>
        <v>0.33333333333333331</v>
      </c>
      <c r="AN1660" s="4">
        <f t="shared" si="204"/>
        <v>5.048592704783541E-4</v>
      </c>
      <c r="AO1660" s="3"/>
      <c r="AP1660">
        <v>0</v>
      </c>
      <c r="AR1660" t="s">
        <v>0</v>
      </c>
      <c r="AT1660" s="2" t="s">
        <v>16</v>
      </c>
      <c r="AU1660" s="1">
        <f t="shared" si="205"/>
        <v>0.58320322452528461</v>
      </c>
      <c r="AV1660" s="1">
        <f t="shared" si="206"/>
        <v>0.43099828238887061</v>
      </c>
      <c r="AW1660" s="1">
        <f t="shared" si="207"/>
        <v>0.2787933402524565</v>
      </c>
    </row>
    <row r="1661" spans="1:49" x14ac:dyDescent="0.2">
      <c r="A1661">
        <v>1659</v>
      </c>
      <c r="B1661" t="s">
        <v>7923</v>
      </c>
      <c r="C1661" t="s">
        <v>7922</v>
      </c>
      <c r="F1661" t="s">
        <v>7921</v>
      </c>
      <c r="G1661" t="s">
        <v>7</v>
      </c>
      <c r="H1661" t="s">
        <v>6</v>
      </c>
      <c r="I1661" t="s">
        <v>7920</v>
      </c>
      <c r="J1661" t="s">
        <v>7919</v>
      </c>
      <c r="K1661" t="s">
        <v>7918</v>
      </c>
      <c r="L1661" t="s">
        <v>7917</v>
      </c>
      <c r="M1661" t="s">
        <v>749</v>
      </c>
      <c r="N1661">
        <v>6</v>
      </c>
      <c r="O1661" t="s">
        <v>7916</v>
      </c>
      <c r="P1661" t="s">
        <v>7915</v>
      </c>
      <c r="Q1661" t="s">
        <v>7914</v>
      </c>
      <c r="R1661" s="7">
        <v>40391</v>
      </c>
      <c r="S1661" s="8">
        <f t="shared" si="200"/>
        <v>2010</v>
      </c>
      <c r="T1661" s="8">
        <v>2010</v>
      </c>
      <c r="U1661" s="8">
        <f t="shared" si="201"/>
        <v>12</v>
      </c>
      <c r="V1661" s="7">
        <v>40391</v>
      </c>
      <c r="W1661" t="s">
        <v>96</v>
      </c>
      <c r="X1661" s="2">
        <v>0.30399999999999999</v>
      </c>
      <c r="Y1661" s="6">
        <f t="shared" si="202"/>
        <v>8.115106377299057E-3</v>
      </c>
      <c r="AA1661">
        <v>8952477</v>
      </c>
      <c r="AB1661">
        <v>12250</v>
      </c>
      <c r="AC1661">
        <v>10982760</v>
      </c>
      <c r="AD1661" t="s">
        <v>1</v>
      </c>
      <c r="AE1661">
        <v>52</v>
      </c>
      <c r="AF1661">
        <v>8</v>
      </c>
      <c r="AH1661" t="s">
        <v>7913</v>
      </c>
      <c r="AI1661" t="s">
        <v>7912</v>
      </c>
      <c r="AJ1661" t="s">
        <v>7911</v>
      </c>
      <c r="AK1661" t="s">
        <v>7910</v>
      </c>
      <c r="AL1661">
        <v>1</v>
      </c>
      <c r="AM1661" s="5">
        <f t="shared" si="203"/>
        <v>8.3333333333333329E-2</v>
      </c>
      <c r="AN1661" s="4">
        <f t="shared" si="204"/>
        <v>1.2621481761958852E-4</v>
      </c>
      <c r="AO1661" s="3"/>
      <c r="AP1661">
        <v>0</v>
      </c>
      <c r="AR1661" t="s">
        <v>0</v>
      </c>
      <c r="AT1661" s="2" t="s">
        <v>16</v>
      </c>
      <c r="AU1661" s="1">
        <f t="shared" si="205"/>
        <v>0.57184389093952159</v>
      </c>
      <c r="AV1661" s="1">
        <f t="shared" si="206"/>
        <v>0.41206605974593224</v>
      </c>
      <c r="AW1661" s="1">
        <f t="shared" si="207"/>
        <v>0.25228822855234295</v>
      </c>
    </row>
    <row r="1662" spans="1:49" x14ac:dyDescent="0.2">
      <c r="A1662">
        <v>1660</v>
      </c>
      <c r="B1662" t="s">
        <v>7909</v>
      </c>
      <c r="C1662" t="s">
        <v>7908</v>
      </c>
      <c r="F1662" t="s">
        <v>7907</v>
      </c>
      <c r="G1662" t="s">
        <v>7</v>
      </c>
      <c r="H1662" t="s">
        <v>6</v>
      </c>
      <c r="I1662" t="s">
        <v>1011</v>
      </c>
      <c r="J1662">
        <v>60003780</v>
      </c>
      <c r="K1662" t="s">
        <v>7906</v>
      </c>
      <c r="L1662" t="s">
        <v>1042</v>
      </c>
      <c r="M1662" t="s">
        <v>115</v>
      </c>
      <c r="N1662">
        <v>7</v>
      </c>
      <c r="O1662" t="s">
        <v>7905</v>
      </c>
      <c r="P1662" t="s">
        <v>7904</v>
      </c>
      <c r="Q1662" t="s">
        <v>7903</v>
      </c>
      <c r="R1662" s="7">
        <v>40391</v>
      </c>
      <c r="S1662" s="8">
        <f t="shared" si="200"/>
        <v>2010</v>
      </c>
      <c r="T1662" s="8">
        <v>2010</v>
      </c>
      <c r="U1662" s="8">
        <f t="shared" si="201"/>
        <v>12</v>
      </c>
      <c r="V1662" s="7">
        <v>40391</v>
      </c>
      <c r="W1662" t="s">
        <v>96</v>
      </c>
      <c r="X1662" s="2">
        <v>0.30399999999999999</v>
      </c>
      <c r="Y1662" s="6">
        <f t="shared" si="202"/>
        <v>8.115106377299057E-3</v>
      </c>
      <c r="AA1662">
        <v>8952477</v>
      </c>
      <c r="AB1662">
        <v>12250</v>
      </c>
      <c r="AC1662">
        <v>10982760</v>
      </c>
      <c r="AD1662" t="s">
        <v>1</v>
      </c>
      <c r="AE1662">
        <v>52</v>
      </c>
      <c r="AF1662">
        <v>8</v>
      </c>
      <c r="AH1662" t="s">
        <v>7902</v>
      </c>
      <c r="AI1662" t="s">
        <v>7901</v>
      </c>
      <c r="AJ1662" t="s">
        <v>7900</v>
      </c>
      <c r="AK1662" t="s">
        <v>7899</v>
      </c>
      <c r="AL1662">
        <v>1</v>
      </c>
      <c r="AM1662" s="5">
        <f t="shared" si="203"/>
        <v>8.3333333333333329E-2</v>
      </c>
      <c r="AN1662" s="4">
        <f t="shared" si="204"/>
        <v>1.2621481761958852E-4</v>
      </c>
      <c r="AO1662" s="3"/>
      <c r="AP1662">
        <v>0</v>
      </c>
      <c r="AR1662" t="s">
        <v>0</v>
      </c>
      <c r="AT1662" s="2" t="s">
        <v>16</v>
      </c>
      <c r="AU1662" s="1">
        <f t="shared" si="205"/>
        <v>0.57184389093952159</v>
      </c>
      <c r="AV1662" s="1">
        <f t="shared" si="206"/>
        <v>0.41206605974593224</v>
      </c>
      <c r="AW1662" s="1">
        <f t="shared" si="207"/>
        <v>0.25228822855234295</v>
      </c>
    </row>
    <row r="1663" spans="1:49" x14ac:dyDescent="0.2">
      <c r="A1663">
        <v>1661</v>
      </c>
      <c r="B1663" t="s">
        <v>7898</v>
      </c>
      <c r="C1663" t="s">
        <v>7897</v>
      </c>
      <c r="F1663" t="s">
        <v>7896</v>
      </c>
      <c r="G1663" t="s">
        <v>7</v>
      </c>
      <c r="H1663" t="s">
        <v>6</v>
      </c>
      <c r="I1663" t="s">
        <v>7895</v>
      </c>
      <c r="J1663" t="s">
        <v>7890</v>
      </c>
      <c r="K1663" t="s">
        <v>7894</v>
      </c>
      <c r="L1663" t="s">
        <v>7893</v>
      </c>
      <c r="M1663" t="s">
        <v>174</v>
      </c>
      <c r="N1663">
        <v>3</v>
      </c>
      <c r="O1663" t="s">
        <v>7892</v>
      </c>
      <c r="P1663" t="s">
        <v>7891</v>
      </c>
      <c r="Q1663" t="s">
        <v>7890</v>
      </c>
      <c r="R1663" s="7">
        <v>40391</v>
      </c>
      <c r="S1663" s="8">
        <f t="shared" si="200"/>
        <v>2010</v>
      </c>
      <c r="T1663" s="8">
        <v>2010</v>
      </c>
      <c r="U1663" s="8">
        <f t="shared" si="201"/>
        <v>12</v>
      </c>
      <c r="V1663" s="7">
        <v>40391</v>
      </c>
      <c r="W1663" t="s">
        <v>96</v>
      </c>
      <c r="X1663" s="2">
        <v>0.30399999999999999</v>
      </c>
      <c r="Y1663" s="6">
        <f t="shared" si="202"/>
        <v>8.115106377299057E-3</v>
      </c>
      <c r="AA1663">
        <v>8952477</v>
      </c>
      <c r="AB1663">
        <v>12250</v>
      </c>
      <c r="AC1663">
        <v>10982760</v>
      </c>
      <c r="AD1663" t="s">
        <v>1</v>
      </c>
      <c r="AE1663">
        <v>52</v>
      </c>
      <c r="AF1663">
        <v>8</v>
      </c>
      <c r="AH1663" t="s">
        <v>7889</v>
      </c>
      <c r="AI1663" t="s">
        <v>7888</v>
      </c>
      <c r="AJ1663" t="s">
        <v>7887</v>
      </c>
      <c r="AK1663" t="s">
        <v>7886</v>
      </c>
      <c r="AL1663">
        <v>19</v>
      </c>
      <c r="AM1663" s="5">
        <f t="shared" si="203"/>
        <v>1.5833333333333333</v>
      </c>
      <c r="AN1663" s="4">
        <f t="shared" si="204"/>
        <v>2.3980815347721821E-3</v>
      </c>
      <c r="AO1663" s="3"/>
      <c r="AP1663">
        <v>0</v>
      </c>
      <c r="AR1663" t="s">
        <v>0</v>
      </c>
      <c r="AT1663" s="2" t="s">
        <v>16</v>
      </c>
      <c r="AU1663" s="1">
        <f t="shared" si="205"/>
        <v>0.63999989245409938</v>
      </c>
      <c r="AV1663" s="1">
        <f t="shared" si="206"/>
        <v>0.5256593956035619</v>
      </c>
      <c r="AW1663" s="1">
        <f t="shared" si="207"/>
        <v>0.41131889875302446</v>
      </c>
    </row>
    <row r="1664" spans="1:49" x14ac:dyDescent="0.2">
      <c r="A1664">
        <v>1662</v>
      </c>
      <c r="B1664" t="s">
        <v>7885</v>
      </c>
      <c r="C1664" t="s">
        <v>7884</v>
      </c>
      <c r="F1664" t="s">
        <v>7883</v>
      </c>
      <c r="G1664" t="s">
        <v>7</v>
      </c>
      <c r="H1664" t="s">
        <v>6</v>
      </c>
      <c r="I1664" t="s">
        <v>7882</v>
      </c>
      <c r="J1664">
        <v>60030835</v>
      </c>
      <c r="K1664" t="s">
        <v>195</v>
      </c>
      <c r="L1664" t="s">
        <v>194</v>
      </c>
      <c r="M1664" t="s">
        <v>89</v>
      </c>
      <c r="N1664">
        <v>1</v>
      </c>
      <c r="O1664" t="s">
        <v>7881</v>
      </c>
      <c r="P1664">
        <v>7101834975</v>
      </c>
      <c r="Q1664">
        <v>60030835</v>
      </c>
      <c r="R1664" s="7">
        <v>40391</v>
      </c>
      <c r="S1664" s="8">
        <f t="shared" si="200"/>
        <v>2010</v>
      </c>
      <c r="T1664" s="8">
        <v>2010</v>
      </c>
      <c r="U1664" s="8">
        <f t="shared" si="201"/>
        <v>12</v>
      </c>
      <c r="V1664" s="7">
        <v>40391</v>
      </c>
      <c r="W1664" t="s">
        <v>243</v>
      </c>
      <c r="X1664" s="2">
        <v>2.0099999999999998</v>
      </c>
      <c r="Y1664" s="6">
        <f t="shared" si="202"/>
        <v>5.3655802034115477E-2</v>
      </c>
      <c r="AA1664">
        <v>15361276</v>
      </c>
      <c r="AB1664">
        <v>18933</v>
      </c>
      <c r="AD1664" t="s">
        <v>1</v>
      </c>
      <c r="AE1664">
        <v>9</v>
      </c>
      <c r="AF1664">
        <v>8</v>
      </c>
      <c r="AG1664">
        <v>5494774</v>
      </c>
      <c r="AH1664" t="s">
        <v>7880</v>
      </c>
      <c r="AI1664" t="s">
        <v>7879</v>
      </c>
      <c r="AJ1664" t="s">
        <v>7878</v>
      </c>
      <c r="AK1664" t="s">
        <v>7877</v>
      </c>
      <c r="AL1664">
        <v>17</v>
      </c>
      <c r="AM1664" s="5">
        <f t="shared" si="203"/>
        <v>1.4166666666666667</v>
      </c>
      <c r="AN1664" s="4">
        <f t="shared" si="204"/>
        <v>2.1456518995330051E-3</v>
      </c>
      <c r="AO1664" s="3"/>
      <c r="AP1664">
        <v>0</v>
      </c>
      <c r="AR1664" t="s">
        <v>0</v>
      </c>
      <c r="AT1664" s="2" t="s">
        <v>16</v>
      </c>
      <c r="AU1664" s="1">
        <f t="shared" si="205"/>
        <v>3.8202756993740734</v>
      </c>
      <c r="AV1664" s="1">
        <f t="shared" si="206"/>
        <v>2.7900726966824241</v>
      </c>
      <c r="AW1664" s="1">
        <f t="shared" si="207"/>
        <v>1.7598696939907745</v>
      </c>
    </row>
    <row r="1665" spans="1:49" x14ac:dyDescent="0.2">
      <c r="A1665">
        <v>1663</v>
      </c>
      <c r="B1665" t="s">
        <v>7876</v>
      </c>
      <c r="C1665" t="s">
        <v>7875</v>
      </c>
      <c r="F1665" t="s">
        <v>7874</v>
      </c>
      <c r="G1665" t="s">
        <v>7</v>
      </c>
      <c r="H1665" t="s">
        <v>6</v>
      </c>
      <c r="I1665" t="s">
        <v>7873</v>
      </c>
      <c r="J1665">
        <v>60008447</v>
      </c>
      <c r="K1665" t="s">
        <v>1987</v>
      </c>
      <c r="L1665" t="s">
        <v>1684</v>
      </c>
      <c r="M1665" t="s">
        <v>148</v>
      </c>
      <c r="N1665">
        <v>6</v>
      </c>
      <c r="O1665" t="s">
        <v>7872</v>
      </c>
      <c r="P1665" t="s">
        <v>7871</v>
      </c>
      <c r="Q1665" t="s">
        <v>7870</v>
      </c>
      <c r="R1665" s="7">
        <v>40391</v>
      </c>
      <c r="S1665" s="8">
        <f t="shared" si="200"/>
        <v>2010</v>
      </c>
      <c r="T1665" s="8">
        <v>2010</v>
      </c>
      <c r="U1665" s="8">
        <f t="shared" si="201"/>
        <v>12</v>
      </c>
      <c r="V1665" s="7">
        <v>40391</v>
      </c>
      <c r="W1665" t="s">
        <v>96</v>
      </c>
      <c r="X1665" s="2">
        <v>0.30399999999999999</v>
      </c>
      <c r="Y1665" s="6">
        <f t="shared" si="202"/>
        <v>8.115106377299057E-3</v>
      </c>
      <c r="AA1665">
        <v>8952477</v>
      </c>
      <c r="AB1665">
        <v>12250</v>
      </c>
      <c r="AC1665">
        <v>10982760</v>
      </c>
      <c r="AD1665" t="s">
        <v>1</v>
      </c>
      <c r="AE1665">
        <v>52</v>
      </c>
      <c r="AF1665">
        <v>8</v>
      </c>
      <c r="AH1665" t="s">
        <v>7869</v>
      </c>
      <c r="AI1665" t="s">
        <v>7868</v>
      </c>
      <c r="AJ1665" t="s">
        <v>7867</v>
      </c>
      <c r="AK1665" t="s">
        <v>7866</v>
      </c>
      <c r="AL1665">
        <v>0</v>
      </c>
      <c r="AM1665" s="5">
        <f t="shared" si="203"/>
        <v>0</v>
      </c>
      <c r="AN1665" s="4">
        <f t="shared" si="204"/>
        <v>0</v>
      </c>
      <c r="AO1665" s="3"/>
      <c r="AP1665">
        <v>0</v>
      </c>
      <c r="AR1665" t="s">
        <v>0</v>
      </c>
      <c r="AT1665" s="2" t="s">
        <v>16</v>
      </c>
      <c r="AU1665" s="1">
        <f t="shared" si="205"/>
        <v>0.56805744641093392</v>
      </c>
      <c r="AV1665" s="1">
        <f t="shared" si="206"/>
        <v>0.40575531886495286</v>
      </c>
      <c r="AW1665" s="1">
        <f t="shared" si="207"/>
        <v>0.24345319131897172</v>
      </c>
    </row>
    <row r="1666" spans="1:49" x14ac:dyDescent="0.2">
      <c r="A1666">
        <v>1664</v>
      </c>
      <c r="B1666" t="s">
        <v>7865</v>
      </c>
      <c r="C1666" t="s">
        <v>7864</v>
      </c>
      <c r="F1666" t="s">
        <v>7863</v>
      </c>
      <c r="G1666" t="s">
        <v>7</v>
      </c>
      <c r="H1666" t="s">
        <v>6</v>
      </c>
      <c r="I1666" t="s">
        <v>1648</v>
      </c>
      <c r="J1666">
        <v>60069720</v>
      </c>
      <c r="K1666" t="s">
        <v>861</v>
      </c>
      <c r="L1666" t="s">
        <v>97</v>
      </c>
      <c r="M1666" t="s">
        <v>13</v>
      </c>
      <c r="N1666">
        <v>3</v>
      </c>
      <c r="O1666" t="s">
        <v>7862</v>
      </c>
      <c r="P1666" t="s">
        <v>7861</v>
      </c>
      <c r="Q1666" t="s">
        <v>7860</v>
      </c>
      <c r="R1666" s="7">
        <v>40391</v>
      </c>
      <c r="S1666" s="8">
        <f t="shared" ref="S1666:S1729" si="208">YEAR(R1666)</f>
        <v>2010</v>
      </c>
      <c r="T1666" s="8">
        <v>2010</v>
      </c>
      <c r="U1666" s="8">
        <f t="shared" ref="U1666:U1729" si="209">2022-T1666</f>
        <v>12</v>
      </c>
      <c r="V1666" s="7">
        <v>40391</v>
      </c>
      <c r="W1666" t="s">
        <v>96</v>
      </c>
      <c r="X1666" s="2">
        <v>0.30399999999999999</v>
      </c>
      <c r="Y1666" s="6">
        <f t="shared" ref="Y1666:Y1729" si="210">(X1666-$Z$4)/($Z$3-$Z$4)</f>
        <v>8.115106377299057E-3</v>
      </c>
      <c r="AA1666">
        <v>8952477</v>
      </c>
      <c r="AB1666">
        <v>12250</v>
      </c>
      <c r="AC1666">
        <v>10982760</v>
      </c>
      <c r="AD1666" t="s">
        <v>1</v>
      </c>
      <c r="AE1666">
        <v>52</v>
      </c>
      <c r="AF1666">
        <v>8</v>
      </c>
      <c r="AH1666" t="s">
        <v>7859</v>
      </c>
      <c r="AI1666" t="s">
        <v>7858</v>
      </c>
      <c r="AJ1666" t="s">
        <v>7857</v>
      </c>
      <c r="AK1666" t="s">
        <v>7856</v>
      </c>
      <c r="AL1666">
        <v>1</v>
      </c>
      <c r="AM1666" s="5">
        <f t="shared" ref="AM1666:AM1729" si="211">AL1666/U1666</f>
        <v>8.3333333333333329E-2</v>
      </c>
      <c r="AN1666" s="4">
        <f t="shared" ref="AN1666:AN1729" si="212">(AM1666-$AO$4)/($AO$3-$AO$4)</f>
        <v>1.2621481761958852E-4</v>
      </c>
      <c r="AO1666" s="3"/>
      <c r="AP1666">
        <v>0</v>
      </c>
      <c r="AR1666" t="s">
        <v>0</v>
      </c>
      <c r="AT1666" s="2" t="s">
        <v>16</v>
      </c>
      <c r="AU1666" s="1">
        <f t="shared" ref="AU1666:AU1729" si="213">(Y1666*0.7+AN1666*0.3)*100</f>
        <v>0.57184389093952159</v>
      </c>
      <c r="AV1666" s="1">
        <f t="shared" ref="AV1666:AV1729" si="214">(Y1666*0.5+AN1666*0.5)*100</f>
        <v>0.41206605974593224</v>
      </c>
      <c r="AW1666" s="1">
        <f t="shared" ref="AW1666:AW1729" si="215">(Y1666*0.3+AN1666*0.7)*100</f>
        <v>0.25228822855234295</v>
      </c>
    </row>
    <row r="1667" spans="1:49" x14ac:dyDescent="0.2">
      <c r="A1667">
        <v>1665</v>
      </c>
      <c r="B1667" t="s">
        <v>7855</v>
      </c>
      <c r="C1667" t="s">
        <v>7854</v>
      </c>
      <c r="F1667" t="s">
        <v>7853</v>
      </c>
      <c r="G1667" t="s">
        <v>7</v>
      </c>
      <c r="H1667" t="s">
        <v>6</v>
      </c>
      <c r="I1667" t="s">
        <v>1956</v>
      </c>
      <c r="J1667">
        <v>60001429</v>
      </c>
      <c r="K1667" t="s">
        <v>1955</v>
      </c>
      <c r="L1667" t="s">
        <v>1954</v>
      </c>
      <c r="M1667" t="s">
        <v>13</v>
      </c>
      <c r="N1667">
        <v>2</v>
      </c>
      <c r="O1667" t="s">
        <v>7852</v>
      </c>
      <c r="P1667" t="s">
        <v>7851</v>
      </c>
      <c r="Q1667" t="s">
        <v>7850</v>
      </c>
      <c r="R1667" s="7">
        <v>40391</v>
      </c>
      <c r="S1667" s="8">
        <f t="shared" si="208"/>
        <v>2010</v>
      </c>
      <c r="T1667" s="8">
        <v>2010</v>
      </c>
      <c r="U1667" s="8">
        <f t="shared" si="209"/>
        <v>12</v>
      </c>
      <c r="V1667" s="7">
        <v>40391</v>
      </c>
      <c r="W1667" t="s">
        <v>96</v>
      </c>
      <c r="X1667" s="2">
        <v>0.30399999999999999</v>
      </c>
      <c r="Y1667" s="6">
        <f t="shared" si="210"/>
        <v>8.115106377299057E-3</v>
      </c>
      <c r="AA1667">
        <v>8952477</v>
      </c>
      <c r="AB1667">
        <v>12250</v>
      </c>
      <c r="AC1667">
        <v>10982760</v>
      </c>
      <c r="AD1667" t="s">
        <v>1</v>
      </c>
      <c r="AE1667">
        <v>52</v>
      </c>
      <c r="AF1667">
        <v>8</v>
      </c>
      <c r="AH1667" t="s">
        <v>7849</v>
      </c>
      <c r="AI1667" t="s">
        <v>7848</v>
      </c>
      <c r="AJ1667" t="s">
        <v>7847</v>
      </c>
      <c r="AK1667" t="s">
        <v>7846</v>
      </c>
      <c r="AL1667">
        <v>9</v>
      </c>
      <c r="AM1667" s="5">
        <f t="shared" si="211"/>
        <v>0.75</v>
      </c>
      <c r="AN1667" s="4">
        <f t="shared" si="212"/>
        <v>1.1359333585762969E-3</v>
      </c>
      <c r="AO1667" s="3"/>
      <c r="AP1667">
        <v>0</v>
      </c>
      <c r="AR1667" t="s">
        <v>0</v>
      </c>
      <c r="AT1667" s="2" t="s">
        <v>16</v>
      </c>
      <c r="AU1667" s="1">
        <f t="shared" si="213"/>
        <v>0.60213544716822287</v>
      </c>
      <c r="AV1667" s="1">
        <f t="shared" si="214"/>
        <v>0.46255198679376774</v>
      </c>
      <c r="AW1667" s="1">
        <f t="shared" si="215"/>
        <v>0.32296852641931251</v>
      </c>
    </row>
    <row r="1668" spans="1:49" x14ac:dyDescent="0.2">
      <c r="A1668">
        <v>1666</v>
      </c>
      <c r="B1668" t="s">
        <v>7845</v>
      </c>
      <c r="C1668" t="s">
        <v>7844</v>
      </c>
      <c r="F1668" t="s">
        <v>7843</v>
      </c>
      <c r="G1668" t="s">
        <v>7</v>
      </c>
      <c r="H1668" t="s">
        <v>6</v>
      </c>
      <c r="I1668" t="s">
        <v>7842</v>
      </c>
      <c r="J1668" t="s">
        <v>7841</v>
      </c>
      <c r="K1668" t="s">
        <v>7840</v>
      </c>
      <c r="L1668" t="s">
        <v>7839</v>
      </c>
      <c r="M1668" t="s">
        <v>7838</v>
      </c>
      <c r="N1668">
        <v>4</v>
      </c>
      <c r="O1668" t="s">
        <v>7837</v>
      </c>
      <c r="P1668" t="s">
        <v>7836</v>
      </c>
      <c r="Q1668" t="s">
        <v>7835</v>
      </c>
      <c r="R1668" s="7">
        <v>40391</v>
      </c>
      <c r="S1668" s="8">
        <f t="shared" si="208"/>
        <v>2010</v>
      </c>
      <c r="T1668" s="8">
        <v>2010</v>
      </c>
      <c r="U1668" s="8">
        <f t="shared" si="209"/>
        <v>12</v>
      </c>
      <c r="V1668" s="7">
        <v>40391</v>
      </c>
      <c r="W1668" t="s">
        <v>96</v>
      </c>
      <c r="X1668" s="2">
        <v>0.30399999999999999</v>
      </c>
      <c r="Y1668" s="6">
        <f t="shared" si="210"/>
        <v>8.115106377299057E-3</v>
      </c>
      <c r="AA1668">
        <v>8952477</v>
      </c>
      <c r="AB1668">
        <v>12250</v>
      </c>
      <c r="AC1668">
        <v>10982760</v>
      </c>
      <c r="AD1668" t="s">
        <v>1</v>
      </c>
      <c r="AE1668">
        <v>52</v>
      </c>
      <c r="AF1668">
        <v>8</v>
      </c>
      <c r="AH1668" t="s">
        <v>7834</v>
      </c>
      <c r="AI1668" t="s">
        <v>7833</v>
      </c>
      <c r="AJ1668" t="s">
        <v>7832</v>
      </c>
      <c r="AK1668" t="s">
        <v>7831</v>
      </c>
      <c r="AL1668">
        <v>10</v>
      </c>
      <c r="AM1668" s="5">
        <f t="shared" si="211"/>
        <v>0.83333333333333337</v>
      </c>
      <c r="AN1668" s="4">
        <f t="shared" si="212"/>
        <v>1.2621481761958854E-3</v>
      </c>
      <c r="AO1668" s="3"/>
      <c r="AP1668">
        <v>0</v>
      </c>
      <c r="AR1668" t="s">
        <v>0</v>
      </c>
      <c r="AT1668" s="2" t="s">
        <v>16</v>
      </c>
      <c r="AU1668" s="1">
        <f t="shared" si="213"/>
        <v>0.60592189169681043</v>
      </c>
      <c r="AV1668" s="1">
        <f t="shared" si="214"/>
        <v>0.46886272767474713</v>
      </c>
      <c r="AW1668" s="1">
        <f t="shared" si="215"/>
        <v>0.33180356365268371</v>
      </c>
    </row>
    <row r="1669" spans="1:49" x14ac:dyDescent="0.2">
      <c r="A1669">
        <v>1667</v>
      </c>
      <c r="B1669" t="s">
        <v>7830</v>
      </c>
      <c r="C1669" t="s">
        <v>7829</v>
      </c>
      <c r="F1669" t="s">
        <v>7828</v>
      </c>
      <c r="G1669" t="s">
        <v>7</v>
      </c>
      <c r="H1669" t="s">
        <v>6</v>
      </c>
      <c r="I1669" t="s">
        <v>7827</v>
      </c>
      <c r="J1669">
        <v>60004591</v>
      </c>
      <c r="K1669" t="s">
        <v>3403</v>
      </c>
      <c r="L1669" t="s">
        <v>3402</v>
      </c>
      <c r="M1669" t="s">
        <v>39</v>
      </c>
      <c r="N1669">
        <v>2</v>
      </c>
      <c r="O1669" t="s">
        <v>7826</v>
      </c>
      <c r="P1669" t="s">
        <v>7825</v>
      </c>
      <c r="Q1669" t="s">
        <v>3399</v>
      </c>
      <c r="R1669" s="7">
        <v>40391</v>
      </c>
      <c r="S1669" s="8">
        <f t="shared" si="208"/>
        <v>2010</v>
      </c>
      <c r="T1669" s="8">
        <v>2010</v>
      </c>
      <c r="U1669" s="8">
        <f t="shared" si="209"/>
        <v>12</v>
      </c>
      <c r="V1669" s="7">
        <v>40391</v>
      </c>
      <c r="W1669" t="s">
        <v>243</v>
      </c>
      <c r="X1669" s="2">
        <v>2.0099999999999998</v>
      </c>
      <c r="Y1669" s="6">
        <f t="shared" si="210"/>
        <v>5.3655802034115477E-2</v>
      </c>
      <c r="AA1669">
        <v>15361276</v>
      </c>
      <c r="AB1669">
        <v>18933</v>
      </c>
      <c r="AD1669" t="s">
        <v>1</v>
      </c>
      <c r="AE1669">
        <v>9</v>
      </c>
      <c r="AF1669">
        <v>8</v>
      </c>
      <c r="AG1669">
        <v>5494780</v>
      </c>
      <c r="AH1669" t="s">
        <v>7824</v>
      </c>
      <c r="AI1669" t="s">
        <v>7823</v>
      </c>
      <c r="AJ1669" t="s">
        <v>7822</v>
      </c>
      <c r="AK1669" t="s">
        <v>7821</v>
      </c>
      <c r="AL1669">
        <v>9</v>
      </c>
      <c r="AM1669" s="5">
        <f t="shared" si="211"/>
        <v>0.75</v>
      </c>
      <c r="AN1669" s="4">
        <f t="shared" si="212"/>
        <v>1.1359333585762969E-3</v>
      </c>
      <c r="AO1669" s="3"/>
      <c r="AP1669">
        <v>0</v>
      </c>
      <c r="AQ1669" t="s">
        <v>379</v>
      </c>
      <c r="AR1669">
        <v>216715</v>
      </c>
      <c r="AS1669" t="s">
        <v>378</v>
      </c>
      <c r="AT1669" s="2" t="s">
        <v>16</v>
      </c>
      <c r="AU1669" s="1">
        <f t="shared" si="213"/>
        <v>3.7899841431453716</v>
      </c>
      <c r="AV1669" s="1">
        <f t="shared" si="214"/>
        <v>2.739586769634589</v>
      </c>
      <c r="AW1669" s="1">
        <f t="shared" si="215"/>
        <v>1.6891893961238049</v>
      </c>
    </row>
    <row r="1670" spans="1:49" x14ac:dyDescent="0.2">
      <c r="A1670">
        <v>1668</v>
      </c>
      <c r="B1670" t="s">
        <v>7820</v>
      </c>
      <c r="C1670" t="s">
        <v>7819</v>
      </c>
      <c r="F1670" t="s">
        <v>7818</v>
      </c>
      <c r="G1670" t="s">
        <v>7</v>
      </c>
      <c r="H1670" t="s">
        <v>6</v>
      </c>
      <c r="I1670" t="s">
        <v>7817</v>
      </c>
      <c r="J1670">
        <v>60024872</v>
      </c>
      <c r="K1670" t="s">
        <v>117</v>
      </c>
      <c r="L1670" t="s">
        <v>116</v>
      </c>
      <c r="M1670" t="s">
        <v>115</v>
      </c>
      <c r="N1670">
        <v>2</v>
      </c>
      <c r="O1670" t="s">
        <v>7816</v>
      </c>
      <c r="P1670" t="s">
        <v>7815</v>
      </c>
      <c r="Q1670" t="s">
        <v>114</v>
      </c>
      <c r="R1670" s="7">
        <v>40391</v>
      </c>
      <c r="S1670" s="8">
        <f t="shared" si="208"/>
        <v>2010</v>
      </c>
      <c r="T1670" s="8">
        <v>2010</v>
      </c>
      <c r="U1670" s="8">
        <f t="shared" si="209"/>
        <v>12</v>
      </c>
      <c r="V1670" s="7">
        <v>40391</v>
      </c>
      <c r="W1670" t="s">
        <v>96</v>
      </c>
      <c r="X1670" s="2">
        <v>0.30399999999999999</v>
      </c>
      <c r="Y1670" s="6">
        <f t="shared" si="210"/>
        <v>8.115106377299057E-3</v>
      </c>
      <c r="AA1670">
        <v>8952477</v>
      </c>
      <c r="AB1670">
        <v>12250</v>
      </c>
      <c r="AC1670">
        <v>10982760</v>
      </c>
      <c r="AD1670" t="s">
        <v>1</v>
      </c>
      <c r="AE1670">
        <v>52</v>
      </c>
      <c r="AF1670">
        <v>8</v>
      </c>
      <c r="AH1670" t="s">
        <v>7814</v>
      </c>
      <c r="AI1670" t="s">
        <v>7813</v>
      </c>
      <c r="AJ1670" t="s">
        <v>7812</v>
      </c>
      <c r="AK1670" t="s">
        <v>7811</v>
      </c>
      <c r="AL1670">
        <v>3</v>
      </c>
      <c r="AM1670" s="5">
        <f t="shared" si="211"/>
        <v>0.25</v>
      </c>
      <c r="AN1670" s="4">
        <f t="shared" si="212"/>
        <v>3.786444528587656E-4</v>
      </c>
      <c r="AO1670" s="3"/>
      <c r="AP1670">
        <v>0</v>
      </c>
      <c r="AR1670" t="s">
        <v>0</v>
      </c>
      <c r="AT1670" s="2" t="s">
        <v>16</v>
      </c>
      <c r="AU1670" s="1">
        <f t="shared" si="213"/>
        <v>0.57941677999669683</v>
      </c>
      <c r="AV1670" s="1">
        <f t="shared" si="214"/>
        <v>0.42468754150789112</v>
      </c>
      <c r="AW1670" s="1">
        <f t="shared" si="215"/>
        <v>0.2699583030190853</v>
      </c>
    </row>
    <row r="1671" spans="1:49" x14ac:dyDescent="0.2">
      <c r="A1671">
        <v>1669</v>
      </c>
      <c r="B1671" t="s">
        <v>7810</v>
      </c>
      <c r="C1671" t="s">
        <v>7809</v>
      </c>
      <c r="F1671" t="s">
        <v>7808</v>
      </c>
      <c r="G1671" t="s">
        <v>7</v>
      </c>
      <c r="H1671" t="s">
        <v>6</v>
      </c>
      <c r="I1671" t="s">
        <v>7807</v>
      </c>
      <c r="J1671">
        <v>60032144</v>
      </c>
      <c r="K1671" t="s">
        <v>288</v>
      </c>
      <c r="L1671" t="s">
        <v>287</v>
      </c>
      <c r="M1671" t="s">
        <v>115</v>
      </c>
      <c r="N1671">
        <v>5</v>
      </c>
      <c r="O1671" t="s">
        <v>7806</v>
      </c>
      <c r="P1671" t="s">
        <v>7805</v>
      </c>
      <c r="Q1671" t="s">
        <v>7804</v>
      </c>
      <c r="R1671" s="7">
        <v>40391</v>
      </c>
      <c r="S1671" s="8">
        <f t="shared" si="208"/>
        <v>2010</v>
      </c>
      <c r="T1671" s="8">
        <v>2010</v>
      </c>
      <c r="U1671" s="8">
        <f t="shared" si="209"/>
        <v>12</v>
      </c>
      <c r="V1671" s="7">
        <v>40391</v>
      </c>
      <c r="W1671" t="s">
        <v>96</v>
      </c>
      <c r="X1671" s="2">
        <v>0.30399999999999999</v>
      </c>
      <c r="Y1671" s="6">
        <f t="shared" si="210"/>
        <v>8.115106377299057E-3</v>
      </c>
      <c r="AA1671">
        <v>8952477</v>
      </c>
      <c r="AB1671">
        <v>12250</v>
      </c>
      <c r="AC1671">
        <v>10982760</v>
      </c>
      <c r="AD1671" t="s">
        <v>1</v>
      </c>
      <c r="AE1671">
        <v>52</v>
      </c>
      <c r="AF1671">
        <v>8</v>
      </c>
      <c r="AH1671" t="s">
        <v>7803</v>
      </c>
      <c r="AI1671" t="s">
        <v>7802</v>
      </c>
      <c r="AJ1671" t="s">
        <v>7801</v>
      </c>
      <c r="AK1671" t="s">
        <v>7800</v>
      </c>
      <c r="AL1671">
        <v>2</v>
      </c>
      <c r="AM1671" s="5">
        <f t="shared" si="211"/>
        <v>0.16666666666666666</v>
      </c>
      <c r="AN1671" s="4">
        <f t="shared" si="212"/>
        <v>2.5242963523917705E-4</v>
      </c>
      <c r="AO1671" s="3"/>
      <c r="AP1671">
        <v>0</v>
      </c>
      <c r="AR1671" t="s">
        <v>0</v>
      </c>
      <c r="AT1671" s="2" t="s">
        <v>16</v>
      </c>
      <c r="AU1671" s="1">
        <f t="shared" si="213"/>
        <v>0.57563033546810927</v>
      </c>
      <c r="AV1671" s="1">
        <f t="shared" si="214"/>
        <v>0.41837680062691174</v>
      </c>
      <c r="AW1671" s="1">
        <f t="shared" si="215"/>
        <v>0.2611232657857141</v>
      </c>
    </row>
    <row r="1672" spans="1:49" x14ac:dyDescent="0.2">
      <c r="A1672">
        <v>1670</v>
      </c>
      <c r="B1672" t="s">
        <v>7799</v>
      </c>
      <c r="C1672" t="s">
        <v>7798</v>
      </c>
      <c r="F1672" t="s">
        <v>7797</v>
      </c>
      <c r="G1672" t="s">
        <v>7</v>
      </c>
      <c r="H1672" t="s">
        <v>6</v>
      </c>
      <c r="I1672" t="s">
        <v>283</v>
      </c>
      <c r="J1672">
        <v>60025578</v>
      </c>
      <c r="K1672" t="s">
        <v>98</v>
      </c>
      <c r="L1672" t="s">
        <v>97</v>
      </c>
      <c r="M1672" t="s">
        <v>13</v>
      </c>
      <c r="N1672">
        <v>4</v>
      </c>
      <c r="O1672" t="s">
        <v>7796</v>
      </c>
      <c r="P1672" t="s">
        <v>7795</v>
      </c>
      <c r="Q1672" t="s">
        <v>101</v>
      </c>
      <c r="R1672" s="7">
        <v>40391</v>
      </c>
      <c r="S1672" s="8">
        <f t="shared" si="208"/>
        <v>2010</v>
      </c>
      <c r="T1672" s="8">
        <v>2010</v>
      </c>
      <c r="U1672" s="8">
        <f t="shared" si="209"/>
        <v>12</v>
      </c>
      <c r="V1672" s="7">
        <v>40391</v>
      </c>
      <c r="W1672" t="s">
        <v>96</v>
      </c>
      <c r="X1672" s="2">
        <v>0.30399999999999999</v>
      </c>
      <c r="Y1672" s="6">
        <f t="shared" si="210"/>
        <v>8.115106377299057E-3</v>
      </c>
      <c r="AA1672">
        <v>8952477</v>
      </c>
      <c r="AB1672">
        <v>12250</v>
      </c>
      <c r="AC1672">
        <v>10982760</v>
      </c>
      <c r="AD1672" t="s">
        <v>1</v>
      </c>
      <c r="AE1672">
        <v>52</v>
      </c>
      <c r="AF1672">
        <v>8</v>
      </c>
      <c r="AH1672" t="s">
        <v>7794</v>
      </c>
      <c r="AI1672" t="s">
        <v>7793</v>
      </c>
      <c r="AJ1672" t="s">
        <v>7792</v>
      </c>
      <c r="AK1672" t="s">
        <v>7791</v>
      </c>
      <c r="AL1672">
        <v>4</v>
      </c>
      <c r="AM1672" s="5">
        <f t="shared" si="211"/>
        <v>0.33333333333333331</v>
      </c>
      <c r="AN1672" s="4">
        <f t="shared" si="212"/>
        <v>5.048592704783541E-4</v>
      </c>
      <c r="AO1672" s="3"/>
      <c r="AP1672">
        <v>0</v>
      </c>
      <c r="AR1672" t="s">
        <v>0</v>
      </c>
      <c r="AT1672" s="2" t="s">
        <v>16</v>
      </c>
      <c r="AU1672" s="1">
        <f t="shared" si="213"/>
        <v>0.58320322452528461</v>
      </c>
      <c r="AV1672" s="1">
        <f t="shared" si="214"/>
        <v>0.43099828238887061</v>
      </c>
      <c r="AW1672" s="1">
        <f t="shared" si="215"/>
        <v>0.2787933402524565</v>
      </c>
    </row>
    <row r="1673" spans="1:49" x14ac:dyDescent="0.2">
      <c r="A1673">
        <v>1671</v>
      </c>
      <c r="B1673" t="s">
        <v>7790</v>
      </c>
      <c r="C1673" t="s">
        <v>7789</v>
      </c>
      <c r="F1673" t="s">
        <v>7788</v>
      </c>
      <c r="G1673" t="s">
        <v>7</v>
      </c>
      <c r="H1673" t="s">
        <v>6</v>
      </c>
      <c r="I1673" t="s">
        <v>2274</v>
      </c>
      <c r="J1673">
        <v>60019702</v>
      </c>
      <c r="K1673" t="s">
        <v>1199</v>
      </c>
      <c r="L1673" t="s">
        <v>1198</v>
      </c>
      <c r="M1673" t="s">
        <v>198</v>
      </c>
      <c r="N1673">
        <v>2</v>
      </c>
      <c r="O1673" t="s">
        <v>7787</v>
      </c>
      <c r="P1673" t="s">
        <v>7786</v>
      </c>
      <c r="Q1673" t="s">
        <v>1197</v>
      </c>
      <c r="R1673" s="7">
        <v>40391</v>
      </c>
      <c r="S1673" s="8">
        <f t="shared" si="208"/>
        <v>2010</v>
      </c>
      <c r="T1673" s="8">
        <v>2010</v>
      </c>
      <c r="U1673" s="8">
        <f t="shared" si="209"/>
        <v>12</v>
      </c>
      <c r="V1673" s="7">
        <v>40391</v>
      </c>
      <c r="W1673" t="s">
        <v>96</v>
      </c>
      <c r="X1673" s="2">
        <v>0.30399999999999999</v>
      </c>
      <c r="Y1673" s="6">
        <f t="shared" si="210"/>
        <v>8.115106377299057E-3</v>
      </c>
      <c r="AA1673">
        <v>8952477</v>
      </c>
      <c r="AB1673">
        <v>12250</v>
      </c>
      <c r="AC1673">
        <v>10982760</v>
      </c>
      <c r="AD1673" t="s">
        <v>1</v>
      </c>
      <c r="AE1673">
        <v>52</v>
      </c>
      <c r="AF1673">
        <v>8</v>
      </c>
      <c r="AH1673" t="s">
        <v>7785</v>
      </c>
      <c r="AI1673" t="s">
        <v>7784</v>
      </c>
      <c r="AJ1673" t="s">
        <v>7783</v>
      </c>
      <c r="AK1673" t="s">
        <v>7782</v>
      </c>
      <c r="AL1673">
        <v>6</v>
      </c>
      <c r="AM1673" s="5">
        <f t="shared" si="211"/>
        <v>0.5</v>
      </c>
      <c r="AN1673" s="4">
        <f t="shared" si="212"/>
        <v>7.572889057175312E-4</v>
      </c>
      <c r="AO1673" s="3"/>
      <c r="AP1673">
        <v>0</v>
      </c>
      <c r="AR1673" t="s">
        <v>0</v>
      </c>
      <c r="AT1673" s="2" t="s">
        <v>16</v>
      </c>
      <c r="AU1673" s="1">
        <f t="shared" si="213"/>
        <v>0.59077611358245985</v>
      </c>
      <c r="AV1673" s="1">
        <f t="shared" si="214"/>
        <v>0.44361976415082938</v>
      </c>
      <c r="AW1673" s="1">
        <f t="shared" si="215"/>
        <v>0.2964634147191989</v>
      </c>
    </row>
    <row r="1674" spans="1:49" x14ac:dyDescent="0.2">
      <c r="A1674">
        <v>1672</v>
      </c>
      <c r="B1674" t="s">
        <v>7781</v>
      </c>
      <c r="C1674" t="s">
        <v>7780</v>
      </c>
      <c r="F1674" t="s">
        <v>7779</v>
      </c>
      <c r="G1674" t="s">
        <v>7</v>
      </c>
      <c r="H1674" t="s">
        <v>6</v>
      </c>
      <c r="I1674" t="s">
        <v>542</v>
      </c>
      <c r="J1674">
        <v>60028478</v>
      </c>
      <c r="K1674" t="s">
        <v>7778</v>
      </c>
      <c r="L1674" t="s">
        <v>7777</v>
      </c>
      <c r="M1674" t="s">
        <v>156</v>
      </c>
      <c r="N1674">
        <v>3</v>
      </c>
      <c r="O1674" t="s">
        <v>7776</v>
      </c>
      <c r="P1674" t="s">
        <v>7775</v>
      </c>
      <c r="Q1674" t="s">
        <v>7774</v>
      </c>
      <c r="R1674" s="7">
        <v>40391</v>
      </c>
      <c r="S1674" s="8">
        <f t="shared" si="208"/>
        <v>2010</v>
      </c>
      <c r="T1674" s="8">
        <v>2010</v>
      </c>
      <c r="U1674" s="8">
        <f t="shared" si="209"/>
        <v>12</v>
      </c>
      <c r="V1674" s="7">
        <v>40391</v>
      </c>
      <c r="W1674" t="s">
        <v>96</v>
      </c>
      <c r="X1674" s="2">
        <v>0.30399999999999999</v>
      </c>
      <c r="Y1674" s="6">
        <f t="shared" si="210"/>
        <v>8.115106377299057E-3</v>
      </c>
      <c r="AA1674">
        <v>8952477</v>
      </c>
      <c r="AB1674">
        <v>12250</v>
      </c>
      <c r="AC1674">
        <v>10982760</v>
      </c>
      <c r="AD1674" t="s">
        <v>1</v>
      </c>
      <c r="AE1674">
        <v>52</v>
      </c>
      <c r="AF1674">
        <v>8</v>
      </c>
      <c r="AH1674" t="s">
        <v>7773</v>
      </c>
      <c r="AI1674" t="s">
        <v>7772</v>
      </c>
      <c r="AJ1674" t="s">
        <v>7771</v>
      </c>
      <c r="AK1674" t="s">
        <v>7770</v>
      </c>
      <c r="AL1674">
        <v>4</v>
      </c>
      <c r="AM1674" s="5">
        <f t="shared" si="211"/>
        <v>0.33333333333333331</v>
      </c>
      <c r="AN1674" s="4">
        <f t="shared" si="212"/>
        <v>5.048592704783541E-4</v>
      </c>
      <c r="AO1674" s="3"/>
      <c r="AP1674">
        <v>0</v>
      </c>
      <c r="AR1674" t="s">
        <v>0</v>
      </c>
      <c r="AT1674" s="2" t="s">
        <v>16</v>
      </c>
      <c r="AU1674" s="1">
        <f t="shared" si="213"/>
        <v>0.58320322452528461</v>
      </c>
      <c r="AV1674" s="1">
        <f t="shared" si="214"/>
        <v>0.43099828238887061</v>
      </c>
      <c r="AW1674" s="1">
        <f t="shared" si="215"/>
        <v>0.2787933402524565</v>
      </c>
    </row>
    <row r="1675" spans="1:49" x14ac:dyDescent="0.2">
      <c r="A1675">
        <v>1673</v>
      </c>
      <c r="B1675" t="s">
        <v>7769</v>
      </c>
      <c r="C1675" t="s">
        <v>7768</v>
      </c>
      <c r="D1675" t="s">
        <v>7767</v>
      </c>
      <c r="E1675">
        <v>20599595</v>
      </c>
      <c r="F1675" t="s">
        <v>7766</v>
      </c>
      <c r="G1675" t="s">
        <v>7</v>
      </c>
      <c r="H1675" t="s">
        <v>6</v>
      </c>
      <c r="I1675" t="s">
        <v>7765</v>
      </c>
      <c r="J1675">
        <v>60024147</v>
      </c>
      <c r="K1675" t="s">
        <v>7764</v>
      </c>
      <c r="L1675" t="s">
        <v>1407</v>
      </c>
      <c r="M1675" t="s">
        <v>1406</v>
      </c>
      <c r="N1675">
        <v>2</v>
      </c>
      <c r="O1675" t="s">
        <v>7763</v>
      </c>
      <c r="P1675" t="s">
        <v>7762</v>
      </c>
      <c r="Q1675" t="s">
        <v>7761</v>
      </c>
      <c r="R1675" s="7">
        <v>40391</v>
      </c>
      <c r="S1675" s="8">
        <f t="shared" si="208"/>
        <v>2010</v>
      </c>
      <c r="T1675" s="8">
        <v>2010</v>
      </c>
      <c r="U1675" s="8">
        <f t="shared" si="209"/>
        <v>12</v>
      </c>
      <c r="V1675" s="7">
        <v>40391</v>
      </c>
      <c r="W1675" t="s">
        <v>7760</v>
      </c>
      <c r="X1675" s="2">
        <v>1.097</v>
      </c>
      <c r="Y1675" s="6">
        <f t="shared" si="210"/>
        <v>2.9283788473345614E-2</v>
      </c>
      <c r="AA1675">
        <v>3619230</v>
      </c>
      <c r="AB1675">
        <v>14347</v>
      </c>
      <c r="AD1675" t="s">
        <v>1</v>
      </c>
      <c r="AE1675">
        <v>83</v>
      </c>
      <c r="AF1675" s="9">
        <v>44228</v>
      </c>
      <c r="AH1675" t="s">
        <v>7759</v>
      </c>
      <c r="AI1675" t="s">
        <v>7758</v>
      </c>
      <c r="AJ1675" t="s">
        <v>7757</v>
      </c>
      <c r="AK1675" t="s">
        <v>7756</v>
      </c>
      <c r="AL1675">
        <v>3</v>
      </c>
      <c r="AM1675" s="5">
        <f t="shared" si="211"/>
        <v>0.25</v>
      </c>
      <c r="AN1675" s="4">
        <f t="shared" si="212"/>
        <v>3.786444528587656E-4</v>
      </c>
      <c r="AO1675" s="3"/>
      <c r="AP1675">
        <v>0</v>
      </c>
      <c r="AR1675" t="s">
        <v>7755</v>
      </c>
      <c r="AT1675" s="2">
        <v>4.077</v>
      </c>
      <c r="AU1675" s="1">
        <f t="shared" si="213"/>
        <v>2.0612245267199558</v>
      </c>
      <c r="AV1675" s="1">
        <f t="shared" si="214"/>
        <v>1.483121646310219</v>
      </c>
      <c r="AW1675" s="1">
        <f t="shared" si="215"/>
        <v>0.90501876590048203</v>
      </c>
    </row>
    <row r="1676" spans="1:49" x14ac:dyDescent="0.2">
      <c r="A1676">
        <v>1674</v>
      </c>
      <c r="B1676" t="s">
        <v>7754</v>
      </c>
      <c r="C1676" t="s">
        <v>7753</v>
      </c>
      <c r="F1676" t="s">
        <v>7752</v>
      </c>
      <c r="G1676" t="s">
        <v>7</v>
      </c>
      <c r="H1676" t="s">
        <v>6</v>
      </c>
      <c r="I1676" t="s">
        <v>7751</v>
      </c>
      <c r="J1676" t="s">
        <v>7750</v>
      </c>
      <c r="K1676" t="s">
        <v>7749</v>
      </c>
      <c r="L1676" t="s">
        <v>7748</v>
      </c>
      <c r="M1676" t="s">
        <v>7747</v>
      </c>
      <c r="N1676">
        <v>7</v>
      </c>
      <c r="O1676" t="s">
        <v>7746</v>
      </c>
      <c r="P1676" t="s">
        <v>7745</v>
      </c>
      <c r="Q1676" t="s">
        <v>7744</v>
      </c>
      <c r="R1676" s="7">
        <v>40391</v>
      </c>
      <c r="S1676" s="8">
        <f t="shared" si="208"/>
        <v>2010</v>
      </c>
      <c r="T1676" s="8">
        <v>2010</v>
      </c>
      <c r="U1676" s="8">
        <f t="shared" si="209"/>
        <v>12</v>
      </c>
      <c r="V1676" s="7">
        <v>40391</v>
      </c>
      <c r="W1676" t="s">
        <v>1285</v>
      </c>
      <c r="X1676" s="2">
        <v>0.46</v>
      </c>
      <c r="Y1676" s="6">
        <f t="shared" si="210"/>
        <v>1.2279437281439364E-2</v>
      </c>
      <c r="AA1676">
        <v>933813</v>
      </c>
      <c r="AB1676">
        <v>28031</v>
      </c>
      <c r="AD1676" t="s">
        <v>1</v>
      </c>
      <c r="AE1676">
        <v>38</v>
      </c>
      <c r="AF1676" t="s">
        <v>7729</v>
      </c>
      <c r="AG1676">
        <v>5508301</v>
      </c>
      <c r="AH1676" t="s">
        <v>7743</v>
      </c>
      <c r="AI1676" t="s">
        <v>7742</v>
      </c>
      <c r="AJ1676" t="s">
        <v>7741</v>
      </c>
      <c r="AK1676" t="s">
        <v>7740</v>
      </c>
      <c r="AL1676">
        <v>12</v>
      </c>
      <c r="AM1676" s="5">
        <f t="shared" si="211"/>
        <v>1</v>
      </c>
      <c r="AN1676" s="4">
        <f t="shared" si="212"/>
        <v>1.5145778114350624E-3</v>
      </c>
      <c r="AO1676" s="3"/>
      <c r="AP1676">
        <v>0</v>
      </c>
      <c r="AQ1676" t="s">
        <v>1795</v>
      </c>
      <c r="AR1676" t="s">
        <v>7739</v>
      </c>
      <c r="AS1676" t="s">
        <v>235</v>
      </c>
      <c r="AT1676" s="2">
        <v>1.222</v>
      </c>
      <c r="AU1676" s="1">
        <f t="shared" si="213"/>
        <v>0.90499794404380729</v>
      </c>
      <c r="AV1676" s="1">
        <f t="shared" si="214"/>
        <v>0.68970075464372138</v>
      </c>
      <c r="AW1676" s="1">
        <f t="shared" si="215"/>
        <v>0.47440356524363531</v>
      </c>
    </row>
    <row r="1677" spans="1:49" x14ac:dyDescent="0.2">
      <c r="A1677">
        <v>1675</v>
      </c>
      <c r="B1677" t="s">
        <v>7738</v>
      </c>
      <c r="C1677" t="s">
        <v>7737</v>
      </c>
      <c r="F1677" t="s">
        <v>7736</v>
      </c>
      <c r="G1677" t="s">
        <v>7</v>
      </c>
      <c r="H1677" t="s">
        <v>6</v>
      </c>
      <c r="I1677" t="s">
        <v>7735</v>
      </c>
      <c r="J1677" t="s">
        <v>7734</v>
      </c>
      <c r="K1677" t="s">
        <v>7733</v>
      </c>
      <c r="L1677" t="s">
        <v>462</v>
      </c>
      <c r="M1677" t="s">
        <v>80</v>
      </c>
      <c r="N1677">
        <v>4</v>
      </c>
      <c r="O1677" t="s">
        <v>7732</v>
      </c>
      <c r="P1677" t="s">
        <v>7731</v>
      </c>
      <c r="Q1677" t="s">
        <v>7730</v>
      </c>
      <c r="R1677" s="7">
        <v>40391</v>
      </c>
      <c r="S1677" s="8">
        <f t="shared" si="208"/>
        <v>2010</v>
      </c>
      <c r="T1677" s="8">
        <v>2010</v>
      </c>
      <c r="U1677" s="8">
        <f t="shared" si="209"/>
        <v>12</v>
      </c>
      <c r="V1677" s="7">
        <v>40391</v>
      </c>
      <c r="W1677" t="s">
        <v>1285</v>
      </c>
      <c r="X1677" s="2">
        <v>0.46</v>
      </c>
      <c r="Y1677" s="6">
        <f t="shared" si="210"/>
        <v>1.2279437281439364E-2</v>
      </c>
      <c r="AA1677">
        <v>933813</v>
      </c>
      <c r="AB1677">
        <v>28031</v>
      </c>
      <c r="AD1677" t="s">
        <v>1</v>
      </c>
      <c r="AE1677">
        <v>38</v>
      </c>
      <c r="AF1677" t="s">
        <v>7729</v>
      </c>
      <c r="AG1677">
        <v>5475219</v>
      </c>
      <c r="AH1677" t="s">
        <v>7728</v>
      </c>
      <c r="AI1677" t="s">
        <v>7727</v>
      </c>
      <c r="AJ1677" t="s">
        <v>7726</v>
      </c>
      <c r="AK1677" t="s">
        <v>7725</v>
      </c>
      <c r="AL1677">
        <v>8</v>
      </c>
      <c r="AM1677" s="5">
        <f t="shared" si="211"/>
        <v>0.66666666666666663</v>
      </c>
      <c r="AN1677" s="4">
        <f t="shared" si="212"/>
        <v>1.0097185409567082E-3</v>
      </c>
      <c r="AO1677" s="3"/>
      <c r="AP1677">
        <v>0</v>
      </c>
      <c r="AR1677" t="s">
        <v>0</v>
      </c>
      <c r="AT1677" s="2">
        <v>1.222</v>
      </c>
      <c r="AU1677" s="1">
        <f t="shared" si="213"/>
        <v>0.8898521659294566</v>
      </c>
      <c r="AV1677" s="1">
        <f t="shared" si="214"/>
        <v>0.66445779111980363</v>
      </c>
      <c r="AW1677" s="1">
        <f t="shared" si="215"/>
        <v>0.43906341631015045</v>
      </c>
    </row>
    <row r="1678" spans="1:49" x14ac:dyDescent="0.2">
      <c r="A1678">
        <v>1676</v>
      </c>
      <c r="B1678" t="s">
        <v>7724</v>
      </c>
      <c r="C1678" t="s">
        <v>7723</v>
      </c>
      <c r="F1678" t="s">
        <v>7722</v>
      </c>
      <c r="G1678" t="s">
        <v>7</v>
      </c>
      <c r="H1678" t="s">
        <v>6</v>
      </c>
      <c r="I1678" t="s">
        <v>7721</v>
      </c>
      <c r="J1678" t="s">
        <v>7720</v>
      </c>
      <c r="K1678" t="s">
        <v>7719</v>
      </c>
      <c r="L1678" t="s">
        <v>7718</v>
      </c>
      <c r="M1678" t="s">
        <v>653</v>
      </c>
      <c r="N1678">
        <v>3</v>
      </c>
      <c r="O1678" t="s">
        <v>7717</v>
      </c>
      <c r="P1678" t="s">
        <v>7716</v>
      </c>
      <c r="Q1678" t="s">
        <v>7715</v>
      </c>
      <c r="R1678" s="7">
        <v>40391</v>
      </c>
      <c r="S1678" s="8">
        <f t="shared" si="208"/>
        <v>2010</v>
      </c>
      <c r="T1678" s="8">
        <v>2010</v>
      </c>
      <c r="U1678" s="8">
        <f t="shared" si="209"/>
        <v>12</v>
      </c>
      <c r="V1678" s="7">
        <v>40391</v>
      </c>
      <c r="W1678" t="s">
        <v>274</v>
      </c>
      <c r="X1678" s="2">
        <v>0.92900000000000005</v>
      </c>
      <c r="Y1678" s="6">
        <f t="shared" si="210"/>
        <v>2.4799124422732979E-2</v>
      </c>
      <c r="AA1678">
        <v>10897798</v>
      </c>
      <c r="AB1678">
        <v>18896</v>
      </c>
      <c r="AD1678" t="s">
        <v>1</v>
      </c>
      <c r="AE1678">
        <v>14</v>
      </c>
      <c r="AF1678">
        <v>8</v>
      </c>
      <c r="AG1678">
        <v>5545660</v>
      </c>
      <c r="AH1678" t="s">
        <v>2114</v>
      </c>
      <c r="AI1678" t="s">
        <v>7714</v>
      </c>
      <c r="AJ1678" t="s">
        <v>7713</v>
      </c>
      <c r="AK1678" t="s">
        <v>7712</v>
      </c>
      <c r="AL1678">
        <v>35</v>
      </c>
      <c r="AM1678" s="5">
        <f t="shared" si="211"/>
        <v>2.9166666666666665</v>
      </c>
      <c r="AN1678" s="4">
        <f t="shared" si="212"/>
        <v>4.4175186166855989E-3</v>
      </c>
      <c r="AO1678" s="3"/>
      <c r="AP1678">
        <v>0</v>
      </c>
      <c r="AR1678" t="s">
        <v>0</v>
      </c>
      <c r="AT1678" s="2">
        <v>3.4359999999999999</v>
      </c>
      <c r="AU1678" s="1">
        <f t="shared" si="213"/>
        <v>1.8684642680918764</v>
      </c>
      <c r="AV1678" s="1">
        <f t="shared" si="214"/>
        <v>1.4608321519709291</v>
      </c>
      <c r="AW1678" s="1">
        <f t="shared" si="215"/>
        <v>1.0532000358499813</v>
      </c>
    </row>
    <row r="1679" spans="1:49" x14ac:dyDescent="0.2">
      <c r="A1679">
        <v>1677</v>
      </c>
      <c r="B1679" t="s">
        <v>7711</v>
      </c>
      <c r="C1679" t="s">
        <v>7710</v>
      </c>
      <c r="F1679" t="s">
        <v>7709</v>
      </c>
      <c r="G1679" t="s">
        <v>7</v>
      </c>
      <c r="H1679" t="s">
        <v>6</v>
      </c>
      <c r="I1679" t="s">
        <v>7708</v>
      </c>
      <c r="J1679" t="s">
        <v>7707</v>
      </c>
      <c r="K1679" t="s">
        <v>7706</v>
      </c>
      <c r="L1679" t="s">
        <v>7705</v>
      </c>
      <c r="M1679" t="s">
        <v>1491</v>
      </c>
      <c r="N1679">
        <v>4</v>
      </c>
      <c r="O1679" t="s">
        <v>7704</v>
      </c>
      <c r="P1679" t="s">
        <v>7703</v>
      </c>
      <c r="Q1679" t="s">
        <v>7702</v>
      </c>
      <c r="R1679" s="7">
        <v>40391</v>
      </c>
      <c r="S1679" s="8">
        <f t="shared" si="208"/>
        <v>2010</v>
      </c>
      <c r="T1679" s="8">
        <v>2010</v>
      </c>
      <c r="U1679" s="8">
        <f t="shared" si="209"/>
        <v>12</v>
      </c>
      <c r="V1679" s="7">
        <v>40391</v>
      </c>
      <c r="W1679" t="s">
        <v>274</v>
      </c>
      <c r="X1679" s="2">
        <v>0.92900000000000005</v>
      </c>
      <c r="Y1679" s="6">
        <f t="shared" si="210"/>
        <v>2.4799124422732979E-2</v>
      </c>
      <c r="AA1679">
        <v>10897798</v>
      </c>
      <c r="AB1679">
        <v>18896</v>
      </c>
      <c r="AD1679" t="s">
        <v>1</v>
      </c>
      <c r="AE1679">
        <v>14</v>
      </c>
      <c r="AF1679">
        <v>8</v>
      </c>
      <c r="AG1679">
        <v>5545642</v>
      </c>
      <c r="AH1679" t="s">
        <v>7701</v>
      </c>
      <c r="AI1679" t="s">
        <v>7700</v>
      </c>
      <c r="AJ1679" t="s">
        <v>7699</v>
      </c>
      <c r="AK1679" t="s">
        <v>7698</v>
      </c>
      <c r="AL1679">
        <v>1</v>
      </c>
      <c r="AM1679" s="5">
        <f t="shared" si="211"/>
        <v>8.3333333333333329E-2</v>
      </c>
      <c r="AN1679" s="4">
        <f t="shared" si="212"/>
        <v>1.2621481761958852E-4</v>
      </c>
      <c r="AO1679" s="3"/>
      <c r="AP1679">
        <v>0</v>
      </c>
      <c r="AQ1679" t="s">
        <v>285</v>
      </c>
      <c r="AR1679" t="s">
        <v>7697</v>
      </c>
      <c r="AS1679" t="s">
        <v>284</v>
      </c>
      <c r="AT1679" s="2">
        <v>3.4359999999999999</v>
      </c>
      <c r="AU1679" s="1">
        <f t="shared" si="213"/>
        <v>1.7397251541198959</v>
      </c>
      <c r="AV1679" s="1">
        <f t="shared" si="214"/>
        <v>1.2462669620176285</v>
      </c>
      <c r="AW1679" s="1">
        <f t="shared" si="215"/>
        <v>0.7528087699153605</v>
      </c>
    </row>
    <row r="1680" spans="1:49" x14ac:dyDescent="0.2">
      <c r="A1680">
        <v>1678</v>
      </c>
      <c r="B1680" t="s">
        <v>7696</v>
      </c>
      <c r="C1680" t="s">
        <v>7695</v>
      </c>
      <c r="F1680" t="s">
        <v>7694</v>
      </c>
      <c r="G1680" t="s">
        <v>7</v>
      </c>
      <c r="H1680" t="s">
        <v>6</v>
      </c>
      <c r="I1680" t="s">
        <v>7693</v>
      </c>
      <c r="J1680">
        <v>60013402</v>
      </c>
      <c r="K1680" t="s">
        <v>7692</v>
      </c>
      <c r="L1680" t="s">
        <v>7691</v>
      </c>
      <c r="M1680" t="s">
        <v>9</v>
      </c>
      <c r="N1680">
        <v>2</v>
      </c>
      <c r="O1680" t="s">
        <v>7690</v>
      </c>
      <c r="P1680" t="s">
        <v>7689</v>
      </c>
      <c r="Q1680" t="s">
        <v>7688</v>
      </c>
      <c r="R1680" s="7">
        <v>40391</v>
      </c>
      <c r="S1680" s="8">
        <f t="shared" si="208"/>
        <v>2010</v>
      </c>
      <c r="T1680" s="8">
        <v>2010</v>
      </c>
      <c r="U1680" s="8">
        <f t="shared" si="209"/>
        <v>12</v>
      </c>
      <c r="V1680" s="7">
        <v>40391</v>
      </c>
      <c r="W1680" t="s">
        <v>274</v>
      </c>
      <c r="X1680" s="2">
        <v>0.92900000000000005</v>
      </c>
      <c r="Y1680" s="6">
        <f t="shared" si="210"/>
        <v>2.4799124422732979E-2</v>
      </c>
      <c r="AA1680">
        <v>10897798</v>
      </c>
      <c r="AB1680">
        <v>18896</v>
      </c>
      <c r="AD1680" t="s">
        <v>1</v>
      </c>
      <c r="AE1680">
        <v>14</v>
      </c>
      <c r="AF1680">
        <v>8</v>
      </c>
      <c r="AG1680">
        <v>5545641</v>
      </c>
      <c r="AH1680" t="s">
        <v>7687</v>
      </c>
      <c r="AI1680" t="s">
        <v>7686</v>
      </c>
      <c r="AJ1680" t="s">
        <v>7685</v>
      </c>
      <c r="AK1680" t="s">
        <v>7684</v>
      </c>
      <c r="AL1680">
        <v>0</v>
      </c>
      <c r="AM1680" s="5">
        <f t="shared" si="211"/>
        <v>0</v>
      </c>
      <c r="AN1680" s="4">
        <f t="shared" si="212"/>
        <v>0</v>
      </c>
      <c r="AO1680" s="3"/>
      <c r="AP1680">
        <v>0</v>
      </c>
      <c r="AR1680" t="s">
        <v>0</v>
      </c>
      <c r="AT1680" s="2">
        <v>3.4359999999999999</v>
      </c>
      <c r="AU1680" s="1">
        <f t="shared" si="213"/>
        <v>1.7359387095913084</v>
      </c>
      <c r="AV1680" s="1">
        <f t="shared" si="214"/>
        <v>1.2399562211366491</v>
      </c>
      <c r="AW1680" s="1">
        <f t="shared" si="215"/>
        <v>0.7439737326819893</v>
      </c>
    </row>
    <row r="1681" spans="1:49" x14ac:dyDescent="0.2">
      <c r="A1681">
        <v>1679</v>
      </c>
      <c r="B1681" t="s">
        <v>7683</v>
      </c>
      <c r="C1681" t="s">
        <v>7682</v>
      </c>
      <c r="F1681" t="s">
        <v>7681</v>
      </c>
      <c r="G1681" t="s">
        <v>7</v>
      </c>
      <c r="H1681" t="s">
        <v>6</v>
      </c>
      <c r="I1681" t="s">
        <v>7680</v>
      </c>
      <c r="J1681">
        <v>60108318</v>
      </c>
      <c r="K1681" t="s">
        <v>2045</v>
      </c>
      <c r="L1681" t="s">
        <v>505</v>
      </c>
      <c r="M1681" t="s">
        <v>9</v>
      </c>
      <c r="N1681">
        <v>5</v>
      </c>
      <c r="O1681" t="s">
        <v>7679</v>
      </c>
      <c r="P1681" t="s">
        <v>7678</v>
      </c>
      <c r="Q1681" t="s">
        <v>7677</v>
      </c>
      <c r="R1681" s="7">
        <v>40391</v>
      </c>
      <c r="S1681" s="8">
        <f t="shared" si="208"/>
        <v>2010</v>
      </c>
      <c r="T1681" s="8">
        <v>2010</v>
      </c>
      <c r="U1681" s="8">
        <f t="shared" si="209"/>
        <v>12</v>
      </c>
      <c r="V1681" s="7">
        <v>40391</v>
      </c>
      <c r="W1681" t="s">
        <v>7676</v>
      </c>
      <c r="X1681" s="2">
        <v>0.873</v>
      </c>
      <c r="Y1681" s="6">
        <f t="shared" si="210"/>
        <v>2.3304236405862096E-2</v>
      </c>
      <c r="AA1681">
        <v>10518215</v>
      </c>
      <c r="AB1681">
        <v>26027</v>
      </c>
      <c r="AD1681" t="s">
        <v>1</v>
      </c>
      <c r="AE1681">
        <v>20</v>
      </c>
      <c r="AF1681">
        <v>8</v>
      </c>
      <c r="AG1681">
        <v>5523942</v>
      </c>
      <c r="AH1681" t="s">
        <v>7675</v>
      </c>
      <c r="AI1681" t="s">
        <v>7674</v>
      </c>
      <c r="AJ1681" t="s">
        <v>7673</v>
      </c>
      <c r="AK1681" t="s">
        <v>7672</v>
      </c>
      <c r="AL1681">
        <v>33</v>
      </c>
      <c r="AM1681" s="5">
        <f t="shared" si="211"/>
        <v>2.75</v>
      </c>
      <c r="AN1681" s="4">
        <f t="shared" si="212"/>
        <v>4.1650889814464215E-3</v>
      </c>
      <c r="AO1681" s="3"/>
      <c r="AP1681">
        <v>0</v>
      </c>
      <c r="AQ1681" t="s">
        <v>31</v>
      </c>
      <c r="AR1681" t="s">
        <v>7671</v>
      </c>
      <c r="AS1681" t="s">
        <v>30</v>
      </c>
      <c r="AT1681" s="2" t="s">
        <v>16</v>
      </c>
      <c r="AU1681" s="1">
        <f t="shared" si="213"/>
        <v>1.7562492178537397</v>
      </c>
      <c r="AV1681" s="1">
        <f t="shared" si="214"/>
        <v>1.3734662693654258</v>
      </c>
      <c r="AW1681" s="1">
        <f t="shared" si="215"/>
        <v>0.99068332087711242</v>
      </c>
    </row>
    <row r="1682" spans="1:49" x14ac:dyDescent="0.2">
      <c r="A1682">
        <v>1680</v>
      </c>
      <c r="B1682" t="s">
        <v>7670</v>
      </c>
      <c r="C1682" t="s">
        <v>7669</v>
      </c>
      <c r="D1682" t="s">
        <v>7668</v>
      </c>
      <c r="F1682" t="s">
        <v>7667</v>
      </c>
      <c r="G1682" t="s">
        <v>7</v>
      </c>
      <c r="H1682" t="s">
        <v>6</v>
      </c>
      <c r="I1682" t="s">
        <v>7666</v>
      </c>
      <c r="J1682" t="s">
        <v>7665</v>
      </c>
      <c r="K1682" t="s">
        <v>7664</v>
      </c>
      <c r="L1682" t="s">
        <v>7663</v>
      </c>
      <c r="M1682" t="s">
        <v>151</v>
      </c>
      <c r="N1682">
        <v>4</v>
      </c>
      <c r="O1682" t="s">
        <v>7662</v>
      </c>
      <c r="P1682" t="s">
        <v>7661</v>
      </c>
      <c r="Q1682" t="s">
        <v>7660</v>
      </c>
      <c r="R1682" s="7">
        <v>40391</v>
      </c>
      <c r="S1682" s="8">
        <f t="shared" si="208"/>
        <v>2010</v>
      </c>
      <c r="T1682" s="8">
        <v>2010</v>
      </c>
      <c r="U1682" s="8">
        <f t="shared" si="209"/>
        <v>12</v>
      </c>
      <c r="V1682" s="7">
        <v>40391</v>
      </c>
      <c r="W1682" t="s">
        <v>7613</v>
      </c>
      <c r="X1682" s="2" t="s">
        <v>16</v>
      </c>
      <c r="Y1682" s="6" t="e">
        <f t="shared" si="210"/>
        <v>#VALUE!</v>
      </c>
      <c r="AA1682">
        <v>18731988</v>
      </c>
      <c r="AB1682">
        <v>5700191206</v>
      </c>
      <c r="AD1682" t="s">
        <v>1</v>
      </c>
      <c r="AE1682">
        <v>4</v>
      </c>
      <c r="AF1682" s="9">
        <v>44257</v>
      </c>
      <c r="AH1682" t="s">
        <v>7659</v>
      </c>
      <c r="AI1682" t="s">
        <v>7658</v>
      </c>
      <c r="AJ1682" t="s">
        <v>7657</v>
      </c>
      <c r="AK1682" t="s">
        <v>7656</v>
      </c>
      <c r="AL1682">
        <v>4</v>
      </c>
      <c r="AM1682" s="5">
        <f t="shared" si="211"/>
        <v>0.33333333333333331</v>
      </c>
      <c r="AN1682" s="4">
        <f t="shared" si="212"/>
        <v>5.048592704783541E-4</v>
      </c>
      <c r="AO1682" s="3"/>
      <c r="AP1682">
        <v>0</v>
      </c>
      <c r="AR1682" t="s">
        <v>1972</v>
      </c>
      <c r="AT1682" s="2" t="s">
        <v>16</v>
      </c>
      <c r="AU1682" s="1" t="e">
        <f t="shared" si="213"/>
        <v>#VALUE!</v>
      </c>
      <c r="AV1682" s="1" t="e">
        <f t="shared" si="214"/>
        <v>#VALUE!</v>
      </c>
      <c r="AW1682" s="1" t="e">
        <f t="shared" si="215"/>
        <v>#VALUE!</v>
      </c>
    </row>
    <row r="1683" spans="1:49" x14ac:dyDescent="0.2">
      <c r="A1683">
        <v>1681</v>
      </c>
      <c r="B1683" t="s">
        <v>7655</v>
      </c>
      <c r="C1683" t="s">
        <v>7654</v>
      </c>
      <c r="F1683" t="s">
        <v>7653</v>
      </c>
      <c r="G1683" t="s">
        <v>7</v>
      </c>
      <c r="H1683" t="s">
        <v>6</v>
      </c>
      <c r="I1683" t="s">
        <v>7652</v>
      </c>
      <c r="J1683">
        <v>60003500</v>
      </c>
      <c r="K1683" t="s">
        <v>500</v>
      </c>
      <c r="L1683" t="s">
        <v>208</v>
      </c>
      <c r="M1683" t="s">
        <v>9</v>
      </c>
      <c r="N1683">
        <v>5</v>
      </c>
      <c r="O1683" t="s">
        <v>7651</v>
      </c>
      <c r="P1683" t="s">
        <v>7650</v>
      </c>
      <c r="Q1683" t="s">
        <v>7649</v>
      </c>
      <c r="R1683" s="7">
        <v>40391</v>
      </c>
      <c r="S1683" s="8">
        <f t="shared" si="208"/>
        <v>2010</v>
      </c>
      <c r="T1683" s="8">
        <v>2010</v>
      </c>
      <c r="U1683" s="8">
        <f t="shared" si="209"/>
        <v>12</v>
      </c>
      <c r="V1683" s="7">
        <v>40391</v>
      </c>
      <c r="W1683" t="s">
        <v>590</v>
      </c>
      <c r="X1683" s="2">
        <v>0.55500000000000005</v>
      </c>
      <c r="Y1683" s="6">
        <f t="shared" si="210"/>
        <v>1.4815408024345321E-2</v>
      </c>
      <c r="AA1683">
        <v>17518725</v>
      </c>
      <c r="AB1683">
        <v>6100153023</v>
      </c>
      <c r="AC1683">
        <v>17518733</v>
      </c>
      <c r="AD1683" t="s">
        <v>1</v>
      </c>
      <c r="AE1683">
        <v>4</v>
      </c>
      <c r="AF1683">
        <v>8</v>
      </c>
      <c r="AG1683" t="s">
        <v>7648</v>
      </c>
      <c r="AH1683" t="s">
        <v>7647</v>
      </c>
      <c r="AI1683" t="s">
        <v>7646</v>
      </c>
      <c r="AK1683" t="s">
        <v>7645</v>
      </c>
      <c r="AL1683">
        <v>1</v>
      </c>
      <c r="AM1683" s="5">
        <f t="shared" si="211"/>
        <v>8.3333333333333329E-2</v>
      </c>
      <c r="AN1683" s="4">
        <f t="shared" si="212"/>
        <v>1.2621481761958852E-4</v>
      </c>
      <c r="AO1683" s="3"/>
      <c r="AP1683">
        <v>0</v>
      </c>
      <c r="AR1683" t="s">
        <v>0</v>
      </c>
      <c r="AT1683" s="2" t="s">
        <v>16</v>
      </c>
      <c r="AU1683" s="1">
        <f t="shared" si="213"/>
        <v>1.04086500623276</v>
      </c>
      <c r="AV1683" s="1">
        <f t="shared" si="214"/>
        <v>0.7470811420982455</v>
      </c>
      <c r="AW1683" s="1">
        <f t="shared" si="215"/>
        <v>0.45329727796373076</v>
      </c>
    </row>
    <row r="1684" spans="1:49" x14ac:dyDescent="0.2">
      <c r="A1684">
        <v>1682</v>
      </c>
      <c r="B1684" t="s">
        <v>7644</v>
      </c>
      <c r="C1684" t="s">
        <v>7643</v>
      </c>
      <c r="F1684" t="s">
        <v>7642</v>
      </c>
      <c r="G1684" t="s">
        <v>7</v>
      </c>
      <c r="H1684" t="s">
        <v>6</v>
      </c>
      <c r="I1684" t="s">
        <v>7641</v>
      </c>
      <c r="J1684" t="s">
        <v>7640</v>
      </c>
      <c r="K1684" t="s">
        <v>7639</v>
      </c>
      <c r="L1684" t="s">
        <v>7638</v>
      </c>
      <c r="M1684" t="s">
        <v>7637</v>
      </c>
      <c r="N1684">
        <v>5</v>
      </c>
      <c r="O1684" t="s">
        <v>7636</v>
      </c>
      <c r="P1684" t="s">
        <v>7635</v>
      </c>
      <c r="Q1684" t="s">
        <v>7634</v>
      </c>
      <c r="R1684" s="7">
        <v>40391</v>
      </c>
      <c r="S1684" s="8">
        <f t="shared" si="208"/>
        <v>2010</v>
      </c>
      <c r="T1684" s="8">
        <v>2010</v>
      </c>
      <c r="U1684" s="8">
        <f t="shared" si="209"/>
        <v>12</v>
      </c>
      <c r="V1684" s="7">
        <v>40391</v>
      </c>
      <c r="W1684" t="s">
        <v>590</v>
      </c>
      <c r="X1684" s="2">
        <v>0.55500000000000005</v>
      </c>
      <c r="Y1684" s="6">
        <f t="shared" si="210"/>
        <v>1.4815408024345321E-2</v>
      </c>
      <c r="AA1684">
        <v>17518725</v>
      </c>
      <c r="AB1684">
        <v>6100153023</v>
      </c>
      <c r="AC1684">
        <v>17518733</v>
      </c>
      <c r="AD1684" t="s">
        <v>1</v>
      </c>
      <c r="AE1684">
        <v>4</v>
      </c>
      <c r="AF1684">
        <v>8</v>
      </c>
      <c r="AG1684" t="s">
        <v>7633</v>
      </c>
      <c r="AH1684" t="s">
        <v>7632</v>
      </c>
      <c r="AI1684" t="s">
        <v>7631</v>
      </c>
      <c r="AK1684" t="s">
        <v>7630</v>
      </c>
      <c r="AL1684">
        <v>62</v>
      </c>
      <c r="AM1684" s="5">
        <f t="shared" si="211"/>
        <v>5.166666666666667</v>
      </c>
      <c r="AN1684" s="4">
        <f t="shared" si="212"/>
        <v>7.8253186924144898E-3</v>
      </c>
      <c r="AO1684" s="3"/>
      <c r="AP1684">
        <v>0</v>
      </c>
      <c r="AR1684" t="s">
        <v>0</v>
      </c>
      <c r="AT1684" s="2" t="s">
        <v>16</v>
      </c>
      <c r="AU1684" s="1">
        <f t="shared" si="213"/>
        <v>1.2718381224766071</v>
      </c>
      <c r="AV1684" s="1">
        <f t="shared" si="214"/>
        <v>1.1320363358379906</v>
      </c>
      <c r="AW1684" s="1">
        <f t="shared" si="215"/>
        <v>0.99223454919937382</v>
      </c>
    </row>
    <row r="1685" spans="1:49" x14ac:dyDescent="0.2">
      <c r="A1685">
        <v>1683</v>
      </c>
      <c r="B1685" t="s">
        <v>7629</v>
      </c>
      <c r="C1685" t="s">
        <v>7628</v>
      </c>
      <c r="D1685" t="s">
        <v>7627</v>
      </c>
      <c r="F1685" t="s">
        <v>7626</v>
      </c>
      <c r="G1685" t="s">
        <v>7</v>
      </c>
      <c r="H1685" t="s">
        <v>6</v>
      </c>
      <c r="I1685" t="s">
        <v>7625</v>
      </c>
      <c r="J1685">
        <v>60003500</v>
      </c>
      <c r="K1685" t="s">
        <v>500</v>
      </c>
      <c r="L1685" t="s">
        <v>208</v>
      </c>
      <c r="M1685" t="s">
        <v>9</v>
      </c>
      <c r="N1685">
        <v>3</v>
      </c>
      <c r="O1685" t="s">
        <v>7624</v>
      </c>
      <c r="P1685" t="s">
        <v>7623</v>
      </c>
      <c r="Q1685" t="s">
        <v>825</v>
      </c>
      <c r="R1685" s="7">
        <v>40391</v>
      </c>
      <c r="S1685" s="8">
        <f t="shared" si="208"/>
        <v>2010</v>
      </c>
      <c r="T1685" s="8">
        <v>2010</v>
      </c>
      <c r="U1685" s="8">
        <f t="shared" si="209"/>
        <v>12</v>
      </c>
      <c r="V1685" s="7">
        <v>40391</v>
      </c>
      <c r="W1685" t="s">
        <v>7613</v>
      </c>
      <c r="X1685" s="2" t="s">
        <v>16</v>
      </c>
      <c r="Y1685" s="6" t="e">
        <f t="shared" si="210"/>
        <v>#VALUE!</v>
      </c>
      <c r="AA1685">
        <v>18731988</v>
      </c>
      <c r="AB1685">
        <v>5700191206</v>
      </c>
      <c r="AD1685" t="s">
        <v>1</v>
      </c>
      <c r="AE1685">
        <v>4</v>
      </c>
      <c r="AF1685" s="9">
        <v>44257</v>
      </c>
      <c r="AH1685" t="s">
        <v>7622</v>
      </c>
      <c r="AI1685" t="s">
        <v>7621</v>
      </c>
      <c r="AJ1685" t="s">
        <v>7620</v>
      </c>
      <c r="AK1685" t="s">
        <v>7619</v>
      </c>
      <c r="AL1685">
        <v>8</v>
      </c>
      <c r="AM1685" s="5">
        <f t="shared" si="211"/>
        <v>0.66666666666666663</v>
      </c>
      <c r="AN1685" s="4">
        <f t="shared" si="212"/>
        <v>1.0097185409567082E-3</v>
      </c>
      <c r="AO1685" s="3"/>
      <c r="AP1685">
        <v>0</v>
      </c>
      <c r="AQ1685" t="s">
        <v>482</v>
      </c>
      <c r="AR1685" t="s">
        <v>7618</v>
      </c>
      <c r="AS1685" t="s">
        <v>481</v>
      </c>
      <c r="AT1685" s="2" t="s">
        <v>16</v>
      </c>
      <c r="AU1685" s="1" t="e">
        <f t="shared" si="213"/>
        <v>#VALUE!</v>
      </c>
      <c r="AV1685" s="1" t="e">
        <f t="shared" si="214"/>
        <v>#VALUE!</v>
      </c>
      <c r="AW1685" s="1" t="e">
        <f t="shared" si="215"/>
        <v>#VALUE!</v>
      </c>
    </row>
    <row r="1686" spans="1:49" x14ac:dyDescent="0.2">
      <c r="A1686">
        <v>1684</v>
      </c>
      <c r="B1686" t="s">
        <v>7617</v>
      </c>
      <c r="C1686" t="s">
        <v>7616</v>
      </c>
      <c r="D1686" t="s">
        <v>7615</v>
      </c>
      <c r="F1686" t="s">
        <v>7614</v>
      </c>
      <c r="G1686" t="s">
        <v>7</v>
      </c>
      <c r="H1686" t="s">
        <v>6</v>
      </c>
      <c r="I1686" t="s">
        <v>1261</v>
      </c>
      <c r="J1686" t="s">
        <v>1256</v>
      </c>
      <c r="K1686" t="s">
        <v>1260</v>
      </c>
      <c r="L1686" t="s">
        <v>1259</v>
      </c>
      <c r="M1686" t="s">
        <v>19</v>
      </c>
      <c r="N1686">
        <v>2</v>
      </c>
      <c r="O1686" t="s">
        <v>1258</v>
      </c>
      <c r="P1686" t="s">
        <v>1257</v>
      </c>
      <c r="Q1686" t="s">
        <v>1256</v>
      </c>
      <c r="R1686" s="7">
        <v>40391</v>
      </c>
      <c r="S1686" s="8">
        <f t="shared" si="208"/>
        <v>2010</v>
      </c>
      <c r="T1686" s="8">
        <v>2010</v>
      </c>
      <c r="U1686" s="8">
        <f t="shared" si="209"/>
        <v>12</v>
      </c>
      <c r="V1686" s="7">
        <v>40391</v>
      </c>
      <c r="W1686" t="s">
        <v>7613</v>
      </c>
      <c r="X1686" s="2" t="s">
        <v>16</v>
      </c>
      <c r="Y1686" s="6" t="e">
        <f t="shared" si="210"/>
        <v>#VALUE!</v>
      </c>
      <c r="AA1686">
        <v>18731988</v>
      </c>
      <c r="AB1686">
        <v>5700191206</v>
      </c>
      <c r="AD1686" t="s">
        <v>1</v>
      </c>
      <c r="AE1686">
        <v>4</v>
      </c>
      <c r="AF1686" s="9">
        <v>44257</v>
      </c>
      <c r="AH1686" t="s">
        <v>7612</v>
      </c>
      <c r="AI1686" t="s">
        <v>7611</v>
      </c>
      <c r="AJ1686" t="s">
        <v>7610</v>
      </c>
      <c r="AK1686" t="s">
        <v>7609</v>
      </c>
      <c r="AL1686">
        <v>34</v>
      </c>
      <c r="AM1686" s="5">
        <f t="shared" si="211"/>
        <v>2.8333333333333335</v>
      </c>
      <c r="AN1686" s="4">
        <f t="shared" si="212"/>
        <v>4.2913037990660102E-3</v>
      </c>
      <c r="AO1686" s="3"/>
      <c r="AP1686">
        <v>0</v>
      </c>
      <c r="AQ1686" t="s">
        <v>31</v>
      </c>
      <c r="AR1686">
        <v>953311</v>
      </c>
      <c r="AS1686" t="s">
        <v>30</v>
      </c>
      <c r="AT1686" s="2" t="s">
        <v>16</v>
      </c>
      <c r="AU1686" s="1" t="e">
        <f t="shared" si="213"/>
        <v>#VALUE!</v>
      </c>
      <c r="AV1686" s="1" t="e">
        <f t="shared" si="214"/>
        <v>#VALUE!</v>
      </c>
      <c r="AW1686" s="1" t="e">
        <f t="shared" si="215"/>
        <v>#VALUE!</v>
      </c>
    </row>
    <row r="1687" spans="1:49" x14ac:dyDescent="0.2">
      <c r="A1687">
        <v>1685</v>
      </c>
      <c r="B1687" t="s">
        <v>7608</v>
      </c>
      <c r="C1687" t="s">
        <v>7607</v>
      </c>
      <c r="F1687" t="s">
        <v>7606</v>
      </c>
      <c r="G1687" t="s">
        <v>7</v>
      </c>
      <c r="H1687" t="s">
        <v>6</v>
      </c>
      <c r="I1687" t="s">
        <v>7605</v>
      </c>
      <c r="J1687" t="s">
        <v>7604</v>
      </c>
      <c r="K1687" t="s">
        <v>7603</v>
      </c>
      <c r="L1687" t="s">
        <v>7602</v>
      </c>
      <c r="M1687" t="s">
        <v>19</v>
      </c>
      <c r="N1687">
        <v>7</v>
      </c>
      <c r="O1687" t="s">
        <v>7601</v>
      </c>
      <c r="P1687" t="s">
        <v>7600</v>
      </c>
      <c r="Q1687" t="s">
        <v>7599</v>
      </c>
      <c r="R1687" s="7">
        <v>40391</v>
      </c>
      <c r="S1687" s="8">
        <f t="shared" si="208"/>
        <v>2010</v>
      </c>
      <c r="T1687" s="8">
        <v>2010</v>
      </c>
      <c r="U1687" s="8">
        <f t="shared" si="209"/>
        <v>12</v>
      </c>
      <c r="V1687" s="7">
        <v>40391</v>
      </c>
      <c r="W1687" t="s">
        <v>590</v>
      </c>
      <c r="X1687" s="2">
        <v>0.55500000000000005</v>
      </c>
      <c r="Y1687" s="6">
        <f t="shared" si="210"/>
        <v>1.4815408024345321E-2</v>
      </c>
      <c r="AA1687">
        <v>17518725</v>
      </c>
      <c r="AB1687">
        <v>6100153023</v>
      </c>
      <c r="AC1687">
        <v>17518733</v>
      </c>
      <c r="AD1687" t="s">
        <v>1</v>
      </c>
      <c r="AE1687">
        <v>4</v>
      </c>
      <c r="AF1687">
        <v>8</v>
      </c>
      <c r="AG1687" t="s">
        <v>7598</v>
      </c>
      <c r="AH1687" t="s">
        <v>7597</v>
      </c>
      <c r="AI1687" t="s">
        <v>7596</v>
      </c>
      <c r="AK1687" t="s">
        <v>7595</v>
      </c>
      <c r="AL1687">
        <v>23</v>
      </c>
      <c r="AM1687" s="5">
        <f t="shared" si="211"/>
        <v>1.9166666666666667</v>
      </c>
      <c r="AN1687" s="4">
        <f t="shared" si="212"/>
        <v>2.9029408052505365E-3</v>
      </c>
      <c r="AO1687" s="3"/>
      <c r="AP1687">
        <v>0</v>
      </c>
      <c r="AR1687" t="s">
        <v>0</v>
      </c>
      <c r="AT1687" s="2" t="s">
        <v>16</v>
      </c>
      <c r="AU1687" s="1">
        <f t="shared" si="213"/>
        <v>1.1241667858616884</v>
      </c>
      <c r="AV1687" s="1">
        <f t="shared" si="214"/>
        <v>0.88591744147979301</v>
      </c>
      <c r="AW1687" s="1">
        <f t="shared" si="215"/>
        <v>0.64766809709789708</v>
      </c>
    </row>
    <row r="1688" spans="1:49" x14ac:dyDescent="0.2">
      <c r="A1688">
        <v>1686</v>
      </c>
      <c r="B1688" t="s">
        <v>7594</v>
      </c>
      <c r="C1688" t="s">
        <v>7593</v>
      </c>
      <c r="F1688" t="s">
        <v>7592</v>
      </c>
      <c r="G1688" t="s">
        <v>7</v>
      </c>
      <c r="H1688" t="s">
        <v>6</v>
      </c>
      <c r="I1688" t="s">
        <v>7591</v>
      </c>
      <c r="J1688">
        <v>60016849</v>
      </c>
      <c r="K1688" t="s">
        <v>1507</v>
      </c>
      <c r="L1688" t="s">
        <v>314</v>
      </c>
      <c r="M1688" t="s">
        <v>89</v>
      </c>
      <c r="N1688">
        <v>1</v>
      </c>
      <c r="O1688" t="s">
        <v>7590</v>
      </c>
      <c r="P1688">
        <v>7004469751</v>
      </c>
      <c r="Q1688">
        <v>60016849</v>
      </c>
      <c r="R1688" s="7">
        <v>40391</v>
      </c>
      <c r="S1688" s="8">
        <f t="shared" si="208"/>
        <v>2010</v>
      </c>
      <c r="T1688" s="8">
        <v>2010</v>
      </c>
      <c r="U1688" s="8">
        <f t="shared" si="209"/>
        <v>12</v>
      </c>
      <c r="V1688" s="7">
        <v>40391</v>
      </c>
      <c r="W1688" t="s">
        <v>590</v>
      </c>
      <c r="X1688" s="2">
        <v>0.55500000000000005</v>
      </c>
      <c r="Y1688" s="6">
        <f t="shared" si="210"/>
        <v>1.4815408024345321E-2</v>
      </c>
      <c r="AA1688">
        <v>17518725</v>
      </c>
      <c r="AB1688">
        <v>6100153023</v>
      </c>
      <c r="AC1688">
        <v>17518733</v>
      </c>
      <c r="AD1688" t="s">
        <v>1</v>
      </c>
      <c r="AE1688">
        <v>4</v>
      </c>
      <c r="AF1688">
        <v>8</v>
      </c>
      <c r="AG1688" t="s">
        <v>7589</v>
      </c>
      <c r="AH1688" t="s">
        <v>7588</v>
      </c>
      <c r="AI1688" t="s">
        <v>7587</v>
      </c>
      <c r="AK1688" t="s">
        <v>7586</v>
      </c>
      <c r="AL1688">
        <v>24</v>
      </c>
      <c r="AM1688" s="5">
        <f t="shared" si="211"/>
        <v>2</v>
      </c>
      <c r="AN1688" s="4">
        <f t="shared" si="212"/>
        <v>3.0291556228701248E-3</v>
      </c>
      <c r="AO1688" s="3"/>
      <c r="AP1688">
        <v>0</v>
      </c>
      <c r="AR1688" t="s">
        <v>0</v>
      </c>
      <c r="AT1688" s="2" t="s">
        <v>16</v>
      </c>
      <c r="AU1688" s="1">
        <f t="shared" si="213"/>
        <v>1.1279532303902762</v>
      </c>
      <c r="AV1688" s="1">
        <f t="shared" si="214"/>
        <v>0.89222818236077228</v>
      </c>
      <c r="AW1688" s="1">
        <f t="shared" si="215"/>
        <v>0.65650313433126828</v>
      </c>
    </row>
    <row r="1689" spans="1:49" x14ac:dyDescent="0.2">
      <c r="A1689">
        <v>1687</v>
      </c>
      <c r="B1689" t="s">
        <v>7585</v>
      </c>
      <c r="C1689" t="s">
        <v>7584</v>
      </c>
      <c r="F1689" t="s">
        <v>7583</v>
      </c>
      <c r="G1689" t="s">
        <v>7</v>
      </c>
      <c r="H1689" t="s">
        <v>6</v>
      </c>
      <c r="I1689" t="s">
        <v>7582</v>
      </c>
      <c r="J1689">
        <v>60027550</v>
      </c>
      <c r="K1689" t="s">
        <v>1247</v>
      </c>
      <c r="L1689" t="s">
        <v>1246</v>
      </c>
      <c r="M1689" t="s">
        <v>9</v>
      </c>
      <c r="N1689">
        <v>2</v>
      </c>
      <c r="O1689" t="s">
        <v>7581</v>
      </c>
      <c r="P1689" t="s">
        <v>7580</v>
      </c>
      <c r="Q1689" t="s">
        <v>1263</v>
      </c>
      <c r="R1689" s="7">
        <v>40391</v>
      </c>
      <c r="S1689" s="8">
        <f t="shared" si="208"/>
        <v>2010</v>
      </c>
      <c r="T1689" s="8">
        <v>2010</v>
      </c>
      <c r="U1689" s="8">
        <f t="shared" si="209"/>
        <v>12</v>
      </c>
      <c r="V1689" s="7">
        <v>40391</v>
      </c>
      <c r="W1689" t="s">
        <v>590</v>
      </c>
      <c r="X1689" s="2">
        <v>0.55500000000000005</v>
      </c>
      <c r="Y1689" s="6">
        <f t="shared" si="210"/>
        <v>1.4815408024345321E-2</v>
      </c>
      <c r="AA1689">
        <v>17518725</v>
      </c>
      <c r="AB1689">
        <v>6100153023</v>
      </c>
      <c r="AC1689">
        <v>17518733</v>
      </c>
      <c r="AD1689" t="s">
        <v>1</v>
      </c>
      <c r="AE1689">
        <v>4</v>
      </c>
      <c r="AF1689">
        <v>8</v>
      </c>
      <c r="AG1689" t="s">
        <v>7579</v>
      </c>
      <c r="AH1689" t="s">
        <v>7578</v>
      </c>
      <c r="AI1689" t="s">
        <v>7577</v>
      </c>
      <c r="AK1689" t="s">
        <v>7576</v>
      </c>
      <c r="AL1689">
        <v>30</v>
      </c>
      <c r="AM1689" s="5">
        <f t="shared" si="211"/>
        <v>2.5</v>
      </c>
      <c r="AN1689" s="4">
        <f t="shared" si="212"/>
        <v>3.7864445285876562E-3</v>
      </c>
      <c r="AO1689" s="3"/>
      <c r="AP1689">
        <v>0</v>
      </c>
      <c r="AR1689" t="s">
        <v>0</v>
      </c>
      <c r="AT1689" s="2" t="s">
        <v>16</v>
      </c>
      <c r="AU1689" s="1">
        <f t="shared" si="213"/>
        <v>1.1506718975618022</v>
      </c>
      <c r="AV1689" s="1">
        <f t="shared" si="214"/>
        <v>0.93009262764664902</v>
      </c>
      <c r="AW1689" s="1">
        <f t="shared" si="215"/>
        <v>0.70951335773149549</v>
      </c>
    </row>
    <row r="1690" spans="1:49" x14ac:dyDescent="0.2">
      <c r="A1690">
        <v>1688</v>
      </c>
      <c r="B1690" t="s">
        <v>7575</v>
      </c>
      <c r="C1690" t="s">
        <v>7574</v>
      </c>
      <c r="F1690" t="s">
        <v>7573</v>
      </c>
      <c r="G1690" t="s">
        <v>7</v>
      </c>
      <c r="H1690" t="s">
        <v>6</v>
      </c>
      <c r="I1690" t="s">
        <v>7572</v>
      </c>
      <c r="J1690">
        <v>60033019</v>
      </c>
      <c r="K1690" t="s">
        <v>7571</v>
      </c>
      <c r="L1690" t="s">
        <v>7570</v>
      </c>
      <c r="M1690" t="s">
        <v>438</v>
      </c>
      <c r="N1690">
        <v>3</v>
      </c>
      <c r="O1690" t="s">
        <v>7569</v>
      </c>
      <c r="P1690" t="s">
        <v>7568</v>
      </c>
      <c r="Q1690" t="s">
        <v>7567</v>
      </c>
      <c r="R1690" s="7">
        <v>40391</v>
      </c>
      <c r="S1690" s="8">
        <f t="shared" si="208"/>
        <v>2010</v>
      </c>
      <c r="T1690" s="8">
        <v>2010</v>
      </c>
      <c r="U1690" s="8">
        <f t="shared" si="209"/>
        <v>12</v>
      </c>
      <c r="V1690" s="7">
        <v>40391</v>
      </c>
      <c r="W1690" t="s">
        <v>590</v>
      </c>
      <c r="X1690" s="2">
        <v>0.55500000000000005</v>
      </c>
      <c r="Y1690" s="6">
        <f t="shared" si="210"/>
        <v>1.4815408024345321E-2</v>
      </c>
      <c r="AA1690">
        <v>17518725</v>
      </c>
      <c r="AB1690">
        <v>6100153023</v>
      </c>
      <c r="AC1690">
        <v>17518733</v>
      </c>
      <c r="AD1690" t="s">
        <v>1</v>
      </c>
      <c r="AE1690">
        <v>4</v>
      </c>
      <c r="AF1690">
        <v>8</v>
      </c>
      <c r="AG1690" t="s">
        <v>7566</v>
      </c>
      <c r="AH1690" t="s">
        <v>7565</v>
      </c>
      <c r="AI1690" t="s">
        <v>7564</v>
      </c>
      <c r="AK1690" t="s">
        <v>7563</v>
      </c>
      <c r="AL1690">
        <v>9</v>
      </c>
      <c r="AM1690" s="5">
        <f t="shared" si="211"/>
        <v>0.75</v>
      </c>
      <c r="AN1690" s="4">
        <f t="shared" si="212"/>
        <v>1.1359333585762969E-3</v>
      </c>
      <c r="AO1690" s="3"/>
      <c r="AP1690">
        <v>0</v>
      </c>
      <c r="AR1690" t="s">
        <v>0</v>
      </c>
      <c r="AT1690" s="2" t="s">
        <v>16</v>
      </c>
      <c r="AU1690" s="1">
        <f t="shared" si="213"/>
        <v>1.0711565624614612</v>
      </c>
      <c r="AV1690" s="1">
        <f t="shared" si="214"/>
        <v>0.797567069146081</v>
      </c>
      <c r="AW1690" s="1">
        <f t="shared" si="215"/>
        <v>0.52397757583070037</v>
      </c>
    </row>
    <row r="1691" spans="1:49" x14ac:dyDescent="0.2">
      <c r="A1691">
        <v>1689</v>
      </c>
      <c r="B1691" t="s">
        <v>7562</v>
      </c>
      <c r="C1691" t="s">
        <v>7561</v>
      </c>
      <c r="F1691" t="s">
        <v>7560</v>
      </c>
      <c r="G1691" t="s">
        <v>7</v>
      </c>
      <c r="H1691" t="s">
        <v>6</v>
      </c>
      <c r="I1691" t="s">
        <v>7559</v>
      </c>
      <c r="J1691">
        <v>60012630</v>
      </c>
      <c r="K1691" t="s">
        <v>7558</v>
      </c>
      <c r="L1691" t="s">
        <v>169</v>
      </c>
      <c r="M1691" t="s">
        <v>39</v>
      </c>
      <c r="N1691">
        <v>3</v>
      </c>
      <c r="O1691" t="s">
        <v>7557</v>
      </c>
      <c r="P1691" t="s">
        <v>7556</v>
      </c>
      <c r="Q1691" t="s">
        <v>7555</v>
      </c>
      <c r="R1691" s="7">
        <v>40391</v>
      </c>
      <c r="S1691" s="8">
        <f t="shared" si="208"/>
        <v>2010</v>
      </c>
      <c r="T1691" s="8">
        <v>2010</v>
      </c>
      <c r="U1691" s="8">
        <f t="shared" si="209"/>
        <v>12</v>
      </c>
      <c r="V1691" s="7">
        <v>40391</v>
      </c>
      <c r="W1691" t="s">
        <v>590</v>
      </c>
      <c r="X1691" s="2">
        <v>0.55500000000000005</v>
      </c>
      <c r="Y1691" s="6">
        <f t="shared" si="210"/>
        <v>1.4815408024345321E-2</v>
      </c>
      <c r="AA1691">
        <v>17518725</v>
      </c>
      <c r="AB1691">
        <v>6100153023</v>
      </c>
      <c r="AC1691">
        <v>17518733</v>
      </c>
      <c r="AD1691" t="s">
        <v>1</v>
      </c>
      <c r="AE1691">
        <v>4</v>
      </c>
      <c r="AF1691">
        <v>8</v>
      </c>
      <c r="AG1691" t="s">
        <v>7554</v>
      </c>
      <c r="AH1691" t="s">
        <v>4225</v>
      </c>
      <c r="AI1691" t="s">
        <v>7553</v>
      </c>
      <c r="AK1691" t="s">
        <v>7552</v>
      </c>
      <c r="AL1691">
        <v>19</v>
      </c>
      <c r="AM1691" s="5">
        <f t="shared" si="211"/>
        <v>1.5833333333333333</v>
      </c>
      <c r="AN1691" s="4">
        <f t="shared" si="212"/>
        <v>2.3980815347721821E-3</v>
      </c>
      <c r="AO1691" s="3"/>
      <c r="AP1691">
        <v>0</v>
      </c>
      <c r="AR1691" t="s">
        <v>0</v>
      </c>
      <c r="AT1691" s="2" t="s">
        <v>16</v>
      </c>
      <c r="AU1691" s="1">
        <f t="shared" si="213"/>
        <v>1.1090210077473377</v>
      </c>
      <c r="AV1691" s="1">
        <f t="shared" si="214"/>
        <v>0.86067447795587526</v>
      </c>
      <c r="AW1691" s="1">
        <f t="shared" si="215"/>
        <v>0.61232794816441227</v>
      </c>
    </row>
    <row r="1692" spans="1:49" x14ac:dyDescent="0.2">
      <c r="A1692">
        <v>1690</v>
      </c>
      <c r="B1692" t="s">
        <v>7551</v>
      </c>
      <c r="C1692" t="s">
        <v>7550</v>
      </c>
      <c r="F1692" t="s">
        <v>7549</v>
      </c>
      <c r="G1692" t="s">
        <v>7</v>
      </c>
      <c r="H1692" t="s">
        <v>6</v>
      </c>
      <c r="I1692" t="s">
        <v>7548</v>
      </c>
      <c r="J1692" t="s">
        <v>7547</v>
      </c>
      <c r="K1692" t="s">
        <v>7546</v>
      </c>
      <c r="L1692" t="s">
        <v>7545</v>
      </c>
      <c r="M1692" t="s">
        <v>19</v>
      </c>
      <c r="N1692">
        <v>6</v>
      </c>
      <c r="O1692" t="s">
        <v>7544</v>
      </c>
      <c r="P1692" t="s">
        <v>7543</v>
      </c>
      <c r="Q1692" t="s">
        <v>7542</v>
      </c>
      <c r="R1692" s="7">
        <v>40391</v>
      </c>
      <c r="S1692" s="8">
        <f t="shared" si="208"/>
        <v>2010</v>
      </c>
      <c r="T1692" s="8">
        <v>2010</v>
      </c>
      <c r="U1692" s="8">
        <f t="shared" si="209"/>
        <v>12</v>
      </c>
      <c r="V1692" s="7">
        <v>40391</v>
      </c>
      <c r="W1692" t="s">
        <v>590</v>
      </c>
      <c r="X1692" s="2">
        <v>0.55500000000000005</v>
      </c>
      <c r="Y1692" s="6">
        <f t="shared" si="210"/>
        <v>1.4815408024345321E-2</v>
      </c>
      <c r="AA1692">
        <v>17518725</v>
      </c>
      <c r="AB1692">
        <v>6100153023</v>
      </c>
      <c r="AC1692">
        <v>17518733</v>
      </c>
      <c r="AD1692" t="s">
        <v>1</v>
      </c>
      <c r="AE1692">
        <v>4</v>
      </c>
      <c r="AF1692">
        <v>8</v>
      </c>
      <c r="AG1692" t="s">
        <v>7541</v>
      </c>
      <c r="AH1692" t="s">
        <v>7540</v>
      </c>
      <c r="AI1692" t="s">
        <v>7539</v>
      </c>
      <c r="AK1692" t="s">
        <v>7538</v>
      </c>
      <c r="AL1692">
        <v>61</v>
      </c>
      <c r="AM1692" s="5">
        <f t="shared" si="211"/>
        <v>5.083333333333333</v>
      </c>
      <c r="AN1692" s="4">
        <f t="shared" si="212"/>
        <v>7.6991038747949003E-3</v>
      </c>
      <c r="AO1692" s="3"/>
      <c r="AP1692">
        <v>0</v>
      </c>
      <c r="AR1692" t="s">
        <v>0</v>
      </c>
      <c r="AT1692" s="2" t="s">
        <v>16</v>
      </c>
      <c r="AU1692" s="1">
        <f t="shared" si="213"/>
        <v>1.2680516779480193</v>
      </c>
      <c r="AV1692" s="1">
        <f t="shared" si="214"/>
        <v>1.1257255949570111</v>
      </c>
      <c r="AW1692" s="1">
        <f t="shared" si="215"/>
        <v>0.98339951196600262</v>
      </c>
    </row>
    <row r="1693" spans="1:49" x14ac:dyDescent="0.2">
      <c r="A1693">
        <v>1691</v>
      </c>
      <c r="B1693" t="s">
        <v>7537</v>
      </c>
      <c r="C1693" t="s">
        <v>7536</v>
      </c>
      <c r="F1693" t="s">
        <v>7535</v>
      </c>
      <c r="G1693" t="s">
        <v>7</v>
      </c>
      <c r="H1693" t="s">
        <v>6</v>
      </c>
      <c r="I1693" t="s">
        <v>1284</v>
      </c>
      <c r="J1693">
        <v>60010065</v>
      </c>
      <c r="K1693" t="s">
        <v>386</v>
      </c>
      <c r="L1693" t="s">
        <v>385</v>
      </c>
      <c r="M1693" t="s">
        <v>9</v>
      </c>
      <c r="N1693">
        <v>2</v>
      </c>
      <c r="O1693" t="s">
        <v>7534</v>
      </c>
      <c r="P1693" t="s">
        <v>1283</v>
      </c>
      <c r="Q1693" t="s">
        <v>384</v>
      </c>
      <c r="R1693" s="7">
        <v>40391</v>
      </c>
      <c r="S1693" s="8">
        <f t="shared" si="208"/>
        <v>2010</v>
      </c>
      <c r="T1693" s="8">
        <v>2010</v>
      </c>
      <c r="U1693" s="8">
        <f t="shared" si="209"/>
        <v>12</v>
      </c>
      <c r="V1693" s="7">
        <v>40391</v>
      </c>
      <c r="W1693" t="s">
        <v>590</v>
      </c>
      <c r="X1693" s="2">
        <v>0.55500000000000005</v>
      </c>
      <c r="Y1693" s="6">
        <f t="shared" si="210"/>
        <v>1.4815408024345321E-2</v>
      </c>
      <c r="AA1693">
        <v>17518725</v>
      </c>
      <c r="AB1693">
        <v>6100153023</v>
      </c>
      <c r="AC1693">
        <v>17518733</v>
      </c>
      <c r="AD1693" t="s">
        <v>1</v>
      </c>
      <c r="AE1693">
        <v>4</v>
      </c>
      <c r="AF1693">
        <v>8</v>
      </c>
      <c r="AG1693" t="s">
        <v>7533</v>
      </c>
      <c r="AH1693" t="s">
        <v>478</v>
      </c>
      <c r="AI1693" t="s">
        <v>7532</v>
      </c>
      <c r="AK1693" t="s">
        <v>7531</v>
      </c>
      <c r="AL1693">
        <v>29</v>
      </c>
      <c r="AM1693" s="5">
        <f t="shared" si="211"/>
        <v>2.4166666666666665</v>
      </c>
      <c r="AN1693" s="4">
        <f t="shared" si="212"/>
        <v>3.6602297109680675E-3</v>
      </c>
      <c r="AO1693" s="3"/>
      <c r="AP1693">
        <v>0</v>
      </c>
      <c r="AR1693" t="s">
        <v>0</v>
      </c>
      <c r="AT1693" s="2" t="s">
        <v>16</v>
      </c>
      <c r="AU1693" s="1">
        <f t="shared" si="213"/>
        <v>1.1468854530332144</v>
      </c>
      <c r="AV1693" s="1">
        <f t="shared" si="214"/>
        <v>0.92378188676566952</v>
      </c>
      <c r="AW1693" s="1">
        <f t="shared" si="215"/>
        <v>0.70067832049812429</v>
      </c>
    </row>
    <row r="1694" spans="1:49" x14ac:dyDescent="0.2">
      <c r="A1694">
        <v>1692</v>
      </c>
      <c r="B1694" t="s">
        <v>7530</v>
      </c>
      <c r="C1694" t="s">
        <v>7529</v>
      </c>
      <c r="F1694" t="s">
        <v>7528</v>
      </c>
      <c r="G1694" t="s">
        <v>7</v>
      </c>
      <c r="H1694" t="s">
        <v>6</v>
      </c>
      <c r="I1694" t="s">
        <v>7527</v>
      </c>
      <c r="J1694" t="s">
        <v>7522</v>
      </c>
      <c r="K1694" t="s">
        <v>7526</v>
      </c>
      <c r="L1694" t="s">
        <v>7525</v>
      </c>
      <c r="M1694" t="s">
        <v>224</v>
      </c>
      <c r="N1694">
        <v>2</v>
      </c>
      <c r="O1694" t="s">
        <v>7524</v>
      </c>
      <c r="P1694" t="s">
        <v>7523</v>
      </c>
      <c r="Q1694" t="s">
        <v>7522</v>
      </c>
      <c r="R1694" s="7">
        <v>40391</v>
      </c>
      <c r="S1694" s="8">
        <f t="shared" si="208"/>
        <v>2010</v>
      </c>
      <c r="T1694" s="8">
        <v>2010</v>
      </c>
      <c r="U1694" s="8">
        <f t="shared" si="209"/>
        <v>12</v>
      </c>
      <c r="V1694" s="7">
        <v>40391</v>
      </c>
      <c r="W1694" t="s">
        <v>590</v>
      </c>
      <c r="X1694" s="2">
        <v>0.55500000000000005</v>
      </c>
      <c r="Y1694" s="6">
        <f t="shared" si="210"/>
        <v>1.4815408024345321E-2</v>
      </c>
      <c r="AA1694">
        <v>17518725</v>
      </c>
      <c r="AB1694">
        <v>6100153023</v>
      </c>
      <c r="AC1694">
        <v>17518733</v>
      </c>
      <c r="AD1694" t="s">
        <v>1</v>
      </c>
      <c r="AE1694">
        <v>4</v>
      </c>
      <c r="AF1694">
        <v>8</v>
      </c>
      <c r="AG1694" t="s">
        <v>7521</v>
      </c>
      <c r="AH1694" t="s">
        <v>655</v>
      </c>
      <c r="AI1694" t="s">
        <v>7520</v>
      </c>
      <c r="AK1694" t="s">
        <v>7519</v>
      </c>
      <c r="AL1694">
        <v>23</v>
      </c>
      <c r="AM1694" s="5">
        <f t="shared" si="211"/>
        <v>1.9166666666666667</v>
      </c>
      <c r="AN1694" s="4">
        <f t="shared" si="212"/>
        <v>2.9029408052505365E-3</v>
      </c>
      <c r="AO1694" s="3"/>
      <c r="AP1694">
        <v>0</v>
      </c>
      <c r="AR1694" t="s">
        <v>0</v>
      </c>
      <c r="AT1694" s="2" t="s">
        <v>16</v>
      </c>
      <c r="AU1694" s="1">
        <f t="shared" si="213"/>
        <v>1.1241667858616884</v>
      </c>
      <c r="AV1694" s="1">
        <f t="shared" si="214"/>
        <v>0.88591744147979301</v>
      </c>
      <c r="AW1694" s="1">
        <f t="shared" si="215"/>
        <v>0.64766809709789708</v>
      </c>
    </row>
    <row r="1695" spans="1:49" x14ac:dyDescent="0.2">
      <c r="A1695">
        <v>1693</v>
      </c>
      <c r="B1695" t="s">
        <v>7518</v>
      </c>
      <c r="C1695" t="s">
        <v>7517</v>
      </c>
      <c r="F1695" t="s">
        <v>7516</v>
      </c>
      <c r="G1695" t="s">
        <v>7</v>
      </c>
      <c r="H1695" t="s">
        <v>6</v>
      </c>
      <c r="I1695" t="s">
        <v>7515</v>
      </c>
      <c r="J1695" t="s">
        <v>7514</v>
      </c>
      <c r="K1695" t="s">
        <v>7513</v>
      </c>
      <c r="L1695" t="s">
        <v>7512</v>
      </c>
      <c r="M1695" t="s">
        <v>652</v>
      </c>
      <c r="N1695">
        <v>4</v>
      </c>
      <c r="O1695" t="s">
        <v>7511</v>
      </c>
      <c r="P1695" t="s">
        <v>7510</v>
      </c>
      <c r="Q1695" t="s">
        <v>7509</v>
      </c>
      <c r="R1695" s="7">
        <v>40391</v>
      </c>
      <c r="S1695" s="8">
        <f t="shared" si="208"/>
        <v>2010</v>
      </c>
      <c r="T1695" s="8">
        <v>2010</v>
      </c>
      <c r="U1695" s="8">
        <f t="shared" si="209"/>
        <v>12</v>
      </c>
      <c r="V1695" s="7">
        <v>40391</v>
      </c>
      <c r="W1695" t="s">
        <v>1242</v>
      </c>
      <c r="X1695" s="2">
        <v>2.823</v>
      </c>
      <c r="Y1695" s="6">
        <f t="shared" si="210"/>
        <v>7.5358372707615917E-2</v>
      </c>
      <c r="AA1695">
        <v>1636804</v>
      </c>
      <c r="AB1695">
        <v>17249</v>
      </c>
      <c r="AD1695" t="s">
        <v>1</v>
      </c>
      <c r="AE1695">
        <v>48</v>
      </c>
      <c r="AF1695">
        <v>8</v>
      </c>
      <c r="AG1695">
        <v>5534591</v>
      </c>
      <c r="AH1695" t="s">
        <v>1957</v>
      </c>
      <c r="AI1695" t="s">
        <v>7508</v>
      </c>
      <c r="AK1695" t="s">
        <v>7507</v>
      </c>
      <c r="AL1695">
        <v>146</v>
      </c>
      <c r="AM1695" s="5">
        <f t="shared" si="211"/>
        <v>12.166666666666666</v>
      </c>
      <c r="AN1695" s="4">
        <f t="shared" si="212"/>
        <v>1.8427363372459926E-2</v>
      </c>
      <c r="AO1695" s="3"/>
      <c r="AP1695">
        <v>0</v>
      </c>
      <c r="AR1695" t="s">
        <v>0</v>
      </c>
      <c r="AT1695" s="2">
        <v>9.6189999999999998</v>
      </c>
      <c r="AU1695" s="1">
        <f t="shared" si="213"/>
        <v>5.8279069907069116</v>
      </c>
      <c r="AV1695" s="1">
        <f t="shared" si="214"/>
        <v>4.6892868040037925</v>
      </c>
      <c r="AW1695" s="1">
        <f t="shared" si="215"/>
        <v>3.5506666173006725</v>
      </c>
    </row>
    <row r="1696" spans="1:49" x14ac:dyDescent="0.2">
      <c r="A1696">
        <v>1694</v>
      </c>
      <c r="B1696" t="s">
        <v>7506</v>
      </c>
      <c r="C1696" t="s">
        <v>7505</v>
      </c>
      <c r="F1696" t="s">
        <v>7504</v>
      </c>
      <c r="G1696" t="s">
        <v>7</v>
      </c>
      <c r="H1696" t="s">
        <v>6</v>
      </c>
      <c r="I1696" t="s">
        <v>2108</v>
      </c>
      <c r="J1696">
        <v>60002214</v>
      </c>
      <c r="K1696" t="s">
        <v>2107</v>
      </c>
      <c r="L1696" t="s">
        <v>10</v>
      </c>
      <c r="M1696" t="s">
        <v>9</v>
      </c>
      <c r="N1696">
        <v>2</v>
      </c>
      <c r="O1696" t="s">
        <v>7503</v>
      </c>
      <c r="P1696" t="s">
        <v>7502</v>
      </c>
      <c r="Q1696" t="s">
        <v>7501</v>
      </c>
      <c r="R1696" s="7">
        <v>40391</v>
      </c>
      <c r="S1696" s="8">
        <f t="shared" si="208"/>
        <v>2010</v>
      </c>
      <c r="T1696" s="8">
        <v>2010</v>
      </c>
      <c r="U1696" s="8">
        <f t="shared" si="209"/>
        <v>12</v>
      </c>
      <c r="V1696" s="7">
        <v>40391</v>
      </c>
      <c r="W1696" t="s">
        <v>1929</v>
      </c>
      <c r="X1696" s="2">
        <v>0.91600000000000004</v>
      </c>
      <c r="Y1696" s="6">
        <f t="shared" si="210"/>
        <v>2.4452096847387951E-2</v>
      </c>
      <c r="AA1696">
        <v>189359</v>
      </c>
      <c r="AB1696">
        <v>17344</v>
      </c>
      <c r="AD1696" t="s">
        <v>1</v>
      </c>
      <c r="AE1696">
        <v>53</v>
      </c>
      <c r="AF1696">
        <v>3</v>
      </c>
      <c r="AG1696">
        <v>5272251</v>
      </c>
      <c r="AH1696" t="s">
        <v>7500</v>
      </c>
      <c r="AI1696" t="s">
        <v>7499</v>
      </c>
      <c r="AJ1696" t="s">
        <v>7498</v>
      </c>
      <c r="AK1696" t="s">
        <v>7497</v>
      </c>
      <c r="AL1696">
        <v>12</v>
      </c>
      <c r="AM1696" s="5">
        <f t="shared" si="211"/>
        <v>1</v>
      </c>
      <c r="AN1696" s="4">
        <f t="shared" si="212"/>
        <v>1.5145778114350624E-3</v>
      </c>
      <c r="AO1696" s="3"/>
      <c r="AP1696">
        <v>0</v>
      </c>
      <c r="AR1696" t="s">
        <v>0</v>
      </c>
      <c r="AT1696" s="2">
        <v>2.1160000000000001</v>
      </c>
      <c r="AU1696" s="1">
        <f t="shared" si="213"/>
        <v>1.757084113660208</v>
      </c>
      <c r="AV1696" s="1">
        <f t="shared" si="214"/>
        <v>1.2983337329411506</v>
      </c>
      <c r="AW1696" s="1">
        <f t="shared" si="215"/>
        <v>0.83958335222209279</v>
      </c>
    </row>
    <row r="1697" spans="1:49" x14ac:dyDescent="0.2">
      <c r="A1697">
        <v>1695</v>
      </c>
      <c r="B1697" t="s">
        <v>7496</v>
      </c>
      <c r="C1697" t="s">
        <v>7495</v>
      </c>
      <c r="F1697" t="s">
        <v>7494</v>
      </c>
      <c r="G1697" t="s">
        <v>7</v>
      </c>
      <c r="H1697" t="s">
        <v>6</v>
      </c>
      <c r="I1697" t="s">
        <v>7493</v>
      </c>
      <c r="J1697" t="s">
        <v>7492</v>
      </c>
      <c r="K1697" t="s">
        <v>7491</v>
      </c>
      <c r="L1697" t="s">
        <v>7490</v>
      </c>
      <c r="M1697" t="s">
        <v>1110</v>
      </c>
      <c r="N1697">
        <v>9</v>
      </c>
      <c r="O1697" t="s">
        <v>7489</v>
      </c>
      <c r="P1697" t="s">
        <v>7488</v>
      </c>
      <c r="Q1697" t="s">
        <v>7487</v>
      </c>
      <c r="R1697" s="7">
        <v>40391</v>
      </c>
      <c r="S1697" s="8">
        <f t="shared" si="208"/>
        <v>2010</v>
      </c>
      <c r="T1697" s="8">
        <v>2010</v>
      </c>
      <c r="U1697" s="8">
        <f t="shared" si="209"/>
        <v>12</v>
      </c>
      <c r="V1697" s="7">
        <v>40391</v>
      </c>
      <c r="W1697" t="s">
        <v>202</v>
      </c>
      <c r="X1697" s="2">
        <v>1.6519999999999999</v>
      </c>
      <c r="Y1697" s="6">
        <f t="shared" si="210"/>
        <v>4.409919649769093E-2</v>
      </c>
      <c r="AA1697" t="s">
        <v>201</v>
      </c>
      <c r="AB1697">
        <v>17337</v>
      </c>
      <c r="AD1697" t="s">
        <v>1</v>
      </c>
      <c r="AE1697">
        <v>58</v>
      </c>
      <c r="AF1697">
        <v>8</v>
      </c>
      <c r="AG1697">
        <v>5466228</v>
      </c>
      <c r="AH1697" t="s">
        <v>7486</v>
      </c>
      <c r="AI1697" t="s">
        <v>7485</v>
      </c>
      <c r="AJ1697" t="s">
        <v>7484</v>
      </c>
      <c r="AK1697" t="s">
        <v>7483</v>
      </c>
      <c r="AL1697">
        <v>13</v>
      </c>
      <c r="AM1697" s="5">
        <f t="shared" si="211"/>
        <v>1.0833333333333333</v>
      </c>
      <c r="AN1697" s="4">
        <f t="shared" si="212"/>
        <v>1.6407926290546509E-3</v>
      </c>
      <c r="AO1697" s="3"/>
      <c r="AP1697">
        <v>0</v>
      </c>
      <c r="AQ1697" t="s">
        <v>7482</v>
      </c>
      <c r="AR1697" t="s">
        <v>7481</v>
      </c>
      <c r="AS1697" t="s">
        <v>7480</v>
      </c>
      <c r="AT1697" s="2" t="s">
        <v>16</v>
      </c>
      <c r="AU1697" s="1">
        <f t="shared" si="213"/>
        <v>3.1361675337100046</v>
      </c>
      <c r="AV1697" s="1">
        <f t="shared" si="214"/>
        <v>2.2869994563372789</v>
      </c>
      <c r="AW1697" s="1">
        <f t="shared" si="215"/>
        <v>1.4378313789645534</v>
      </c>
    </row>
    <row r="1698" spans="1:49" x14ac:dyDescent="0.2">
      <c r="A1698">
        <v>1696</v>
      </c>
      <c r="B1698" t="s">
        <v>7479</v>
      </c>
      <c r="C1698" t="s">
        <v>7478</v>
      </c>
      <c r="F1698" t="s">
        <v>7477</v>
      </c>
      <c r="G1698" t="s">
        <v>7</v>
      </c>
      <c r="H1698" t="s">
        <v>6</v>
      </c>
      <c r="I1698" t="s">
        <v>7476</v>
      </c>
      <c r="J1698" t="s">
        <v>7475</v>
      </c>
      <c r="K1698" t="s">
        <v>7474</v>
      </c>
      <c r="L1698" t="s">
        <v>7473</v>
      </c>
      <c r="M1698" t="s">
        <v>7472</v>
      </c>
      <c r="N1698">
        <v>3</v>
      </c>
      <c r="O1698" t="s">
        <v>7471</v>
      </c>
      <c r="P1698" t="s">
        <v>7470</v>
      </c>
      <c r="Q1698" t="s">
        <v>7469</v>
      </c>
      <c r="R1698" s="7">
        <v>40391</v>
      </c>
      <c r="S1698" s="8">
        <f t="shared" si="208"/>
        <v>2010</v>
      </c>
      <c r="T1698" s="8">
        <v>2010</v>
      </c>
      <c r="U1698" s="8">
        <f t="shared" si="209"/>
        <v>12</v>
      </c>
      <c r="V1698" s="7">
        <v>40391</v>
      </c>
      <c r="W1698" t="s">
        <v>202</v>
      </c>
      <c r="X1698" s="2">
        <v>1.6519999999999999</v>
      </c>
      <c r="Y1698" s="6">
        <f t="shared" si="210"/>
        <v>4.409919649769093E-2</v>
      </c>
      <c r="AA1698" t="s">
        <v>201</v>
      </c>
      <c r="AB1698">
        <v>17337</v>
      </c>
      <c r="AD1698" t="s">
        <v>1</v>
      </c>
      <c r="AE1698">
        <v>58</v>
      </c>
      <c r="AF1698">
        <v>8</v>
      </c>
      <c r="AG1698">
        <v>5453040</v>
      </c>
      <c r="AH1698" t="s">
        <v>7468</v>
      </c>
      <c r="AI1698" t="s">
        <v>7467</v>
      </c>
      <c r="AJ1698" t="s">
        <v>7466</v>
      </c>
      <c r="AK1698" t="s">
        <v>7465</v>
      </c>
      <c r="AL1698">
        <v>1</v>
      </c>
      <c r="AM1698" s="5">
        <f t="shared" si="211"/>
        <v>8.3333333333333329E-2</v>
      </c>
      <c r="AN1698" s="4">
        <f t="shared" si="212"/>
        <v>1.2621481761958852E-4</v>
      </c>
      <c r="AO1698" s="3"/>
      <c r="AP1698">
        <v>0</v>
      </c>
      <c r="AR1698" t="s">
        <v>0</v>
      </c>
      <c r="AT1698" s="2" t="s">
        <v>16</v>
      </c>
      <c r="AU1698" s="1">
        <f t="shared" si="213"/>
        <v>3.0907301993669525</v>
      </c>
      <c r="AV1698" s="1">
        <f t="shared" si="214"/>
        <v>2.2112705657655258</v>
      </c>
      <c r="AW1698" s="1">
        <f t="shared" si="215"/>
        <v>1.331810932164099</v>
      </c>
    </row>
    <row r="1699" spans="1:49" x14ac:dyDescent="0.2">
      <c r="A1699">
        <v>1697</v>
      </c>
      <c r="B1699" t="s">
        <v>7464</v>
      </c>
      <c r="C1699" t="s">
        <v>7463</v>
      </c>
      <c r="F1699" t="s">
        <v>7462</v>
      </c>
      <c r="G1699" t="s">
        <v>7</v>
      </c>
      <c r="H1699" t="s">
        <v>6</v>
      </c>
      <c r="I1699" t="s">
        <v>7461</v>
      </c>
      <c r="J1699">
        <v>60006834</v>
      </c>
      <c r="K1699" t="s">
        <v>2163</v>
      </c>
      <c r="L1699" t="s">
        <v>2162</v>
      </c>
      <c r="M1699" t="s">
        <v>156</v>
      </c>
      <c r="N1699">
        <v>2</v>
      </c>
      <c r="O1699" t="s">
        <v>7460</v>
      </c>
      <c r="P1699" t="s">
        <v>7459</v>
      </c>
      <c r="Q1699" t="s">
        <v>2159</v>
      </c>
      <c r="R1699" s="7">
        <v>40391</v>
      </c>
      <c r="S1699" s="8">
        <f t="shared" si="208"/>
        <v>2010</v>
      </c>
      <c r="T1699" s="8">
        <v>2010</v>
      </c>
      <c r="U1699" s="8">
        <f t="shared" si="209"/>
        <v>12</v>
      </c>
      <c r="V1699" s="7">
        <v>40391</v>
      </c>
      <c r="W1699" t="s">
        <v>202</v>
      </c>
      <c r="X1699" s="2">
        <v>1.6519999999999999</v>
      </c>
      <c r="Y1699" s="6">
        <f t="shared" si="210"/>
        <v>4.409919649769093E-2</v>
      </c>
      <c r="AA1699" t="s">
        <v>201</v>
      </c>
      <c r="AB1699">
        <v>17337</v>
      </c>
      <c r="AD1699" t="s">
        <v>1</v>
      </c>
      <c r="AE1699">
        <v>58</v>
      </c>
      <c r="AF1699">
        <v>8</v>
      </c>
      <c r="AG1699">
        <v>5466053</v>
      </c>
      <c r="AH1699" t="s">
        <v>7458</v>
      </c>
      <c r="AI1699" t="s">
        <v>7457</v>
      </c>
      <c r="AJ1699" t="s">
        <v>7456</v>
      </c>
      <c r="AK1699" t="s">
        <v>7455</v>
      </c>
      <c r="AL1699">
        <v>46</v>
      </c>
      <c r="AM1699" s="5">
        <f t="shared" si="211"/>
        <v>3.8333333333333335</v>
      </c>
      <c r="AN1699" s="4">
        <f t="shared" si="212"/>
        <v>5.805881610501073E-3</v>
      </c>
      <c r="AO1699" s="3"/>
      <c r="AP1699">
        <v>0</v>
      </c>
      <c r="AR1699" t="s">
        <v>0</v>
      </c>
      <c r="AT1699" s="2" t="s">
        <v>16</v>
      </c>
      <c r="AU1699" s="1">
        <f t="shared" si="213"/>
        <v>3.2611202031533977</v>
      </c>
      <c r="AV1699" s="1">
        <f t="shared" si="214"/>
        <v>2.4952539054096001</v>
      </c>
      <c r="AW1699" s="1">
        <f t="shared" si="215"/>
        <v>1.7293876076658026</v>
      </c>
    </row>
    <row r="1700" spans="1:49" x14ac:dyDescent="0.2">
      <c r="A1700">
        <v>1698</v>
      </c>
      <c r="B1700" t="s">
        <v>7454</v>
      </c>
      <c r="C1700" t="s">
        <v>7453</v>
      </c>
      <c r="F1700" t="s">
        <v>7452</v>
      </c>
      <c r="G1700" t="s">
        <v>7</v>
      </c>
      <c r="H1700" t="s">
        <v>6</v>
      </c>
      <c r="I1700" t="s">
        <v>450</v>
      </c>
      <c r="J1700" t="s">
        <v>449</v>
      </c>
      <c r="K1700" t="s">
        <v>448</v>
      </c>
      <c r="L1700" t="s">
        <v>447</v>
      </c>
      <c r="M1700" t="s">
        <v>446</v>
      </c>
      <c r="N1700">
        <v>3</v>
      </c>
      <c r="O1700" t="s">
        <v>7451</v>
      </c>
      <c r="P1700" t="s">
        <v>7450</v>
      </c>
      <c r="Q1700" t="s">
        <v>445</v>
      </c>
      <c r="R1700" s="7">
        <v>40391</v>
      </c>
      <c r="S1700" s="8">
        <f t="shared" si="208"/>
        <v>2010</v>
      </c>
      <c r="T1700" s="8">
        <v>2010</v>
      </c>
      <c r="U1700" s="8">
        <f t="shared" si="209"/>
        <v>12</v>
      </c>
      <c r="V1700" s="7">
        <v>40391</v>
      </c>
      <c r="W1700" t="s">
        <v>202</v>
      </c>
      <c r="X1700" s="2">
        <v>1.6519999999999999</v>
      </c>
      <c r="Y1700" s="6">
        <f t="shared" si="210"/>
        <v>4.409919649769093E-2</v>
      </c>
      <c r="AA1700" t="s">
        <v>201</v>
      </c>
      <c r="AB1700">
        <v>17337</v>
      </c>
      <c r="AD1700" t="s">
        <v>1</v>
      </c>
      <c r="AE1700">
        <v>58</v>
      </c>
      <c r="AF1700">
        <v>8</v>
      </c>
      <c r="AG1700">
        <v>5466071</v>
      </c>
      <c r="AH1700" t="s">
        <v>7449</v>
      </c>
      <c r="AI1700" t="s">
        <v>7448</v>
      </c>
      <c r="AJ1700" t="s">
        <v>7447</v>
      </c>
      <c r="AK1700" t="s">
        <v>7446</v>
      </c>
      <c r="AL1700">
        <v>46</v>
      </c>
      <c r="AM1700" s="5">
        <f t="shared" si="211"/>
        <v>3.8333333333333335</v>
      </c>
      <c r="AN1700" s="4">
        <f t="shared" si="212"/>
        <v>5.805881610501073E-3</v>
      </c>
      <c r="AO1700" s="3"/>
      <c r="AP1700">
        <v>0</v>
      </c>
      <c r="AQ1700" t="s">
        <v>31</v>
      </c>
      <c r="AR1700" t="s">
        <v>0</v>
      </c>
      <c r="AS1700" t="s">
        <v>30</v>
      </c>
      <c r="AT1700" s="2" t="s">
        <v>16</v>
      </c>
      <c r="AU1700" s="1">
        <f t="shared" si="213"/>
        <v>3.2611202031533977</v>
      </c>
      <c r="AV1700" s="1">
        <f t="shared" si="214"/>
        <v>2.4952539054096001</v>
      </c>
      <c r="AW1700" s="1">
        <f t="shared" si="215"/>
        <v>1.7293876076658026</v>
      </c>
    </row>
    <row r="1701" spans="1:49" x14ac:dyDescent="0.2">
      <c r="A1701">
        <v>1699</v>
      </c>
      <c r="B1701" t="s">
        <v>7445</v>
      </c>
      <c r="C1701" t="s">
        <v>7444</v>
      </c>
      <c r="F1701" t="s">
        <v>7443</v>
      </c>
      <c r="G1701" t="s">
        <v>7</v>
      </c>
      <c r="H1701" t="s">
        <v>6</v>
      </c>
      <c r="I1701" t="s">
        <v>7442</v>
      </c>
      <c r="J1701" t="s">
        <v>7441</v>
      </c>
      <c r="K1701" t="s">
        <v>7440</v>
      </c>
      <c r="L1701" t="s">
        <v>7439</v>
      </c>
      <c r="M1701" t="s">
        <v>7438</v>
      </c>
      <c r="N1701">
        <v>6</v>
      </c>
      <c r="O1701" t="s">
        <v>7437</v>
      </c>
      <c r="P1701" t="s">
        <v>7436</v>
      </c>
      <c r="Q1701" t="s">
        <v>7435</v>
      </c>
      <c r="R1701" s="7">
        <v>40391</v>
      </c>
      <c r="S1701" s="8">
        <f t="shared" si="208"/>
        <v>2010</v>
      </c>
      <c r="T1701" s="8">
        <v>2010</v>
      </c>
      <c r="U1701" s="8">
        <f t="shared" si="209"/>
        <v>12</v>
      </c>
      <c r="V1701" s="7">
        <v>40391</v>
      </c>
      <c r="W1701" t="s">
        <v>202</v>
      </c>
      <c r="X1701" s="2">
        <v>1.6519999999999999</v>
      </c>
      <c r="Y1701" s="6">
        <f t="shared" si="210"/>
        <v>4.409919649769093E-2</v>
      </c>
      <c r="AA1701" t="s">
        <v>201</v>
      </c>
      <c r="AB1701">
        <v>17337</v>
      </c>
      <c r="AD1701" t="s">
        <v>1</v>
      </c>
      <c r="AE1701">
        <v>58</v>
      </c>
      <c r="AF1701">
        <v>8</v>
      </c>
      <c r="AG1701">
        <v>5466040</v>
      </c>
      <c r="AH1701" t="s">
        <v>7434</v>
      </c>
      <c r="AI1701" t="s">
        <v>7433</v>
      </c>
      <c r="AJ1701" t="s">
        <v>7432</v>
      </c>
      <c r="AK1701" t="s">
        <v>7431</v>
      </c>
      <c r="AL1701">
        <v>4</v>
      </c>
      <c r="AM1701" s="5">
        <f t="shared" si="211"/>
        <v>0.33333333333333331</v>
      </c>
      <c r="AN1701" s="4">
        <f t="shared" si="212"/>
        <v>5.048592704783541E-4</v>
      </c>
      <c r="AO1701" s="3"/>
      <c r="AP1701">
        <v>0</v>
      </c>
      <c r="AR1701" t="s">
        <v>0</v>
      </c>
      <c r="AT1701" s="2" t="s">
        <v>16</v>
      </c>
      <c r="AU1701" s="1">
        <f t="shared" si="213"/>
        <v>3.1020895329527156</v>
      </c>
      <c r="AV1701" s="1">
        <f t="shared" si="214"/>
        <v>2.2302027884084641</v>
      </c>
      <c r="AW1701" s="1">
        <f t="shared" si="215"/>
        <v>1.3583160438642126</v>
      </c>
    </row>
    <row r="1702" spans="1:49" x14ac:dyDescent="0.2">
      <c r="A1702">
        <v>1700</v>
      </c>
      <c r="B1702" t="s">
        <v>7430</v>
      </c>
      <c r="C1702" t="s">
        <v>7429</v>
      </c>
      <c r="F1702" t="s">
        <v>7428</v>
      </c>
      <c r="G1702" t="s">
        <v>7</v>
      </c>
      <c r="H1702" t="s">
        <v>6</v>
      </c>
      <c r="I1702" t="s">
        <v>7427</v>
      </c>
      <c r="J1702" t="s">
        <v>7426</v>
      </c>
      <c r="K1702" t="s">
        <v>7425</v>
      </c>
      <c r="L1702" t="s">
        <v>7424</v>
      </c>
      <c r="M1702" t="s">
        <v>680</v>
      </c>
      <c r="N1702">
        <v>6</v>
      </c>
      <c r="O1702" t="s">
        <v>7423</v>
      </c>
      <c r="P1702" t="s">
        <v>7422</v>
      </c>
      <c r="Q1702" t="s">
        <v>7421</v>
      </c>
      <c r="R1702" s="7">
        <v>40391</v>
      </c>
      <c r="S1702" s="8">
        <f t="shared" si="208"/>
        <v>2010</v>
      </c>
      <c r="T1702" s="8">
        <v>2010</v>
      </c>
      <c r="U1702" s="8">
        <f t="shared" si="209"/>
        <v>12</v>
      </c>
      <c r="V1702" s="7">
        <v>40391</v>
      </c>
      <c r="W1702" t="s">
        <v>202</v>
      </c>
      <c r="X1702" s="2">
        <v>1.6519999999999999</v>
      </c>
      <c r="Y1702" s="6">
        <f t="shared" si="210"/>
        <v>4.409919649769093E-2</v>
      </c>
      <c r="AA1702" t="s">
        <v>201</v>
      </c>
      <c r="AB1702">
        <v>17337</v>
      </c>
      <c r="AD1702" t="s">
        <v>1</v>
      </c>
      <c r="AE1702">
        <v>58</v>
      </c>
      <c r="AF1702">
        <v>8</v>
      </c>
      <c r="AG1702">
        <v>5466033</v>
      </c>
      <c r="AH1702" t="s">
        <v>7420</v>
      </c>
      <c r="AI1702" t="s">
        <v>7419</v>
      </c>
      <c r="AJ1702" t="s">
        <v>7418</v>
      </c>
      <c r="AK1702" t="s">
        <v>7417</v>
      </c>
      <c r="AL1702">
        <v>27</v>
      </c>
      <c r="AM1702" s="5">
        <f t="shared" si="211"/>
        <v>2.25</v>
      </c>
      <c r="AN1702" s="4">
        <f t="shared" si="212"/>
        <v>3.4078000757288905E-3</v>
      </c>
      <c r="AO1702" s="3"/>
      <c r="AP1702">
        <v>0</v>
      </c>
      <c r="AQ1702" t="s">
        <v>7416</v>
      </c>
      <c r="AR1702" t="s">
        <v>0</v>
      </c>
      <c r="AS1702" t="s">
        <v>7415</v>
      </c>
      <c r="AT1702" s="2" t="s">
        <v>16</v>
      </c>
      <c r="AU1702" s="1">
        <f t="shared" si="213"/>
        <v>3.1891777571102313</v>
      </c>
      <c r="AV1702" s="1">
        <f t="shared" si="214"/>
        <v>2.3753498286709909</v>
      </c>
      <c r="AW1702" s="1">
        <f t="shared" si="215"/>
        <v>1.5615219002317502</v>
      </c>
    </row>
    <row r="1703" spans="1:49" x14ac:dyDescent="0.2">
      <c r="A1703">
        <v>1701</v>
      </c>
      <c r="B1703" t="s">
        <v>7414</v>
      </c>
      <c r="C1703" t="s">
        <v>7413</v>
      </c>
      <c r="F1703" t="s">
        <v>7412</v>
      </c>
      <c r="G1703" t="s">
        <v>7</v>
      </c>
      <c r="H1703" t="s">
        <v>6</v>
      </c>
      <c r="I1703" t="s">
        <v>894</v>
      </c>
      <c r="J1703">
        <v>60029322</v>
      </c>
      <c r="K1703" t="s">
        <v>893</v>
      </c>
      <c r="L1703" t="s">
        <v>892</v>
      </c>
      <c r="M1703" t="s">
        <v>13</v>
      </c>
      <c r="N1703">
        <v>3</v>
      </c>
      <c r="O1703" t="s">
        <v>891</v>
      </c>
      <c r="P1703" t="s">
        <v>890</v>
      </c>
      <c r="Q1703" t="s">
        <v>889</v>
      </c>
      <c r="R1703" s="7">
        <v>40391</v>
      </c>
      <c r="S1703" s="8">
        <f t="shared" si="208"/>
        <v>2010</v>
      </c>
      <c r="T1703" s="8">
        <v>2010</v>
      </c>
      <c r="U1703" s="8">
        <f t="shared" si="209"/>
        <v>12</v>
      </c>
      <c r="V1703" s="7">
        <v>40391</v>
      </c>
      <c r="W1703" t="s">
        <v>1297</v>
      </c>
      <c r="X1703" s="2">
        <v>0.29499999999999998</v>
      </c>
      <c r="Y1703" s="6">
        <f t="shared" si="210"/>
        <v>7.8748565174448087E-3</v>
      </c>
      <c r="AA1703">
        <v>12256463</v>
      </c>
      <c r="AB1703">
        <v>24783</v>
      </c>
      <c r="AD1703" t="s">
        <v>1</v>
      </c>
      <c r="AE1703">
        <v>32</v>
      </c>
      <c r="AF1703">
        <v>4</v>
      </c>
      <c r="AH1703" t="s">
        <v>7411</v>
      </c>
      <c r="AI1703" t="s">
        <v>7410</v>
      </c>
      <c r="AJ1703" t="s">
        <v>7409</v>
      </c>
      <c r="AK1703" t="s">
        <v>7408</v>
      </c>
      <c r="AL1703">
        <v>10</v>
      </c>
      <c r="AM1703" s="5">
        <f t="shared" si="211"/>
        <v>0.83333333333333337</v>
      </c>
      <c r="AN1703" s="4">
        <f t="shared" si="212"/>
        <v>1.2621481761958854E-3</v>
      </c>
      <c r="AO1703" s="3"/>
      <c r="AP1703">
        <v>0</v>
      </c>
      <c r="AR1703" t="s">
        <v>0</v>
      </c>
      <c r="AT1703" s="2">
        <v>1.347</v>
      </c>
      <c r="AU1703" s="1">
        <f t="shared" si="213"/>
        <v>0.58910440150701304</v>
      </c>
      <c r="AV1703" s="1">
        <f t="shared" si="214"/>
        <v>0.45685023468203473</v>
      </c>
      <c r="AW1703" s="1">
        <f t="shared" si="215"/>
        <v>0.32459606785705619</v>
      </c>
    </row>
    <row r="1704" spans="1:49" x14ac:dyDescent="0.2">
      <c r="A1704">
        <v>1702</v>
      </c>
      <c r="B1704" t="s">
        <v>7407</v>
      </c>
      <c r="C1704" t="s">
        <v>7406</v>
      </c>
      <c r="F1704" t="s">
        <v>7405</v>
      </c>
      <c r="G1704" t="s">
        <v>7</v>
      </c>
      <c r="H1704" t="s">
        <v>6</v>
      </c>
      <c r="I1704" t="s">
        <v>7404</v>
      </c>
      <c r="J1704" t="s">
        <v>7403</v>
      </c>
      <c r="K1704" t="s">
        <v>7402</v>
      </c>
      <c r="L1704" t="s">
        <v>7401</v>
      </c>
      <c r="M1704" t="s">
        <v>7400</v>
      </c>
      <c r="N1704">
        <v>7</v>
      </c>
      <c r="O1704" t="s">
        <v>7399</v>
      </c>
      <c r="P1704" t="s">
        <v>7398</v>
      </c>
      <c r="Q1704" t="s">
        <v>7397</v>
      </c>
      <c r="R1704" s="7">
        <v>40391</v>
      </c>
      <c r="S1704" s="8">
        <f t="shared" si="208"/>
        <v>2010</v>
      </c>
      <c r="T1704" s="8">
        <v>2010</v>
      </c>
      <c r="U1704" s="8">
        <f t="shared" si="209"/>
        <v>12</v>
      </c>
      <c r="V1704" s="7">
        <v>40391</v>
      </c>
      <c r="W1704" t="s">
        <v>202</v>
      </c>
      <c r="X1704" s="2">
        <v>1.6519999999999999</v>
      </c>
      <c r="Y1704" s="6">
        <f t="shared" si="210"/>
        <v>4.409919649769093E-2</v>
      </c>
      <c r="AA1704" t="s">
        <v>201</v>
      </c>
      <c r="AB1704">
        <v>17337</v>
      </c>
      <c r="AD1704" t="s">
        <v>1</v>
      </c>
      <c r="AE1704">
        <v>58</v>
      </c>
      <c r="AF1704">
        <v>8</v>
      </c>
      <c r="AG1704">
        <v>5466036</v>
      </c>
      <c r="AH1704" t="s">
        <v>7396</v>
      </c>
      <c r="AI1704" t="s">
        <v>7395</v>
      </c>
      <c r="AJ1704" t="s">
        <v>7394</v>
      </c>
      <c r="AK1704" t="s">
        <v>7393</v>
      </c>
      <c r="AL1704">
        <v>15</v>
      </c>
      <c r="AM1704" s="5">
        <f t="shared" si="211"/>
        <v>1.25</v>
      </c>
      <c r="AN1704" s="4">
        <f t="shared" si="212"/>
        <v>1.8932222642938281E-3</v>
      </c>
      <c r="AO1704" s="3"/>
      <c r="AP1704">
        <v>0</v>
      </c>
      <c r="AR1704" t="s">
        <v>0</v>
      </c>
      <c r="AT1704" s="2" t="s">
        <v>16</v>
      </c>
      <c r="AU1704" s="1">
        <f t="shared" si="213"/>
        <v>3.1437404227671801</v>
      </c>
      <c r="AV1704" s="1">
        <f t="shared" si="214"/>
        <v>2.2996209380992378</v>
      </c>
      <c r="AW1704" s="1">
        <f t="shared" si="215"/>
        <v>1.4555014534312958</v>
      </c>
    </row>
    <row r="1705" spans="1:49" x14ac:dyDescent="0.2">
      <c r="A1705">
        <v>1703</v>
      </c>
      <c r="B1705" t="s">
        <v>7392</v>
      </c>
      <c r="C1705" t="s">
        <v>7391</v>
      </c>
      <c r="F1705" t="s">
        <v>7390</v>
      </c>
      <c r="G1705" t="s">
        <v>7</v>
      </c>
      <c r="H1705" t="s">
        <v>6</v>
      </c>
      <c r="I1705" t="s">
        <v>3502</v>
      </c>
      <c r="J1705" t="s">
        <v>7389</v>
      </c>
      <c r="K1705" t="s">
        <v>7388</v>
      </c>
      <c r="L1705" t="s">
        <v>1772</v>
      </c>
      <c r="M1705" t="s">
        <v>1771</v>
      </c>
      <c r="N1705">
        <v>3</v>
      </c>
      <c r="O1705" t="s">
        <v>7387</v>
      </c>
      <c r="P1705" t="s">
        <v>7386</v>
      </c>
      <c r="Q1705" t="s">
        <v>7385</v>
      </c>
      <c r="R1705" s="7">
        <v>40391</v>
      </c>
      <c r="S1705" s="8">
        <f t="shared" si="208"/>
        <v>2010</v>
      </c>
      <c r="T1705" s="8">
        <v>2010</v>
      </c>
      <c r="U1705" s="8">
        <f t="shared" si="209"/>
        <v>12</v>
      </c>
      <c r="V1705" s="7">
        <v>40391</v>
      </c>
      <c r="W1705" t="s">
        <v>202</v>
      </c>
      <c r="X1705" s="2">
        <v>1.6519999999999999</v>
      </c>
      <c r="Y1705" s="6">
        <f t="shared" si="210"/>
        <v>4.409919649769093E-2</v>
      </c>
      <c r="AA1705" t="s">
        <v>201</v>
      </c>
      <c r="AB1705">
        <v>17337</v>
      </c>
      <c r="AD1705" t="s">
        <v>1</v>
      </c>
      <c r="AE1705">
        <v>58</v>
      </c>
      <c r="AF1705">
        <v>8</v>
      </c>
      <c r="AG1705">
        <v>5466101</v>
      </c>
      <c r="AH1705" t="s">
        <v>7384</v>
      </c>
      <c r="AI1705" t="s">
        <v>7383</v>
      </c>
      <c r="AJ1705" t="s">
        <v>7382</v>
      </c>
      <c r="AK1705" t="s">
        <v>7381</v>
      </c>
      <c r="AL1705">
        <v>29</v>
      </c>
      <c r="AM1705" s="5">
        <f t="shared" si="211"/>
        <v>2.4166666666666665</v>
      </c>
      <c r="AN1705" s="4">
        <f t="shared" si="212"/>
        <v>3.6602297109680675E-3</v>
      </c>
      <c r="AO1705" s="3"/>
      <c r="AP1705">
        <v>0</v>
      </c>
      <c r="AQ1705" t="s">
        <v>482</v>
      </c>
      <c r="AR1705" t="s">
        <v>1871</v>
      </c>
      <c r="AS1705" t="s">
        <v>481</v>
      </c>
      <c r="AT1705" s="2" t="s">
        <v>16</v>
      </c>
      <c r="AU1705" s="1">
        <f t="shared" si="213"/>
        <v>3.1967506461674073</v>
      </c>
      <c r="AV1705" s="1">
        <f t="shared" si="214"/>
        <v>2.3879713104329499</v>
      </c>
      <c r="AW1705" s="1">
        <f t="shared" si="215"/>
        <v>1.5791919746984926</v>
      </c>
    </row>
    <row r="1706" spans="1:49" x14ac:dyDescent="0.2">
      <c r="A1706">
        <v>1704</v>
      </c>
      <c r="B1706" t="s">
        <v>7380</v>
      </c>
      <c r="C1706" t="s">
        <v>7379</v>
      </c>
      <c r="F1706" t="s">
        <v>7378</v>
      </c>
      <c r="G1706" t="s">
        <v>7</v>
      </c>
      <c r="H1706" t="s">
        <v>6</v>
      </c>
      <c r="I1706" t="s">
        <v>7377</v>
      </c>
      <c r="J1706">
        <v>60006793</v>
      </c>
      <c r="K1706" t="s">
        <v>620</v>
      </c>
      <c r="L1706" t="s">
        <v>619</v>
      </c>
      <c r="M1706" t="s">
        <v>438</v>
      </c>
      <c r="N1706">
        <v>3</v>
      </c>
      <c r="O1706" t="s">
        <v>7376</v>
      </c>
      <c r="P1706" t="s">
        <v>7375</v>
      </c>
      <c r="Q1706" t="s">
        <v>618</v>
      </c>
      <c r="R1706" s="7">
        <v>40391</v>
      </c>
      <c r="S1706" s="8">
        <f t="shared" si="208"/>
        <v>2010</v>
      </c>
      <c r="T1706" s="8">
        <v>2010</v>
      </c>
      <c r="U1706" s="8">
        <f t="shared" si="209"/>
        <v>12</v>
      </c>
      <c r="V1706" s="7">
        <v>40391</v>
      </c>
      <c r="W1706" t="s">
        <v>202</v>
      </c>
      <c r="X1706" s="2">
        <v>1.6519999999999999</v>
      </c>
      <c r="Y1706" s="6">
        <f t="shared" si="210"/>
        <v>4.409919649769093E-2</v>
      </c>
      <c r="AA1706" t="s">
        <v>201</v>
      </c>
      <c r="AB1706">
        <v>17337</v>
      </c>
      <c r="AD1706" t="s">
        <v>1</v>
      </c>
      <c r="AE1706">
        <v>58</v>
      </c>
      <c r="AF1706">
        <v>8</v>
      </c>
      <c r="AG1706">
        <v>5466043</v>
      </c>
      <c r="AH1706" t="s">
        <v>7374</v>
      </c>
      <c r="AI1706" t="s">
        <v>7373</v>
      </c>
      <c r="AJ1706" t="s">
        <v>7372</v>
      </c>
      <c r="AK1706" t="s">
        <v>7371</v>
      </c>
      <c r="AL1706">
        <v>46</v>
      </c>
      <c r="AM1706" s="5">
        <f t="shared" si="211"/>
        <v>3.8333333333333335</v>
      </c>
      <c r="AN1706" s="4">
        <f t="shared" si="212"/>
        <v>5.805881610501073E-3</v>
      </c>
      <c r="AO1706" s="3"/>
      <c r="AP1706">
        <v>0</v>
      </c>
      <c r="AQ1706" t="s">
        <v>437</v>
      </c>
      <c r="AR1706" t="s">
        <v>436</v>
      </c>
      <c r="AS1706" t="s">
        <v>7370</v>
      </c>
      <c r="AT1706" s="2" t="s">
        <v>16</v>
      </c>
      <c r="AU1706" s="1">
        <f t="shared" si="213"/>
        <v>3.2611202031533977</v>
      </c>
      <c r="AV1706" s="1">
        <f t="shared" si="214"/>
        <v>2.4952539054096001</v>
      </c>
      <c r="AW1706" s="1">
        <f t="shared" si="215"/>
        <v>1.7293876076658026</v>
      </c>
    </row>
    <row r="1707" spans="1:49" x14ac:dyDescent="0.2">
      <c r="A1707">
        <v>1705</v>
      </c>
      <c r="B1707" t="s">
        <v>7369</v>
      </c>
      <c r="C1707" t="s">
        <v>7368</v>
      </c>
      <c r="F1707" t="s">
        <v>7367</v>
      </c>
      <c r="G1707" t="s">
        <v>7</v>
      </c>
      <c r="H1707" t="s">
        <v>6</v>
      </c>
      <c r="I1707" t="s">
        <v>2002</v>
      </c>
      <c r="J1707" t="s">
        <v>7366</v>
      </c>
      <c r="K1707" t="s">
        <v>7365</v>
      </c>
      <c r="L1707" t="s">
        <v>7364</v>
      </c>
      <c r="M1707" t="s">
        <v>7363</v>
      </c>
      <c r="N1707">
        <v>3</v>
      </c>
      <c r="O1707" t="s">
        <v>7362</v>
      </c>
      <c r="P1707" t="s">
        <v>7361</v>
      </c>
      <c r="Q1707" t="s">
        <v>7360</v>
      </c>
      <c r="R1707" s="7">
        <v>40391</v>
      </c>
      <c r="S1707" s="8">
        <f t="shared" si="208"/>
        <v>2010</v>
      </c>
      <c r="T1707" s="8">
        <v>2010</v>
      </c>
      <c r="U1707" s="8">
        <f t="shared" si="209"/>
        <v>12</v>
      </c>
      <c r="V1707" s="7">
        <v>40391</v>
      </c>
      <c r="W1707" t="s">
        <v>202</v>
      </c>
      <c r="X1707" s="2">
        <v>1.6519999999999999</v>
      </c>
      <c r="Y1707" s="6">
        <f t="shared" si="210"/>
        <v>4.409919649769093E-2</v>
      </c>
      <c r="AA1707" t="s">
        <v>201</v>
      </c>
      <c r="AB1707">
        <v>17337</v>
      </c>
      <c r="AD1707" t="s">
        <v>1</v>
      </c>
      <c r="AE1707">
        <v>58</v>
      </c>
      <c r="AF1707">
        <v>8</v>
      </c>
      <c r="AG1707">
        <v>5466048</v>
      </c>
      <c r="AH1707" t="s">
        <v>7359</v>
      </c>
      <c r="AI1707" t="s">
        <v>7358</v>
      </c>
      <c r="AJ1707" t="s">
        <v>7357</v>
      </c>
      <c r="AK1707" t="s">
        <v>7356</v>
      </c>
      <c r="AL1707">
        <v>83</v>
      </c>
      <c r="AM1707" s="5">
        <f t="shared" si="211"/>
        <v>6.916666666666667</v>
      </c>
      <c r="AN1707" s="4">
        <f t="shared" si="212"/>
        <v>1.0475829862425848E-2</v>
      </c>
      <c r="AO1707" s="3"/>
      <c r="AP1707">
        <v>0</v>
      </c>
      <c r="AR1707" t="s">
        <v>0</v>
      </c>
      <c r="AT1707" s="2" t="s">
        <v>16</v>
      </c>
      <c r="AU1707" s="1">
        <f t="shared" si="213"/>
        <v>3.401218650711141</v>
      </c>
      <c r="AV1707" s="1">
        <f t="shared" si="214"/>
        <v>2.7287513180058389</v>
      </c>
      <c r="AW1707" s="1">
        <f t="shared" si="215"/>
        <v>2.0562839853005372</v>
      </c>
    </row>
    <row r="1708" spans="1:49" x14ac:dyDescent="0.2">
      <c r="A1708">
        <v>1706</v>
      </c>
      <c r="B1708" t="s">
        <v>7355</v>
      </c>
      <c r="C1708" t="s">
        <v>7354</v>
      </c>
      <c r="F1708" t="s">
        <v>7353</v>
      </c>
      <c r="G1708" t="s">
        <v>7</v>
      </c>
      <c r="H1708" t="s">
        <v>6</v>
      </c>
      <c r="I1708" t="s">
        <v>7352</v>
      </c>
      <c r="J1708">
        <v>60104073</v>
      </c>
      <c r="K1708" t="s">
        <v>7351</v>
      </c>
      <c r="L1708" t="s">
        <v>169</v>
      </c>
      <c r="M1708" t="s">
        <v>39</v>
      </c>
      <c r="N1708">
        <v>3</v>
      </c>
      <c r="O1708" t="s">
        <v>7350</v>
      </c>
      <c r="P1708" t="s">
        <v>7349</v>
      </c>
      <c r="Q1708" t="s">
        <v>7348</v>
      </c>
      <c r="R1708" s="7">
        <v>40391</v>
      </c>
      <c r="S1708" s="8">
        <f t="shared" si="208"/>
        <v>2010</v>
      </c>
      <c r="T1708" s="8">
        <v>2010</v>
      </c>
      <c r="U1708" s="8">
        <f t="shared" si="209"/>
        <v>12</v>
      </c>
      <c r="V1708" s="7">
        <v>40391</v>
      </c>
      <c r="W1708" t="s">
        <v>202</v>
      </c>
      <c r="X1708" s="2">
        <v>1.6519999999999999</v>
      </c>
      <c r="Y1708" s="6">
        <f t="shared" si="210"/>
        <v>4.409919649769093E-2</v>
      </c>
      <c r="AA1708" t="s">
        <v>201</v>
      </c>
      <c r="AB1708">
        <v>17337</v>
      </c>
      <c r="AD1708" t="s">
        <v>1</v>
      </c>
      <c r="AE1708">
        <v>58</v>
      </c>
      <c r="AF1708">
        <v>8</v>
      </c>
      <c r="AG1708">
        <v>5466076</v>
      </c>
      <c r="AH1708" t="s">
        <v>7347</v>
      </c>
      <c r="AI1708" t="s">
        <v>7346</v>
      </c>
      <c r="AJ1708" t="s">
        <v>7345</v>
      </c>
      <c r="AK1708" t="s">
        <v>7344</v>
      </c>
      <c r="AL1708">
        <v>14</v>
      </c>
      <c r="AM1708" s="5">
        <f t="shared" si="211"/>
        <v>1.1666666666666667</v>
      </c>
      <c r="AN1708" s="4">
        <f t="shared" si="212"/>
        <v>1.7670074466742396E-3</v>
      </c>
      <c r="AO1708" s="3"/>
      <c r="AP1708">
        <v>0</v>
      </c>
      <c r="AR1708" t="s">
        <v>0</v>
      </c>
      <c r="AT1708" s="2" t="s">
        <v>16</v>
      </c>
      <c r="AU1708" s="1">
        <f t="shared" si="213"/>
        <v>3.1399539782385926</v>
      </c>
      <c r="AV1708" s="1">
        <f t="shared" si="214"/>
        <v>2.2933101972182586</v>
      </c>
      <c r="AW1708" s="1">
        <f t="shared" si="215"/>
        <v>1.4466664161979246</v>
      </c>
    </row>
    <row r="1709" spans="1:49" x14ac:dyDescent="0.2">
      <c r="A1709">
        <v>1707</v>
      </c>
      <c r="B1709" t="s">
        <v>7343</v>
      </c>
      <c r="C1709" t="s">
        <v>7342</v>
      </c>
      <c r="F1709" t="s">
        <v>7341</v>
      </c>
      <c r="G1709" t="s">
        <v>7</v>
      </c>
      <c r="H1709" t="s">
        <v>6</v>
      </c>
      <c r="I1709" t="s">
        <v>1661</v>
      </c>
      <c r="J1709">
        <v>60009387</v>
      </c>
      <c r="K1709" t="s">
        <v>468</v>
      </c>
      <c r="L1709" t="s">
        <v>116</v>
      </c>
      <c r="M1709" t="s">
        <v>115</v>
      </c>
      <c r="N1709">
        <v>2</v>
      </c>
      <c r="O1709" t="s">
        <v>7340</v>
      </c>
      <c r="P1709" t="s">
        <v>1660</v>
      </c>
      <c r="Q1709" t="s">
        <v>467</v>
      </c>
      <c r="R1709" s="7">
        <v>40391</v>
      </c>
      <c r="S1709" s="8">
        <f t="shared" si="208"/>
        <v>2010</v>
      </c>
      <c r="T1709" s="8">
        <v>2010</v>
      </c>
      <c r="U1709" s="8">
        <f t="shared" si="209"/>
        <v>12</v>
      </c>
      <c r="V1709" s="7">
        <v>40391</v>
      </c>
      <c r="W1709" t="s">
        <v>1297</v>
      </c>
      <c r="X1709" s="2">
        <v>0.29499999999999998</v>
      </c>
      <c r="Y1709" s="6">
        <f t="shared" si="210"/>
        <v>7.8748565174448087E-3</v>
      </c>
      <c r="AA1709">
        <v>12256463</v>
      </c>
      <c r="AB1709">
        <v>24783</v>
      </c>
      <c r="AD1709" t="s">
        <v>1</v>
      </c>
      <c r="AE1709">
        <v>32</v>
      </c>
      <c r="AF1709">
        <v>4</v>
      </c>
      <c r="AH1709" t="s">
        <v>7339</v>
      </c>
      <c r="AI1709" t="s">
        <v>7338</v>
      </c>
      <c r="AJ1709" t="s">
        <v>7337</v>
      </c>
      <c r="AK1709" t="s">
        <v>7336</v>
      </c>
      <c r="AL1709">
        <v>2</v>
      </c>
      <c r="AM1709" s="5">
        <f t="shared" si="211"/>
        <v>0.16666666666666666</v>
      </c>
      <c r="AN1709" s="4">
        <f t="shared" si="212"/>
        <v>2.5242963523917705E-4</v>
      </c>
      <c r="AO1709" s="3"/>
      <c r="AP1709">
        <v>0</v>
      </c>
      <c r="AR1709" t="s">
        <v>0</v>
      </c>
      <c r="AT1709" s="2">
        <v>1.347</v>
      </c>
      <c r="AU1709" s="1">
        <f t="shared" si="213"/>
        <v>0.55881284527831188</v>
      </c>
      <c r="AV1709" s="1">
        <f t="shared" si="214"/>
        <v>0.40636430763419928</v>
      </c>
      <c r="AW1709" s="1">
        <f t="shared" si="215"/>
        <v>0.25391576999008664</v>
      </c>
    </row>
    <row r="1710" spans="1:49" x14ac:dyDescent="0.2">
      <c r="A1710">
        <v>1708</v>
      </c>
      <c r="B1710" t="s">
        <v>7335</v>
      </c>
      <c r="C1710" t="s">
        <v>7334</v>
      </c>
      <c r="F1710" t="s">
        <v>7333</v>
      </c>
      <c r="G1710" t="s">
        <v>7</v>
      </c>
      <c r="H1710" t="s">
        <v>6</v>
      </c>
      <c r="I1710" t="s">
        <v>7332</v>
      </c>
      <c r="J1710" t="s">
        <v>7331</v>
      </c>
      <c r="K1710" t="s">
        <v>7330</v>
      </c>
      <c r="L1710" t="s">
        <v>7329</v>
      </c>
      <c r="M1710" t="s">
        <v>175</v>
      </c>
      <c r="N1710">
        <v>3</v>
      </c>
      <c r="O1710" t="s">
        <v>7328</v>
      </c>
      <c r="P1710" t="s">
        <v>7327</v>
      </c>
      <c r="Q1710" t="s">
        <v>7326</v>
      </c>
      <c r="R1710" s="7">
        <v>40391</v>
      </c>
      <c r="S1710" s="8">
        <f t="shared" si="208"/>
        <v>2010</v>
      </c>
      <c r="T1710" s="8">
        <v>2010</v>
      </c>
      <c r="U1710" s="8">
        <f t="shared" si="209"/>
        <v>12</v>
      </c>
      <c r="V1710" s="7">
        <v>40391</v>
      </c>
      <c r="W1710" t="s">
        <v>202</v>
      </c>
      <c r="X1710" s="2">
        <v>1.6519999999999999</v>
      </c>
      <c r="Y1710" s="6">
        <f t="shared" si="210"/>
        <v>4.409919649769093E-2</v>
      </c>
      <c r="AA1710" t="s">
        <v>201</v>
      </c>
      <c r="AB1710">
        <v>17337</v>
      </c>
      <c r="AD1710" t="s">
        <v>1</v>
      </c>
      <c r="AE1710">
        <v>58</v>
      </c>
      <c r="AF1710">
        <v>8</v>
      </c>
      <c r="AG1710">
        <v>5466042</v>
      </c>
      <c r="AH1710" t="s">
        <v>7325</v>
      </c>
      <c r="AI1710" t="s">
        <v>7324</v>
      </c>
      <c r="AJ1710" t="s">
        <v>7323</v>
      </c>
      <c r="AK1710" t="s">
        <v>7322</v>
      </c>
      <c r="AL1710">
        <v>39</v>
      </c>
      <c r="AM1710" s="5">
        <f t="shared" si="211"/>
        <v>3.25</v>
      </c>
      <c r="AN1710" s="4">
        <f t="shared" si="212"/>
        <v>4.9223778871639529E-3</v>
      </c>
      <c r="AO1710" s="3"/>
      <c r="AP1710">
        <v>0</v>
      </c>
      <c r="AR1710" t="s">
        <v>0</v>
      </c>
      <c r="AT1710" s="2" t="s">
        <v>16</v>
      </c>
      <c r="AU1710" s="1">
        <f t="shared" si="213"/>
        <v>3.2346150914532834</v>
      </c>
      <c r="AV1710" s="1">
        <f t="shared" si="214"/>
        <v>2.4510787192427443</v>
      </c>
      <c r="AW1710" s="1">
        <f t="shared" si="215"/>
        <v>1.6675423470322044</v>
      </c>
    </row>
    <row r="1711" spans="1:49" x14ac:dyDescent="0.2">
      <c r="A1711">
        <v>1709</v>
      </c>
      <c r="B1711" t="s">
        <v>7321</v>
      </c>
      <c r="C1711" t="s">
        <v>7320</v>
      </c>
      <c r="F1711" t="s">
        <v>7319</v>
      </c>
      <c r="G1711" t="s">
        <v>7</v>
      </c>
      <c r="H1711" t="s">
        <v>6</v>
      </c>
      <c r="I1711" t="s">
        <v>7318</v>
      </c>
      <c r="J1711" t="s">
        <v>7317</v>
      </c>
      <c r="K1711" t="s">
        <v>7316</v>
      </c>
      <c r="L1711" t="s">
        <v>7315</v>
      </c>
      <c r="M1711" t="s">
        <v>7314</v>
      </c>
      <c r="N1711">
        <v>4</v>
      </c>
      <c r="O1711" t="s">
        <v>7313</v>
      </c>
      <c r="P1711" t="s">
        <v>7312</v>
      </c>
      <c r="Q1711" t="s">
        <v>7311</v>
      </c>
      <c r="R1711" s="7">
        <v>40391</v>
      </c>
      <c r="S1711" s="8">
        <f t="shared" si="208"/>
        <v>2010</v>
      </c>
      <c r="T1711" s="8">
        <v>2010</v>
      </c>
      <c r="U1711" s="8">
        <f t="shared" si="209"/>
        <v>12</v>
      </c>
      <c r="V1711" s="7">
        <v>40391</v>
      </c>
      <c r="W1711" t="s">
        <v>202</v>
      </c>
      <c r="X1711" s="2">
        <v>1.6519999999999999</v>
      </c>
      <c r="Y1711" s="6">
        <f t="shared" si="210"/>
        <v>4.409919649769093E-2</v>
      </c>
      <c r="AA1711" t="s">
        <v>201</v>
      </c>
      <c r="AB1711">
        <v>17337</v>
      </c>
      <c r="AD1711" t="s">
        <v>1</v>
      </c>
      <c r="AE1711">
        <v>58</v>
      </c>
      <c r="AF1711">
        <v>8</v>
      </c>
      <c r="AG1711">
        <v>5466030</v>
      </c>
      <c r="AH1711" t="s">
        <v>7310</v>
      </c>
      <c r="AI1711" t="s">
        <v>7309</v>
      </c>
      <c r="AJ1711" t="s">
        <v>7308</v>
      </c>
      <c r="AK1711" t="s">
        <v>7307</v>
      </c>
      <c r="AL1711">
        <v>22</v>
      </c>
      <c r="AM1711" s="5">
        <f t="shared" si="211"/>
        <v>1.8333333333333333</v>
      </c>
      <c r="AN1711" s="4">
        <f t="shared" si="212"/>
        <v>2.7767259876309478E-3</v>
      </c>
      <c r="AO1711" s="3"/>
      <c r="AP1711">
        <v>0</v>
      </c>
      <c r="AR1711" t="s">
        <v>0</v>
      </c>
      <c r="AT1711" s="2" t="s">
        <v>16</v>
      </c>
      <c r="AU1711" s="1">
        <f t="shared" si="213"/>
        <v>3.1702455344672935</v>
      </c>
      <c r="AV1711" s="1">
        <f t="shared" si="214"/>
        <v>2.3437961242660941</v>
      </c>
      <c r="AW1711" s="1">
        <f t="shared" si="215"/>
        <v>1.5173467140648942</v>
      </c>
    </row>
    <row r="1712" spans="1:49" x14ac:dyDescent="0.2">
      <c r="A1712">
        <v>1710</v>
      </c>
      <c r="B1712" t="s">
        <v>7306</v>
      </c>
      <c r="C1712" t="s">
        <v>7305</v>
      </c>
      <c r="F1712" t="s">
        <v>7304</v>
      </c>
      <c r="G1712" t="s">
        <v>7</v>
      </c>
      <c r="H1712" t="s">
        <v>6</v>
      </c>
      <c r="I1712" t="s">
        <v>7303</v>
      </c>
      <c r="J1712">
        <v>60027550</v>
      </c>
      <c r="K1712" t="s">
        <v>1247</v>
      </c>
      <c r="L1712" t="s">
        <v>1246</v>
      </c>
      <c r="M1712" t="s">
        <v>9</v>
      </c>
      <c r="N1712">
        <v>2</v>
      </c>
      <c r="O1712" t="s">
        <v>7302</v>
      </c>
      <c r="P1712" t="s">
        <v>7301</v>
      </c>
      <c r="Q1712" t="s">
        <v>1263</v>
      </c>
      <c r="R1712" s="7">
        <v>40391</v>
      </c>
      <c r="S1712" s="8">
        <f t="shared" si="208"/>
        <v>2010</v>
      </c>
      <c r="T1712" s="8">
        <v>2010</v>
      </c>
      <c r="U1712" s="8">
        <f t="shared" si="209"/>
        <v>12</v>
      </c>
      <c r="V1712" s="7">
        <v>40391</v>
      </c>
      <c r="W1712" t="s">
        <v>202</v>
      </c>
      <c r="X1712" s="2">
        <v>1.6519999999999999</v>
      </c>
      <c r="Y1712" s="6">
        <f t="shared" si="210"/>
        <v>4.409919649769093E-2</v>
      </c>
      <c r="AA1712" t="s">
        <v>201</v>
      </c>
      <c r="AB1712">
        <v>17337</v>
      </c>
      <c r="AD1712" t="s">
        <v>1</v>
      </c>
      <c r="AE1712">
        <v>58</v>
      </c>
      <c r="AF1712">
        <v>8</v>
      </c>
      <c r="AG1712">
        <v>5466025</v>
      </c>
      <c r="AH1712" t="s">
        <v>7300</v>
      </c>
      <c r="AI1712" t="s">
        <v>7299</v>
      </c>
      <c r="AJ1712" t="s">
        <v>7298</v>
      </c>
      <c r="AK1712" t="s">
        <v>7297</v>
      </c>
      <c r="AL1712">
        <v>25</v>
      </c>
      <c r="AM1712" s="5">
        <f t="shared" si="211"/>
        <v>2.0833333333333335</v>
      </c>
      <c r="AN1712" s="4">
        <f t="shared" si="212"/>
        <v>3.1553704404897135E-3</v>
      </c>
      <c r="AO1712" s="3"/>
      <c r="AP1712">
        <v>0</v>
      </c>
      <c r="AR1712" t="s">
        <v>0</v>
      </c>
      <c r="AT1712" s="2" t="s">
        <v>16</v>
      </c>
      <c r="AU1712" s="1">
        <f t="shared" si="213"/>
        <v>3.1816048680530562</v>
      </c>
      <c r="AV1712" s="1">
        <f t="shared" si="214"/>
        <v>2.3627283469090319</v>
      </c>
      <c r="AW1712" s="1">
        <f t="shared" si="215"/>
        <v>1.5438518257650076</v>
      </c>
    </row>
    <row r="1713" spans="1:49" x14ac:dyDescent="0.2">
      <c r="A1713">
        <v>1711</v>
      </c>
      <c r="B1713" t="s">
        <v>7296</v>
      </c>
      <c r="C1713" t="s">
        <v>7295</v>
      </c>
      <c r="F1713" t="s">
        <v>7294</v>
      </c>
      <c r="G1713" t="s">
        <v>7</v>
      </c>
      <c r="H1713" t="s">
        <v>6</v>
      </c>
      <c r="I1713" t="s">
        <v>7293</v>
      </c>
      <c r="J1713">
        <v>60027271</v>
      </c>
      <c r="K1713" t="s">
        <v>7292</v>
      </c>
      <c r="L1713" t="s">
        <v>509</v>
      </c>
      <c r="M1713" t="s">
        <v>9</v>
      </c>
      <c r="N1713">
        <v>4</v>
      </c>
      <c r="O1713" t="s">
        <v>7291</v>
      </c>
      <c r="P1713" t="s">
        <v>7290</v>
      </c>
      <c r="Q1713" t="s">
        <v>7289</v>
      </c>
      <c r="R1713" s="7">
        <v>40391</v>
      </c>
      <c r="S1713" s="8">
        <f t="shared" si="208"/>
        <v>2010</v>
      </c>
      <c r="T1713" s="8">
        <v>2010</v>
      </c>
      <c r="U1713" s="8">
        <f t="shared" si="209"/>
        <v>12</v>
      </c>
      <c r="V1713" s="7">
        <v>40391</v>
      </c>
      <c r="W1713" t="s">
        <v>202</v>
      </c>
      <c r="X1713" s="2">
        <v>1.6519999999999999</v>
      </c>
      <c r="Y1713" s="6">
        <f t="shared" si="210"/>
        <v>4.409919649769093E-2</v>
      </c>
      <c r="AA1713" t="s">
        <v>201</v>
      </c>
      <c r="AB1713">
        <v>17337</v>
      </c>
      <c r="AD1713" t="s">
        <v>1</v>
      </c>
      <c r="AE1713">
        <v>58</v>
      </c>
      <c r="AF1713">
        <v>8</v>
      </c>
      <c r="AG1713">
        <v>5466103</v>
      </c>
      <c r="AH1713" t="s">
        <v>7288</v>
      </c>
      <c r="AI1713" t="s">
        <v>7287</v>
      </c>
      <c r="AJ1713" t="s">
        <v>7286</v>
      </c>
      <c r="AK1713" t="s">
        <v>7285</v>
      </c>
      <c r="AL1713">
        <v>12</v>
      </c>
      <c r="AM1713" s="5">
        <f t="shared" si="211"/>
        <v>1</v>
      </c>
      <c r="AN1713" s="4">
        <f t="shared" si="212"/>
        <v>1.5145778114350624E-3</v>
      </c>
      <c r="AO1713" s="3"/>
      <c r="AP1713">
        <v>0</v>
      </c>
      <c r="AR1713" t="s">
        <v>0</v>
      </c>
      <c r="AT1713" s="2" t="s">
        <v>16</v>
      </c>
      <c r="AU1713" s="1">
        <f t="shared" si="213"/>
        <v>3.132381089181417</v>
      </c>
      <c r="AV1713" s="1">
        <f t="shared" si="214"/>
        <v>2.2806887154562996</v>
      </c>
      <c r="AW1713" s="1">
        <f t="shared" si="215"/>
        <v>1.4289963417311822</v>
      </c>
    </row>
    <row r="1714" spans="1:49" x14ac:dyDescent="0.2">
      <c r="A1714">
        <v>1712</v>
      </c>
      <c r="B1714" t="s">
        <v>7284</v>
      </c>
      <c r="C1714" t="s">
        <v>7283</v>
      </c>
      <c r="F1714" t="s">
        <v>7282</v>
      </c>
      <c r="G1714" t="s">
        <v>7</v>
      </c>
      <c r="H1714" t="s">
        <v>6</v>
      </c>
      <c r="I1714" t="s">
        <v>7281</v>
      </c>
      <c r="J1714" t="s">
        <v>7280</v>
      </c>
      <c r="K1714" t="s">
        <v>7279</v>
      </c>
      <c r="L1714" t="s">
        <v>7278</v>
      </c>
      <c r="M1714" t="s">
        <v>203</v>
      </c>
      <c r="N1714">
        <v>7</v>
      </c>
      <c r="O1714" t="s">
        <v>7277</v>
      </c>
      <c r="P1714" t="s">
        <v>7276</v>
      </c>
      <c r="Q1714" t="s">
        <v>7275</v>
      </c>
      <c r="R1714" s="7">
        <v>40391</v>
      </c>
      <c r="S1714" s="8">
        <f t="shared" si="208"/>
        <v>2010</v>
      </c>
      <c r="T1714" s="8">
        <v>2010</v>
      </c>
      <c r="U1714" s="8">
        <f t="shared" si="209"/>
        <v>12</v>
      </c>
      <c r="V1714" s="7">
        <v>40391</v>
      </c>
      <c r="W1714" t="s">
        <v>202</v>
      </c>
      <c r="X1714" s="2">
        <v>1.6519999999999999</v>
      </c>
      <c r="Y1714" s="6">
        <f t="shared" si="210"/>
        <v>4.409919649769093E-2</v>
      </c>
      <c r="AA1714" t="s">
        <v>201</v>
      </c>
      <c r="AB1714">
        <v>17337</v>
      </c>
      <c r="AD1714" t="s">
        <v>1</v>
      </c>
      <c r="AE1714">
        <v>58</v>
      </c>
      <c r="AF1714">
        <v>8</v>
      </c>
      <c r="AG1714">
        <v>5466073</v>
      </c>
      <c r="AH1714" t="s">
        <v>7274</v>
      </c>
      <c r="AI1714" t="s">
        <v>7273</v>
      </c>
      <c r="AJ1714" t="s">
        <v>7272</v>
      </c>
      <c r="AK1714" t="s">
        <v>7271</v>
      </c>
      <c r="AL1714">
        <v>84</v>
      </c>
      <c r="AM1714" s="5">
        <f t="shared" si="211"/>
        <v>7</v>
      </c>
      <c r="AN1714" s="4">
        <f t="shared" si="212"/>
        <v>1.0602044680045438E-2</v>
      </c>
      <c r="AO1714" s="3"/>
      <c r="AP1714">
        <v>0</v>
      </c>
      <c r="AQ1714" t="s">
        <v>482</v>
      </c>
      <c r="AR1714" t="s">
        <v>7270</v>
      </c>
      <c r="AS1714" t="s">
        <v>481</v>
      </c>
      <c r="AT1714" s="2" t="s">
        <v>16</v>
      </c>
      <c r="AU1714" s="1">
        <f t="shared" si="213"/>
        <v>3.4050050952397286</v>
      </c>
      <c r="AV1714" s="1">
        <f t="shared" si="214"/>
        <v>2.7350620588868182</v>
      </c>
      <c r="AW1714" s="1">
        <f t="shared" si="215"/>
        <v>2.0651190225339082</v>
      </c>
    </row>
    <row r="1715" spans="1:49" x14ac:dyDescent="0.2">
      <c r="A1715">
        <v>1713</v>
      </c>
      <c r="B1715" t="s">
        <v>7269</v>
      </c>
      <c r="C1715" t="s">
        <v>7268</v>
      </c>
      <c r="F1715" t="s">
        <v>7267</v>
      </c>
      <c r="G1715" t="s">
        <v>7</v>
      </c>
      <c r="H1715" t="s">
        <v>6</v>
      </c>
      <c r="I1715" t="s">
        <v>7266</v>
      </c>
      <c r="J1715" t="s">
        <v>7265</v>
      </c>
      <c r="K1715" t="s">
        <v>7264</v>
      </c>
      <c r="L1715" t="s">
        <v>7263</v>
      </c>
      <c r="M1715" t="s">
        <v>7262</v>
      </c>
      <c r="N1715">
        <v>5</v>
      </c>
      <c r="O1715" t="s">
        <v>7261</v>
      </c>
      <c r="P1715" t="s">
        <v>7260</v>
      </c>
      <c r="Q1715" t="s">
        <v>7259</v>
      </c>
      <c r="R1715" s="7">
        <v>40391</v>
      </c>
      <c r="S1715" s="8">
        <f t="shared" si="208"/>
        <v>2010</v>
      </c>
      <c r="T1715" s="8">
        <v>2010</v>
      </c>
      <c r="U1715" s="8">
        <f t="shared" si="209"/>
        <v>12</v>
      </c>
      <c r="V1715" s="7">
        <v>40391</v>
      </c>
      <c r="W1715" t="s">
        <v>202</v>
      </c>
      <c r="X1715" s="2">
        <v>1.6519999999999999</v>
      </c>
      <c r="Y1715" s="6">
        <f t="shared" si="210"/>
        <v>4.409919649769093E-2</v>
      </c>
      <c r="AA1715" t="s">
        <v>201</v>
      </c>
      <c r="AB1715">
        <v>17337</v>
      </c>
      <c r="AD1715" t="s">
        <v>1</v>
      </c>
      <c r="AE1715">
        <v>58</v>
      </c>
      <c r="AF1715">
        <v>8</v>
      </c>
      <c r="AG1715">
        <v>5466206</v>
      </c>
      <c r="AH1715" t="s">
        <v>7258</v>
      </c>
      <c r="AI1715" t="s">
        <v>7257</v>
      </c>
      <c r="AJ1715" t="s">
        <v>7256</v>
      </c>
      <c r="AK1715" t="s">
        <v>7255</v>
      </c>
      <c r="AL1715">
        <v>107</v>
      </c>
      <c r="AM1715" s="5">
        <f t="shared" si="211"/>
        <v>8.9166666666666661</v>
      </c>
      <c r="AN1715" s="4">
        <f t="shared" si="212"/>
        <v>1.3504985485295972E-2</v>
      </c>
      <c r="AO1715" s="3"/>
      <c r="AP1715">
        <v>0</v>
      </c>
      <c r="AQ1715" t="s">
        <v>7254</v>
      </c>
      <c r="AR1715" t="s">
        <v>7253</v>
      </c>
      <c r="AS1715" t="s">
        <v>7252</v>
      </c>
      <c r="AT1715" s="2" t="s">
        <v>16</v>
      </c>
      <c r="AU1715" s="1">
        <f t="shared" si="213"/>
        <v>3.4920933193972443</v>
      </c>
      <c r="AV1715" s="1">
        <f t="shared" si="214"/>
        <v>2.8802090991493454</v>
      </c>
      <c r="AW1715" s="1">
        <f t="shared" si="215"/>
        <v>2.2683248789014456</v>
      </c>
    </row>
    <row r="1716" spans="1:49" x14ac:dyDescent="0.2">
      <c r="A1716">
        <v>1714</v>
      </c>
      <c r="B1716" t="s">
        <v>7251</v>
      </c>
      <c r="C1716" t="s">
        <v>7250</v>
      </c>
      <c r="F1716" t="s">
        <v>7249</v>
      </c>
      <c r="G1716" t="s">
        <v>7</v>
      </c>
      <c r="H1716" t="s">
        <v>6</v>
      </c>
      <c r="I1716" t="s">
        <v>1122</v>
      </c>
      <c r="J1716" t="s">
        <v>7248</v>
      </c>
      <c r="K1716" t="s">
        <v>7247</v>
      </c>
      <c r="L1716" t="s">
        <v>7246</v>
      </c>
      <c r="M1716" t="s">
        <v>7245</v>
      </c>
      <c r="N1716">
        <v>5</v>
      </c>
      <c r="O1716" t="s">
        <v>7244</v>
      </c>
      <c r="P1716" t="s">
        <v>7243</v>
      </c>
      <c r="Q1716" t="s">
        <v>7242</v>
      </c>
      <c r="R1716" s="7">
        <v>40391</v>
      </c>
      <c r="S1716" s="8">
        <f t="shared" si="208"/>
        <v>2010</v>
      </c>
      <c r="T1716" s="8">
        <v>2010</v>
      </c>
      <c r="U1716" s="8">
        <f t="shared" si="209"/>
        <v>12</v>
      </c>
      <c r="V1716" s="7">
        <v>40391</v>
      </c>
      <c r="W1716" t="s">
        <v>202</v>
      </c>
      <c r="X1716" s="2">
        <v>1.6519999999999999</v>
      </c>
      <c r="Y1716" s="6">
        <f t="shared" si="210"/>
        <v>4.409919649769093E-2</v>
      </c>
      <c r="AA1716" t="s">
        <v>201</v>
      </c>
      <c r="AB1716">
        <v>17337</v>
      </c>
      <c r="AD1716" t="s">
        <v>1</v>
      </c>
      <c r="AE1716">
        <v>58</v>
      </c>
      <c r="AF1716">
        <v>8</v>
      </c>
      <c r="AG1716">
        <v>5466044</v>
      </c>
      <c r="AH1716" t="s">
        <v>7241</v>
      </c>
      <c r="AI1716" t="s">
        <v>7240</v>
      </c>
      <c r="AJ1716" t="s">
        <v>7239</v>
      </c>
      <c r="AK1716" t="s">
        <v>7238</v>
      </c>
      <c r="AL1716">
        <v>19</v>
      </c>
      <c r="AM1716" s="5">
        <f t="shared" si="211"/>
        <v>1.5833333333333333</v>
      </c>
      <c r="AN1716" s="4">
        <f t="shared" si="212"/>
        <v>2.3980815347721821E-3</v>
      </c>
      <c r="AO1716" s="3"/>
      <c r="AP1716">
        <v>0</v>
      </c>
      <c r="AR1716" t="s">
        <v>0</v>
      </c>
      <c r="AS1716" t="s">
        <v>7237</v>
      </c>
      <c r="AT1716" s="2" t="s">
        <v>16</v>
      </c>
      <c r="AU1716" s="1">
        <f t="shared" si="213"/>
        <v>3.1588862008815304</v>
      </c>
      <c r="AV1716" s="1">
        <f t="shared" si="214"/>
        <v>2.3248639016231554</v>
      </c>
      <c r="AW1716" s="1">
        <f t="shared" si="215"/>
        <v>1.4908416023647806</v>
      </c>
    </row>
    <row r="1717" spans="1:49" x14ac:dyDescent="0.2">
      <c r="A1717">
        <v>1715</v>
      </c>
      <c r="B1717" t="s">
        <v>7236</v>
      </c>
      <c r="C1717" t="s">
        <v>7235</v>
      </c>
      <c r="F1717" t="s">
        <v>7234</v>
      </c>
      <c r="G1717" t="s">
        <v>7</v>
      </c>
      <c r="H1717" t="s">
        <v>6</v>
      </c>
      <c r="I1717" t="s">
        <v>859</v>
      </c>
      <c r="J1717" t="s">
        <v>7233</v>
      </c>
      <c r="K1717" t="s">
        <v>7232</v>
      </c>
      <c r="L1717" t="s">
        <v>7231</v>
      </c>
      <c r="M1717" t="s">
        <v>1278</v>
      </c>
      <c r="N1717">
        <v>3</v>
      </c>
      <c r="O1717" t="s">
        <v>7230</v>
      </c>
      <c r="P1717" t="s">
        <v>7229</v>
      </c>
      <c r="Q1717" t="s">
        <v>7228</v>
      </c>
      <c r="R1717" s="7">
        <v>40391</v>
      </c>
      <c r="S1717" s="8">
        <f t="shared" si="208"/>
        <v>2010</v>
      </c>
      <c r="T1717" s="8">
        <v>2010</v>
      </c>
      <c r="U1717" s="8">
        <f t="shared" si="209"/>
        <v>12</v>
      </c>
      <c r="V1717" s="7">
        <v>40391</v>
      </c>
      <c r="W1717" t="s">
        <v>202</v>
      </c>
      <c r="X1717" s="2">
        <v>1.6519999999999999</v>
      </c>
      <c r="Y1717" s="6">
        <f t="shared" si="210"/>
        <v>4.409919649769093E-2</v>
      </c>
      <c r="AA1717" t="s">
        <v>201</v>
      </c>
      <c r="AB1717">
        <v>17337</v>
      </c>
      <c r="AD1717" t="s">
        <v>1</v>
      </c>
      <c r="AE1717">
        <v>58</v>
      </c>
      <c r="AF1717">
        <v>8</v>
      </c>
      <c r="AG1717">
        <v>5466207</v>
      </c>
      <c r="AH1717" t="s">
        <v>7227</v>
      </c>
      <c r="AI1717" t="s">
        <v>7226</v>
      </c>
      <c r="AJ1717" t="s">
        <v>7225</v>
      </c>
      <c r="AK1717" t="s">
        <v>7224</v>
      </c>
      <c r="AL1717">
        <v>112</v>
      </c>
      <c r="AM1717" s="5">
        <f t="shared" si="211"/>
        <v>9.3333333333333339</v>
      </c>
      <c r="AN1717" s="4">
        <f t="shared" si="212"/>
        <v>1.4136059573393917E-2</v>
      </c>
      <c r="AO1717" s="3"/>
      <c r="AP1717">
        <v>0</v>
      </c>
      <c r="AQ1717" t="s">
        <v>24</v>
      </c>
      <c r="AR1717" t="s">
        <v>7223</v>
      </c>
      <c r="AS1717" t="s">
        <v>23</v>
      </c>
      <c r="AT1717" s="2" t="s">
        <v>16</v>
      </c>
      <c r="AU1717" s="1">
        <f t="shared" si="213"/>
        <v>3.5110255420401826</v>
      </c>
      <c r="AV1717" s="1">
        <f t="shared" si="214"/>
        <v>2.9117628035542422</v>
      </c>
      <c r="AW1717" s="1">
        <f t="shared" si="215"/>
        <v>2.3125000650683023</v>
      </c>
    </row>
    <row r="1718" spans="1:49" x14ac:dyDescent="0.2">
      <c r="A1718">
        <v>1716</v>
      </c>
      <c r="B1718" t="s">
        <v>7222</v>
      </c>
      <c r="C1718" t="s">
        <v>7221</v>
      </c>
      <c r="F1718" t="s">
        <v>7220</v>
      </c>
      <c r="G1718" t="s">
        <v>7</v>
      </c>
      <c r="H1718" t="s">
        <v>6</v>
      </c>
      <c r="I1718" t="s">
        <v>3539</v>
      </c>
      <c r="N1718">
        <v>2</v>
      </c>
      <c r="O1718" t="s">
        <v>3536</v>
      </c>
      <c r="P1718" t="s">
        <v>3535</v>
      </c>
      <c r="Q1718" t="s">
        <v>1517</v>
      </c>
      <c r="R1718" s="7">
        <v>40391</v>
      </c>
      <c r="S1718" s="8">
        <f t="shared" si="208"/>
        <v>2010</v>
      </c>
      <c r="T1718" s="8">
        <v>2010</v>
      </c>
      <c r="U1718" s="8">
        <f t="shared" si="209"/>
        <v>12</v>
      </c>
      <c r="V1718" s="7">
        <v>40391</v>
      </c>
      <c r="W1718" t="s">
        <v>202</v>
      </c>
      <c r="X1718" s="2">
        <v>1.6519999999999999</v>
      </c>
      <c r="Y1718" s="6">
        <f t="shared" si="210"/>
        <v>4.409919649769093E-2</v>
      </c>
      <c r="AA1718" t="s">
        <v>201</v>
      </c>
      <c r="AB1718">
        <v>17337</v>
      </c>
      <c r="AD1718" t="s">
        <v>1</v>
      </c>
      <c r="AE1718">
        <v>58</v>
      </c>
      <c r="AF1718">
        <v>8</v>
      </c>
      <c r="AG1718">
        <v>5466200</v>
      </c>
      <c r="AH1718" t="s">
        <v>7219</v>
      </c>
      <c r="AI1718" t="s">
        <v>7218</v>
      </c>
      <c r="AJ1718" t="s">
        <v>3531</v>
      </c>
      <c r="AK1718" t="s">
        <v>7217</v>
      </c>
      <c r="AL1718">
        <v>0</v>
      </c>
      <c r="AM1718" s="5">
        <f t="shared" si="211"/>
        <v>0</v>
      </c>
      <c r="AN1718" s="4">
        <f t="shared" si="212"/>
        <v>0</v>
      </c>
      <c r="AO1718" s="3"/>
      <c r="AP1718">
        <v>0</v>
      </c>
      <c r="AR1718" t="s">
        <v>0</v>
      </c>
      <c r="AT1718" s="2" t="s">
        <v>16</v>
      </c>
      <c r="AU1718" s="1">
        <f t="shared" si="213"/>
        <v>3.0869437548383649</v>
      </c>
      <c r="AV1718" s="1">
        <f t="shared" si="214"/>
        <v>2.2049598248845466</v>
      </c>
      <c r="AW1718" s="1">
        <f t="shared" si="215"/>
        <v>1.3229758949307278</v>
      </c>
    </row>
    <row r="1719" spans="1:49" x14ac:dyDescent="0.2">
      <c r="A1719">
        <v>1717</v>
      </c>
      <c r="B1719" t="s">
        <v>7216</v>
      </c>
      <c r="C1719" t="s">
        <v>7215</v>
      </c>
      <c r="F1719" t="s">
        <v>7214</v>
      </c>
      <c r="G1719" t="s">
        <v>7</v>
      </c>
      <c r="H1719" t="s">
        <v>6</v>
      </c>
      <c r="I1719" t="s">
        <v>1195</v>
      </c>
      <c r="J1719">
        <v>107857717</v>
      </c>
      <c r="K1719" t="s">
        <v>1540</v>
      </c>
      <c r="L1719" t="s">
        <v>1539</v>
      </c>
      <c r="M1719" t="s">
        <v>156</v>
      </c>
      <c r="N1719">
        <v>6</v>
      </c>
      <c r="O1719" t="s">
        <v>7213</v>
      </c>
      <c r="P1719" t="s">
        <v>7212</v>
      </c>
      <c r="Q1719" t="s">
        <v>7211</v>
      </c>
      <c r="R1719" s="7">
        <v>40391</v>
      </c>
      <c r="S1719" s="8">
        <f t="shared" si="208"/>
        <v>2010</v>
      </c>
      <c r="T1719" s="8">
        <v>2010</v>
      </c>
      <c r="U1719" s="8">
        <f t="shared" si="209"/>
        <v>12</v>
      </c>
      <c r="V1719" s="7">
        <v>40391</v>
      </c>
      <c r="W1719" t="s">
        <v>1297</v>
      </c>
      <c r="X1719" s="2">
        <v>0.29499999999999998</v>
      </c>
      <c r="Y1719" s="6">
        <f t="shared" si="210"/>
        <v>7.8748565174448087E-3</v>
      </c>
      <c r="AA1719">
        <v>12256463</v>
      </c>
      <c r="AB1719">
        <v>24783</v>
      </c>
      <c r="AD1719" t="s">
        <v>1</v>
      </c>
      <c r="AE1719">
        <v>32</v>
      </c>
      <c r="AF1719">
        <v>4</v>
      </c>
      <c r="AH1719" t="s">
        <v>7210</v>
      </c>
      <c r="AI1719" t="s">
        <v>7209</v>
      </c>
      <c r="AJ1719" t="s">
        <v>7208</v>
      </c>
      <c r="AK1719" t="s">
        <v>7207</v>
      </c>
      <c r="AL1719">
        <v>4</v>
      </c>
      <c r="AM1719" s="5">
        <f t="shared" si="211"/>
        <v>0.33333333333333331</v>
      </c>
      <c r="AN1719" s="4">
        <f t="shared" si="212"/>
        <v>5.048592704783541E-4</v>
      </c>
      <c r="AO1719" s="3"/>
      <c r="AP1719">
        <v>0</v>
      </c>
      <c r="AR1719" t="s">
        <v>0</v>
      </c>
      <c r="AT1719" s="2">
        <v>1.347</v>
      </c>
      <c r="AU1719" s="1">
        <f t="shared" si="213"/>
        <v>0.56638573433548722</v>
      </c>
      <c r="AV1719" s="1">
        <f t="shared" si="214"/>
        <v>0.41898578939615816</v>
      </c>
      <c r="AW1719" s="1">
        <f t="shared" si="215"/>
        <v>0.27158584445682904</v>
      </c>
    </row>
    <row r="1720" spans="1:49" x14ac:dyDescent="0.2">
      <c r="A1720">
        <v>1718</v>
      </c>
      <c r="B1720" t="s">
        <v>7206</v>
      </c>
      <c r="C1720" t="s">
        <v>7205</v>
      </c>
      <c r="F1720" t="s">
        <v>7204</v>
      </c>
      <c r="G1720" t="s">
        <v>7</v>
      </c>
      <c r="H1720" t="s">
        <v>6</v>
      </c>
      <c r="I1720" t="s">
        <v>7203</v>
      </c>
      <c r="J1720" t="s">
        <v>7202</v>
      </c>
      <c r="K1720" t="s">
        <v>7201</v>
      </c>
      <c r="L1720" t="s">
        <v>7200</v>
      </c>
      <c r="M1720" t="s">
        <v>303</v>
      </c>
      <c r="N1720">
        <v>6</v>
      </c>
      <c r="O1720" t="s">
        <v>7199</v>
      </c>
      <c r="P1720" t="s">
        <v>7198</v>
      </c>
      <c r="Q1720" t="s">
        <v>7197</v>
      </c>
      <c r="R1720" s="7">
        <v>40391</v>
      </c>
      <c r="S1720" s="8">
        <f t="shared" si="208"/>
        <v>2010</v>
      </c>
      <c r="T1720" s="8">
        <v>2010</v>
      </c>
      <c r="U1720" s="8">
        <f t="shared" si="209"/>
        <v>12</v>
      </c>
      <c r="V1720" s="7">
        <v>40391</v>
      </c>
      <c r="W1720" t="s">
        <v>202</v>
      </c>
      <c r="X1720" s="2">
        <v>1.6519999999999999</v>
      </c>
      <c r="Y1720" s="6">
        <f t="shared" si="210"/>
        <v>4.409919649769093E-2</v>
      </c>
      <c r="AA1720" t="s">
        <v>201</v>
      </c>
      <c r="AB1720">
        <v>17337</v>
      </c>
      <c r="AD1720" t="s">
        <v>1</v>
      </c>
      <c r="AE1720">
        <v>58</v>
      </c>
      <c r="AF1720">
        <v>8</v>
      </c>
      <c r="AG1720">
        <v>5466084</v>
      </c>
      <c r="AH1720" t="s">
        <v>7196</v>
      </c>
      <c r="AI1720" t="s">
        <v>7195</v>
      </c>
      <c r="AJ1720" t="s">
        <v>7194</v>
      </c>
      <c r="AK1720" t="s">
        <v>7193</v>
      </c>
      <c r="AL1720">
        <v>53</v>
      </c>
      <c r="AM1720" s="5">
        <f t="shared" si="211"/>
        <v>4.416666666666667</v>
      </c>
      <c r="AN1720" s="4">
        <f t="shared" si="212"/>
        <v>6.6893853338381931E-3</v>
      </c>
      <c r="AO1720" s="3"/>
      <c r="AP1720">
        <v>0</v>
      </c>
      <c r="AR1720" t="s">
        <v>0</v>
      </c>
      <c r="AT1720" s="2" t="s">
        <v>16</v>
      </c>
      <c r="AU1720" s="1">
        <f t="shared" si="213"/>
        <v>3.2876253148535111</v>
      </c>
      <c r="AV1720" s="1">
        <f t="shared" si="214"/>
        <v>2.5394290915764559</v>
      </c>
      <c r="AW1720" s="1">
        <f t="shared" si="215"/>
        <v>1.7912328682994014</v>
      </c>
    </row>
    <row r="1721" spans="1:49" x14ac:dyDescent="0.2">
      <c r="A1721">
        <v>1719</v>
      </c>
      <c r="B1721" t="s">
        <v>7192</v>
      </c>
      <c r="C1721" t="s">
        <v>7191</v>
      </c>
      <c r="F1721" t="s">
        <v>7190</v>
      </c>
      <c r="G1721" t="s">
        <v>7</v>
      </c>
      <c r="H1721" t="s">
        <v>6</v>
      </c>
      <c r="I1721" t="s">
        <v>7189</v>
      </c>
      <c r="J1721" t="s">
        <v>7188</v>
      </c>
      <c r="K1721" t="s">
        <v>7187</v>
      </c>
      <c r="L1721" t="s">
        <v>7186</v>
      </c>
      <c r="M1721" t="s">
        <v>2233</v>
      </c>
      <c r="N1721">
        <v>5</v>
      </c>
      <c r="O1721" t="s">
        <v>7185</v>
      </c>
      <c r="P1721" t="s">
        <v>7184</v>
      </c>
      <c r="Q1721" t="s">
        <v>7183</v>
      </c>
      <c r="R1721" s="7">
        <v>40391</v>
      </c>
      <c r="S1721" s="8">
        <f t="shared" si="208"/>
        <v>2010</v>
      </c>
      <c r="T1721" s="8">
        <v>2010</v>
      </c>
      <c r="U1721" s="8">
        <f t="shared" si="209"/>
        <v>12</v>
      </c>
      <c r="V1721" s="7">
        <v>40391</v>
      </c>
      <c r="W1721" t="s">
        <v>202</v>
      </c>
      <c r="X1721" s="2">
        <v>1.6519999999999999</v>
      </c>
      <c r="Y1721" s="6">
        <f t="shared" si="210"/>
        <v>4.409919649769093E-2</v>
      </c>
      <c r="AA1721" t="s">
        <v>201</v>
      </c>
      <c r="AB1721">
        <v>17337</v>
      </c>
      <c r="AD1721" t="s">
        <v>1</v>
      </c>
      <c r="AE1721">
        <v>58</v>
      </c>
      <c r="AF1721">
        <v>8</v>
      </c>
      <c r="AG1721">
        <v>5471170</v>
      </c>
      <c r="AH1721" t="s">
        <v>7182</v>
      </c>
      <c r="AI1721" t="s">
        <v>7181</v>
      </c>
      <c r="AJ1721" t="s">
        <v>7180</v>
      </c>
      <c r="AK1721" t="s">
        <v>7179</v>
      </c>
      <c r="AL1721">
        <v>8</v>
      </c>
      <c r="AM1721" s="5">
        <f t="shared" si="211"/>
        <v>0.66666666666666663</v>
      </c>
      <c r="AN1721" s="4">
        <f t="shared" si="212"/>
        <v>1.0097185409567082E-3</v>
      </c>
      <c r="AO1721" s="3"/>
      <c r="AP1721">
        <v>0</v>
      </c>
      <c r="AQ1721" t="s">
        <v>1319</v>
      </c>
      <c r="AR1721" t="s">
        <v>0</v>
      </c>
      <c r="AS1721" t="s">
        <v>1318</v>
      </c>
      <c r="AT1721" s="2" t="s">
        <v>16</v>
      </c>
      <c r="AU1721" s="1">
        <f t="shared" si="213"/>
        <v>3.1172353110670663</v>
      </c>
      <c r="AV1721" s="1">
        <f t="shared" si="214"/>
        <v>2.2554457519323821</v>
      </c>
      <c r="AW1721" s="1">
        <f t="shared" si="215"/>
        <v>1.3936561927976974</v>
      </c>
    </row>
    <row r="1722" spans="1:49" x14ac:dyDescent="0.2">
      <c r="A1722">
        <v>1720</v>
      </c>
      <c r="B1722" t="s">
        <v>7178</v>
      </c>
      <c r="C1722" t="s">
        <v>7177</v>
      </c>
      <c r="F1722" t="s">
        <v>7176</v>
      </c>
      <c r="G1722" t="s">
        <v>7</v>
      </c>
      <c r="H1722" t="s">
        <v>6</v>
      </c>
      <c r="I1722" t="s">
        <v>7175</v>
      </c>
      <c r="J1722">
        <v>60017161</v>
      </c>
      <c r="K1722" t="s">
        <v>125</v>
      </c>
      <c r="L1722" t="s">
        <v>124</v>
      </c>
      <c r="M1722" t="s">
        <v>123</v>
      </c>
      <c r="N1722">
        <v>3</v>
      </c>
      <c r="O1722" t="s">
        <v>7174</v>
      </c>
      <c r="P1722" t="s">
        <v>7173</v>
      </c>
      <c r="Q1722" t="s">
        <v>7172</v>
      </c>
      <c r="R1722" s="7">
        <v>40391</v>
      </c>
      <c r="S1722" s="8">
        <f t="shared" si="208"/>
        <v>2010</v>
      </c>
      <c r="T1722" s="8">
        <v>2010</v>
      </c>
      <c r="U1722" s="8">
        <f t="shared" si="209"/>
        <v>12</v>
      </c>
      <c r="V1722" s="7">
        <v>40391</v>
      </c>
      <c r="W1722" t="s">
        <v>202</v>
      </c>
      <c r="X1722" s="2">
        <v>1.6519999999999999</v>
      </c>
      <c r="Y1722" s="6">
        <f t="shared" si="210"/>
        <v>4.409919649769093E-2</v>
      </c>
      <c r="AA1722" t="s">
        <v>201</v>
      </c>
      <c r="AB1722">
        <v>17337</v>
      </c>
      <c r="AD1722" t="s">
        <v>1</v>
      </c>
      <c r="AE1722">
        <v>58</v>
      </c>
      <c r="AF1722">
        <v>8</v>
      </c>
      <c r="AG1722">
        <v>5466038</v>
      </c>
      <c r="AH1722" t="s">
        <v>7171</v>
      </c>
      <c r="AI1722" t="s">
        <v>7170</v>
      </c>
      <c r="AJ1722" t="s">
        <v>7169</v>
      </c>
      <c r="AK1722" t="s">
        <v>7168</v>
      </c>
      <c r="AL1722">
        <v>11</v>
      </c>
      <c r="AM1722" s="5">
        <f t="shared" si="211"/>
        <v>0.91666666666666663</v>
      </c>
      <c r="AN1722" s="4">
        <f t="shared" si="212"/>
        <v>1.3883629938154739E-3</v>
      </c>
      <c r="AO1722" s="3"/>
      <c r="AP1722">
        <v>0</v>
      </c>
      <c r="AQ1722" t="s">
        <v>423</v>
      </c>
      <c r="AR1722" t="s">
        <v>7167</v>
      </c>
      <c r="AS1722" t="s">
        <v>125</v>
      </c>
      <c r="AT1722" s="2" t="s">
        <v>16</v>
      </c>
      <c r="AU1722" s="1">
        <f t="shared" si="213"/>
        <v>3.1285946446528294</v>
      </c>
      <c r="AV1722" s="1">
        <f t="shared" si="214"/>
        <v>2.2743779745753203</v>
      </c>
      <c r="AW1722" s="1">
        <f t="shared" si="215"/>
        <v>1.420161304497811</v>
      </c>
    </row>
    <row r="1723" spans="1:49" x14ac:dyDescent="0.2">
      <c r="A1723">
        <v>1721</v>
      </c>
      <c r="B1723" t="s">
        <v>7166</v>
      </c>
      <c r="C1723" t="s">
        <v>7165</v>
      </c>
      <c r="F1723" t="s">
        <v>7164</v>
      </c>
      <c r="G1723" t="s">
        <v>7</v>
      </c>
      <c r="H1723" t="s">
        <v>6</v>
      </c>
      <c r="I1723" t="s">
        <v>7163</v>
      </c>
      <c r="J1723">
        <v>60027709</v>
      </c>
      <c r="K1723" t="s">
        <v>900</v>
      </c>
      <c r="L1723" t="s">
        <v>233</v>
      </c>
      <c r="M1723" t="s">
        <v>156</v>
      </c>
      <c r="N1723">
        <v>2</v>
      </c>
      <c r="O1723" t="s">
        <v>7162</v>
      </c>
      <c r="P1723" t="s">
        <v>7161</v>
      </c>
      <c r="Q1723" t="s">
        <v>1367</v>
      </c>
      <c r="R1723" s="7">
        <v>40391</v>
      </c>
      <c r="S1723" s="8">
        <f t="shared" si="208"/>
        <v>2010</v>
      </c>
      <c r="T1723" s="8">
        <v>2010</v>
      </c>
      <c r="U1723" s="8">
        <f t="shared" si="209"/>
        <v>12</v>
      </c>
      <c r="V1723" s="7">
        <v>40391</v>
      </c>
      <c r="W1723" t="s">
        <v>202</v>
      </c>
      <c r="X1723" s="2">
        <v>1.6519999999999999</v>
      </c>
      <c r="Y1723" s="6">
        <f t="shared" si="210"/>
        <v>4.409919649769093E-2</v>
      </c>
      <c r="AA1723" t="s">
        <v>201</v>
      </c>
      <c r="AB1723">
        <v>17337</v>
      </c>
      <c r="AD1723" t="s">
        <v>1</v>
      </c>
      <c r="AE1723">
        <v>58</v>
      </c>
      <c r="AF1723">
        <v>8</v>
      </c>
      <c r="AG1723">
        <v>5466082</v>
      </c>
      <c r="AH1723" t="s">
        <v>7160</v>
      </c>
      <c r="AI1723" t="s">
        <v>7159</v>
      </c>
      <c r="AJ1723" t="s">
        <v>7158</v>
      </c>
      <c r="AK1723" t="s">
        <v>7157</v>
      </c>
      <c r="AL1723">
        <v>20</v>
      </c>
      <c r="AM1723" s="5">
        <f t="shared" si="211"/>
        <v>1.6666666666666667</v>
      </c>
      <c r="AN1723" s="4">
        <f t="shared" si="212"/>
        <v>2.5242963523917708E-3</v>
      </c>
      <c r="AO1723" s="3"/>
      <c r="AP1723">
        <v>0</v>
      </c>
      <c r="AR1723" t="s">
        <v>0</v>
      </c>
      <c r="AT1723" s="2" t="s">
        <v>16</v>
      </c>
      <c r="AU1723" s="1">
        <f t="shared" si="213"/>
        <v>3.1626726454101179</v>
      </c>
      <c r="AV1723" s="1">
        <f t="shared" si="214"/>
        <v>2.3311746425041351</v>
      </c>
      <c r="AW1723" s="1">
        <f t="shared" si="215"/>
        <v>1.4996766395981516</v>
      </c>
    </row>
    <row r="1724" spans="1:49" x14ac:dyDescent="0.2">
      <c r="A1724">
        <v>1722</v>
      </c>
      <c r="B1724" t="s">
        <v>7156</v>
      </c>
      <c r="C1724" t="s">
        <v>7155</v>
      </c>
      <c r="F1724" t="s">
        <v>7154</v>
      </c>
      <c r="G1724" t="s">
        <v>7</v>
      </c>
      <c r="H1724" t="s">
        <v>6</v>
      </c>
      <c r="I1724" t="s">
        <v>7153</v>
      </c>
      <c r="J1724" t="s">
        <v>7152</v>
      </c>
      <c r="K1724" t="s">
        <v>7151</v>
      </c>
      <c r="L1724" t="s">
        <v>7150</v>
      </c>
      <c r="M1724" t="s">
        <v>7149</v>
      </c>
      <c r="N1724">
        <v>4</v>
      </c>
      <c r="O1724" t="s">
        <v>7148</v>
      </c>
      <c r="P1724" t="s">
        <v>7147</v>
      </c>
      <c r="Q1724" t="s">
        <v>7146</v>
      </c>
      <c r="R1724" s="7">
        <v>40391</v>
      </c>
      <c r="S1724" s="8">
        <f t="shared" si="208"/>
        <v>2010</v>
      </c>
      <c r="T1724" s="8">
        <v>2010</v>
      </c>
      <c r="U1724" s="8">
        <f t="shared" si="209"/>
        <v>12</v>
      </c>
      <c r="V1724" s="7">
        <v>40391</v>
      </c>
      <c r="W1724" t="s">
        <v>202</v>
      </c>
      <c r="X1724" s="2">
        <v>1.6519999999999999</v>
      </c>
      <c r="Y1724" s="6">
        <f t="shared" si="210"/>
        <v>4.409919649769093E-2</v>
      </c>
      <c r="AA1724" t="s">
        <v>201</v>
      </c>
      <c r="AB1724">
        <v>17337</v>
      </c>
      <c r="AD1724" t="s">
        <v>1</v>
      </c>
      <c r="AE1724">
        <v>58</v>
      </c>
      <c r="AF1724">
        <v>8</v>
      </c>
      <c r="AG1724">
        <v>5466054</v>
      </c>
      <c r="AH1724" t="s">
        <v>7145</v>
      </c>
      <c r="AI1724" t="s">
        <v>7144</v>
      </c>
      <c r="AJ1724" t="s">
        <v>7143</v>
      </c>
      <c r="AK1724" t="s">
        <v>7142</v>
      </c>
      <c r="AL1724">
        <v>64</v>
      </c>
      <c r="AM1724" s="5">
        <f t="shared" si="211"/>
        <v>5.333333333333333</v>
      </c>
      <c r="AN1724" s="4">
        <f t="shared" si="212"/>
        <v>8.0777483276536655E-3</v>
      </c>
      <c r="AO1724" s="3"/>
      <c r="AP1724">
        <v>0</v>
      </c>
      <c r="AQ1724" t="s">
        <v>1227</v>
      </c>
      <c r="AR1724">
        <v>129055</v>
      </c>
      <c r="AS1724" t="s">
        <v>1229</v>
      </c>
      <c r="AT1724" s="2" t="s">
        <v>16</v>
      </c>
      <c r="AU1724" s="1">
        <f t="shared" si="213"/>
        <v>3.3292762046679747</v>
      </c>
      <c r="AV1724" s="1">
        <f t="shared" si="214"/>
        <v>2.6088472412672297</v>
      </c>
      <c r="AW1724" s="1">
        <f t="shared" si="215"/>
        <v>1.8884182778664844</v>
      </c>
    </row>
    <row r="1725" spans="1:49" x14ac:dyDescent="0.2">
      <c r="A1725">
        <v>1723</v>
      </c>
      <c r="B1725" t="s">
        <v>7141</v>
      </c>
      <c r="C1725" t="s">
        <v>7140</v>
      </c>
      <c r="F1725" t="s">
        <v>7139</v>
      </c>
      <c r="G1725" t="s">
        <v>7</v>
      </c>
      <c r="H1725" t="s">
        <v>6</v>
      </c>
      <c r="I1725" t="s">
        <v>7138</v>
      </c>
      <c r="J1725">
        <v>60014171</v>
      </c>
      <c r="K1725" t="s">
        <v>884</v>
      </c>
      <c r="L1725" t="s">
        <v>883</v>
      </c>
      <c r="M1725" t="s">
        <v>89</v>
      </c>
      <c r="N1725">
        <v>3</v>
      </c>
      <c r="O1725" t="s">
        <v>7137</v>
      </c>
      <c r="P1725" t="s">
        <v>7136</v>
      </c>
      <c r="Q1725" t="s">
        <v>3375</v>
      </c>
      <c r="R1725" s="7">
        <v>40391</v>
      </c>
      <c r="S1725" s="8">
        <f t="shared" si="208"/>
        <v>2010</v>
      </c>
      <c r="T1725" s="8">
        <v>2010</v>
      </c>
      <c r="U1725" s="8">
        <f t="shared" si="209"/>
        <v>12</v>
      </c>
      <c r="V1725" s="7">
        <v>40391</v>
      </c>
      <c r="W1725" t="s">
        <v>202</v>
      </c>
      <c r="X1725" s="2">
        <v>1.6519999999999999</v>
      </c>
      <c r="Y1725" s="6">
        <f t="shared" si="210"/>
        <v>4.409919649769093E-2</v>
      </c>
      <c r="AA1725" t="s">
        <v>201</v>
      </c>
      <c r="AB1725">
        <v>17337</v>
      </c>
      <c r="AD1725" t="s">
        <v>1</v>
      </c>
      <c r="AE1725">
        <v>58</v>
      </c>
      <c r="AF1725">
        <v>8</v>
      </c>
      <c r="AG1725">
        <v>5466110</v>
      </c>
      <c r="AH1725" t="s">
        <v>7135</v>
      </c>
      <c r="AI1725" t="s">
        <v>7134</v>
      </c>
      <c r="AJ1725" t="s">
        <v>7133</v>
      </c>
      <c r="AK1725" t="s">
        <v>7132</v>
      </c>
      <c r="AL1725">
        <v>69</v>
      </c>
      <c r="AM1725" s="5">
        <f t="shared" si="211"/>
        <v>5.75</v>
      </c>
      <c r="AN1725" s="4">
        <f t="shared" si="212"/>
        <v>8.70882241575161E-3</v>
      </c>
      <c r="AO1725" s="3"/>
      <c r="AP1725">
        <v>0</v>
      </c>
      <c r="AQ1725" t="s">
        <v>259</v>
      </c>
      <c r="AR1725" t="s">
        <v>0</v>
      </c>
      <c r="AS1725" t="s">
        <v>258</v>
      </c>
      <c r="AT1725" s="2" t="s">
        <v>16</v>
      </c>
      <c r="AU1725" s="1">
        <f t="shared" si="213"/>
        <v>3.3482084273109134</v>
      </c>
      <c r="AV1725" s="1">
        <f t="shared" si="214"/>
        <v>2.6404009456721269</v>
      </c>
      <c r="AW1725" s="1">
        <f t="shared" si="215"/>
        <v>1.9325934640333404</v>
      </c>
    </row>
    <row r="1726" spans="1:49" x14ac:dyDescent="0.2">
      <c r="A1726">
        <v>1724</v>
      </c>
      <c r="B1726" t="s">
        <v>7131</v>
      </c>
      <c r="C1726" t="s">
        <v>7130</v>
      </c>
      <c r="F1726" t="s">
        <v>7129</v>
      </c>
      <c r="G1726" t="s">
        <v>7</v>
      </c>
      <c r="H1726" t="s">
        <v>6</v>
      </c>
      <c r="I1726" t="s">
        <v>7128</v>
      </c>
      <c r="J1726">
        <v>60011728</v>
      </c>
      <c r="K1726" t="s">
        <v>7127</v>
      </c>
      <c r="L1726" t="s">
        <v>1553</v>
      </c>
      <c r="M1726" t="s">
        <v>522</v>
      </c>
      <c r="N1726">
        <v>1</v>
      </c>
      <c r="O1726" t="s">
        <v>7126</v>
      </c>
      <c r="P1726">
        <v>7403462940</v>
      </c>
      <c r="Q1726">
        <v>60011728</v>
      </c>
      <c r="R1726" s="7">
        <v>40391</v>
      </c>
      <c r="S1726" s="8">
        <f t="shared" si="208"/>
        <v>2010</v>
      </c>
      <c r="T1726" s="8">
        <v>2010</v>
      </c>
      <c r="U1726" s="8">
        <f t="shared" si="209"/>
        <v>12</v>
      </c>
      <c r="V1726" s="7">
        <v>40391</v>
      </c>
      <c r="W1726" t="s">
        <v>202</v>
      </c>
      <c r="X1726" s="2">
        <v>1.6519999999999999</v>
      </c>
      <c r="Y1726" s="6">
        <f t="shared" si="210"/>
        <v>4.409919649769093E-2</v>
      </c>
      <c r="AA1726" t="s">
        <v>201</v>
      </c>
      <c r="AB1726">
        <v>17337</v>
      </c>
      <c r="AD1726" t="s">
        <v>1</v>
      </c>
      <c r="AE1726">
        <v>58</v>
      </c>
      <c r="AF1726">
        <v>8</v>
      </c>
      <c r="AG1726">
        <v>5466229</v>
      </c>
      <c r="AH1726" t="s">
        <v>7125</v>
      </c>
      <c r="AI1726" t="s">
        <v>7124</v>
      </c>
      <c r="AJ1726" t="s">
        <v>7123</v>
      </c>
      <c r="AK1726" t="s">
        <v>7122</v>
      </c>
      <c r="AL1726">
        <v>3</v>
      </c>
      <c r="AM1726" s="5">
        <f t="shared" si="211"/>
        <v>0.25</v>
      </c>
      <c r="AN1726" s="4">
        <f t="shared" si="212"/>
        <v>3.786444528587656E-4</v>
      </c>
      <c r="AO1726" s="3"/>
      <c r="AP1726">
        <v>0</v>
      </c>
      <c r="AR1726" t="s">
        <v>0</v>
      </c>
      <c r="AT1726" s="2" t="s">
        <v>16</v>
      </c>
      <c r="AU1726" s="1">
        <f t="shared" si="213"/>
        <v>3.098303088424128</v>
      </c>
      <c r="AV1726" s="1">
        <f t="shared" si="214"/>
        <v>2.2238920475274848</v>
      </c>
      <c r="AW1726" s="1">
        <f t="shared" si="215"/>
        <v>1.3494810066308416</v>
      </c>
    </row>
    <row r="1727" spans="1:49" x14ac:dyDescent="0.2">
      <c r="A1727">
        <v>1725</v>
      </c>
      <c r="B1727" t="s">
        <v>7121</v>
      </c>
      <c r="C1727" t="s">
        <v>7120</v>
      </c>
      <c r="F1727" t="s">
        <v>7119</v>
      </c>
      <c r="G1727" t="s">
        <v>7</v>
      </c>
      <c r="H1727" t="s">
        <v>6</v>
      </c>
      <c r="I1727" t="s">
        <v>344</v>
      </c>
      <c r="J1727">
        <v>60027509</v>
      </c>
      <c r="K1727" t="s">
        <v>343</v>
      </c>
      <c r="L1727" t="s">
        <v>169</v>
      </c>
      <c r="M1727" t="s">
        <v>39</v>
      </c>
      <c r="N1727">
        <v>3</v>
      </c>
      <c r="O1727" t="s">
        <v>7118</v>
      </c>
      <c r="P1727" t="s">
        <v>7117</v>
      </c>
      <c r="Q1727" t="s">
        <v>7116</v>
      </c>
      <c r="R1727" s="7">
        <v>40391</v>
      </c>
      <c r="S1727" s="8">
        <f t="shared" si="208"/>
        <v>2010</v>
      </c>
      <c r="T1727" s="8">
        <v>2010</v>
      </c>
      <c r="U1727" s="8">
        <f t="shared" si="209"/>
        <v>12</v>
      </c>
      <c r="V1727" s="7">
        <v>40391</v>
      </c>
      <c r="W1727" t="s">
        <v>202</v>
      </c>
      <c r="X1727" s="2">
        <v>1.6519999999999999</v>
      </c>
      <c r="Y1727" s="6">
        <f t="shared" si="210"/>
        <v>4.409919649769093E-2</v>
      </c>
      <c r="AA1727" t="s">
        <v>201</v>
      </c>
      <c r="AB1727">
        <v>17337</v>
      </c>
      <c r="AD1727" t="s">
        <v>1</v>
      </c>
      <c r="AE1727">
        <v>58</v>
      </c>
      <c r="AF1727">
        <v>8</v>
      </c>
      <c r="AG1727">
        <v>5466049</v>
      </c>
      <c r="AH1727" t="s">
        <v>7115</v>
      </c>
      <c r="AI1727" t="s">
        <v>7114</v>
      </c>
      <c r="AJ1727" t="s">
        <v>7113</v>
      </c>
      <c r="AK1727" t="s">
        <v>7112</v>
      </c>
      <c r="AL1727">
        <v>157</v>
      </c>
      <c r="AM1727" s="5">
        <f t="shared" si="211"/>
        <v>13.083333333333334</v>
      </c>
      <c r="AN1727" s="4">
        <f t="shared" si="212"/>
        <v>1.9815726366275401E-2</v>
      </c>
      <c r="AO1727" s="3"/>
      <c r="AP1727">
        <v>0</v>
      </c>
      <c r="AR1727" t="s">
        <v>0</v>
      </c>
      <c r="AT1727" s="2" t="s">
        <v>16</v>
      </c>
      <c r="AU1727" s="1">
        <f t="shared" si="213"/>
        <v>3.6814155458266273</v>
      </c>
      <c r="AV1727" s="1">
        <f t="shared" si="214"/>
        <v>3.1957461431983165</v>
      </c>
      <c r="AW1727" s="1">
        <f t="shared" si="215"/>
        <v>2.7100767405700057</v>
      </c>
    </row>
    <row r="1728" spans="1:49" x14ac:dyDescent="0.2">
      <c r="A1728">
        <v>1726</v>
      </c>
      <c r="B1728" t="s">
        <v>7111</v>
      </c>
      <c r="C1728" t="s">
        <v>7110</v>
      </c>
      <c r="F1728" t="s">
        <v>7109</v>
      </c>
      <c r="G1728" t="s">
        <v>7</v>
      </c>
      <c r="H1728" t="s">
        <v>6</v>
      </c>
      <c r="I1728" t="s">
        <v>1687</v>
      </c>
      <c r="J1728">
        <v>60028442</v>
      </c>
      <c r="K1728" t="s">
        <v>1686</v>
      </c>
      <c r="L1728" t="s">
        <v>688</v>
      </c>
      <c r="M1728" t="s">
        <v>438</v>
      </c>
      <c r="N1728">
        <v>4</v>
      </c>
      <c r="O1728" t="s">
        <v>7108</v>
      </c>
      <c r="P1728" t="s">
        <v>7107</v>
      </c>
      <c r="Q1728" t="s">
        <v>2262</v>
      </c>
      <c r="R1728" s="7">
        <v>40391</v>
      </c>
      <c r="S1728" s="8">
        <f t="shared" si="208"/>
        <v>2010</v>
      </c>
      <c r="T1728" s="8">
        <v>2010</v>
      </c>
      <c r="U1728" s="8">
        <f t="shared" si="209"/>
        <v>12</v>
      </c>
      <c r="V1728" s="7">
        <v>40391</v>
      </c>
      <c r="W1728" t="s">
        <v>202</v>
      </c>
      <c r="X1728" s="2">
        <v>1.6519999999999999</v>
      </c>
      <c r="Y1728" s="6">
        <f t="shared" si="210"/>
        <v>4.409919649769093E-2</v>
      </c>
      <c r="AA1728" t="s">
        <v>201</v>
      </c>
      <c r="AB1728">
        <v>17337</v>
      </c>
      <c r="AD1728" t="s">
        <v>1</v>
      </c>
      <c r="AE1728">
        <v>58</v>
      </c>
      <c r="AF1728">
        <v>8</v>
      </c>
      <c r="AG1728">
        <v>5466046</v>
      </c>
      <c r="AH1728" t="s">
        <v>7106</v>
      </c>
      <c r="AI1728" t="s">
        <v>7105</v>
      </c>
      <c r="AJ1728" t="s">
        <v>7104</v>
      </c>
      <c r="AK1728" t="s">
        <v>7103</v>
      </c>
      <c r="AL1728">
        <v>123</v>
      </c>
      <c r="AM1728" s="5">
        <f t="shared" si="211"/>
        <v>10.25</v>
      </c>
      <c r="AN1728" s="4">
        <f t="shared" si="212"/>
        <v>1.552442256720939E-2</v>
      </c>
      <c r="AO1728" s="3"/>
      <c r="AP1728">
        <v>0</v>
      </c>
      <c r="AR1728" t="s">
        <v>0</v>
      </c>
      <c r="AT1728" s="2" t="s">
        <v>16</v>
      </c>
      <c r="AU1728" s="1">
        <f t="shared" si="213"/>
        <v>3.5526764318546471</v>
      </c>
      <c r="AV1728" s="1">
        <f t="shared" si="214"/>
        <v>2.9811809532450164</v>
      </c>
      <c r="AW1728" s="1">
        <f t="shared" si="215"/>
        <v>2.4096854746353853</v>
      </c>
    </row>
    <row r="1729" spans="1:49" x14ac:dyDescent="0.2">
      <c r="A1729">
        <v>1727</v>
      </c>
      <c r="B1729" t="s">
        <v>7102</v>
      </c>
      <c r="C1729" t="s">
        <v>7101</v>
      </c>
      <c r="F1729" t="s">
        <v>7100</v>
      </c>
      <c r="G1729" t="s">
        <v>7</v>
      </c>
      <c r="H1729" t="s">
        <v>6</v>
      </c>
      <c r="I1729" t="s">
        <v>7099</v>
      </c>
      <c r="J1729" t="s">
        <v>7098</v>
      </c>
      <c r="K1729" t="s">
        <v>7097</v>
      </c>
      <c r="L1729" t="s">
        <v>7096</v>
      </c>
      <c r="M1729" t="s">
        <v>19</v>
      </c>
      <c r="N1729">
        <v>3</v>
      </c>
      <c r="O1729" t="s">
        <v>7095</v>
      </c>
      <c r="P1729" t="s">
        <v>7094</v>
      </c>
      <c r="Q1729" t="s">
        <v>7093</v>
      </c>
      <c r="R1729" s="7">
        <v>40391</v>
      </c>
      <c r="S1729" s="8">
        <f t="shared" si="208"/>
        <v>2010</v>
      </c>
      <c r="T1729" s="8">
        <v>2010</v>
      </c>
      <c r="U1729" s="8">
        <f t="shared" si="209"/>
        <v>12</v>
      </c>
      <c r="V1729" s="7">
        <v>40391</v>
      </c>
      <c r="W1729" t="s">
        <v>7092</v>
      </c>
      <c r="X1729" s="2">
        <v>0.59599999999999997</v>
      </c>
      <c r="Y1729" s="6">
        <f t="shared" si="210"/>
        <v>1.5909879608125784E-2</v>
      </c>
      <c r="AA1729">
        <v>10577157</v>
      </c>
      <c r="AB1729">
        <v>17276</v>
      </c>
      <c r="AD1729" t="s">
        <v>1</v>
      </c>
      <c r="AE1729">
        <v>19</v>
      </c>
      <c r="AF1729">
        <v>4</v>
      </c>
      <c r="AG1729">
        <v>5512543</v>
      </c>
      <c r="AH1729" t="s">
        <v>7091</v>
      </c>
      <c r="AI1729" t="s">
        <v>7090</v>
      </c>
      <c r="AJ1729" t="s">
        <v>7089</v>
      </c>
      <c r="AK1729" t="s">
        <v>7088</v>
      </c>
      <c r="AL1729">
        <v>6</v>
      </c>
      <c r="AM1729" s="5">
        <f t="shared" si="211"/>
        <v>0.5</v>
      </c>
      <c r="AN1729" s="4">
        <f t="shared" si="212"/>
        <v>7.572889057175312E-4</v>
      </c>
      <c r="AO1729" s="3"/>
      <c r="AP1729">
        <v>0</v>
      </c>
      <c r="AQ1729" t="s">
        <v>31</v>
      </c>
      <c r="AR1729" t="s">
        <v>7087</v>
      </c>
      <c r="AS1729" t="s">
        <v>30</v>
      </c>
      <c r="AT1729" s="2" t="s">
        <v>16</v>
      </c>
      <c r="AU1729" s="1">
        <f t="shared" si="213"/>
        <v>1.1364102397403308</v>
      </c>
      <c r="AV1729" s="1">
        <f t="shared" si="214"/>
        <v>0.83335842569216578</v>
      </c>
      <c r="AW1729" s="1">
        <f t="shared" si="215"/>
        <v>0.53030661164400061</v>
      </c>
    </row>
    <row r="1730" spans="1:49" x14ac:dyDescent="0.2">
      <c r="A1730">
        <v>1728</v>
      </c>
      <c r="B1730" t="s">
        <v>7086</v>
      </c>
      <c r="C1730" t="s">
        <v>7085</v>
      </c>
      <c r="D1730" t="s">
        <v>7084</v>
      </c>
      <c r="F1730" t="s">
        <v>7083</v>
      </c>
      <c r="G1730" t="s">
        <v>7</v>
      </c>
      <c r="H1730" t="s">
        <v>6</v>
      </c>
      <c r="I1730" t="s">
        <v>7082</v>
      </c>
      <c r="J1730">
        <v>60019106</v>
      </c>
      <c r="K1730" t="s">
        <v>2094</v>
      </c>
      <c r="L1730" t="s">
        <v>2093</v>
      </c>
      <c r="M1730" t="s">
        <v>50</v>
      </c>
      <c r="N1730">
        <v>3</v>
      </c>
      <c r="O1730" t="s">
        <v>7081</v>
      </c>
      <c r="P1730" t="s">
        <v>7080</v>
      </c>
      <c r="Q1730" t="s">
        <v>2092</v>
      </c>
      <c r="R1730" s="7">
        <v>40391</v>
      </c>
      <c r="S1730" s="8">
        <f t="shared" ref="S1730:S1793" si="216">YEAR(R1730)</f>
        <v>2010</v>
      </c>
      <c r="T1730" s="8">
        <v>2010</v>
      </c>
      <c r="U1730" s="8">
        <f t="shared" ref="U1730:U1793" si="217">2022-T1730</f>
        <v>12</v>
      </c>
      <c r="V1730" s="7">
        <v>40391</v>
      </c>
      <c r="W1730" t="s">
        <v>7079</v>
      </c>
      <c r="X1730" s="2">
        <v>0.71499999999999997</v>
      </c>
      <c r="Y1730" s="6">
        <f t="shared" ref="Y1730:Y1793" si="218">(X1730-$Z$4)/($Z$3-$Z$4)</f>
        <v>1.9086516643976401E-2</v>
      </c>
      <c r="AA1730">
        <v>3064565</v>
      </c>
      <c r="AB1730">
        <v>14901</v>
      </c>
      <c r="AD1730" t="s">
        <v>1</v>
      </c>
      <c r="AE1730">
        <v>35</v>
      </c>
      <c r="AF1730">
        <v>6</v>
      </c>
      <c r="AH1730" t="s">
        <v>1395</v>
      </c>
      <c r="AI1730" t="s">
        <v>7078</v>
      </c>
      <c r="AJ1730" t="s">
        <v>7077</v>
      </c>
      <c r="AK1730" t="s">
        <v>7076</v>
      </c>
      <c r="AL1730">
        <v>73</v>
      </c>
      <c r="AM1730" s="5">
        <f t="shared" ref="AM1730:AM1793" si="219">AL1730/U1730</f>
        <v>6.083333333333333</v>
      </c>
      <c r="AN1730" s="4">
        <f t="shared" ref="AN1730:AN1793" si="220">(AM1730-$AO$4)/($AO$3-$AO$4)</f>
        <v>9.2136816862299631E-3</v>
      </c>
      <c r="AO1730" s="3"/>
      <c r="AP1730">
        <v>0</v>
      </c>
      <c r="AQ1730" t="s">
        <v>1911</v>
      </c>
      <c r="AR1730" t="s">
        <v>7075</v>
      </c>
      <c r="AS1730" t="s">
        <v>1910</v>
      </c>
      <c r="AT1730" s="2">
        <v>2.9020000000000001</v>
      </c>
      <c r="AU1730" s="1">
        <f t="shared" ref="AU1730:AU1793" si="221">(Y1730*0.7+AN1730*0.3)*100</f>
        <v>1.6124666156652472</v>
      </c>
      <c r="AV1730" s="1">
        <f t="shared" ref="AV1730:AV1793" si="222">(Y1730*0.5+AN1730*0.5)*100</f>
        <v>1.4150099165103183</v>
      </c>
      <c r="AW1730" s="1">
        <f t="shared" ref="AW1730:AW1793" si="223">(Y1730*0.3+AN1730*0.7)*100</f>
        <v>1.2175532173553894</v>
      </c>
    </row>
    <row r="1731" spans="1:49" x14ac:dyDescent="0.2">
      <c r="A1731">
        <v>1729</v>
      </c>
      <c r="B1731" t="s">
        <v>7074</v>
      </c>
      <c r="C1731" t="s">
        <v>7073</v>
      </c>
      <c r="D1731" t="s">
        <v>7072</v>
      </c>
      <c r="F1731" t="s">
        <v>7071</v>
      </c>
      <c r="G1731" t="s">
        <v>7</v>
      </c>
      <c r="H1731" t="s">
        <v>6</v>
      </c>
      <c r="I1731" t="s">
        <v>7070</v>
      </c>
      <c r="J1731" t="s">
        <v>7069</v>
      </c>
      <c r="K1731" t="s">
        <v>7068</v>
      </c>
      <c r="L1731" t="s">
        <v>462</v>
      </c>
      <c r="M1731" t="s">
        <v>80</v>
      </c>
      <c r="N1731">
        <v>4</v>
      </c>
      <c r="O1731" t="s">
        <v>7067</v>
      </c>
      <c r="P1731" t="s">
        <v>7066</v>
      </c>
      <c r="Q1731" t="s">
        <v>7065</v>
      </c>
      <c r="R1731" s="7">
        <v>40391</v>
      </c>
      <c r="S1731" s="8">
        <f t="shared" si="216"/>
        <v>2010</v>
      </c>
      <c r="T1731" s="8">
        <v>2010</v>
      </c>
      <c r="U1731" s="8">
        <f t="shared" si="217"/>
        <v>12</v>
      </c>
      <c r="V1731" s="7">
        <v>40391</v>
      </c>
      <c r="W1731" t="s">
        <v>7064</v>
      </c>
      <c r="X1731" s="2">
        <v>0.66900000000000004</v>
      </c>
      <c r="Y1731" s="6">
        <f t="shared" si="218"/>
        <v>1.7858572915832469E-2</v>
      </c>
      <c r="AA1731">
        <v>112275</v>
      </c>
      <c r="AB1731">
        <v>13713</v>
      </c>
      <c r="AD1731" t="s">
        <v>1</v>
      </c>
      <c r="AE1731">
        <v>50</v>
      </c>
      <c r="AF1731">
        <v>8</v>
      </c>
      <c r="AH1731" t="s">
        <v>7063</v>
      </c>
      <c r="AI1731" t="s">
        <v>7062</v>
      </c>
      <c r="AJ1731" t="s">
        <v>7061</v>
      </c>
      <c r="AK1731" t="s">
        <v>7060</v>
      </c>
      <c r="AL1731">
        <v>6</v>
      </c>
      <c r="AM1731" s="5">
        <f t="shared" si="219"/>
        <v>0.5</v>
      </c>
      <c r="AN1731" s="4">
        <f t="shared" si="220"/>
        <v>7.572889057175312E-4</v>
      </c>
      <c r="AO1731" s="3"/>
      <c r="AP1731">
        <v>0</v>
      </c>
      <c r="AQ1731" t="s">
        <v>24</v>
      </c>
      <c r="AR1731">
        <v>50625620</v>
      </c>
      <c r="AS1731" t="s">
        <v>23</v>
      </c>
      <c r="AT1731" s="2">
        <v>2.226</v>
      </c>
      <c r="AU1731" s="1">
        <f t="shared" si="221"/>
        <v>1.2728187712797985</v>
      </c>
      <c r="AV1731" s="1">
        <f t="shared" si="222"/>
        <v>0.93079309107749997</v>
      </c>
      <c r="AW1731" s="1">
        <f t="shared" si="223"/>
        <v>0.58876741087520124</v>
      </c>
    </row>
    <row r="1732" spans="1:49" x14ac:dyDescent="0.2">
      <c r="A1732">
        <v>1730</v>
      </c>
      <c r="B1732" t="s">
        <v>7059</v>
      </c>
      <c r="C1732" t="s">
        <v>7058</v>
      </c>
      <c r="F1732" t="s">
        <v>7057</v>
      </c>
      <c r="G1732" t="s">
        <v>7</v>
      </c>
      <c r="H1732" t="s">
        <v>6</v>
      </c>
      <c r="I1732" t="s">
        <v>7056</v>
      </c>
      <c r="J1732" t="s">
        <v>7055</v>
      </c>
      <c r="K1732" t="s">
        <v>7054</v>
      </c>
      <c r="L1732" t="s">
        <v>7053</v>
      </c>
      <c r="M1732" t="s">
        <v>80</v>
      </c>
      <c r="N1732">
        <v>5</v>
      </c>
      <c r="O1732" t="s">
        <v>7052</v>
      </c>
      <c r="P1732" t="s">
        <v>7051</v>
      </c>
      <c r="Q1732" t="s">
        <v>7050</v>
      </c>
      <c r="R1732" s="7">
        <v>40391</v>
      </c>
      <c r="S1732" s="8">
        <f t="shared" si="216"/>
        <v>2010</v>
      </c>
      <c r="T1732" s="8">
        <v>2010</v>
      </c>
      <c r="U1732" s="8">
        <f t="shared" si="217"/>
        <v>12</v>
      </c>
      <c r="V1732" s="7">
        <v>40391</v>
      </c>
      <c r="W1732" t="s">
        <v>2211</v>
      </c>
      <c r="X1732" s="2">
        <v>0.66700000000000004</v>
      </c>
      <c r="Y1732" s="6">
        <f t="shared" si="218"/>
        <v>1.7805184058087078E-2</v>
      </c>
      <c r="AA1732">
        <v>14341948</v>
      </c>
      <c r="AB1732">
        <v>25256</v>
      </c>
      <c r="AC1732">
        <v>10990682</v>
      </c>
      <c r="AD1732" t="s">
        <v>1</v>
      </c>
      <c r="AF1732">
        <v>22</v>
      </c>
      <c r="AH1732" t="s">
        <v>7049</v>
      </c>
      <c r="AI1732" t="s">
        <v>7048</v>
      </c>
      <c r="AJ1732" t="s">
        <v>7047</v>
      </c>
      <c r="AK1732" t="s">
        <v>7046</v>
      </c>
      <c r="AL1732">
        <v>32</v>
      </c>
      <c r="AM1732" s="5">
        <f t="shared" si="219"/>
        <v>2.6666666666666665</v>
      </c>
      <c r="AN1732" s="4">
        <f t="shared" si="220"/>
        <v>4.0388741638268328E-3</v>
      </c>
      <c r="AO1732" s="3"/>
      <c r="AP1732">
        <v>0</v>
      </c>
      <c r="AR1732" t="s">
        <v>0</v>
      </c>
      <c r="AT1732" s="2" t="s">
        <v>16</v>
      </c>
      <c r="AU1732" s="1">
        <f t="shared" si="221"/>
        <v>1.3675291089809005</v>
      </c>
      <c r="AV1732" s="1">
        <f t="shared" si="222"/>
        <v>1.0922029110956955</v>
      </c>
      <c r="AW1732" s="1">
        <f t="shared" si="223"/>
        <v>0.81687671321049071</v>
      </c>
    </row>
    <row r="1733" spans="1:49" x14ac:dyDescent="0.2">
      <c r="A1733">
        <v>1731</v>
      </c>
      <c r="B1733" t="s">
        <v>7045</v>
      </c>
      <c r="C1733" t="s">
        <v>7044</v>
      </c>
      <c r="F1733" t="s">
        <v>7043</v>
      </c>
      <c r="G1733" t="s">
        <v>7</v>
      </c>
      <c r="H1733" t="s">
        <v>6</v>
      </c>
      <c r="I1733" t="s">
        <v>471</v>
      </c>
      <c r="J1733">
        <v>60002787</v>
      </c>
      <c r="K1733" t="s">
        <v>504</v>
      </c>
      <c r="L1733" t="s">
        <v>503</v>
      </c>
      <c r="M1733" t="s">
        <v>35</v>
      </c>
      <c r="N1733">
        <v>4</v>
      </c>
      <c r="O1733" t="s">
        <v>7042</v>
      </c>
      <c r="P1733" t="s">
        <v>7041</v>
      </c>
      <c r="Q1733" t="s">
        <v>7040</v>
      </c>
      <c r="R1733" s="7">
        <v>40391</v>
      </c>
      <c r="S1733" s="8">
        <f t="shared" si="216"/>
        <v>2010</v>
      </c>
      <c r="T1733" s="8">
        <v>2010</v>
      </c>
      <c r="U1733" s="8">
        <f t="shared" si="217"/>
        <v>12</v>
      </c>
      <c r="V1733" s="7">
        <v>40391</v>
      </c>
      <c r="W1733" t="s">
        <v>2201</v>
      </c>
      <c r="X1733" s="2">
        <v>1.159</v>
      </c>
      <c r="Y1733" s="6">
        <f t="shared" si="218"/>
        <v>3.093884306345266E-2</v>
      </c>
      <c r="AA1733">
        <v>8853010</v>
      </c>
      <c r="AB1733">
        <v>12998</v>
      </c>
      <c r="AD1733" t="s">
        <v>1</v>
      </c>
      <c r="AE1733">
        <v>57</v>
      </c>
      <c r="AF1733">
        <v>8</v>
      </c>
      <c r="AG1733">
        <v>5529474</v>
      </c>
      <c r="AH1733" t="s">
        <v>7039</v>
      </c>
      <c r="AI1733" t="s">
        <v>7038</v>
      </c>
      <c r="AK1733" t="s">
        <v>7037</v>
      </c>
      <c r="AL1733">
        <v>9</v>
      </c>
      <c r="AM1733" s="5">
        <f t="shared" si="219"/>
        <v>0.75</v>
      </c>
      <c r="AN1733" s="4">
        <f t="shared" si="220"/>
        <v>1.1359333585762969E-3</v>
      </c>
      <c r="AO1733" s="3"/>
      <c r="AP1733">
        <v>0</v>
      </c>
      <c r="AQ1733" t="s">
        <v>7036</v>
      </c>
      <c r="AR1733" t="s">
        <v>0</v>
      </c>
      <c r="AS1733" t="s">
        <v>7035</v>
      </c>
      <c r="AT1733" s="2" t="s">
        <v>16</v>
      </c>
      <c r="AU1733" s="1">
        <f t="shared" si="221"/>
        <v>2.1997970151989747</v>
      </c>
      <c r="AV1733" s="1">
        <f t="shared" si="222"/>
        <v>1.6037388211014481</v>
      </c>
      <c r="AW1733" s="1">
        <f t="shared" si="223"/>
        <v>1.0076806270039207</v>
      </c>
    </row>
    <row r="1734" spans="1:49" x14ac:dyDescent="0.2">
      <c r="A1734">
        <v>1732</v>
      </c>
      <c r="B1734" t="s">
        <v>7034</v>
      </c>
      <c r="C1734" t="s">
        <v>7033</v>
      </c>
      <c r="E1734">
        <v>22127178</v>
      </c>
      <c r="F1734" t="s">
        <v>7032</v>
      </c>
      <c r="G1734" t="s">
        <v>7</v>
      </c>
      <c r="H1734" t="s">
        <v>6</v>
      </c>
      <c r="I1734" t="s">
        <v>7031</v>
      </c>
      <c r="J1734">
        <v>60012035</v>
      </c>
      <c r="K1734" t="s">
        <v>7030</v>
      </c>
      <c r="L1734" t="s">
        <v>7029</v>
      </c>
      <c r="M1734" t="s">
        <v>7028</v>
      </c>
      <c r="N1734">
        <v>9</v>
      </c>
      <c r="O1734" t="s">
        <v>7027</v>
      </c>
      <c r="P1734" t="s">
        <v>7026</v>
      </c>
      <c r="Q1734" t="s">
        <v>7025</v>
      </c>
      <c r="R1734" s="7">
        <v>40391</v>
      </c>
      <c r="S1734" s="8">
        <f t="shared" si="216"/>
        <v>2010</v>
      </c>
      <c r="T1734" s="8">
        <v>2010</v>
      </c>
      <c r="U1734" s="8">
        <f t="shared" si="217"/>
        <v>12</v>
      </c>
      <c r="V1734" s="7">
        <v>40391</v>
      </c>
      <c r="W1734" t="s">
        <v>1244</v>
      </c>
      <c r="X1734" s="2">
        <v>0.749</v>
      </c>
      <c r="Y1734" s="6">
        <f t="shared" si="218"/>
        <v>1.9994127225648008E-2</v>
      </c>
      <c r="AA1734" t="s">
        <v>1243</v>
      </c>
      <c r="AB1734">
        <v>20311</v>
      </c>
      <c r="AD1734" t="s">
        <v>1</v>
      </c>
      <c r="AE1734">
        <v>39</v>
      </c>
      <c r="AF1734">
        <v>4</v>
      </c>
      <c r="AH1734" t="s">
        <v>7024</v>
      </c>
      <c r="AI1734" t="s">
        <v>7023</v>
      </c>
      <c r="AJ1734" t="s">
        <v>7022</v>
      </c>
      <c r="AK1734" t="s">
        <v>7021</v>
      </c>
      <c r="AL1734">
        <v>14</v>
      </c>
      <c r="AM1734" s="5">
        <f t="shared" si="219"/>
        <v>1.1666666666666667</v>
      </c>
      <c r="AN1734" s="4">
        <f t="shared" si="220"/>
        <v>1.7670074466742396E-3</v>
      </c>
      <c r="AO1734" s="3"/>
      <c r="AP1734">
        <v>1</v>
      </c>
      <c r="AR1734" t="s">
        <v>0</v>
      </c>
      <c r="AT1734" s="2">
        <v>2.3769999999999998</v>
      </c>
      <c r="AU1734" s="1">
        <f t="shared" si="221"/>
        <v>1.4525991291955875</v>
      </c>
      <c r="AV1734" s="1">
        <f t="shared" si="222"/>
        <v>1.0880567336161124</v>
      </c>
      <c r="AW1734" s="1">
        <f t="shared" si="223"/>
        <v>0.72351433803663701</v>
      </c>
    </row>
    <row r="1735" spans="1:49" x14ac:dyDescent="0.2">
      <c r="A1735">
        <v>1733</v>
      </c>
      <c r="B1735" t="s">
        <v>7020</v>
      </c>
      <c r="C1735" t="s">
        <v>7019</v>
      </c>
      <c r="D1735" t="s">
        <v>7018</v>
      </c>
      <c r="F1735" t="s">
        <v>7017</v>
      </c>
      <c r="G1735" t="s">
        <v>7</v>
      </c>
      <c r="H1735" t="s">
        <v>6</v>
      </c>
      <c r="I1735" t="s">
        <v>7016</v>
      </c>
      <c r="J1735">
        <v>60007751</v>
      </c>
      <c r="K1735" t="s">
        <v>1878</v>
      </c>
      <c r="L1735" t="s">
        <v>190</v>
      </c>
      <c r="M1735" t="s">
        <v>110</v>
      </c>
      <c r="N1735">
        <v>3</v>
      </c>
      <c r="O1735" t="s">
        <v>7015</v>
      </c>
      <c r="P1735" t="s">
        <v>7014</v>
      </c>
      <c r="Q1735" t="s">
        <v>7013</v>
      </c>
      <c r="R1735" s="7">
        <v>40391</v>
      </c>
      <c r="S1735" s="8">
        <f t="shared" si="216"/>
        <v>2010</v>
      </c>
      <c r="T1735" s="8">
        <v>2010</v>
      </c>
      <c r="U1735" s="8">
        <f t="shared" si="217"/>
        <v>12</v>
      </c>
      <c r="V1735" s="7">
        <v>40391</v>
      </c>
      <c r="W1735" t="s">
        <v>62</v>
      </c>
      <c r="X1735" s="2">
        <v>0.54700000000000004</v>
      </c>
      <c r="Y1735" s="6">
        <f t="shared" si="218"/>
        <v>1.4601852593363766E-2</v>
      </c>
      <c r="AA1735">
        <v>14348411</v>
      </c>
      <c r="AB1735">
        <v>17683</v>
      </c>
      <c r="AC1735">
        <v>16180399</v>
      </c>
      <c r="AD1735" t="s">
        <v>1</v>
      </c>
      <c r="AE1735">
        <v>64</v>
      </c>
      <c r="AF1735">
        <v>8</v>
      </c>
      <c r="AH1735" t="s">
        <v>7012</v>
      </c>
      <c r="AI1735" t="s">
        <v>7011</v>
      </c>
      <c r="AJ1735" t="s">
        <v>7010</v>
      </c>
      <c r="AK1735" t="s">
        <v>7009</v>
      </c>
      <c r="AL1735">
        <v>4</v>
      </c>
      <c r="AM1735" s="5">
        <f t="shared" si="219"/>
        <v>0.33333333333333331</v>
      </c>
      <c r="AN1735" s="4">
        <f t="shared" si="220"/>
        <v>5.048592704783541E-4</v>
      </c>
      <c r="AO1735" s="3"/>
      <c r="AP1735">
        <v>0</v>
      </c>
      <c r="AQ1735" t="s">
        <v>1168</v>
      </c>
      <c r="AR1735" t="s">
        <v>0</v>
      </c>
      <c r="AS1735" t="s">
        <v>1167</v>
      </c>
      <c r="AT1735" s="2" t="s">
        <v>16</v>
      </c>
      <c r="AU1735" s="1">
        <f t="shared" si="221"/>
        <v>1.0372754596498142</v>
      </c>
      <c r="AV1735" s="1">
        <f t="shared" si="222"/>
        <v>0.75533559319210608</v>
      </c>
      <c r="AW1735" s="1">
        <f t="shared" si="223"/>
        <v>0.47339572673439773</v>
      </c>
    </row>
    <row r="1736" spans="1:49" x14ac:dyDescent="0.2">
      <c r="A1736">
        <v>1734</v>
      </c>
      <c r="B1736" t="s">
        <v>7008</v>
      </c>
      <c r="C1736" t="s">
        <v>7007</v>
      </c>
      <c r="D1736">
        <v>924966903</v>
      </c>
      <c r="F1736" t="s">
        <v>7006</v>
      </c>
      <c r="G1736" t="s">
        <v>7</v>
      </c>
      <c r="H1736" t="s">
        <v>6</v>
      </c>
      <c r="I1736" t="s">
        <v>407</v>
      </c>
      <c r="J1736" t="s">
        <v>406</v>
      </c>
      <c r="K1736" t="s">
        <v>405</v>
      </c>
      <c r="L1736" t="s">
        <v>404</v>
      </c>
      <c r="M1736" t="s">
        <v>224</v>
      </c>
      <c r="N1736">
        <v>3</v>
      </c>
      <c r="O1736" t="s">
        <v>403</v>
      </c>
      <c r="P1736" t="s">
        <v>402</v>
      </c>
      <c r="Q1736" t="s">
        <v>401</v>
      </c>
      <c r="R1736" s="7">
        <v>40391</v>
      </c>
      <c r="S1736" s="8">
        <f t="shared" si="216"/>
        <v>2010</v>
      </c>
      <c r="T1736" s="8">
        <v>2010</v>
      </c>
      <c r="U1736" s="8">
        <f t="shared" si="217"/>
        <v>12</v>
      </c>
      <c r="V1736" s="7">
        <v>40391</v>
      </c>
      <c r="W1736" t="s">
        <v>400</v>
      </c>
      <c r="X1736" s="2">
        <v>0.251</v>
      </c>
      <c r="Y1736" s="6">
        <f t="shared" si="218"/>
        <v>6.7003016470462617E-3</v>
      </c>
      <c r="AA1736">
        <v>207217</v>
      </c>
      <c r="AB1736">
        <v>26145</v>
      </c>
      <c r="AC1736">
        <v>13623060</v>
      </c>
      <c r="AD1736" t="s">
        <v>1</v>
      </c>
      <c r="AE1736">
        <v>97</v>
      </c>
      <c r="AF1736">
        <v>8</v>
      </c>
      <c r="AH1736" t="s">
        <v>7005</v>
      </c>
      <c r="AI1736" t="s">
        <v>7004</v>
      </c>
      <c r="AJ1736" t="s">
        <v>7003</v>
      </c>
      <c r="AK1736" t="s">
        <v>7002</v>
      </c>
      <c r="AL1736">
        <v>1</v>
      </c>
      <c r="AM1736" s="5">
        <f t="shared" si="219"/>
        <v>8.3333333333333329E-2</v>
      </c>
      <c r="AN1736" s="4">
        <f t="shared" si="220"/>
        <v>1.2621481761958852E-4</v>
      </c>
      <c r="AO1736" s="3"/>
      <c r="AP1736">
        <v>0</v>
      </c>
      <c r="AR1736" t="s">
        <v>0</v>
      </c>
      <c r="AT1736" s="2">
        <v>1.3360000000000001</v>
      </c>
      <c r="AU1736" s="1">
        <f t="shared" si="221"/>
        <v>0.47280755982182587</v>
      </c>
      <c r="AV1736" s="1">
        <f t="shared" si="222"/>
        <v>0.34132582323329252</v>
      </c>
      <c r="AW1736" s="1">
        <f t="shared" si="223"/>
        <v>0.20984408664475904</v>
      </c>
    </row>
    <row r="1737" spans="1:49" x14ac:dyDescent="0.2">
      <c r="A1737">
        <v>1735</v>
      </c>
      <c r="B1737" t="s">
        <v>7001</v>
      </c>
      <c r="C1737" t="s">
        <v>7000</v>
      </c>
      <c r="D1737" t="s">
        <v>6999</v>
      </c>
      <c r="F1737" t="s">
        <v>6998</v>
      </c>
      <c r="G1737" t="s">
        <v>7</v>
      </c>
      <c r="H1737" t="s">
        <v>6</v>
      </c>
      <c r="I1737" t="s">
        <v>1105</v>
      </c>
      <c r="J1737">
        <v>60073652</v>
      </c>
      <c r="K1737" t="s">
        <v>2056</v>
      </c>
      <c r="L1737" t="s">
        <v>14</v>
      </c>
      <c r="M1737" t="s">
        <v>13</v>
      </c>
      <c r="N1737">
        <v>5</v>
      </c>
      <c r="O1737" t="s">
        <v>6997</v>
      </c>
      <c r="P1737" t="s">
        <v>6996</v>
      </c>
      <c r="Q1737" t="s">
        <v>6995</v>
      </c>
      <c r="R1737" s="7">
        <v>40391</v>
      </c>
      <c r="S1737" s="8">
        <f t="shared" si="216"/>
        <v>2010</v>
      </c>
      <c r="T1737" s="8">
        <v>2010</v>
      </c>
      <c r="U1737" s="8">
        <f t="shared" si="217"/>
        <v>12</v>
      </c>
      <c r="V1737" s="7">
        <v>40391</v>
      </c>
      <c r="W1737" t="s">
        <v>6994</v>
      </c>
      <c r="X1737" s="2">
        <v>0.63</v>
      </c>
      <c r="Y1737" s="6">
        <f t="shared" si="218"/>
        <v>1.6817490189797391E-2</v>
      </c>
      <c r="AA1737">
        <v>13694332</v>
      </c>
      <c r="AB1737">
        <v>14469</v>
      </c>
      <c r="AD1737" t="s">
        <v>1</v>
      </c>
      <c r="AE1737">
        <v>13</v>
      </c>
      <c r="AF1737">
        <v>4</v>
      </c>
      <c r="AH1737" t="s">
        <v>6993</v>
      </c>
      <c r="AI1737" t="s">
        <v>6992</v>
      </c>
      <c r="AJ1737" t="s">
        <v>6991</v>
      </c>
      <c r="AK1737" t="s">
        <v>6990</v>
      </c>
      <c r="AL1737">
        <v>11</v>
      </c>
      <c r="AM1737" s="5">
        <f t="shared" si="219"/>
        <v>0.91666666666666663</v>
      </c>
      <c r="AN1737" s="4">
        <f t="shared" si="220"/>
        <v>1.3883629938154739E-3</v>
      </c>
      <c r="AO1737" s="3"/>
      <c r="AP1737">
        <v>0</v>
      </c>
      <c r="AR1737" t="s">
        <v>0</v>
      </c>
      <c r="AT1737" s="2">
        <v>1.8</v>
      </c>
      <c r="AU1737" s="1">
        <f t="shared" si="221"/>
        <v>1.2188752031002814</v>
      </c>
      <c r="AV1737" s="1">
        <f t="shared" si="222"/>
        <v>0.91029265918064328</v>
      </c>
      <c r="AW1737" s="1">
        <f t="shared" si="223"/>
        <v>0.60171011526100493</v>
      </c>
    </row>
    <row r="1738" spans="1:49" x14ac:dyDescent="0.2">
      <c r="A1738">
        <v>1736</v>
      </c>
      <c r="B1738" t="s">
        <v>6989</v>
      </c>
      <c r="C1738" t="s">
        <v>6988</v>
      </c>
      <c r="E1738">
        <v>20495011</v>
      </c>
      <c r="F1738" t="s">
        <v>6987</v>
      </c>
      <c r="G1738" t="s">
        <v>7</v>
      </c>
      <c r="H1738" t="s">
        <v>6</v>
      </c>
      <c r="I1738" t="s">
        <v>278</v>
      </c>
      <c r="J1738">
        <v>60032203</v>
      </c>
      <c r="K1738" t="s">
        <v>6986</v>
      </c>
      <c r="L1738" t="s">
        <v>917</v>
      </c>
      <c r="M1738" t="s">
        <v>13</v>
      </c>
      <c r="N1738">
        <v>5</v>
      </c>
      <c r="O1738" t="s">
        <v>6985</v>
      </c>
      <c r="P1738" t="s">
        <v>6984</v>
      </c>
      <c r="Q1738" t="s">
        <v>6983</v>
      </c>
      <c r="R1738" s="7">
        <v>40391</v>
      </c>
      <c r="S1738" s="8">
        <f t="shared" si="216"/>
        <v>2010</v>
      </c>
      <c r="T1738" s="8">
        <v>2010</v>
      </c>
      <c r="U1738" s="8">
        <f t="shared" si="217"/>
        <v>12</v>
      </c>
      <c r="V1738" s="7">
        <v>40391</v>
      </c>
      <c r="W1738" t="s">
        <v>6982</v>
      </c>
      <c r="X1738" s="2">
        <v>1.28</v>
      </c>
      <c r="Y1738" s="6">
        <f t="shared" si="218"/>
        <v>3.4168868957048668E-2</v>
      </c>
      <c r="AA1738" t="s">
        <v>6981</v>
      </c>
      <c r="AB1738">
        <v>17581</v>
      </c>
      <c r="AC1738">
        <v>17562651</v>
      </c>
      <c r="AD1738" t="s">
        <v>1</v>
      </c>
      <c r="AE1738">
        <v>148</v>
      </c>
      <c r="AF1738">
        <v>2</v>
      </c>
      <c r="AH1738" t="s">
        <v>326</v>
      </c>
      <c r="AI1738" t="s">
        <v>6980</v>
      </c>
      <c r="AJ1738" t="s">
        <v>6979</v>
      </c>
      <c r="AK1738" t="s">
        <v>6978</v>
      </c>
      <c r="AL1738">
        <v>38</v>
      </c>
      <c r="AM1738" s="5">
        <f t="shared" si="219"/>
        <v>3.1666666666666665</v>
      </c>
      <c r="AN1738" s="4">
        <f t="shared" si="220"/>
        <v>4.7961630695443642E-3</v>
      </c>
      <c r="AO1738" s="3"/>
      <c r="AP1738">
        <v>0</v>
      </c>
      <c r="AQ1738" t="s">
        <v>24</v>
      </c>
      <c r="AR1738">
        <v>30871660</v>
      </c>
      <c r="AS1738" t="s">
        <v>23</v>
      </c>
      <c r="AT1738" s="2">
        <v>3.387</v>
      </c>
      <c r="AU1738" s="1">
        <f t="shared" si="221"/>
        <v>2.5357057190797372</v>
      </c>
      <c r="AV1738" s="1">
        <f t="shared" si="222"/>
        <v>1.9482516013296516</v>
      </c>
      <c r="AW1738" s="1">
        <f t="shared" si="223"/>
        <v>1.3607974835795653</v>
      </c>
    </row>
    <row r="1739" spans="1:49" x14ac:dyDescent="0.2">
      <c r="A1739">
        <v>1737</v>
      </c>
      <c r="B1739" t="s">
        <v>6977</v>
      </c>
      <c r="C1739" t="s">
        <v>6976</v>
      </c>
      <c r="D1739" t="s">
        <v>6975</v>
      </c>
      <c r="F1739" t="s">
        <v>6974</v>
      </c>
      <c r="G1739" t="s">
        <v>7</v>
      </c>
      <c r="H1739" t="s">
        <v>6</v>
      </c>
      <c r="I1739" t="s">
        <v>6973</v>
      </c>
      <c r="J1739" t="s">
        <v>6972</v>
      </c>
      <c r="K1739" t="s">
        <v>6971</v>
      </c>
      <c r="L1739" t="s">
        <v>6970</v>
      </c>
      <c r="M1739" t="s">
        <v>6969</v>
      </c>
      <c r="N1739">
        <v>5</v>
      </c>
      <c r="O1739" t="s">
        <v>6968</v>
      </c>
      <c r="P1739" t="s">
        <v>6967</v>
      </c>
      <c r="Q1739" t="s">
        <v>6966</v>
      </c>
      <c r="R1739" s="7">
        <v>40391</v>
      </c>
      <c r="S1739" s="8">
        <f t="shared" si="216"/>
        <v>2010</v>
      </c>
      <c r="T1739" s="8">
        <v>2010</v>
      </c>
      <c r="U1739" s="8">
        <f t="shared" si="217"/>
        <v>12</v>
      </c>
      <c r="V1739" s="7">
        <v>40391</v>
      </c>
      <c r="W1739" t="s">
        <v>53</v>
      </c>
      <c r="X1739" s="2">
        <v>1.129</v>
      </c>
      <c r="Y1739" s="6">
        <f t="shared" si="218"/>
        <v>3.0138010197271831E-2</v>
      </c>
      <c r="AA1739">
        <v>9276505</v>
      </c>
      <c r="AB1739">
        <v>26764</v>
      </c>
      <c r="AD1739" t="s">
        <v>1</v>
      </c>
      <c r="AE1739">
        <v>34</v>
      </c>
      <c r="AF1739">
        <v>1</v>
      </c>
      <c r="AH1739" s="10">
        <v>43070</v>
      </c>
      <c r="AI1739" t="s">
        <v>6965</v>
      </c>
      <c r="AJ1739" t="s">
        <v>6964</v>
      </c>
      <c r="AK1739" t="s">
        <v>6963</v>
      </c>
      <c r="AL1739">
        <v>10</v>
      </c>
      <c r="AM1739" s="5">
        <f t="shared" si="219"/>
        <v>0.83333333333333337</v>
      </c>
      <c r="AN1739" s="4">
        <f t="shared" si="220"/>
        <v>1.2621481761958854E-3</v>
      </c>
      <c r="AO1739" s="3"/>
      <c r="AP1739">
        <v>0</v>
      </c>
      <c r="AQ1739" t="s">
        <v>1075</v>
      </c>
      <c r="AR1739" t="s">
        <v>0</v>
      </c>
      <c r="AS1739" t="s">
        <v>1074</v>
      </c>
      <c r="AT1739" s="2">
        <v>2.7240000000000002</v>
      </c>
      <c r="AU1739" s="1">
        <f t="shared" si="221"/>
        <v>2.1475251590949043</v>
      </c>
      <c r="AV1739" s="1">
        <f t="shared" si="222"/>
        <v>1.5700079186733857</v>
      </c>
      <c r="AW1739" s="1">
        <f t="shared" si="223"/>
        <v>0.99249067825186688</v>
      </c>
    </row>
    <row r="1740" spans="1:49" x14ac:dyDescent="0.2">
      <c r="A1740">
        <v>1738</v>
      </c>
      <c r="B1740" t="s">
        <v>6962</v>
      </c>
      <c r="C1740" t="s">
        <v>6961</v>
      </c>
      <c r="F1740" t="s">
        <v>6960</v>
      </c>
      <c r="G1740" t="s">
        <v>7</v>
      </c>
      <c r="H1740" t="s">
        <v>6</v>
      </c>
      <c r="I1740" t="s">
        <v>6959</v>
      </c>
      <c r="J1740" t="s">
        <v>6958</v>
      </c>
      <c r="K1740" t="s">
        <v>6957</v>
      </c>
      <c r="L1740" t="s">
        <v>264</v>
      </c>
      <c r="M1740" t="s">
        <v>33</v>
      </c>
      <c r="N1740">
        <v>8</v>
      </c>
      <c r="O1740" t="s">
        <v>6956</v>
      </c>
      <c r="P1740" t="s">
        <v>6955</v>
      </c>
      <c r="Q1740" t="s">
        <v>6954</v>
      </c>
      <c r="R1740" s="7">
        <v>40391</v>
      </c>
      <c r="S1740" s="8">
        <f t="shared" si="216"/>
        <v>2010</v>
      </c>
      <c r="T1740" s="8">
        <v>2010</v>
      </c>
      <c r="U1740" s="8">
        <f t="shared" si="217"/>
        <v>12</v>
      </c>
      <c r="V1740" s="7">
        <v>40391</v>
      </c>
      <c r="W1740" t="s">
        <v>1040</v>
      </c>
      <c r="X1740" s="2">
        <v>0.50600000000000001</v>
      </c>
      <c r="Y1740" s="6">
        <f t="shared" si="218"/>
        <v>1.35073810095833E-2</v>
      </c>
      <c r="AA1740">
        <v>10638210</v>
      </c>
      <c r="AB1740">
        <v>12300</v>
      </c>
      <c r="AD1740" t="s">
        <v>1</v>
      </c>
      <c r="AE1740">
        <v>18</v>
      </c>
      <c r="AF1740">
        <v>8</v>
      </c>
      <c r="AG1740">
        <v>5208378</v>
      </c>
      <c r="AH1740" t="s">
        <v>6953</v>
      </c>
      <c r="AI1740" t="s">
        <v>6952</v>
      </c>
      <c r="AJ1740" t="s">
        <v>6951</v>
      </c>
      <c r="AK1740" t="s">
        <v>6950</v>
      </c>
      <c r="AL1740">
        <v>11</v>
      </c>
      <c r="AM1740" s="5">
        <f t="shared" si="219"/>
        <v>0.91666666666666663</v>
      </c>
      <c r="AN1740" s="4">
        <f t="shared" si="220"/>
        <v>1.3883629938154739E-3</v>
      </c>
      <c r="AO1740" s="3"/>
      <c r="AP1740">
        <v>0</v>
      </c>
      <c r="AQ1740" t="s">
        <v>6949</v>
      </c>
      <c r="AR1740" t="s">
        <v>0</v>
      </c>
      <c r="AS1740" t="s">
        <v>396</v>
      </c>
      <c r="AT1740" s="2" t="s">
        <v>16</v>
      </c>
      <c r="AU1740" s="1">
        <f t="shared" si="221"/>
        <v>0.98716756048529508</v>
      </c>
      <c r="AV1740" s="1">
        <f t="shared" si="222"/>
        <v>0.74478720016993871</v>
      </c>
      <c r="AW1740" s="1">
        <f t="shared" si="223"/>
        <v>0.50240683985458223</v>
      </c>
    </row>
    <row r="1741" spans="1:49" x14ac:dyDescent="0.2">
      <c r="A1741">
        <v>1739</v>
      </c>
      <c r="B1741" t="s">
        <v>6948</v>
      </c>
      <c r="C1741" t="s">
        <v>6947</v>
      </c>
      <c r="F1741" t="s">
        <v>6946</v>
      </c>
      <c r="G1741" t="s">
        <v>7</v>
      </c>
      <c r="H1741" t="s">
        <v>6</v>
      </c>
      <c r="I1741" t="s">
        <v>6945</v>
      </c>
      <c r="J1741">
        <v>60078684</v>
      </c>
      <c r="K1741" t="s">
        <v>842</v>
      </c>
      <c r="L1741" t="s">
        <v>841</v>
      </c>
      <c r="M1741" t="s">
        <v>9</v>
      </c>
      <c r="N1741">
        <v>5</v>
      </c>
      <c r="O1741" t="s">
        <v>6944</v>
      </c>
      <c r="P1741" t="s">
        <v>6943</v>
      </c>
      <c r="Q1741" t="s">
        <v>6942</v>
      </c>
      <c r="R1741" s="7">
        <v>40391</v>
      </c>
      <c r="S1741" s="8">
        <f t="shared" si="216"/>
        <v>2010</v>
      </c>
      <c r="T1741" s="8">
        <v>2010</v>
      </c>
      <c r="U1741" s="8">
        <f t="shared" si="217"/>
        <v>12</v>
      </c>
      <c r="V1741" s="7">
        <v>40391</v>
      </c>
      <c r="W1741" t="s">
        <v>6941</v>
      </c>
      <c r="X1741" s="2">
        <v>1.337</v>
      </c>
      <c r="Y1741" s="6">
        <f t="shared" si="218"/>
        <v>3.5690451402792235E-2</v>
      </c>
      <c r="AA1741">
        <v>7413106</v>
      </c>
      <c r="AB1741">
        <v>26005</v>
      </c>
      <c r="AD1741" t="s">
        <v>1</v>
      </c>
      <c r="AE1741">
        <v>31</v>
      </c>
      <c r="AF1741">
        <v>8</v>
      </c>
      <c r="AG1741">
        <v>5492167</v>
      </c>
      <c r="AH1741" t="s">
        <v>6940</v>
      </c>
      <c r="AI1741" t="s">
        <v>6939</v>
      </c>
      <c r="AJ1741" t="s">
        <v>6938</v>
      </c>
      <c r="AK1741" t="s">
        <v>6937</v>
      </c>
      <c r="AL1741">
        <v>18</v>
      </c>
      <c r="AM1741" s="5">
        <f t="shared" si="219"/>
        <v>1.5</v>
      </c>
      <c r="AN1741" s="4">
        <f t="shared" si="220"/>
        <v>2.2718667171525938E-3</v>
      </c>
      <c r="AO1741" s="3"/>
      <c r="AP1741">
        <v>0</v>
      </c>
      <c r="AQ1741" t="s">
        <v>6936</v>
      </c>
      <c r="AR1741" t="s">
        <v>6935</v>
      </c>
      <c r="AS1741" t="s">
        <v>6934</v>
      </c>
      <c r="AT1741" s="2">
        <v>4.1870000000000003</v>
      </c>
      <c r="AU1741" s="1">
        <f t="shared" si="221"/>
        <v>2.566487599710034</v>
      </c>
      <c r="AV1741" s="1">
        <f t="shared" si="222"/>
        <v>1.8981159059972414</v>
      </c>
      <c r="AW1741" s="1">
        <f t="shared" si="223"/>
        <v>1.2297442122844484</v>
      </c>
    </row>
    <row r="1742" spans="1:49" x14ac:dyDescent="0.2">
      <c r="A1742">
        <v>1740</v>
      </c>
      <c r="B1742" t="s">
        <v>6933</v>
      </c>
      <c r="C1742" t="s">
        <v>6932</v>
      </c>
      <c r="F1742" t="s">
        <v>6931</v>
      </c>
      <c r="G1742" t="s">
        <v>7</v>
      </c>
      <c r="H1742" t="s">
        <v>6</v>
      </c>
      <c r="I1742" t="s">
        <v>6930</v>
      </c>
      <c r="J1742">
        <v>60032955</v>
      </c>
      <c r="K1742" t="s">
        <v>6929</v>
      </c>
      <c r="L1742" t="s">
        <v>1649</v>
      </c>
      <c r="M1742" t="s">
        <v>13</v>
      </c>
      <c r="N1742">
        <v>4</v>
      </c>
      <c r="O1742" t="s">
        <v>6928</v>
      </c>
      <c r="P1742" t="s">
        <v>6927</v>
      </c>
      <c r="Q1742" t="s">
        <v>6926</v>
      </c>
      <c r="R1742" s="7">
        <v>40391</v>
      </c>
      <c r="S1742" s="8">
        <f t="shared" si="216"/>
        <v>2010</v>
      </c>
      <c r="T1742" s="8">
        <v>2010</v>
      </c>
      <c r="U1742" s="8">
        <f t="shared" si="217"/>
        <v>12</v>
      </c>
      <c r="V1742" s="7">
        <v>40391</v>
      </c>
      <c r="W1742" t="s">
        <v>1211</v>
      </c>
      <c r="X1742" s="2">
        <v>0.79500000000000004</v>
      </c>
      <c r="Y1742" s="6">
        <f t="shared" si="218"/>
        <v>2.1222070953791944E-2</v>
      </c>
      <c r="AA1742">
        <v>9312048</v>
      </c>
      <c r="AB1742">
        <v>20459</v>
      </c>
      <c r="AC1742">
        <v>14390418</v>
      </c>
      <c r="AD1742" t="s">
        <v>1</v>
      </c>
      <c r="AE1742">
        <v>134</v>
      </c>
      <c r="AF1742">
        <v>7</v>
      </c>
      <c r="AH1742" t="s">
        <v>6925</v>
      </c>
      <c r="AI1742" t="s">
        <v>6924</v>
      </c>
      <c r="AJ1742" t="s">
        <v>6923</v>
      </c>
      <c r="AK1742" t="s">
        <v>6922</v>
      </c>
      <c r="AL1742">
        <v>21</v>
      </c>
      <c r="AM1742" s="5">
        <f t="shared" si="219"/>
        <v>1.75</v>
      </c>
      <c r="AN1742" s="4">
        <f t="shared" si="220"/>
        <v>2.6505111700113595E-3</v>
      </c>
      <c r="AO1742" s="3"/>
      <c r="AP1742">
        <v>0</v>
      </c>
      <c r="AR1742" t="s">
        <v>0</v>
      </c>
      <c r="AT1742" s="2">
        <v>2.6030000000000002</v>
      </c>
      <c r="AU1742" s="1">
        <f t="shared" si="221"/>
        <v>1.5650603018657769</v>
      </c>
      <c r="AV1742" s="1">
        <f t="shared" si="222"/>
        <v>1.1936291061901652</v>
      </c>
      <c r="AW1742" s="1">
        <f t="shared" si="223"/>
        <v>0.82219791051455338</v>
      </c>
    </row>
    <row r="1743" spans="1:49" x14ac:dyDescent="0.2">
      <c r="A1743">
        <v>1741</v>
      </c>
      <c r="B1743" t="s">
        <v>6921</v>
      </c>
      <c r="C1743" t="s">
        <v>6920</v>
      </c>
      <c r="D1743" t="s">
        <v>6919</v>
      </c>
      <c r="F1743" t="s">
        <v>6918</v>
      </c>
      <c r="G1743" t="s">
        <v>7</v>
      </c>
      <c r="H1743" t="s">
        <v>6</v>
      </c>
      <c r="I1743" t="s">
        <v>6917</v>
      </c>
      <c r="J1743" t="s">
        <v>6916</v>
      </c>
      <c r="K1743" t="s">
        <v>6915</v>
      </c>
      <c r="L1743" t="s">
        <v>6914</v>
      </c>
      <c r="M1743" t="s">
        <v>220</v>
      </c>
      <c r="N1743">
        <v>3</v>
      </c>
      <c r="O1743" t="s">
        <v>6913</v>
      </c>
      <c r="P1743" t="s">
        <v>6912</v>
      </c>
      <c r="Q1743" t="s">
        <v>6911</v>
      </c>
      <c r="R1743" s="7">
        <v>40391</v>
      </c>
      <c r="S1743" s="8">
        <f t="shared" si="216"/>
        <v>2010</v>
      </c>
      <c r="T1743" s="8">
        <v>2010</v>
      </c>
      <c r="U1743" s="8">
        <f t="shared" si="217"/>
        <v>12</v>
      </c>
      <c r="V1743" s="7">
        <v>40391</v>
      </c>
      <c r="W1743" t="s">
        <v>6910</v>
      </c>
      <c r="X1743" s="2">
        <v>0.93600000000000005</v>
      </c>
      <c r="Y1743" s="6">
        <f t="shared" si="218"/>
        <v>2.4985985424841838E-2</v>
      </c>
      <c r="AA1743">
        <v>983004</v>
      </c>
      <c r="AB1743">
        <v>110327</v>
      </c>
      <c r="AD1743" t="s">
        <v>1</v>
      </c>
      <c r="AE1743">
        <v>36</v>
      </c>
      <c r="AF1743">
        <v>8</v>
      </c>
      <c r="AH1743" t="s">
        <v>6909</v>
      </c>
      <c r="AI1743" t="s">
        <v>6908</v>
      </c>
      <c r="AJ1743" t="s">
        <v>6907</v>
      </c>
      <c r="AK1743" t="s">
        <v>6906</v>
      </c>
      <c r="AL1743">
        <v>3</v>
      </c>
      <c r="AM1743" s="5">
        <f t="shared" si="219"/>
        <v>0.25</v>
      </c>
      <c r="AN1743" s="4">
        <f t="shared" si="220"/>
        <v>3.786444528587656E-4</v>
      </c>
      <c r="AO1743" s="3"/>
      <c r="AP1743">
        <v>0</v>
      </c>
      <c r="AR1743" t="s">
        <v>0</v>
      </c>
      <c r="AT1743" s="2" t="s">
        <v>16</v>
      </c>
      <c r="AU1743" s="1">
        <f t="shared" si="221"/>
        <v>1.7603783133246915</v>
      </c>
      <c r="AV1743" s="1">
        <f t="shared" si="222"/>
        <v>1.2682314938850301</v>
      </c>
      <c r="AW1743" s="1">
        <f t="shared" si="223"/>
        <v>0.77608467444536866</v>
      </c>
    </row>
    <row r="1744" spans="1:49" x14ac:dyDescent="0.2">
      <c r="A1744">
        <v>1742</v>
      </c>
      <c r="B1744" t="s">
        <v>6905</v>
      </c>
      <c r="C1744" t="s">
        <v>6904</v>
      </c>
      <c r="D1744" t="s">
        <v>6903</v>
      </c>
      <c r="F1744" t="s">
        <v>6902</v>
      </c>
      <c r="G1744" t="s">
        <v>7</v>
      </c>
      <c r="H1744" t="s">
        <v>6</v>
      </c>
      <c r="I1744" t="s">
        <v>6901</v>
      </c>
      <c r="J1744" t="s">
        <v>6900</v>
      </c>
      <c r="K1744" t="s">
        <v>6899</v>
      </c>
      <c r="L1744" t="s">
        <v>6898</v>
      </c>
      <c r="M1744" t="s">
        <v>203</v>
      </c>
      <c r="N1744">
        <v>5</v>
      </c>
      <c r="O1744" t="s">
        <v>6897</v>
      </c>
      <c r="P1744" t="s">
        <v>6896</v>
      </c>
      <c r="Q1744" t="s">
        <v>6895</v>
      </c>
      <c r="R1744" s="7">
        <v>40391</v>
      </c>
      <c r="S1744" s="8">
        <f t="shared" si="216"/>
        <v>2010</v>
      </c>
      <c r="T1744" s="8">
        <v>2010</v>
      </c>
      <c r="U1744" s="8">
        <f t="shared" si="217"/>
        <v>12</v>
      </c>
      <c r="V1744" s="7">
        <v>40391</v>
      </c>
      <c r="W1744" t="s">
        <v>603</v>
      </c>
      <c r="X1744" s="2">
        <v>1.77</v>
      </c>
      <c r="Y1744" s="6">
        <f t="shared" si="218"/>
        <v>4.7249139104668859E-2</v>
      </c>
      <c r="AA1744">
        <v>121606</v>
      </c>
      <c r="AB1744">
        <v>14536</v>
      </c>
      <c r="AC1744" t="s">
        <v>602</v>
      </c>
      <c r="AD1744" t="s">
        <v>1</v>
      </c>
      <c r="AE1744">
        <v>344</v>
      </c>
      <c r="AF1744">
        <v>1</v>
      </c>
      <c r="AH1744" t="s">
        <v>6894</v>
      </c>
      <c r="AI1744" t="s">
        <v>6893</v>
      </c>
      <c r="AJ1744" t="s">
        <v>6892</v>
      </c>
      <c r="AK1744" t="s">
        <v>6891</v>
      </c>
      <c r="AL1744">
        <v>35</v>
      </c>
      <c r="AM1744" s="5">
        <f t="shared" si="219"/>
        <v>2.9166666666666665</v>
      </c>
      <c r="AN1744" s="4">
        <f t="shared" si="220"/>
        <v>4.4175186166855989E-3</v>
      </c>
      <c r="AO1744" s="3"/>
      <c r="AP1744">
        <v>1</v>
      </c>
      <c r="AQ1744" t="s">
        <v>313</v>
      </c>
      <c r="AR1744" t="s">
        <v>6890</v>
      </c>
      <c r="AS1744" t="s">
        <v>312</v>
      </c>
      <c r="AT1744" s="2">
        <v>3.5819999999999999</v>
      </c>
      <c r="AU1744" s="1">
        <f t="shared" si="221"/>
        <v>3.4399652958273879</v>
      </c>
      <c r="AV1744" s="1">
        <f t="shared" si="222"/>
        <v>2.5833328860677232</v>
      </c>
      <c r="AW1744" s="1">
        <f t="shared" si="223"/>
        <v>1.7267004763080578</v>
      </c>
    </row>
    <row r="1745" spans="1:49" x14ac:dyDescent="0.2">
      <c r="A1745">
        <v>1743</v>
      </c>
      <c r="B1745" t="s">
        <v>6889</v>
      </c>
      <c r="C1745" t="s">
        <v>6888</v>
      </c>
      <c r="D1745" t="s">
        <v>6887</v>
      </c>
      <c r="F1745" t="s">
        <v>6886</v>
      </c>
      <c r="G1745" t="s">
        <v>7</v>
      </c>
      <c r="H1745" t="s">
        <v>6</v>
      </c>
      <c r="I1745" t="s">
        <v>6885</v>
      </c>
      <c r="J1745" t="s">
        <v>6884</v>
      </c>
      <c r="K1745" t="s">
        <v>6883</v>
      </c>
      <c r="L1745" t="s">
        <v>6882</v>
      </c>
      <c r="M1745" t="s">
        <v>72</v>
      </c>
      <c r="N1745">
        <v>5</v>
      </c>
      <c r="O1745" t="s">
        <v>6881</v>
      </c>
      <c r="P1745" t="s">
        <v>6880</v>
      </c>
      <c r="Q1745" t="s">
        <v>6879</v>
      </c>
      <c r="R1745" s="7">
        <v>40391</v>
      </c>
      <c r="S1745" s="8">
        <f t="shared" si="216"/>
        <v>2010</v>
      </c>
      <c r="T1745" s="8">
        <v>2010</v>
      </c>
      <c r="U1745" s="8">
        <f t="shared" si="217"/>
        <v>12</v>
      </c>
      <c r="V1745" s="7">
        <v>40391</v>
      </c>
      <c r="W1745" t="s">
        <v>603</v>
      </c>
      <c r="X1745" s="2">
        <v>1.77</v>
      </c>
      <c r="Y1745" s="6">
        <f t="shared" si="218"/>
        <v>4.7249139104668859E-2</v>
      </c>
      <c r="AA1745">
        <v>121606</v>
      </c>
      <c r="AB1745">
        <v>14536</v>
      </c>
      <c r="AC1745" t="s">
        <v>602</v>
      </c>
      <c r="AD1745" t="s">
        <v>1</v>
      </c>
      <c r="AE1745">
        <v>344</v>
      </c>
      <c r="AF1745">
        <v>1</v>
      </c>
      <c r="AH1745" t="s">
        <v>909</v>
      </c>
      <c r="AI1745" t="s">
        <v>6878</v>
      </c>
      <c r="AJ1745" t="s">
        <v>6877</v>
      </c>
      <c r="AK1745" t="s">
        <v>6876</v>
      </c>
      <c r="AL1745">
        <v>26</v>
      </c>
      <c r="AM1745" s="5">
        <f t="shared" si="219"/>
        <v>2.1666666666666665</v>
      </c>
      <c r="AN1745" s="4">
        <f t="shared" si="220"/>
        <v>3.2815852581093018E-3</v>
      </c>
      <c r="AO1745" s="3"/>
      <c r="AP1745">
        <v>1</v>
      </c>
      <c r="AR1745" t="s">
        <v>6875</v>
      </c>
      <c r="AT1745" s="2">
        <v>3.5819999999999999</v>
      </c>
      <c r="AU1745" s="1">
        <f t="shared" si="221"/>
        <v>3.4058872950700989</v>
      </c>
      <c r="AV1745" s="1">
        <f t="shared" si="222"/>
        <v>2.5265362181389079</v>
      </c>
      <c r="AW1745" s="1">
        <f t="shared" si="223"/>
        <v>1.6471851412077168</v>
      </c>
    </row>
    <row r="1746" spans="1:49" x14ac:dyDescent="0.2">
      <c r="A1746">
        <v>1744</v>
      </c>
      <c r="B1746" t="s">
        <v>6874</v>
      </c>
      <c r="C1746" t="s">
        <v>6873</v>
      </c>
      <c r="D1746" t="s">
        <v>6872</v>
      </c>
      <c r="F1746" t="s">
        <v>6871</v>
      </c>
      <c r="G1746" t="s">
        <v>7</v>
      </c>
      <c r="H1746" t="s">
        <v>6</v>
      </c>
      <c r="I1746" t="s">
        <v>6870</v>
      </c>
      <c r="J1746" t="s">
        <v>6869</v>
      </c>
      <c r="K1746" t="s">
        <v>6868</v>
      </c>
      <c r="L1746" t="s">
        <v>6867</v>
      </c>
      <c r="M1746" t="s">
        <v>6866</v>
      </c>
      <c r="N1746">
        <v>3</v>
      </c>
      <c r="O1746" t="s">
        <v>6865</v>
      </c>
      <c r="P1746" t="s">
        <v>6864</v>
      </c>
      <c r="Q1746" t="s">
        <v>6863</v>
      </c>
      <c r="R1746" s="7">
        <v>40391</v>
      </c>
      <c r="S1746" s="8">
        <f t="shared" si="216"/>
        <v>2010</v>
      </c>
      <c r="T1746" s="8">
        <v>2010</v>
      </c>
      <c r="U1746" s="8">
        <f t="shared" si="217"/>
        <v>12</v>
      </c>
      <c r="V1746" s="7">
        <v>40391</v>
      </c>
      <c r="W1746" t="s">
        <v>6862</v>
      </c>
      <c r="X1746" s="2">
        <v>0.221</v>
      </c>
      <c r="Y1746" s="6">
        <f t="shared" si="218"/>
        <v>5.8994687808654337E-3</v>
      </c>
      <c r="AA1746">
        <v>15710653</v>
      </c>
      <c r="AB1746">
        <v>4700152427</v>
      </c>
      <c r="AC1746">
        <v>15710653</v>
      </c>
      <c r="AD1746" t="s">
        <v>1</v>
      </c>
      <c r="AE1746">
        <v>36</v>
      </c>
      <c r="AF1746" t="s">
        <v>6861</v>
      </c>
      <c r="AH1746" s="9">
        <v>44409</v>
      </c>
      <c r="AI1746" t="s">
        <v>6860</v>
      </c>
      <c r="AJ1746" t="s">
        <v>6859</v>
      </c>
      <c r="AK1746" t="s">
        <v>6858</v>
      </c>
      <c r="AL1746">
        <v>0</v>
      </c>
      <c r="AM1746" s="5">
        <f t="shared" si="219"/>
        <v>0</v>
      </c>
      <c r="AN1746" s="4">
        <f t="shared" si="220"/>
        <v>0</v>
      </c>
      <c r="AO1746" s="3"/>
      <c r="AP1746">
        <v>0</v>
      </c>
      <c r="AR1746" t="s">
        <v>0</v>
      </c>
      <c r="AT1746" s="2" t="s">
        <v>16</v>
      </c>
      <c r="AU1746" s="1">
        <f t="shared" si="221"/>
        <v>0.41296281466058038</v>
      </c>
      <c r="AV1746" s="1">
        <f t="shared" si="222"/>
        <v>0.29497343904327167</v>
      </c>
      <c r="AW1746" s="1">
        <f t="shared" si="223"/>
        <v>0.17698406342596301</v>
      </c>
    </row>
    <row r="1747" spans="1:49" x14ac:dyDescent="0.2">
      <c r="A1747">
        <v>1745</v>
      </c>
      <c r="B1747" t="s">
        <v>6857</v>
      </c>
      <c r="C1747" t="s">
        <v>6856</v>
      </c>
      <c r="D1747">
        <v>919647870</v>
      </c>
      <c r="F1747" t="s">
        <v>6855</v>
      </c>
      <c r="G1747" t="s">
        <v>7</v>
      </c>
      <c r="H1747" t="s">
        <v>6</v>
      </c>
      <c r="I1747" t="s">
        <v>6854</v>
      </c>
      <c r="J1747" t="s">
        <v>6853</v>
      </c>
      <c r="K1747" t="s">
        <v>6852</v>
      </c>
      <c r="L1747" t="s">
        <v>6851</v>
      </c>
      <c r="M1747" t="s">
        <v>6850</v>
      </c>
      <c r="N1747">
        <v>3</v>
      </c>
      <c r="O1747" t="s">
        <v>6849</v>
      </c>
      <c r="P1747" t="s">
        <v>6848</v>
      </c>
      <c r="Q1747" t="s">
        <v>6847</v>
      </c>
      <c r="R1747" s="7">
        <v>40391</v>
      </c>
      <c r="S1747" s="8">
        <f t="shared" si="216"/>
        <v>2010</v>
      </c>
      <c r="T1747" s="8">
        <v>2010</v>
      </c>
      <c r="U1747" s="8">
        <f t="shared" si="217"/>
        <v>12</v>
      </c>
      <c r="V1747" s="7">
        <v>40391</v>
      </c>
      <c r="W1747" t="s">
        <v>6846</v>
      </c>
      <c r="X1747" s="2">
        <v>0.59399999999999997</v>
      </c>
      <c r="Y1747" s="6">
        <f t="shared" si="218"/>
        <v>1.5856490750380394E-2</v>
      </c>
      <c r="AA1747">
        <v>17455030</v>
      </c>
      <c r="AB1747">
        <v>145515</v>
      </c>
      <c r="AC1747">
        <v>17455049</v>
      </c>
      <c r="AD1747" t="s">
        <v>1</v>
      </c>
      <c r="AE1747">
        <v>20</v>
      </c>
      <c r="AF1747">
        <v>3</v>
      </c>
      <c r="AH1747" t="s">
        <v>6845</v>
      </c>
      <c r="AI1747" t="s">
        <v>6844</v>
      </c>
      <c r="AK1747" t="s">
        <v>6843</v>
      </c>
      <c r="AL1747">
        <v>6</v>
      </c>
      <c r="AM1747" s="5">
        <f t="shared" si="219"/>
        <v>0.5</v>
      </c>
      <c r="AN1747" s="4">
        <f t="shared" si="220"/>
        <v>7.572889057175312E-4</v>
      </c>
      <c r="AO1747" s="3"/>
      <c r="AP1747">
        <v>0</v>
      </c>
      <c r="AR1747" t="s">
        <v>0</v>
      </c>
      <c r="AT1747" s="2">
        <v>4.8529999999999998</v>
      </c>
      <c r="AU1747" s="1">
        <f t="shared" si="221"/>
        <v>1.1326730196981534</v>
      </c>
      <c r="AV1747" s="1">
        <f t="shared" si="222"/>
        <v>0.83068898280489623</v>
      </c>
      <c r="AW1747" s="1">
        <f t="shared" si="223"/>
        <v>0.52870494591163897</v>
      </c>
    </row>
    <row r="1748" spans="1:49" x14ac:dyDescent="0.2">
      <c r="A1748">
        <v>1746</v>
      </c>
      <c r="B1748" t="s">
        <v>6842</v>
      </c>
      <c r="C1748" t="s">
        <v>6841</v>
      </c>
      <c r="F1748" t="s">
        <v>6840</v>
      </c>
      <c r="G1748" t="s">
        <v>7</v>
      </c>
      <c r="H1748" t="s">
        <v>6</v>
      </c>
      <c r="I1748" t="s">
        <v>6839</v>
      </c>
      <c r="J1748" t="s">
        <v>6838</v>
      </c>
      <c r="K1748" t="s">
        <v>6837</v>
      </c>
      <c r="L1748" t="s">
        <v>6836</v>
      </c>
      <c r="M1748" t="s">
        <v>72</v>
      </c>
      <c r="N1748">
        <v>8</v>
      </c>
      <c r="O1748" t="s">
        <v>6835</v>
      </c>
      <c r="P1748" t="s">
        <v>6834</v>
      </c>
      <c r="Q1748" t="s">
        <v>6833</v>
      </c>
      <c r="R1748" s="7">
        <v>40391</v>
      </c>
      <c r="S1748" s="8">
        <f t="shared" si="216"/>
        <v>2010</v>
      </c>
      <c r="T1748" s="8">
        <v>2010</v>
      </c>
      <c r="U1748" s="8">
        <f t="shared" si="217"/>
        <v>12</v>
      </c>
      <c r="V1748" s="7">
        <v>40391</v>
      </c>
      <c r="W1748" t="s">
        <v>168</v>
      </c>
      <c r="X1748" s="2">
        <v>2.141</v>
      </c>
      <c r="Y1748" s="6">
        <f t="shared" si="218"/>
        <v>5.7152772216438434E-2</v>
      </c>
      <c r="AA1748">
        <v>1962892</v>
      </c>
      <c r="AB1748">
        <v>17360</v>
      </c>
      <c r="AD1748" t="s">
        <v>1</v>
      </c>
      <c r="AE1748">
        <v>48</v>
      </c>
      <c r="AF1748">
        <v>8</v>
      </c>
      <c r="AG1748">
        <v>5444997</v>
      </c>
      <c r="AH1748" t="s">
        <v>6832</v>
      </c>
      <c r="AI1748" t="s">
        <v>6831</v>
      </c>
      <c r="AJ1748" t="s">
        <v>6830</v>
      </c>
      <c r="AK1748" t="s">
        <v>6829</v>
      </c>
      <c r="AL1748">
        <v>131</v>
      </c>
      <c r="AM1748" s="5">
        <f t="shared" si="219"/>
        <v>10.916666666666666</v>
      </c>
      <c r="AN1748" s="4">
        <f t="shared" si="220"/>
        <v>1.6534141108166096E-2</v>
      </c>
      <c r="AO1748" s="3"/>
      <c r="AP1748">
        <v>0</v>
      </c>
      <c r="AQ1748" t="s">
        <v>71</v>
      </c>
      <c r="AR1748" t="s">
        <v>6828</v>
      </c>
      <c r="AS1748" t="s">
        <v>70</v>
      </c>
      <c r="AT1748" s="2" t="s">
        <v>16</v>
      </c>
      <c r="AU1748" s="1">
        <f t="shared" si="221"/>
        <v>4.4967182883956731</v>
      </c>
      <c r="AV1748" s="1">
        <f t="shared" si="222"/>
        <v>3.6843456662302265</v>
      </c>
      <c r="AW1748" s="1">
        <f t="shared" si="223"/>
        <v>2.8719730440647795</v>
      </c>
    </row>
    <row r="1749" spans="1:49" x14ac:dyDescent="0.2">
      <c r="A1749">
        <v>1747</v>
      </c>
      <c r="B1749" t="s">
        <v>6827</v>
      </c>
      <c r="C1749" t="s">
        <v>6826</v>
      </c>
      <c r="D1749" t="s">
        <v>6825</v>
      </c>
      <c r="F1749" t="s">
        <v>6824</v>
      </c>
      <c r="G1749" t="s">
        <v>7</v>
      </c>
      <c r="H1749" t="s">
        <v>6</v>
      </c>
      <c r="I1749" t="s">
        <v>6823</v>
      </c>
      <c r="J1749" t="s">
        <v>6822</v>
      </c>
      <c r="K1749" t="s">
        <v>6821</v>
      </c>
      <c r="L1749" t="s">
        <v>6820</v>
      </c>
      <c r="M1749" t="s">
        <v>6819</v>
      </c>
      <c r="N1749">
        <v>3</v>
      </c>
      <c r="O1749" t="s">
        <v>6818</v>
      </c>
      <c r="P1749" t="s">
        <v>6817</v>
      </c>
      <c r="Q1749" t="s">
        <v>6816</v>
      </c>
      <c r="R1749" s="7">
        <v>40391</v>
      </c>
      <c r="S1749" s="8">
        <f t="shared" si="216"/>
        <v>2010</v>
      </c>
      <c r="T1749" s="8">
        <v>2010</v>
      </c>
      <c r="U1749" s="8">
        <f t="shared" si="217"/>
        <v>12</v>
      </c>
      <c r="V1749" s="7">
        <v>40391</v>
      </c>
      <c r="W1749" t="s">
        <v>6815</v>
      </c>
      <c r="X1749" s="2">
        <v>0.253</v>
      </c>
      <c r="Y1749" s="6">
        <f t="shared" si="218"/>
        <v>6.75369050479165E-3</v>
      </c>
      <c r="AA1749">
        <v>2181266</v>
      </c>
      <c r="AB1749">
        <v>26046</v>
      </c>
      <c r="AD1749" t="s">
        <v>1</v>
      </c>
      <c r="AE1749">
        <v>19</v>
      </c>
      <c r="AF1749">
        <v>5</v>
      </c>
      <c r="AH1749" t="s">
        <v>6814</v>
      </c>
      <c r="AI1749" t="s">
        <v>6813</v>
      </c>
      <c r="AJ1749" t="s">
        <v>6812</v>
      </c>
      <c r="AK1749" t="s">
        <v>6811</v>
      </c>
      <c r="AL1749">
        <v>7</v>
      </c>
      <c r="AM1749" s="5">
        <f t="shared" si="219"/>
        <v>0.58333333333333337</v>
      </c>
      <c r="AN1749" s="4">
        <f t="shared" si="220"/>
        <v>8.835037233371198E-4</v>
      </c>
      <c r="AO1749" s="3"/>
      <c r="AP1749">
        <v>0</v>
      </c>
      <c r="AR1749" t="s">
        <v>0</v>
      </c>
      <c r="AT1749" s="2" t="s">
        <v>16</v>
      </c>
      <c r="AU1749" s="1">
        <f t="shared" si="221"/>
        <v>0.49926344703552905</v>
      </c>
      <c r="AV1749" s="1">
        <f t="shared" si="222"/>
        <v>0.38185971140643848</v>
      </c>
      <c r="AW1749" s="1">
        <f t="shared" si="223"/>
        <v>0.26445597577734786</v>
      </c>
    </row>
    <row r="1750" spans="1:49" x14ac:dyDescent="0.2">
      <c r="A1750">
        <v>1748</v>
      </c>
      <c r="B1750" t="s">
        <v>6810</v>
      </c>
      <c r="C1750" t="s">
        <v>6809</v>
      </c>
      <c r="E1750">
        <v>20236885</v>
      </c>
      <c r="F1750" t="s">
        <v>6808</v>
      </c>
      <c r="G1750" t="s">
        <v>7</v>
      </c>
      <c r="H1750" t="s">
        <v>6</v>
      </c>
      <c r="I1750" t="s">
        <v>1041</v>
      </c>
      <c r="J1750" t="s">
        <v>6807</v>
      </c>
      <c r="K1750" t="s">
        <v>6806</v>
      </c>
      <c r="L1750" t="s">
        <v>6805</v>
      </c>
      <c r="M1750" t="s">
        <v>1432</v>
      </c>
      <c r="N1750">
        <v>4</v>
      </c>
      <c r="O1750" t="s">
        <v>6804</v>
      </c>
      <c r="P1750" t="s">
        <v>6803</v>
      </c>
      <c r="Q1750" t="s">
        <v>6802</v>
      </c>
      <c r="R1750" s="7">
        <v>40391</v>
      </c>
      <c r="S1750" s="8">
        <f t="shared" si="216"/>
        <v>2010</v>
      </c>
      <c r="T1750" s="8">
        <v>2010</v>
      </c>
      <c r="U1750" s="8">
        <f t="shared" si="217"/>
        <v>12</v>
      </c>
      <c r="V1750" s="7">
        <v>40391</v>
      </c>
      <c r="W1750" t="s">
        <v>94</v>
      </c>
      <c r="X1750" s="2">
        <v>1.778</v>
      </c>
      <c r="Y1750" s="6">
        <f t="shared" si="218"/>
        <v>4.7462694535650413E-2</v>
      </c>
      <c r="AA1750">
        <v>10577149</v>
      </c>
      <c r="AB1750">
        <v>25534</v>
      </c>
      <c r="AD1750" t="s">
        <v>1</v>
      </c>
      <c r="AE1750">
        <v>19</v>
      </c>
      <c r="AF1750">
        <v>8</v>
      </c>
      <c r="AG1750">
        <v>5430892</v>
      </c>
      <c r="AH1750" t="s">
        <v>6801</v>
      </c>
      <c r="AI1750" t="s">
        <v>6800</v>
      </c>
      <c r="AJ1750" t="s">
        <v>6799</v>
      </c>
      <c r="AK1750" t="s">
        <v>6798</v>
      </c>
      <c r="AL1750">
        <v>35</v>
      </c>
      <c r="AM1750" s="5">
        <f t="shared" si="219"/>
        <v>2.9166666666666665</v>
      </c>
      <c r="AN1750" s="4">
        <f t="shared" si="220"/>
        <v>4.4175186166855989E-3</v>
      </c>
      <c r="AO1750" s="3"/>
      <c r="AP1750">
        <v>0</v>
      </c>
      <c r="AQ1750" t="s">
        <v>24</v>
      </c>
      <c r="AR1750">
        <v>60772068</v>
      </c>
      <c r="AS1750" t="s">
        <v>23</v>
      </c>
      <c r="AT1750" s="2">
        <v>10.856</v>
      </c>
      <c r="AU1750" s="1">
        <f t="shared" si="221"/>
        <v>3.4549141759960968</v>
      </c>
      <c r="AV1750" s="1">
        <f t="shared" si="222"/>
        <v>2.5940106576168005</v>
      </c>
      <c r="AW1750" s="1">
        <f t="shared" si="223"/>
        <v>1.7331071392375041</v>
      </c>
    </row>
    <row r="1751" spans="1:49" x14ac:dyDescent="0.2">
      <c r="A1751">
        <v>1749</v>
      </c>
      <c r="B1751" t="s">
        <v>6797</v>
      </c>
      <c r="C1751" t="s">
        <v>6796</v>
      </c>
      <c r="F1751" t="s">
        <v>6795</v>
      </c>
      <c r="G1751" t="s">
        <v>7</v>
      </c>
      <c r="H1751" t="s">
        <v>6</v>
      </c>
      <c r="I1751" t="s">
        <v>352</v>
      </c>
      <c r="J1751" t="s">
        <v>6794</v>
      </c>
      <c r="K1751" t="s">
        <v>6793</v>
      </c>
      <c r="L1751" t="s">
        <v>1363</v>
      </c>
      <c r="M1751" t="s">
        <v>1362</v>
      </c>
      <c r="N1751">
        <v>3</v>
      </c>
      <c r="O1751" t="s">
        <v>6792</v>
      </c>
      <c r="P1751" t="s">
        <v>6791</v>
      </c>
      <c r="Q1751" t="s">
        <v>6790</v>
      </c>
      <c r="R1751" s="7">
        <v>40391</v>
      </c>
      <c r="S1751" s="8">
        <f t="shared" si="216"/>
        <v>2010</v>
      </c>
      <c r="T1751" s="8">
        <v>2010</v>
      </c>
      <c r="U1751" s="8">
        <f t="shared" si="217"/>
        <v>12</v>
      </c>
      <c r="V1751" s="7">
        <v>40391</v>
      </c>
      <c r="W1751" t="s">
        <v>1220</v>
      </c>
      <c r="X1751" s="2">
        <v>0.82</v>
      </c>
      <c r="Y1751" s="6">
        <f t="shared" si="218"/>
        <v>2.1889431675609299E-2</v>
      </c>
      <c r="AA1751">
        <v>189456</v>
      </c>
      <c r="AB1751">
        <v>15361</v>
      </c>
      <c r="AD1751" t="s">
        <v>1</v>
      </c>
      <c r="AE1751">
        <v>59</v>
      </c>
      <c r="AF1751">
        <v>8</v>
      </c>
      <c r="AG1751">
        <v>5299274</v>
      </c>
      <c r="AH1751" t="s">
        <v>6789</v>
      </c>
      <c r="AI1751" t="s">
        <v>6788</v>
      </c>
      <c r="AJ1751" t="s">
        <v>6787</v>
      </c>
      <c r="AK1751" t="s">
        <v>6786</v>
      </c>
      <c r="AL1751">
        <v>20</v>
      </c>
      <c r="AM1751" s="5">
        <f t="shared" si="219"/>
        <v>1.6666666666666667</v>
      </c>
      <c r="AN1751" s="4">
        <f t="shared" si="220"/>
        <v>2.5242963523917708E-3</v>
      </c>
      <c r="AO1751" s="3"/>
      <c r="AP1751">
        <v>0</v>
      </c>
      <c r="AQ1751" t="s">
        <v>6785</v>
      </c>
      <c r="AR1751" t="s">
        <v>0</v>
      </c>
      <c r="AS1751" t="s">
        <v>6784</v>
      </c>
      <c r="AT1751" s="2" t="s">
        <v>16</v>
      </c>
      <c r="AU1751" s="1">
        <f t="shared" si="221"/>
        <v>1.6079891078644037</v>
      </c>
      <c r="AV1751" s="1">
        <f t="shared" si="222"/>
        <v>1.2206864014000534</v>
      </c>
      <c r="AW1751" s="1">
        <f t="shared" si="223"/>
        <v>0.83338369493570275</v>
      </c>
    </row>
    <row r="1752" spans="1:49" x14ac:dyDescent="0.2">
      <c r="A1752">
        <v>1750</v>
      </c>
      <c r="B1752" t="s">
        <v>6783</v>
      </c>
      <c r="C1752" t="s">
        <v>6782</v>
      </c>
      <c r="E1752">
        <v>20533353</v>
      </c>
      <c r="F1752" t="s">
        <v>6781</v>
      </c>
      <c r="G1752" t="s">
        <v>7</v>
      </c>
      <c r="H1752" t="s">
        <v>6</v>
      </c>
      <c r="I1752" t="s">
        <v>6780</v>
      </c>
      <c r="J1752" t="s">
        <v>6779</v>
      </c>
      <c r="K1752" t="s">
        <v>6778</v>
      </c>
      <c r="L1752" t="s">
        <v>6777</v>
      </c>
      <c r="M1752" t="s">
        <v>296</v>
      </c>
      <c r="N1752">
        <v>4</v>
      </c>
      <c r="O1752" t="s">
        <v>6776</v>
      </c>
      <c r="P1752" t="s">
        <v>6775</v>
      </c>
      <c r="Q1752" t="s">
        <v>6774</v>
      </c>
      <c r="R1752" s="7">
        <v>40391</v>
      </c>
      <c r="S1752" s="8">
        <f t="shared" si="216"/>
        <v>2010</v>
      </c>
      <c r="T1752" s="8">
        <v>2010</v>
      </c>
      <c r="U1752" s="8">
        <f t="shared" si="217"/>
        <v>12</v>
      </c>
      <c r="V1752" s="7">
        <v>40391</v>
      </c>
      <c r="W1752" t="s">
        <v>1307</v>
      </c>
      <c r="X1752" s="2">
        <v>1.855</v>
      </c>
      <c r="Y1752" s="6">
        <f t="shared" si="218"/>
        <v>4.9518165558847867E-2</v>
      </c>
      <c r="AA1752">
        <v>219967</v>
      </c>
      <c r="AB1752">
        <v>16689</v>
      </c>
      <c r="AC1752">
        <v>10969861</v>
      </c>
      <c r="AD1752" t="s">
        <v>1</v>
      </c>
      <c r="AE1752">
        <v>518</v>
      </c>
      <c r="AF1752">
        <v>15</v>
      </c>
      <c r="AH1752" t="s">
        <v>6773</v>
      </c>
      <c r="AI1752" t="s">
        <v>6772</v>
      </c>
      <c r="AJ1752" t="s">
        <v>6771</v>
      </c>
      <c r="AK1752" t="s">
        <v>6770</v>
      </c>
      <c r="AL1752">
        <v>23</v>
      </c>
      <c r="AM1752" s="5">
        <f t="shared" si="219"/>
        <v>1.9166666666666667</v>
      </c>
      <c r="AN1752" s="4">
        <f t="shared" si="220"/>
        <v>2.9029408052505365E-3</v>
      </c>
      <c r="AO1752" s="3"/>
      <c r="AP1752">
        <v>0</v>
      </c>
      <c r="AQ1752" t="s">
        <v>1109</v>
      </c>
      <c r="AR1752" t="s">
        <v>6769</v>
      </c>
      <c r="AS1752" t="s">
        <v>1108</v>
      </c>
      <c r="AT1752" s="2">
        <v>3.2149999999999999</v>
      </c>
      <c r="AU1752" s="1">
        <f t="shared" si="221"/>
        <v>3.5533598132768662</v>
      </c>
      <c r="AV1752" s="1">
        <f t="shared" si="222"/>
        <v>2.6210553182049203</v>
      </c>
      <c r="AW1752" s="1">
        <f t="shared" si="223"/>
        <v>1.6887508231329735</v>
      </c>
    </row>
    <row r="1753" spans="1:49" x14ac:dyDescent="0.2">
      <c r="A1753">
        <v>1751</v>
      </c>
      <c r="B1753" t="s">
        <v>6768</v>
      </c>
      <c r="C1753" t="s">
        <v>6767</v>
      </c>
      <c r="F1753" t="s">
        <v>6766</v>
      </c>
      <c r="G1753" t="s">
        <v>7</v>
      </c>
      <c r="H1753" t="s">
        <v>6</v>
      </c>
      <c r="I1753" t="s">
        <v>1555</v>
      </c>
      <c r="J1753" t="s">
        <v>6765</v>
      </c>
      <c r="K1753" t="s">
        <v>6764</v>
      </c>
      <c r="L1753" t="s">
        <v>6763</v>
      </c>
      <c r="M1753" t="s">
        <v>6762</v>
      </c>
      <c r="N1753">
        <v>4</v>
      </c>
      <c r="O1753" t="s">
        <v>6761</v>
      </c>
      <c r="P1753" t="s">
        <v>6760</v>
      </c>
      <c r="Q1753" t="s">
        <v>6759</v>
      </c>
      <c r="R1753" s="7">
        <v>40391</v>
      </c>
      <c r="S1753" s="8">
        <f t="shared" si="216"/>
        <v>2010</v>
      </c>
      <c r="T1753" s="8">
        <v>2010</v>
      </c>
      <c r="U1753" s="8">
        <f t="shared" si="217"/>
        <v>12</v>
      </c>
      <c r="V1753" s="7">
        <v>40391</v>
      </c>
      <c r="W1753" t="s">
        <v>87</v>
      </c>
      <c r="X1753" s="2">
        <v>1.6379999999999999</v>
      </c>
      <c r="Y1753" s="6">
        <f t="shared" si="218"/>
        <v>4.3725474493473214E-2</v>
      </c>
      <c r="AA1753" t="s">
        <v>86</v>
      </c>
      <c r="AB1753">
        <v>17391</v>
      </c>
      <c r="AD1753" t="s">
        <v>1</v>
      </c>
      <c r="AE1753">
        <v>58</v>
      </c>
      <c r="AF1753">
        <v>8</v>
      </c>
      <c r="AG1753">
        <v>5462883</v>
      </c>
      <c r="AH1753" t="s">
        <v>6758</v>
      </c>
      <c r="AI1753" t="s">
        <v>6757</v>
      </c>
      <c r="AJ1753" t="s">
        <v>6756</v>
      </c>
      <c r="AK1753" t="s">
        <v>6755</v>
      </c>
      <c r="AL1753">
        <v>241</v>
      </c>
      <c r="AM1753" s="5">
        <f t="shared" si="219"/>
        <v>20.083333333333332</v>
      </c>
      <c r="AN1753" s="4">
        <f t="shared" si="220"/>
        <v>3.0417771046320836E-2</v>
      </c>
      <c r="AO1753" s="3"/>
      <c r="AP1753">
        <v>0</v>
      </c>
      <c r="AQ1753" t="s">
        <v>379</v>
      </c>
      <c r="AR1753" t="s">
        <v>1554</v>
      </c>
      <c r="AS1753" t="s">
        <v>378</v>
      </c>
      <c r="AT1753" s="2">
        <v>4.931</v>
      </c>
      <c r="AU1753" s="1">
        <f t="shared" si="221"/>
        <v>3.9733163459327496</v>
      </c>
      <c r="AV1753" s="1">
        <f t="shared" si="222"/>
        <v>3.7071622769897026</v>
      </c>
      <c r="AW1753" s="1">
        <f t="shared" si="223"/>
        <v>3.4410082080466546</v>
      </c>
    </row>
    <row r="1754" spans="1:49" x14ac:dyDescent="0.2">
      <c r="A1754">
        <v>1752</v>
      </c>
      <c r="B1754" t="s">
        <v>6754</v>
      </c>
      <c r="C1754" t="s">
        <v>6753</v>
      </c>
      <c r="F1754" t="s">
        <v>6752</v>
      </c>
      <c r="G1754" t="s">
        <v>7</v>
      </c>
      <c r="H1754" t="s">
        <v>6</v>
      </c>
      <c r="I1754" t="s">
        <v>6751</v>
      </c>
      <c r="J1754">
        <v>60097365</v>
      </c>
      <c r="K1754" t="s">
        <v>6750</v>
      </c>
      <c r="L1754" t="s">
        <v>240</v>
      </c>
      <c r="M1754" t="s">
        <v>239</v>
      </c>
      <c r="N1754">
        <v>1</v>
      </c>
      <c r="O1754" t="s">
        <v>6749</v>
      </c>
      <c r="P1754">
        <v>36170916700</v>
      </c>
      <c r="Q1754">
        <v>60097365</v>
      </c>
      <c r="R1754" s="7">
        <v>40391</v>
      </c>
      <c r="S1754" s="8">
        <f t="shared" si="216"/>
        <v>2010</v>
      </c>
      <c r="T1754" s="8">
        <v>2010</v>
      </c>
      <c r="U1754" s="8">
        <f t="shared" si="217"/>
        <v>12</v>
      </c>
      <c r="V1754" s="7">
        <v>40391</v>
      </c>
      <c r="W1754" t="s">
        <v>6748</v>
      </c>
      <c r="X1754" s="2">
        <v>0.222</v>
      </c>
      <c r="Y1754" s="6">
        <f t="shared" si="218"/>
        <v>5.9261632097381278E-3</v>
      </c>
      <c r="AA1754">
        <v>10623590</v>
      </c>
      <c r="AB1754">
        <v>13606</v>
      </c>
      <c r="AD1754" t="s">
        <v>1</v>
      </c>
      <c r="AE1754">
        <v>37</v>
      </c>
      <c r="AF1754">
        <v>4</v>
      </c>
      <c r="AH1754" t="s">
        <v>6747</v>
      </c>
      <c r="AI1754" t="s">
        <v>6746</v>
      </c>
      <c r="AK1754" t="s">
        <v>6745</v>
      </c>
      <c r="AL1754">
        <v>0</v>
      </c>
      <c r="AM1754" s="5">
        <f t="shared" si="219"/>
        <v>0</v>
      </c>
      <c r="AN1754" s="4">
        <f t="shared" si="220"/>
        <v>0</v>
      </c>
      <c r="AO1754" s="3"/>
      <c r="AP1754">
        <v>0</v>
      </c>
      <c r="AQ1754" t="s">
        <v>2081</v>
      </c>
      <c r="AR1754" t="s">
        <v>0</v>
      </c>
      <c r="AS1754" t="s">
        <v>2080</v>
      </c>
      <c r="AT1754" s="2">
        <v>0.39200000000000002</v>
      </c>
      <c r="AU1754" s="1">
        <f t="shared" si="221"/>
        <v>0.41483142468166889</v>
      </c>
      <c r="AV1754" s="1">
        <f t="shared" si="222"/>
        <v>0.29630816048690639</v>
      </c>
      <c r="AW1754" s="1">
        <f t="shared" si="223"/>
        <v>0.17778489629214381</v>
      </c>
    </row>
    <row r="1755" spans="1:49" x14ac:dyDescent="0.2">
      <c r="A1755">
        <v>1753</v>
      </c>
      <c r="B1755" t="s">
        <v>6744</v>
      </c>
      <c r="C1755" t="s">
        <v>6743</v>
      </c>
      <c r="F1755" t="s">
        <v>6742</v>
      </c>
      <c r="G1755" t="s">
        <v>7</v>
      </c>
      <c r="H1755" t="s">
        <v>6</v>
      </c>
      <c r="I1755" t="s">
        <v>6741</v>
      </c>
      <c r="J1755">
        <v>60006288</v>
      </c>
      <c r="K1755" t="s">
        <v>758</v>
      </c>
      <c r="L1755" t="s">
        <v>757</v>
      </c>
      <c r="M1755" t="s">
        <v>756</v>
      </c>
      <c r="N1755">
        <v>2</v>
      </c>
      <c r="O1755" t="s">
        <v>6740</v>
      </c>
      <c r="P1755" t="s">
        <v>6739</v>
      </c>
      <c r="Q1755" t="s">
        <v>6738</v>
      </c>
      <c r="R1755" s="7">
        <v>40391</v>
      </c>
      <c r="S1755" s="8">
        <f t="shared" si="216"/>
        <v>2010</v>
      </c>
      <c r="T1755" s="8">
        <v>2010</v>
      </c>
      <c r="U1755" s="8">
        <f t="shared" si="217"/>
        <v>12</v>
      </c>
      <c r="V1755" s="7">
        <v>40391</v>
      </c>
      <c r="W1755" t="s">
        <v>87</v>
      </c>
      <c r="X1755" s="2">
        <v>1.6379999999999999</v>
      </c>
      <c r="Y1755" s="6">
        <f t="shared" si="218"/>
        <v>4.3725474493473214E-2</v>
      </c>
      <c r="AA1755" t="s">
        <v>86</v>
      </c>
      <c r="AB1755">
        <v>17391</v>
      </c>
      <c r="AD1755" t="s">
        <v>1</v>
      </c>
      <c r="AE1755">
        <v>58</v>
      </c>
      <c r="AF1755">
        <v>8</v>
      </c>
      <c r="AG1755">
        <v>5447703</v>
      </c>
      <c r="AH1755" t="s">
        <v>6737</v>
      </c>
      <c r="AI1755" t="s">
        <v>6736</v>
      </c>
      <c r="AJ1755" t="s">
        <v>6735</v>
      </c>
      <c r="AK1755" t="s">
        <v>6734</v>
      </c>
      <c r="AL1755">
        <v>264</v>
      </c>
      <c r="AM1755" s="5">
        <f t="shared" si="219"/>
        <v>22</v>
      </c>
      <c r="AN1755" s="4">
        <f t="shared" si="220"/>
        <v>3.3320711851571372E-2</v>
      </c>
      <c r="AO1755" s="3"/>
      <c r="AP1755">
        <v>0</v>
      </c>
      <c r="AR1755" t="s">
        <v>0</v>
      </c>
      <c r="AT1755" s="2">
        <v>4.931</v>
      </c>
      <c r="AU1755" s="1">
        <f t="shared" si="221"/>
        <v>4.0604045700902658</v>
      </c>
      <c r="AV1755" s="1">
        <f t="shared" si="222"/>
        <v>3.8523093172522298</v>
      </c>
      <c r="AW1755" s="1">
        <f t="shared" si="223"/>
        <v>3.6442140644141925</v>
      </c>
    </row>
    <row r="1756" spans="1:49" x14ac:dyDescent="0.2">
      <c r="A1756">
        <v>1754</v>
      </c>
      <c r="B1756" t="s">
        <v>6733</v>
      </c>
      <c r="C1756" t="s">
        <v>6732</v>
      </c>
      <c r="F1756" t="s">
        <v>6731</v>
      </c>
      <c r="G1756" t="s">
        <v>7</v>
      </c>
      <c r="H1756" t="s">
        <v>6</v>
      </c>
      <c r="I1756" t="s">
        <v>1065</v>
      </c>
      <c r="J1756">
        <v>60003269</v>
      </c>
      <c r="K1756" t="s">
        <v>1612</v>
      </c>
      <c r="L1756" t="s">
        <v>1611</v>
      </c>
      <c r="M1756" t="s">
        <v>9</v>
      </c>
      <c r="N1756">
        <v>2</v>
      </c>
      <c r="O1756" t="s">
        <v>6730</v>
      </c>
      <c r="P1756" t="s">
        <v>6729</v>
      </c>
      <c r="Q1756" t="s">
        <v>6728</v>
      </c>
      <c r="R1756" s="7">
        <v>40391</v>
      </c>
      <c r="S1756" s="8">
        <f t="shared" si="216"/>
        <v>2010</v>
      </c>
      <c r="T1756" s="8">
        <v>2010</v>
      </c>
      <c r="U1756" s="8">
        <f t="shared" si="217"/>
        <v>12</v>
      </c>
      <c r="V1756" s="7">
        <v>40391</v>
      </c>
      <c r="W1756" t="s">
        <v>192</v>
      </c>
      <c r="X1756" s="2">
        <v>1.218</v>
      </c>
      <c r="Y1756" s="6">
        <f t="shared" si="218"/>
        <v>3.2513814366941618E-2</v>
      </c>
      <c r="AA1756">
        <v>189448</v>
      </c>
      <c r="AB1756">
        <v>15107</v>
      </c>
      <c r="AD1756" t="s">
        <v>1</v>
      </c>
      <c r="AE1756">
        <v>56</v>
      </c>
      <c r="AF1756">
        <v>8</v>
      </c>
      <c r="AG1756">
        <v>5508616</v>
      </c>
      <c r="AH1756" t="s">
        <v>6727</v>
      </c>
      <c r="AI1756" t="s">
        <v>6726</v>
      </c>
      <c r="AJ1756" t="s">
        <v>6725</v>
      </c>
      <c r="AK1756" t="s">
        <v>6724</v>
      </c>
      <c r="AL1756">
        <v>5</v>
      </c>
      <c r="AM1756" s="5">
        <f t="shared" si="219"/>
        <v>0.41666666666666669</v>
      </c>
      <c r="AN1756" s="4">
        <f t="shared" si="220"/>
        <v>6.310740880979427E-4</v>
      </c>
      <c r="AO1756" s="3"/>
      <c r="AP1756">
        <v>0</v>
      </c>
      <c r="AQ1756" t="s">
        <v>58</v>
      </c>
      <c r="AR1756" t="s">
        <v>6723</v>
      </c>
      <c r="AS1756" t="s">
        <v>57</v>
      </c>
      <c r="AT1756" s="2" t="s">
        <v>16</v>
      </c>
      <c r="AU1756" s="1">
        <f t="shared" si="221"/>
        <v>2.2948992283288514</v>
      </c>
      <c r="AV1756" s="1">
        <f t="shared" si="222"/>
        <v>1.657244422751978</v>
      </c>
      <c r="AW1756" s="1">
        <f t="shared" si="223"/>
        <v>1.0195896171751044</v>
      </c>
    </row>
    <row r="1757" spans="1:49" x14ac:dyDescent="0.2">
      <c r="A1757">
        <v>1755</v>
      </c>
      <c r="B1757" t="s">
        <v>6722</v>
      </c>
      <c r="C1757" t="s">
        <v>6721</v>
      </c>
      <c r="F1757" t="s">
        <v>6720</v>
      </c>
      <c r="G1757" t="s">
        <v>7</v>
      </c>
      <c r="H1757" t="s">
        <v>6</v>
      </c>
      <c r="I1757" t="s">
        <v>6719</v>
      </c>
      <c r="J1757" t="s">
        <v>6718</v>
      </c>
      <c r="K1757" t="s">
        <v>6717</v>
      </c>
      <c r="L1757" t="s">
        <v>6716</v>
      </c>
      <c r="M1757" t="s">
        <v>6715</v>
      </c>
      <c r="N1757">
        <v>2</v>
      </c>
      <c r="O1757" t="s">
        <v>6714</v>
      </c>
      <c r="P1757" t="s">
        <v>6713</v>
      </c>
      <c r="Q1757" t="s">
        <v>6712</v>
      </c>
      <c r="R1757" s="7">
        <v>40391</v>
      </c>
      <c r="S1757" s="8">
        <f t="shared" si="216"/>
        <v>2010</v>
      </c>
      <c r="T1757" s="8">
        <v>2010</v>
      </c>
      <c r="U1757" s="8">
        <f t="shared" si="217"/>
        <v>12</v>
      </c>
      <c r="V1757" s="7">
        <v>40391</v>
      </c>
      <c r="W1757" t="s">
        <v>87</v>
      </c>
      <c r="X1757" s="2">
        <v>1.6379999999999999</v>
      </c>
      <c r="Y1757" s="6">
        <f t="shared" si="218"/>
        <v>4.3725474493473214E-2</v>
      </c>
      <c r="AA1757" t="s">
        <v>86</v>
      </c>
      <c r="AB1757">
        <v>17391</v>
      </c>
      <c r="AD1757" t="s">
        <v>1</v>
      </c>
      <c r="AE1757">
        <v>58</v>
      </c>
      <c r="AF1757">
        <v>8</v>
      </c>
      <c r="AG1757">
        <v>5447730</v>
      </c>
      <c r="AH1757" t="s">
        <v>6711</v>
      </c>
      <c r="AI1757" t="s">
        <v>6710</v>
      </c>
      <c r="AJ1757" t="s">
        <v>6709</v>
      </c>
      <c r="AK1757" t="s">
        <v>6708</v>
      </c>
      <c r="AL1757">
        <v>13</v>
      </c>
      <c r="AM1757" s="5">
        <f t="shared" si="219"/>
        <v>1.0833333333333333</v>
      </c>
      <c r="AN1757" s="4">
        <f t="shared" si="220"/>
        <v>1.6407926290546509E-3</v>
      </c>
      <c r="AO1757" s="3"/>
      <c r="AP1757">
        <v>0</v>
      </c>
      <c r="AR1757" t="s">
        <v>0</v>
      </c>
      <c r="AT1757" s="2">
        <v>4.931</v>
      </c>
      <c r="AU1757" s="1">
        <f t="shared" si="221"/>
        <v>3.1100069934147641</v>
      </c>
      <c r="AV1757" s="1">
        <f t="shared" si="222"/>
        <v>2.2683133561263933</v>
      </c>
      <c r="AW1757" s="1">
        <f t="shared" si="223"/>
        <v>1.4266197188380219</v>
      </c>
    </row>
    <row r="1758" spans="1:49" x14ac:dyDescent="0.2">
      <c r="A1758">
        <v>1756</v>
      </c>
      <c r="B1758" t="s">
        <v>6707</v>
      </c>
      <c r="C1758" t="s">
        <v>6706</v>
      </c>
      <c r="F1758" t="s">
        <v>6705</v>
      </c>
      <c r="G1758" t="s">
        <v>7</v>
      </c>
      <c r="H1758" t="s">
        <v>6</v>
      </c>
      <c r="I1758" t="s">
        <v>6704</v>
      </c>
      <c r="J1758" t="s">
        <v>6703</v>
      </c>
      <c r="K1758" t="s">
        <v>6702</v>
      </c>
      <c r="L1758" t="s">
        <v>6701</v>
      </c>
      <c r="M1758" t="s">
        <v>73</v>
      </c>
      <c r="N1758">
        <v>2</v>
      </c>
      <c r="O1758" t="s">
        <v>6700</v>
      </c>
      <c r="P1758" t="s">
        <v>6699</v>
      </c>
      <c r="Q1758" t="s">
        <v>6698</v>
      </c>
      <c r="R1758" s="7">
        <v>40391</v>
      </c>
      <c r="S1758" s="8">
        <f t="shared" si="216"/>
        <v>2010</v>
      </c>
      <c r="T1758" s="8">
        <v>2010</v>
      </c>
      <c r="U1758" s="8">
        <f t="shared" si="217"/>
        <v>12</v>
      </c>
      <c r="V1758" s="7">
        <v>40391</v>
      </c>
      <c r="W1758" t="s">
        <v>87</v>
      </c>
      <c r="X1758" s="2">
        <v>1.6379999999999999</v>
      </c>
      <c r="Y1758" s="6">
        <f t="shared" si="218"/>
        <v>4.3725474493473214E-2</v>
      </c>
      <c r="AA1758" t="s">
        <v>86</v>
      </c>
      <c r="AB1758">
        <v>17391</v>
      </c>
      <c r="AD1758" t="s">
        <v>1</v>
      </c>
      <c r="AE1758">
        <v>58</v>
      </c>
      <c r="AF1758">
        <v>8</v>
      </c>
      <c r="AG1758">
        <v>5447768</v>
      </c>
      <c r="AH1758" t="s">
        <v>6697</v>
      </c>
      <c r="AI1758" t="s">
        <v>6696</v>
      </c>
      <c r="AJ1758" t="s">
        <v>6695</v>
      </c>
      <c r="AK1758" t="s">
        <v>6694</v>
      </c>
      <c r="AL1758">
        <v>2</v>
      </c>
      <c r="AM1758" s="5">
        <f t="shared" si="219"/>
        <v>0.16666666666666666</v>
      </c>
      <c r="AN1758" s="4">
        <f t="shared" si="220"/>
        <v>2.5242963523917705E-4</v>
      </c>
      <c r="AO1758" s="3"/>
      <c r="AP1758">
        <v>0</v>
      </c>
      <c r="AQ1758" t="s">
        <v>259</v>
      </c>
      <c r="AR1758" t="s">
        <v>0</v>
      </c>
      <c r="AS1758" t="s">
        <v>258</v>
      </c>
      <c r="AT1758" s="2">
        <v>4.931</v>
      </c>
      <c r="AU1758" s="1">
        <f t="shared" si="221"/>
        <v>3.0683561036003</v>
      </c>
      <c r="AV1758" s="1">
        <f t="shared" si="222"/>
        <v>2.1988952064356195</v>
      </c>
      <c r="AW1758" s="1">
        <f t="shared" si="223"/>
        <v>1.3294343092709386</v>
      </c>
    </row>
    <row r="1759" spans="1:49" x14ac:dyDescent="0.2">
      <c r="A1759">
        <v>1757</v>
      </c>
      <c r="B1759" t="s">
        <v>6693</v>
      </c>
      <c r="C1759" t="s">
        <v>6692</v>
      </c>
      <c r="F1759" t="s">
        <v>6691</v>
      </c>
      <c r="G1759" t="s">
        <v>7</v>
      </c>
      <c r="H1759" t="s">
        <v>6</v>
      </c>
      <c r="I1759" t="s">
        <v>6690</v>
      </c>
      <c r="J1759" t="s">
        <v>6689</v>
      </c>
      <c r="K1759" t="s">
        <v>6688</v>
      </c>
      <c r="L1759" t="s">
        <v>6687</v>
      </c>
      <c r="M1759" t="s">
        <v>6686</v>
      </c>
      <c r="N1759">
        <v>3</v>
      </c>
      <c r="O1759" t="s">
        <v>6685</v>
      </c>
      <c r="P1759" t="s">
        <v>6684</v>
      </c>
      <c r="Q1759" t="s">
        <v>6683</v>
      </c>
      <c r="R1759" s="7">
        <v>40391</v>
      </c>
      <c r="S1759" s="8">
        <f t="shared" si="216"/>
        <v>2010</v>
      </c>
      <c r="T1759" s="8">
        <v>2010</v>
      </c>
      <c r="U1759" s="8">
        <f t="shared" si="217"/>
        <v>12</v>
      </c>
      <c r="V1759" s="7">
        <v>40391</v>
      </c>
      <c r="W1759" t="s">
        <v>87</v>
      </c>
      <c r="X1759" s="2">
        <v>1.6379999999999999</v>
      </c>
      <c r="Y1759" s="6">
        <f t="shared" si="218"/>
        <v>4.3725474493473214E-2</v>
      </c>
      <c r="AA1759" t="s">
        <v>86</v>
      </c>
      <c r="AB1759">
        <v>17391</v>
      </c>
      <c r="AD1759" t="s">
        <v>1</v>
      </c>
      <c r="AE1759">
        <v>58</v>
      </c>
      <c r="AF1759">
        <v>8</v>
      </c>
      <c r="AG1759">
        <v>5456153</v>
      </c>
      <c r="AH1759" t="s">
        <v>6682</v>
      </c>
      <c r="AI1759" t="s">
        <v>6681</v>
      </c>
      <c r="AJ1759" t="s">
        <v>6680</v>
      </c>
      <c r="AK1759" t="s">
        <v>6679</v>
      </c>
      <c r="AL1759">
        <v>62</v>
      </c>
      <c r="AM1759" s="5">
        <f t="shared" si="219"/>
        <v>5.166666666666667</v>
      </c>
      <c r="AN1759" s="4">
        <f t="shared" si="220"/>
        <v>7.8253186924144898E-3</v>
      </c>
      <c r="AO1759" s="3"/>
      <c r="AP1759">
        <v>0</v>
      </c>
      <c r="AQ1759" t="s">
        <v>251</v>
      </c>
      <c r="AR1759" t="s">
        <v>0</v>
      </c>
      <c r="AS1759" t="s">
        <v>250</v>
      </c>
      <c r="AT1759" s="2">
        <v>4.931</v>
      </c>
      <c r="AU1759" s="1">
        <f t="shared" si="221"/>
        <v>3.2955427753155595</v>
      </c>
      <c r="AV1759" s="1">
        <f t="shared" si="222"/>
        <v>2.5775396592943851</v>
      </c>
      <c r="AW1759" s="1">
        <f t="shared" si="223"/>
        <v>1.8595365432732107</v>
      </c>
    </row>
    <row r="1760" spans="1:49" x14ac:dyDescent="0.2">
      <c r="A1760">
        <v>1758</v>
      </c>
      <c r="B1760" t="s">
        <v>6678</v>
      </c>
      <c r="C1760" t="s">
        <v>6677</v>
      </c>
      <c r="F1760" t="s">
        <v>6676</v>
      </c>
      <c r="G1760" t="s">
        <v>7</v>
      </c>
      <c r="H1760" t="s">
        <v>6</v>
      </c>
      <c r="I1760" t="s">
        <v>6675</v>
      </c>
      <c r="J1760" t="s">
        <v>6674</v>
      </c>
      <c r="K1760" t="s">
        <v>6673</v>
      </c>
      <c r="L1760" t="s">
        <v>6672</v>
      </c>
      <c r="M1760" t="s">
        <v>220</v>
      </c>
      <c r="N1760">
        <v>5</v>
      </c>
      <c r="O1760" t="s">
        <v>6671</v>
      </c>
      <c r="P1760" t="s">
        <v>6670</v>
      </c>
      <c r="Q1760" t="s">
        <v>6669</v>
      </c>
      <c r="R1760" s="7">
        <v>40391</v>
      </c>
      <c r="S1760" s="8">
        <f t="shared" si="216"/>
        <v>2010</v>
      </c>
      <c r="T1760" s="8">
        <v>2010</v>
      </c>
      <c r="U1760" s="8">
        <f t="shared" si="217"/>
        <v>12</v>
      </c>
      <c r="V1760" s="7">
        <v>40391</v>
      </c>
      <c r="W1760" t="s">
        <v>87</v>
      </c>
      <c r="X1760" s="2">
        <v>1.6379999999999999</v>
      </c>
      <c r="Y1760" s="6">
        <f t="shared" si="218"/>
        <v>4.3725474493473214E-2</v>
      </c>
      <c r="AA1760" t="s">
        <v>86</v>
      </c>
      <c r="AB1760">
        <v>17391</v>
      </c>
      <c r="AD1760" t="s">
        <v>1</v>
      </c>
      <c r="AE1760">
        <v>58</v>
      </c>
      <c r="AF1760">
        <v>8</v>
      </c>
      <c r="AG1760">
        <v>5447700</v>
      </c>
      <c r="AH1760" t="s">
        <v>6668</v>
      </c>
      <c r="AI1760" t="s">
        <v>6667</v>
      </c>
      <c r="AJ1760" t="s">
        <v>6666</v>
      </c>
      <c r="AK1760" t="s">
        <v>6665</v>
      </c>
      <c r="AL1760">
        <v>52</v>
      </c>
      <c r="AM1760" s="5">
        <f t="shared" si="219"/>
        <v>4.333333333333333</v>
      </c>
      <c r="AN1760" s="4">
        <f t="shared" si="220"/>
        <v>6.5631705162186036E-3</v>
      </c>
      <c r="AO1760" s="3"/>
      <c r="AP1760">
        <v>0</v>
      </c>
      <c r="AR1760" t="s">
        <v>0</v>
      </c>
      <c r="AT1760" s="2">
        <v>4.931</v>
      </c>
      <c r="AU1760" s="1">
        <f t="shared" si="221"/>
        <v>3.2576783300296825</v>
      </c>
      <c r="AV1760" s="1">
        <f t="shared" si="222"/>
        <v>2.5144322504845906</v>
      </c>
      <c r="AW1760" s="1">
        <f t="shared" si="223"/>
        <v>1.7711861709394987</v>
      </c>
    </row>
    <row r="1761" spans="1:49" x14ac:dyDescent="0.2">
      <c r="A1761">
        <v>1759</v>
      </c>
      <c r="B1761" t="s">
        <v>6664</v>
      </c>
      <c r="C1761" t="s">
        <v>6663</v>
      </c>
      <c r="F1761" t="s">
        <v>6662</v>
      </c>
      <c r="G1761" t="s">
        <v>7</v>
      </c>
      <c r="H1761" t="s">
        <v>6</v>
      </c>
      <c r="I1761" t="s">
        <v>6661</v>
      </c>
      <c r="J1761" t="s">
        <v>6660</v>
      </c>
      <c r="K1761" t="s">
        <v>6659</v>
      </c>
      <c r="L1761" t="s">
        <v>6658</v>
      </c>
      <c r="M1761" t="s">
        <v>19</v>
      </c>
      <c r="N1761">
        <v>3</v>
      </c>
      <c r="O1761" t="s">
        <v>6657</v>
      </c>
      <c r="P1761" t="s">
        <v>6656</v>
      </c>
      <c r="Q1761" t="s">
        <v>6655</v>
      </c>
      <c r="R1761" s="7">
        <v>40391</v>
      </c>
      <c r="S1761" s="8">
        <f t="shared" si="216"/>
        <v>2010</v>
      </c>
      <c r="T1761" s="8">
        <v>2010</v>
      </c>
      <c r="U1761" s="8">
        <f t="shared" si="217"/>
        <v>12</v>
      </c>
      <c r="V1761" s="7">
        <v>40391</v>
      </c>
      <c r="W1761" t="s">
        <v>87</v>
      </c>
      <c r="X1761" s="2">
        <v>1.6379999999999999</v>
      </c>
      <c r="Y1761" s="6">
        <f t="shared" si="218"/>
        <v>4.3725474493473214E-2</v>
      </c>
      <c r="AA1761" t="s">
        <v>86</v>
      </c>
      <c r="AB1761">
        <v>17391</v>
      </c>
      <c r="AD1761" t="s">
        <v>1</v>
      </c>
      <c r="AE1761">
        <v>58</v>
      </c>
      <c r="AF1761">
        <v>8</v>
      </c>
      <c r="AG1761">
        <v>5451185</v>
      </c>
      <c r="AH1761" t="s">
        <v>6654</v>
      </c>
      <c r="AI1761" t="s">
        <v>6653</v>
      </c>
      <c r="AJ1761" t="s">
        <v>6652</v>
      </c>
      <c r="AK1761" t="s">
        <v>6651</v>
      </c>
      <c r="AL1761">
        <v>76</v>
      </c>
      <c r="AM1761" s="5">
        <f t="shared" si="219"/>
        <v>6.333333333333333</v>
      </c>
      <c r="AN1761" s="4">
        <f t="shared" si="220"/>
        <v>9.5923261390887284E-3</v>
      </c>
      <c r="AO1761" s="3"/>
      <c r="AP1761">
        <v>0</v>
      </c>
      <c r="AR1761" t="s">
        <v>0</v>
      </c>
      <c r="AT1761" s="2">
        <v>4.931</v>
      </c>
      <c r="AU1761" s="1">
        <f t="shared" si="221"/>
        <v>3.3485529987157872</v>
      </c>
      <c r="AV1761" s="1">
        <f t="shared" si="222"/>
        <v>2.6658900316280971</v>
      </c>
      <c r="AW1761" s="1">
        <f t="shared" si="223"/>
        <v>1.9832270645404073</v>
      </c>
    </row>
    <row r="1762" spans="1:49" x14ac:dyDescent="0.2">
      <c r="A1762">
        <v>1760</v>
      </c>
      <c r="B1762" t="s">
        <v>6650</v>
      </c>
      <c r="C1762" t="s">
        <v>6649</v>
      </c>
      <c r="F1762" t="s">
        <v>6648</v>
      </c>
      <c r="G1762" t="s">
        <v>7</v>
      </c>
      <c r="H1762" t="s">
        <v>6</v>
      </c>
      <c r="I1762" t="s">
        <v>967</v>
      </c>
      <c r="J1762">
        <v>60025864</v>
      </c>
      <c r="K1762" t="s">
        <v>2000</v>
      </c>
      <c r="L1762" t="s">
        <v>1999</v>
      </c>
      <c r="M1762" t="s">
        <v>156</v>
      </c>
      <c r="N1762">
        <v>1</v>
      </c>
      <c r="O1762" t="s">
        <v>6647</v>
      </c>
      <c r="P1762">
        <v>34874139600</v>
      </c>
      <c r="Q1762">
        <v>60025864</v>
      </c>
      <c r="R1762" s="7">
        <v>40391</v>
      </c>
      <c r="S1762" s="8">
        <f t="shared" si="216"/>
        <v>2010</v>
      </c>
      <c r="T1762" s="8">
        <v>2010</v>
      </c>
      <c r="U1762" s="8">
        <f t="shared" si="217"/>
        <v>12</v>
      </c>
      <c r="V1762" s="7">
        <v>40391</v>
      </c>
      <c r="W1762" t="s">
        <v>2216</v>
      </c>
      <c r="X1762" s="2">
        <v>0.39</v>
      </c>
      <c r="Y1762" s="6">
        <f t="shared" si="218"/>
        <v>1.0410827260350766E-2</v>
      </c>
      <c r="AA1762" t="s">
        <v>2215</v>
      </c>
      <c r="AB1762">
        <v>18780</v>
      </c>
      <c r="AC1762">
        <v>15315878</v>
      </c>
      <c r="AD1762" t="s">
        <v>1</v>
      </c>
      <c r="AE1762">
        <v>29</v>
      </c>
      <c r="AF1762">
        <v>4</v>
      </c>
      <c r="AH1762" t="s">
        <v>6646</v>
      </c>
      <c r="AI1762" t="s">
        <v>6645</v>
      </c>
      <c r="AJ1762" t="s">
        <v>6644</v>
      </c>
      <c r="AK1762" t="s">
        <v>6643</v>
      </c>
      <c r="AL1762">
        <v>1</v>
      </c>
      <c r="AM1762" s="5">
        <f t="shared" si="219"/>
        <v>8.3333333333333329E-2</v>
      </c>
      <c r="AN1762" s="4">
        <f t="shared" si="220"/>
        <v>1.2621481761958852E-4</v>
      </c>
      <c r="AO1762" s="3"/>
      <c r="AP1762">
        <v>0</v>
      </c>
      <c r="AR1762" t="s">
        <v>0</v>
      </c>
      <c r="AT1762" s="2" t="s">
        <v>16</v>
      </c>
      <c r="AU1762" s="1">
        <f t="shared" si="221"/>
        <v>0.73254435275314123</v>
      </c>
      <c r="AV1762" s="1">
        <f t="shared" si="222"/>
        <v>0.52685210389851767</v>
      </c>
      <c r="AW1762" s="1">
        <f t="shared" si="223"/>
        <v>0.32115985504389416</v>
      </c>
    </row>
    <row r="1763" spans="1:49" x14ac:dyDescent="0.2">
      <c r="A1763">
        <v>1761</v>
      </c>
      <c r="B1763" t="s">
        <v>6642</v>
      </c>
      <c r="C1763" t="s">
        <v>6641</v>
      </c>
      <c r="F1763" t="s">
        <v>6640</v>
      </c>
      <c r="G1763" t="s">
        <v>7</v>
      </c>
      <c r="H1763" t="s">
        <v>6</v>
      </c>
      <c r="I1763" t="s">
        <v>985</v>
      </c>
      <c r="J1763">
        <v>60001821</v>
      </c>
      <c r="K1763" t="s">
        <v>766</v>
      </c>
      <c r="L1763" t="s">
        <v>765</v>
      </c>
      <c r="M1763" t="s">
        <v>335</v>
      </c>
      <c r="N1763">
        <v>3</v>
      </c>
      <c r="O1763" t="s">
        <v>984</v>
      </c>
      <c r="P1763" t="s">
        <v>983</v>
      </c>
      <c r="Q1763" t="s">
        <v>801</v>
      </c>
      <c r="R1763" s="7">
        <v>40391</v>
      </c>
      <c r="S1763" s="8">
        <f t="shared" si="216"/>
        <v>2010</v>
      </c>
      <c r="T1763" s="8">
        <v>2010</v>
      </c>
      <c r="U1763" s="8">
        <f t="shared" si="217"/>
        <v>12</v>
      </c>
      <c r="V1763" s="7">
        <v>40391</v>
      </c>
      <c r="W1763" t="s">
        <v>391</v>
      </c>
      <c r="X1763" s="2">
        <v>0.61499999999999999</v>
      </c>
      <c r="Y1763" s="6">
        <f t="shared" si="218"/>
        <v>1.6417073756706976E-2</v>
      </c>
      <c r="AA1763">
        <v>18666892</v>
      </c>
      <c r="AB1763">
        <v>18500162200</v>
      </c>
      <c r="AC1763">
        <v>18666906</v>
      </c>
      <c r="AD1763" t="s">
        <v>1</v>
      </c>
      <c r="AE1763">
        <v>31</v>
      </c>
      <c r="AF1763">
        <v>8</v>
      </c>
      <c r="AH1763" t="s">
        <v>6639</v>
      </c>
      <c r="AI1763" t="s">
        <v>6638</v>
      </c>
      <c r="AJ1763" t="s">
        <v>6637</v>
      </c>
      <c r="AK1763" t="s">
        <v>6636</v>
      </c>
      <c r="AL1763">
        <v>43</v>
      </c>
      <c r="AM1763" s="5">
        <f t="shared" si="219"/>
        <v>3.5833333333333335</v>
      </c>
      <c r="AN1763" s="4">
        <f t="shared" si="220"/>
        <v>5.4272371576423077E-3</v>
      </c>
      <c r="AO1763" s="3"/>
      <c r="AP1763">
        <v>0</v>
      </c>
      <c r="AR1763" t="s">
        <v>6635</v>
      </c>
      <c r="AS1763" t="s">
        <v>766</v>
      </c>
      <c r="AT1763" s="2" t="s">
        <v>16</v>
      </c>
      <c r="AU1763" s="1">
        <f t="shared" si="221"/>
        <v>1.3120122776987573</v>
      </c>
      <c r="AV1763" s="1">
        <f t="shared" si="222"/>
        <v>1.092215545717464</v>
      </c>
      <c r="AW1763" s="1">
        <f t="shared" si="223"/>
        <v>0.87241881373617081</v>
      </c>
    </row>
    <row r="1764" spans="1:49" x14ac:dyDescent="0.2">
      <c r="A1764">
        <v>1762</v>
      </c>
      <c r="B1764" t="s">
        <v>6634</v>
      </c>
      <c r="C1764" t="s">
        <v>6633</v>
      </c>
      <c r="F1764" t="s">
        <v>6632</v>
      </c>
      <c r="G1764" t="s">
        <v>7</v>
      </c>
      <c r="H1764" t="s">
        <v>6</v>
      </c>
      <c r="I1764" t="s">
        <v>1964</v>
      </c>
      <c r="J1764">
        <v>60102728</v>
      </c>
      <c r="K1764" t="s">
        <v>6631</v>
      </c>
      <c r="L1764" t="s">
        <v>1101</v>
      </c>
      <c r="M1764" t="s">
        <v>13</v>
      </c>
      <c r="N1764">
        <v>2</v>
      </c>
      <c r="O1764" t="s">
        <v>6630</v>
      </c>
      <c r="P1764" t="s">
        <v>6629</v>
      </c>
      <c r="Q1764" t="s">
        <v>6628</v>
      </c>
      <c r="R1764" s="7">
        <v>40391</v>
      </c>
      <c r="S1764" s="8">
        <f t="shared" si="216"/>
        <v>2010</v>
      </c>
      <c r="T1764" s="8">
        <v>2010</v>
      </c>
      <c r="U1764" s="8">
        <f t="shared" si="217"/>
        <v>12</v>
      </c>
      <c r="V1764" s="7">
        <v>40391</v>
      </c>
      <c r="W1764" t="s">
        <v>391</v>
      </c>
      <c r="X1764" s="2">
        <v>0.61499999999999999</v>
      </c>
      <c r="Y1764" s="6">
        <f t="shared" si="218"/>
        <v>1.6417073756706976E-2</v>
      </c>
      <c r="AA1764">
        <v>18666892</v>
      </c>
      <c r="AB1764">
        <v>18500162200</v>
      </c>
      <c r="AC1764">
        <v>18666906</v>
      </c>
      <c r="AD1764" t="s">
        <v>1</v>
      </c>
      <c r="AE1764">
        <v>31</v>
      </c>
      <c r="AF1764">
        <v>8</v>
      </c>
      <c r="AH1764" t="s">
        <v>6627</v>
      </c>
      <c r="AI1764" t="s">
        <v>6626</v>
      </c>
      <c r="AJ1764" t="s">
        <v>6625</v>
      </c>
      <c r="AK1764" t="s">
        <v>6624</v>
      </c>
      <c r="AL1764">
        <v>1</v>
      </c>
      <c r="AM1764" s="5">
        <f t="shared" si="219"/>
        <v>8.3333333333333329E-2</v>
      </c>
      <c r="AN1764" s="4">
        <f t="shared" si="220"/>
        <v>1.2621481761958852E-4</v>
      </c>
      <c r="AO1764" s="3"/>
      <c r="AP1764">
        <v>0</v>
      </c>
      <c r="AR1764">
        <v>60871026</v>
      </c>
      <c r="AT1764" s="2" t="s">
        <v>16</v>
      </c>
      <c r="AU1764" s="1">
        <f t="shared" si="221"/>
        <v>1.1529816074980759</v>
      </c>
      <c r="AV1764" s="1">
        <f t="shared" si="222"/>
        <v>0.82716442871632823</v>
      </c>
      <c r="AW1764" s="1">
        <f t="shared" si="223"/>
        <v>0.50134724993458035</v>
      </c>
    </row>
    <row r="1765" spans="1:49" x14ac:dyDescent="0.2">
      <c r="A1765">
        <v>1763</v>
      </c>
      <c r="B1765" t="s">
        <v>6623</v>
      </c>
      <c r="C1765" t="s">
        <v>6622</v>
      </c>
      <c r="F1765" t="s">
        <v>6621</v>
      </c>
      <c r="G1765" t="s">
        <v>7</v>
      </c>
      <c r="H1765" t="s">
        <v>6</v>
      </c>
      <c r="I1765" t="s">
        <v>6620</v>
      </c>
      <c r="J1765">
        <v>60003593</v>
      </c>
      <c r="K1765" t="s">
        <v>6619</v>
      </c>
      <c r="L1765" t="s">
        <v>6618</v>
      </c>
      <c r="M1765" t="s">
        <v>338</v>
      </c>
      <c r="N1765">
        <v>2</v>
      </c>
      <c r="O1765" t="s">
        <v>6617</v>
      </c>
      <c r="P1765" t="s">
        <v>6616</v>
      </c>
      <c r="Q1765" t="s">
        <v>6615</v>
      </c>
      <c r="R1765" s="7">
        <v>40391</v>
      </c>
      <c r="S1765" s="8">
        <f t="shared" si="216"/>
        <v>2010</v>
      </c>
      <c r="T1765" s="8">
        <v>2010</v>
      </c>
      <c r="U1765" s="8">
        <f t="shared" si="217"/>
        <v>12</v>
      </c>
      <c r="V1765" s="7">
        <v>40391</v>
      </c>
      <c r="W1765" t="s">
        <v>391</v>
      </c>
      <c r="X1765" s="2">
        <v>0.61499999999999999</v>
      </c>
      <c r="Y1765" s="6">
        <f t="shared" si="218"/>
        <v>1.6417073756706976E-2</v>
      </c>
      <c r="AA1765">
        <v>18666892</v>
      </c>
      <c r="AB1765">
        <v>18500162200</v>
      </c>
      <c r="AC1765">
        <v>18666906</v>
      </c>
      <c r="AD1765" t="s">
        <v>1</v>
      </c>
      <c r="AE1765">
        <v>31</v>
      </c>
      <c r="AF1765">
        <v>8</v>
      </c>
      <c r="AH1765" t="s">
        <v>6614</v>
      </c>
      <c r="AI1765" t="s">
        <v>6613</v>
      </c>
      <c r="AJ1765" t="s">
        <v>6612</v>
      </c>
      <c r="AK1765" t="s">
        <v>6611</v>
      </c>
      <c r="AL1765">
        <v>34</v>
      </c>
      <c r="AM1765" s="5">
        <f t="shared" si="219"/>
        <v>2.8333333333333335</v>
      </c>
      <c r="AN1765" s="4">
        <f t="shared" si="220"/>
        <v>4.2913037990660102E-3</v>
      </c>
      <c r="AO1765" s="3"/>
      <c r="AP1765">
        <v>0</v>
      </c>
      <c r="AR1765" t="s">
        <v>0</v>
      </c>
      <c r="AT1765" s="2" t="s">
        <v>16</v>
      </c>
      <c r="AU1765" s="1">
        <f t="shared" si="221"/>
        <v>1.2779342769414683</v>
      </c>
      <c r="AV1765" s="1">
        <f t="shared" si="222"/>
        <v>1.0354188777886493</v>
      </c>
      <c r="AW1765" s="1">
        <f t="shared" si="223"/>
        <v>0.79290347863582999</v>
      </c>
    </row>
    <row r="1766" spans="1:49" x14ac:dyDescent="0.2">
      <c r="A1766">
        <v>1764</v>
      </c>
      <c r="B1766" t="s">
        <v>6610</v>
      </c>
      <c r="C1766" t="s">
        <v>6609</v>
      </c>
      <c r="E1766">
        <v>20491982</v>
      </c>
      <c r="F1766" t="s">
        <v>6608</v>
      </c>
      <c r="G1766" t="s">
        <v>7</v>
      </c>
      <c r="H1766" t="s">
        <v>6</v>
      </c>
      <c r="I1766" t="s">
        <v>6607</v>
      </c>
      <c r="J1766" t="s">
        <v>6606</v>
      </c>
      <c r="K1766" t="s">
        <v>6605</v>
      </c>
      <c r="L1766" t="s">
        <v>6604</v>
      </c>
      <c r="M1766" t="s">
        <v>303</v>
      </c>
      <c r="N1766">
        <v>7</v>
      </c>
      <c r="O1766" t="s">
        <v>6603</v>
      </c>
      <c r="P1766" t="s">
        <v>6602</v>
      </c>
      <c r="Q1766" t="s">
        <v>6601</v>
      </c>
      <c r="R1766" s="7">
        <v>40391</v>
      </c>
      <c r="S1766" s="8">
        <f t="shared" si="216"/>
        <v>2010</v>
      </c>
      <c r="T1766" s="8">
        <v>2010</v>
      </c>
      <c r="U1766" s="8">
        <f t="shared" si="217"/>
        <v>12</v>
      </c>
      <c r="V1766" s="7">
        <v>40391</v>
      </c>
      <c r="W1766" t="s">
        <v>186</v>
      </c>
      <c r="X1766" s="2">
        <v>0.95499999999999996</v>
      </c>
      <c r="Y1766" s="6">
        <f t="shared" si="218"/>
        <v>2.5493179573423026E-2</v>
      </c>
      <c r="AA1766">
        <v>9621075</v>
      </c>
      <c r="AB1766">
        <v>20386</v>
      </c>
      <c r="AC1766">
        <v>13652583</v>
      </c>
      <c r="AD1766" t="s">
        <v>1</v>
      </c>
      <c r="AE1766">
        <v>19</v>
      </c>
      <c r="AF1766">
        <v>4</v>
      </c>
      <c r="AH1766" t="s">
        <v>6600</v>
      </c>
      <c r="AI1766" t="s">
        <v>6599</v>
      </c>
      <c r="AJ1766" t="s">
        <v>6598</v>
      </c>
      <c r="AK1766" t="s">
        <v>6597</v>
      </c>
      <c r="AL1766">
        <v>21</v>
      </c>
      <c r="AM1766" s="5">
        <f t="shared" si="219"/>
        <v>1.75</v>
      </c>
      <c r="AN1766" s="4">
        <f t="shared" si="220"/>
        <v>2.6505111700113595E-3</v>
      </c>
      <c r="AO1766" s="3"/>
      <c r="AP1766">
        <v>1</v>
      </c>
      <c r="AR1766" t="s">
        <v>0</v>
      </c>
      <c r="AT1766" s="2">
        <v>3.585</v>
      </c>
      <c r="AU1766" s="1">
        <f t="shared" si="221"/>
        <v>1.8640379052399525</v>
      </c>
      <c r="AV1766" s="1">
        <f t="shared" si="222"/>
        <v>1.4071845371717193</v>
      </c>
      <c r="AW1766" s="1">
        <f t="shared" si="223"/>
        <v>0.95033116910348581</v>
      </c>
    </row>
    <row r="1767" spans="1:49" x14ac:dyDescent="0.2">
      <c r="A1767">
        <v>1765</v>
      </c>
      <c r="B1767" t="s">
        <v>6596</v>
      </c>
      <c r="C1767" t="s">
        <v>6595</v>
      </c>
      <c r="E1767">
        <v>20500774</v>
      </c>
      <c r="F1767" t="s">
        <v>6594</v>
      </c>
      <c r="G1767" t="s">
        <v>7</v>
      </c>
      <c r="H1767" t="s">
        <v>6</v>
      </c>
      <c r="I1767" t="s">
        <v>1989</v>
      </c>
      <c r="J1767">
        <v>60010127</v>
      </c>
      <c r="K1767" t="s">
        <v>6593</v>
      </c>
      <c r="L1767" t="s">
        <v>261</v>
      </c>
      <c r="M1767" t="s">
        <v>89</v>
      </c>
      <c r="N1767">
        <v>2</v>
      </c>
      <c r="O1767" t="s">
        <v>6592</v>
      </c>
      <c r="P1767" t="s">
        <v>6591</v>
      </c>
      <c r="Q1767" t="s">
        <v>6590</v>
      </c>
      <c r="R1767" s="7">
        <v>40391</v>
      </c>
      <c r="S1767" s="8">
        <f t="shared" si="216"/>
        <v>2010</v>
      </c>
      <c r="T1767" s="8">
        <v>2010</v>
      </c>
      <c r="U1767" s="8">
        <f t="shared" si="217"/>
        <v>12</v>
      </c>
      <c r="V1767" s="7">
        <v>40391</v>
      </c>
      <c r="W1767" t="s">
        <v>186</v>
      </c>
      <c r="X1767" s="2">
        <v>0.95499999999999996</v>
      </c>
      <c r="Y1767" s="6">
        <f t="shared" si="218"/>
        <v>2.5493179573423026E-2</v>
      </c>
      <c r="AA1767">
        <v>9621075</v>
      </c>
      <c r="AB1767">
        <v>20386</v>
      </c>
      <c r="AC1767">
        <v>13652583</v>
      </c>
      <c r="AD1767" t="s">
        <v>1</v>
      </c>
      <c r="AE1767">
        <v>19</v>
      </c>
      <c r="AF1767">
        <v>4</v>
      </c>
      <c r="AH1767" t="s">
        <v>6589</v>
      </c>
      <c r="AI1767" t="s">
        <v>6588</v>
      </c>
      <c r="AJ1767" t="s">
        <v>6587</v>
      </c>
      <c r="AK1767" t="s">
        <v>6586</v>
      </c>
      <c r="AL1767">
        <v>6</v>
      </c>
      <c r="AM1767" s="5">
        <f t="shared" si="219"/>
        <v>0.5</v>
      </c>
      <c r="AN1767" s="4">
        <f t="shared" si="220"/>
        <v>7.572889057175312E-4</v>
      </c>
      <c r="AO1767" s="3"/>
      <c r="AP1767">
        <v>0</v>
      </c>
      <c r="AR1767" t="s">
        <v>0</v>
      </c>
      <c r="AT1767" s="2">
        <v>3.585</v>
      </c>
      <c r="AU1767" s="1">
        <f t="shared" si="221"/>
        <v>1.8072412373111377</v>
      </c>
      <c r="AV1767" s="1">
        <f t="shared" si="222"/>
        <v>1.3125234239570278</v>
      </c>
      <c r="AW1767" s="1">
        <f t="shared" si="223"/>
        <v>0.81780561060291801</v>
      </c>
    </row>
    <row r="1768" spans="1:49" x14ac:dyDescent="0.2">
      <c r="A1768">
        <v>1766</v>
      </c>
      <c r="B1768" t="s">
        <v>6585</v>
      </c>
      <c r="C1768" t="s">
        <v>6584</v>
      </c>
      <c r="D1768">
        <v>923578534</v>
      </c>
      <c r="F1768" t="s">
        <v>6583</v>
      </c>
      <c r="G1768" t="s">
        <v>7</v>
      </c>
      <c r="H1768" t="s">
        <v>6</v>
      </c>
      <c r="I1768" t="s">
        <v>6582</v>
      </c>
      <c r="J1768">
        <v>60000627</v>
      </c>
      <c r="K1768" t="s">
        <v>112</v>
      </c>
      <c r="L1768" t="s">
        <v>111</v>
      </c>
      <c r="M1768" t="s">
        <v>110</v>
      </c>
      <c r="N1768">
        <v>3</v>
      </c>
      <c r="O1768" t="s">
        <v>6581</v>
      </c>
      <c r="P1768" t="s">
        <v>6580</v>
      </c>
      <c r="Q1768" t="s">
        <v>1744</v>
      </c>
      <c r="R1768" s="7">
        <v>40391</v>
      </c>
      <c r="S1768" s="8">
        <f t="shared" si="216"/>
        <v>2010</v>
      </c>
      <c r="T1768" s="8">
        <v>2010</v>
      </c>
      <c r="U1768" s="8">
        <f t="shared" si="217"/>
        <v>12</v>
      </c>
      <c r="V1768" s="7">
        <v>40391</v>
      </c>
      <c r="W1768" t="s">
        <v>6579</v>
      </c>
      <c r="X1768" s="2" t="s">
        <v>16</v>
      </c>
      <c r="Y1768" s="6" t="e">
        <f t="shared" si="218"/>
        <v>#VALUE!</v>
      </c>
      <c r="AA1768">
        <v>10601325</v>
      </c>
      <c r="AB1768">
        <v>25891</v>
      </c>
      <c r="AC1768">
        <v>15205738</v>
      </c>
      <c r="AD1768" t="s">
        <v>1</v>
      </c>
      <c r="AE1768">
        <v>47</v>
      </c>
      <c r="AF1768">
        <v>8</v>
      </c>
      <c r="AH1768" t="s">
        <v>6578</v>
      </c>
      <c r="AI1768" t="s">
        <v>6577</v>
      </c>
      <c r="AJ1768" t="s">
        <v>6576</v>
      </c>
      <c r="AK1768" t="s">
        <v>6575</v>
      </c>
      <c r="AL1768">
        <v>18</v>
      </c>
      <c r="AM1768" s="5">
        <f t="shared" si="219"/>
        <v>1.5</v>
      </c>
      <c r="AN1768" s="4">
        <f t="shared" si="220"/>
        <v>2.2718667171525938E-3</v>
      </c>
      <c r="AO1768" s="3"/>
      <c r="AP1768">
        <v>0</v>
      </c>
      <c r="AR1768" t="s">
        <v>0</v>
      </c>
      <c r="AT1768" s="2" t="s">
        <v>16</v>
      </c>
      <c r="AU1768" s="1" t="e">
        <f t="shared" si="221"/>
        <v>#VALUE!</v>
      </c>
      <c r="AV1768" s="1" t="e">
        <f t="shared" si="222"/>
        <v>#VALUE!</v>
      </c>
      <c r="AW1768" s="1" t="e">
        <f t="shared" si="223"/>
        <v>#VALUE!</v>
      </c>
    </row>
    <row r="1769" spans="1:49" x14ac:dyDescent="0.2">
      <c r="A1769">
        <v>1767</v>
      </c>
      <c r="B1769" t="s">
        <v>6574</v>
      </c>
      <c r="C1769" t="s">
        <v>6573</v>
      </c>
      <c r="D1769" t="s">
        <v>6572</v>
      </c>
      <c r="E1769">
        <v>20470781</v>
      </c>
      <c r="F1769" t="s">
        <v>6571</v>
      </c>
      <c r="G1769" t="s">
        <v>7</v>
      </c>
      <c r="H1769" t="s">
        <v>6</v>
      </c>
      <c r="I1769" t="s">
        <v>6570</v>
      </c>
      <c r="J1769">
        <v>60029608</v>
      </c>
      <c r="K1769" t="s">
        <v>6569</v>
      </c>
      <c r="L1769" t="s">
        <v>6568</v>
      </c>
      <c r="M1769" t="s">
        <v>13</v>
      </c>
      <c r="N1769">
        <v>5</v>
      </c>
      <c r="O1769" t="s">
        <v>6567</v>
      </c>
      <c r="P1769" t="s">
        <v>6566</v>
      </c>
      <c r="Q1769" t="s">
        <v>6565</v>
      </c>
      <c r="R1769" s="7">
        <v>40391</v>
      </c>
      <c r="S1769" s="8">
        <f t="shared" si="216"/>
        <v>2010</v>
      </c>
      <c r="T1769" s="8">
        <v>2010</v>
      </c>
      <c r="U1769" s="8">
        <f t="shared" si="217"/>
        <v>12</v>
      </c>
      <c r="V1769" s="7">
        <v>40391</v>
      </c>
      <c r="W1769" t="s">
        <v>47</v>
      </c>
      <c r="X1769" s="2">
        <v>0.89900000000000002</v>
      </c>
      <c r="Y1769" s="6">
        <f t="shared" si="218"/>
        <v>2.399829155655215E-2</v>
      </c>
      <c r="AA1769">
        <v>221910</v>
      </c>
      <c r="AB1769">
        <v>20487</v>
      </c>
      <c r="AD1769" t="s">
        <v>1</v>
      </c>
      <c r="AE1769">
        <v>56</v>
      </c>
      <c r="AF1769">
        <v>8</v>
      </c>
      <c r="AH1769" t="s">
        <v>6564</v>
      </c>
      <c r="AI1769" t="s">
        <v>6563</v>
      </c>
      <c r="AJ1769" t="s">
        <v>6562</v>
      </c>
      <c r="AK1769" t="s">
        <v>6561</v>
      </c>
      <c r="AL1769">
        <v>12</v>
      </c>
      <c r="AM1769" s="5">
        <f t="shared" si="219"/>
        <v>1</v>
      </c>
      <c r="AN1769" s="4">
        <f t="shared" si="220"/>
        <v>1.5145778114350624E-3</v>
      </c>
      <c r="AO1769" s="3"/>
      <c r="AP1769">
        <v>0</v>
      </c>
      <c r="AQ1769" t="s">
        <v>24</v>
      </c>
      <c r="AR1769">
        <v>30830022</v>
      </c>
      <c r="AS1769" t="s">
        <v>23</v>
      </c>
      <c r="AT1769" s="2">
        <v>2.3540000000000001</v>
      </c>
      <c r="AU1769" s="1">
        <f t="shared" si="221"/>
        <v>1.725317743301702</v>
      </c>
      <c r="AV1769" s="1">
        <f t="shared" si="222"/>
        <v>1.2756434683993605</v>
      </c>
      <c r="AW1769" s="1">
        <f t="shared" si="223"/>
        <v>0.82596919349701881</v>
      </c>
    </row>
    <row r="1770" spans="1:49" x14ac:dyDescent="0.2">
      <c r="A1770">
        <v>1768</v>
      </c>
      <c r="B1770" t="s">
        <v>6560</v>
      </c>
      <c r="C1770" t="s">
        <v>6559</v>
      </c>
      <c r="D1770" t="s">
        <v>6558</v>
      </c>
      <c r="E1770">
        <v>20438734</v>
      </c>
      <c r="F1770" t="s">
        <v>6557</v>
      </c>
      <c r="G1770" t="s">
        <v>7</v>
      </c>
      <c r="H1770" t="s">
        <v>6</v>
      </c>
      <c r="I1770" t="s">
        <v>6556</v>
      </c>
      <c r="J1770">
        <v>60025709</v>
      </c>
      <c r="K1770" t="s">
        <v>6555</v>
      </c>
      <c r="L1770" t="s">
        <v>690</v>
      </c>
      <c r="M1770" t="s">
        <v>56</v>
      </c>
      <c r="N1770">
        <v>4</v>
      </c>
      <c r="O1770" t="s">
        <v>6554</v>
      </c>
      <c r="P1770" t="s">
        <v>6553</v>
      </c>
      <c r="Q1770" t="s">
        <v>6552</v>
      </c>
      <c r="R1770" s="7">
        <v>40391</v>
      </c>
      <c r="S1770" s="8">
        <f t="shared" si="216"/>
        <v>2010</v>
      </c>
      <c r="T1770" s="8">
        <v>2010</v>
      </c>
      <c r="U1770" s="8">
        <f t="shared" si="217"/>
        <v>12</v>
      </c>
      <c r="V1770" s="7">
        <v>40391</v>
      </c>
      <c r="W1770" t="s">
        <v>47</v>
      </c>
      <c r="X1770" s="2">
        <v>0.89900000000000002</v>
      </c>
      <c r="Y1770" s="6">
        <f t="shared" si="218"/>
        <v>2.399829155655215E-2</v>
      </c>
      <c r="AA1770">
        <v>221910</v>
      </c>
      <c r="AB1770">
        <v>20487</v>
      </c>
      <c r="AD1770" t="s">
        <v>1</v>
      </c>
      <c r="AE1770">
        <v>56</v>
      </c>
      <c r="AF1770">
        <v>8</v>
      </c>
      <c r="AH1770" t="s">
        <v>6551</v>
      </c>
      <c r="AI1770" t="s">
        <v>6550</v>
      </c>
      <c r="AJ1770" t="s">
        <v>6549</v>
      </c>
      <c r="AK1770" t="s">
        <v>6548</v>
      </c>
      <c r="AL1770">
        <v>40</v>
      </c>
      <c r="AM1770" s="5">
        <f t="shared" si="219"/>
        <v>3.3333333333333335</v>
      </c>
      <c r="AN1770" s="4">
        <f t="shared" si="220"/>
        <v>5.0485927047835416E-3</v>
      </c>
      <c r="AO1770" s="3"/>
      <c r="AP1770">
        <v>0</v>
      </c>
      <c r="AQ1770" t="s">
        <v>257</v>
      </c>
      <c r="AR1770" t="s">
        <v>0</v>
      </c>
      <c r="AS1770" t="s">
        <v>256</v>
      </c>
      <c r="AT1770" s="2">
        <v>2.3540000000000001</v>
      </c>
      <c r="AU1770" s="1">
        <f t="shared" si="221"/>
        <v>1.8313381901021564</v>
      </c>
      <c r="AV1770" s="1">
        <f t="shared" si="222"/>
        <v>1.4523442130667845</v>
      </c>
      <c r="AW1770" s="1">
        <f t="shared" si="223"/>
        <v>1.0733502360314122</v>
      </c>
    </row>
    <row r="1771" spans="1:49" x14ac:dyDescent="0.2">
      <c r="A1771">
        <v>1769</v>
      </c>
      <c r="B1771" t="s">
        <v>6547</v>
      </c>
      <c r="C1771" t="s">
        <v>6546</v>
      </c>
      <c r="D1771" t="s">
        <v>6545</v>
      </c>
      <c r="E1771">
        <v>20457235</v>
      </c>
      <c r="F1771" t="s">
        <v>6544</v>
      </c>
      <c r="G1771" t="s">
        <v>7</v>
      </c>
      <c r="H1771" t="s">
        <v>6</v>
      </c>
      <c r="I1771" t="s">
        <v>6543</v>
      </c>
      <c r="J1771" t="s">
        <v>6542</v>
      </c>
      <c r="K1771" t="s">
        <v>6541</v>
      </c>
      <c r="L1771" t="s">
        <v>6540</v>
      </c>
      <c r="M1771" t="s">
        <v>33</v>
      </c>
      <c r="N1771">
        <v>7</v>
      </c>
      <c r="O1771" t="s">
        <v>6539</v>
      </c>
      <c r="P1771" t="s">
        <v>6538</v>
      </c>
      <c r="Q1771" t="s">
        <v>6537</v>
      </c>
      <c r="R1771" s="7">
        <v>40391</v>
      </c>
      <c r="S1771" s="8">
        <f t="shared" si="216"/>
        <v>2010</v>
      </c>
      <c r="T1771" s="8">
        <v>2010</v>
      </c>
      <c r="U1771" s="8">
        <f t="shared" si="217"/>
        <v>12</v>
      </c>
      <c r="V1771" s="7">
        <v>40391</v>
      </c>
      <c r="W1771" t="s">
        <v>65</v>
      </c>
      <c r="X1771" s="2">
        <v>1.59</v>
      </c>
      <c r="Y1771" s="6">
        <f t="shared" si="218"/>
        <v>4.2444141907583888E-2</v>
      </c>
      <c r="AA1771">
        <v>52728</v>
      </c>
      <c r="AB1771">
        <v>16791</v>
      </c>
      <c r="AD1771" t="s">
        <v>1</v>
      </c>
      <c r="AE1771">
        <v>1797</v>
      </c>
      <c r="AF1771">
        <v>8</v>
      </c>
      <c r="AH1771" t="s">
        <v>6536</v>
      </c>
      <c r="AI1771" t="s">
        <v>6535</v>
      </c>
      <c r="AJ1771" t="s">
        <v>6534</v>
      </c>
      <c r="AK1771" t="s">
        <v>6533</v>
      </c>
      <c r="AL1771">
        <v>20</v>
      </c>
      <c r="AM1771" s="5">
        <f t="shared" si="219"/>
        <v>1.6666666666666667</v>
      </c>
      <c r="AN1771" s="4">
        <f t="shared" si="220"/>
        <v>2.5242963523917708E-3</v>
      </c>
      <c r="AO1771" s="3"/>
      <c r="AP1771">
        <v>1</v>
      </c>
      <c r="AR1771" t="s">
        <v>0</v>
      </c>
      <c r="AT1771" s="2" t="s">
        <v>16</v>
      </c>
      <c r="AU1771" s="1">
        <f t="shared" si="221"/>
        <v>3.0468188241026253</v>
      </c>
      <c r="AV1771" s="1">
        <f t="shared" si="222"/>
        <v>2.2484219129987828</v>
      </c>
      <c r="AW1771" s="1">
        <f t="shared" si="223"/>
        <v>1.4500250018949403</v>
      </c>
    </row>
    <row r="1772" spans="1:49" x14ac:dyDescent="0.2">
      <c r="A1772">
        <v>1770</v>
      </c>
      <c r="B1772" t="s">
        <v>6532</v>
      </c>
      <c r="C1772" t="s">
        <v>6531</v>
      </c>
      <c r="F1772" t="s">
        <v>6530</v>
      </c>
      <c r="G1772" t="s">
        <v>7</v>
      </c>
      <c r="H1772" t="s">
        <v>6</v>
      </c>
      <c r="I1772" t="s">
        <v>6529</v>
      </c>
      <c r="J1772" t="s">
        <v>6528</v>
      </c>
      <c r="K1772" t="s">
        <v>6527</v>
      </c>
      <c r="L1772" t="s">
        <v>6526</v>
      </c>
      <c r="M1772" t="s">
        <v>6525</v>
      </c>
      <c r="N1772">
        <v>7</v>
      </c>
      <c r="O1772" t="s">
        <v>6524</v>
      </c>
      <c r="P1772" t="s">
        <v>6523</v>
      </c>
      <c r="Q1772" t="s">
        <v>6522</v>
      </c>
      <c r="R1772" s="7">
        <v>40391</v>
      </c>
      <c r="S1772" s="8">
        <f t="shared" si="216"/>
        <v>2010</v>
      </c>
      <c r="T1772" s="8">
        <v>2010</v>
      </c>
      <c r="U1772" s="8">
        <f t="shared" si="217"/>
        <v>12</v>
      </c>
      <c r="V1772" s="7">
        <v>40391</v>
      </c>
      <c r="W1772" t="s">
        <v>2134</v>
      </c>
      <c r="X1772" s="2">
        <v>1.276</v>
      </c>
      <c r="Y1772" s="6">
        <f t="shared" si="218"/>
        <v>3.4062091241557887E-2</v>
      </c>
      <c r="AA1772">
        <v>15361233</v>
      </c>
      <c r="AB1772">
        <v>25038</v>
      </c>
      <c r="AD1772" t="s">
        <v>1</v>
      </c>
      <c r="AE1772">
        <v>9</v>
      </c>
      <c r="AF1772">
        <v>8</v>
      </c>
      <c r="AG1772">
        <v>5439005</v>
      </c>
      <c r="AH1772" t="s">
        <v>6521</v>
      </c>
      <c r="AI1772" t="s">
        <v>6520</v>
      </c>
      <c r="AJ1772" t="s">
        <v>6519</v>
      </c>
      <c r="AK1772" t="s">
        <v>6518</v>
      </c>
      <c r="AL1772">
        <v>38</v>
      </c>
      <c r="AM1772" s="5">
        <f t="shared" si="219"/>
        <v>3.1666666666666665</v>
      </c>
      <c r="AN1772" s="4">
        <f t="shared" si="220"/>
        <v>4.7961630695443642E-3</v>
      </c>
      <c r="AO1772" s="3"/>
      <c r="AP1772">
        <v>0</v>
      </c>
      <c r="AR1772" t="s">
        <v>0</v>
      </c>
      <c r="AT1772" s="2">
        <v>5.577</v>
      </c>
      <c r="AU1772" s="1">
        <f t="shared" si="221"/>
        <v>2.5282312789953831</v>
      </c>
      <c r="AV1772" s="1">
        <f t="shared" si="222"/>
        <v>1.9429127155551125</v>
      </c>
      <c r="AW1772" s="1">
        <f t="shared" si="223"/>
        <v>1.357594152114842</v>
      </c>
    </row>
    <row r="1773" spans="1:49" x14ac:dyDescent="0.2">
      <c r="A1773">
        <v>1771</v>
      </c>
      <c r="B1773" t="s">
        <v>6517</v>
      </c>
      <c r="C1773" t="s">
        <v>6516</v>
      </c>
      <c r="D1773" t="s">
        <v>6515</v>
      </c>
      <c r="E1773">
        <v>20219440</v>
      </c>
      <c r="F1773" t="s">
        <v>6514</v>
      </c>
      <c r="G1773" t="s">
        <v>7</v>
      </c>
      <c r="H1773" t="s">
        <v>6</v>
      </c>
      <c r="I1773" t="s">
        <v>6513</v>
      </c>
      <c r="J1773" t="s">
        <v>6512</v>
      </c>
      <c r="K1773" t="s">
        <v>6511</v>
      </c>
      <c r="L1773" t="s">
        <v>6510</v>
      </c>
      <c r="M1773" t="s">
        <v>2005</v>
      </c>
      <c r="N1773">
        <v>7</v>
      </c>
      <c r="O1773" t="s">
        <v>6509</v>
      </c>
      <c r="P1773" t="s">
        <v>6508</v>
      </c>
      <c r="Q1773" t="s">
        <v>6507</v>
      </c>
      <c r="R1773" s="7">
        <v>40391</v>
      </c>
      <c r="S1773" s="8">
        <f t="shared" si="216"/>
        <v>2010</v>
      </c>
      <c r="T1773" s="8">
        <v>2010</v>
      </c>
      <c r="U1773" s="8">
        <f t="shared" si="217"/>
        <v>12</v>
      </c>
      <c r="V1773" s="7">
        <v>40391</v>
      </c>
      <c r="W1773" t="s">
        <v>65</v>
      </c>
      <c r="X1773" s="2">
        <v>1.59</v>
      </c>
      <c r="Y1773" s="6">
        <f t="shared" si="218"/>
        <v>4.2444141907583888E-2</v>
      </c>
      <c r="AA1773">
        <v>52728</v>
      </c>
      <c r="AB1773">
        <v>16791</v>
      </c>
      <c r="AD1773" t="s">
        <v>1</v>
      </c>
      <c r="AE1773">
        <v>1797</v>
      </c>
      <c r="AF1773">
        <v>8</v>
      </c>
      <c r="AH1773" t="s">
        <v>6506</v>
      </c>
      <c r="AI1773" t="s">
        <v>6505</v>
      </c>
      <c r="AJ1773" t="s">
        <v>6504</v>
      </c>
      <c r="AK1773" t="s">
        <v>6503</v>
      </c>
      <c r="AL1773">
        <v>79</v>
      </c>
      <c r="AM1773" s="5">
        <f t="shared" si="219"/>
        <v>6.583333333333333</v>
      </c>
      <c r="AN1773" s="4">
        <f t="shared" si="220"/>
        <v>9.9709705919474936E-3</v>
      </c>
      <c r="AO1773" s="3"/>
      <c r="AP1773">
        <v>1</v>
      </c>
      <c r="AQ1773" t="s">
        <v>236</v>
      </c>
      <c r="AR1773" t="s">
        <v>6502</v>
      </c>
      <c r="AS1773" t="s">
        <v>235</v>
      </c>
      <c r="AT1773" s="2" t="s">
        <v>16</v>
      </c>
      <c r="AU1773" s="1">
        <f t="shared" si="221"/>
        <v>3.2702190512892972</v>
      </c>
      <c r="AV1773" s="1">
        <f t="shared" si="222"/>
        <v>2.6207556249765691</v>
      </c>
      <c r="AW1773" s="1">
        <f t="shared" si="223"/>
        <v>1.9712921986638412</v>
      </c>
    </row>
    <row r="1774" spans="1:49" x14ac:dyDescent="0.2">
      <c r="A1774">
        <v>1772</v>
      </c>
      <c r="B1774" t="s">
        <v>6501</v>
      </c>
      <c r="C1774" t="s">
        <v>6500</v>
      </c>
      <c r="F1774" t="s">
        <v>6499</v>
      </c>
      <c r="G1774" t="s">
        <v>7</v>
      </c>
      <c r="H1774" t="s">
        <v>6</v>
      </c>
      <c r="I1774" t="s">
        <v>6498</v>
      </c>
      <c r="J1774">
        <v>60005455</v>
      </c>
      <c r="K1774" t="s">
        <v>6497</v>
      </c>
      <c r="L1774" t="s">
        <v>6496</v>
      </c>
      <c r="M1774" t="s">
        <v>9</v>
      </c>
      <c r="N1774">
        <v>2</v>
      </c>
      <c r="O1774" t="s">
        <v>6495</v>
      </c>
      <c r="P1774" t="s">
        <v>6494</v>
      </c>
      <c r="Q1774" t="s">
        <v>6493</v>
      </c>
      <c r="R1774" s="7">
        <v>40391</v>
      </c>
      <c r="S1774" s="8">
        <f t="shared" si="216"/>
        <v>2010</v>
      </c>
      <c r="T1774" s="8">
        <v>2010</v>
      </c>
      <c r="U1774" s="8">
        <f t="shared" si="217"/>
        <v>12</v>
      </c>
      <c r="V1774" s="7">
        <v>40391</v>
      </c>
      <c r="W1774" t="s">
        <v>1202</v>
      </c>
      <c r="X1774" s="2">
        <v>0.50900000000000001</v>
      </c>
      <c r="Y1774" s="6">
        <f t="shared" si="218"/>
        <v>1.3587464296201383E-2</v>
      </c>
      <c r="AA1774">
        <v>2780372</v>
      </c>
      <c r="AB1774">
        <v>22543</v>
      </c>
      <c r="AD1774" t="s">
        <v>1</v>
      </c>
      <c r="AE1774">
        <v>30</v>
      </c>
      <c r="AF1774">
        <v>3</v>
      </c>
      <c r="AH1774" t="s">
        <v>6492</v>
      </c>
      <c r="AI1774" t="s">
        <v>6491</v>
      </c>
      <c r="AJ1774" t="s">
        <v>6490</v>
      </c>
      <c r="AK1774" t="s">
        <v>6489</v>
      </c>
      <c r="AL1774">
        <v>14</v>
      </c>
      <c r="AM1774" s="5">
        <f t="shared" si="219"/>
        <v>1.1666666666666667</v>
      </c>
      <c r="AN1774" s="4">
        <f t="shared" si="220"/>
        <v>1.7670074466742396E-3</v>
      </c>
      <c r="AO1774" s="3"/>
      <c r="AP1774">
        <v>1</v>
      </c>
      <c r="AR1774" t="s">
        <v>0</v>
      </c>
      <c r="AT1774" s="2">
        <v>1.43</v>
      </c>
      <c r="AU1774" s="1">
        <f t="shared" si="221"/>
        <v>1.0041327241343239</v>
      </c>
      <c r="AV1774" s="1">
        <f t="shared" si="222"/>
        <v>0.76772358714378119</v>
      </c>
      <c r="AW1774" s="1">
        <f t="shared" si="223"/>
        <v>0.53131445015323819</v>
      </c>
    </row>
    <row r="1775" spans="1:49" x14ac:dyDescent="0.2">
      <c r="A1775">
        <v>1773</v>
      </c>
      <c r="B1775" t="s">
        <v>6488</v>
      </c>
      <c r="C1775" t="s">
        <v>6487</v>
      </c>
      <c r="D1775" t="s">
        <v>6486</v>
      </c>
      <c r="F1775" t="s">
        <v>6485</v>
      </c>
      <c r="G1775" t="s">
        <v>7</v>
      </c>
      <c r="H1775" t="s">
        <v>6</v>
      </c>
      <c r="I1775" t="s">
        <v>6484</v>
      </c>
      <c r="J1775">
        <v>60064180</v>
      </c>
      <c r="K1775" t="s">
        <v>6483</v>
      </c>
      <c r="L1775" t="s">
        <v>2189</v>
      </c>
      <c r="M1775" t="s">
        <v>1048</v>
      </c>
      <c r="N1775">
        <v>6</v>
      </c>
      <c r="O1775" t="s">
        <v>6482</v>
      </c>
      <c r="P1775" t="s">
        <v>6481</v>
      </c>
      <c r="Q1775" t="s">
        <v>6480</v>
      </c>
      <c r="R1775" s="7">
        <v>40391</v>
      </c>
      <c r="S1775" s="8">
        <f t="shared" si="216"/>
        <v>2010</v>
      </c>
      <c r="T1775" s="8">
        <v>2010</v>
      </c>
      <c r="U1775" s="8">
        <f t="shared" si="217"/>
        <v>12</v>
      </c>
      <c r="V1775" s="7">
        <v>40391</v>
      </c>
      <c r="W1775" t="s">
        <v>6479</v>
      </c>
      <c r="X1775" s="2">
        <v>2.7429999999999999</v>
      </c>
      <c r="Y1775" s="6">
        <f t="shared" si="218"/>
        <v>7.3222818397800385E-2</v>
      </c>
      <c r="AA1775">
        <v>1968904</v>
      </c>
      <c r="AB1775">
        <v>29372</v>
      </c>
      <c r="AD1775" t="s">
        <v>1</v>
      </c>
      <c r="AE1775">
        <v>51</v>
      </c>
      <c r="AF1775">
        <v>8</v>
      </c>
      <c r="AH1775" t="s">
        <v>6478</v>
      </c>
      <c r="AI1775" t="s">
        <v>6477</v>
      </c>
      <c r="AJ1775" t="s">
        <v>6476</v>
      </c>
      <c r="AK1775" t="s">
        <v>6475</v>
      </c>
      <c r="AL1775">
        <v>51</v>
      </c>
      <c r="AM1775" s="5">
        <f t="shared" si="219"/>
        <v>4.25</v>
      </c>
      <c r="AN1775" s="4">
        <f t="shared" si="220"/>
        <v>6.4369556985990157E-3</v>
      </c>
      <c r="AO1775" s="3"/>
      <c r="AP1775">
        <v>0</v>
      </c>
      <c r="AR1775" t="s">
        <v>0</v>
      </c>
      <c r="AT1775" s="2">
        <v>9.7089999999999996</v>
      </c>
      <c r="AU1775" s="1">
        <f t="shared" si="221"/>
        <v>5.3187059588039975</v>
      </c>
      <c r="AV1775" s="1">
        <f t="shared" si="222"/>
        <v>3.9829887048199701</v>
      </c>
      <c r="AW1775" s="1">
        <f t="shared" si="223"/>
        <v>2.6472714508359427</v>
      </c>
    </row>
    <row r="1776" spans="1:49" x14ac:dyDescent="0.2">
      <c r="A1776">
        <v>1774</v>
      </c>
      <c r="B1776" t="s">
        <v>6474</v>
      </c>
      <c r="C1776" t="s">
        <v>6473</v>
      </c>
      <c r="F1776" t="s">
        <v>6472</v>
      </c>
      <c r="G1776" t="s">
        <v>7</v>
      </c>
      <c r="H1776" t="s">
        <v>6</v>
      </c>
      <c r="I1776" t="s">
        <v>6471</v>
      </c>
      <c r="J1776">
        <v>60077981</v>
      </c>
      <c r="K1776" t="s">
        <v>6470</v>
      </c>
      <c r="L1776" t="s">
        <v>461</v>
      </c>
      <c r="M1776" t="s">
        <v>460</v>
      </c>
      <c r="N1776">
        <v>1</v>
      </c>
      <c r="O1776" t="s">
        <v>6469</v>
      </c>
      <c r="P1776">
        <v>56619594500</v>
      </c>
      <c r="Q1776">
        <v>60077981</v>
      </c>
      <c r="R1776" s="7">
        <v>40389</v>
      </c>
      <c r="S1776" s="8">
        <f t="shared" si="216"/>
        <v>2010</v>
      </c>
      <c r="T1776" s="8">
        <v>2010</v>
      </c>
      <c r="U1776" s="8">
        <f t="shared" si="217"/>
        <v>12</v>
      </c>
      <c r="V1776" s="7">
        <v>2010</v>
      </c>
      <c r="W1776" t="s">
        <v>6468</v>
      </c>
      <c r="X1776" s="2">
        <v>0.23899999999999999</v>
      </c>
      <c r="Y1776" s="6">
        <f t="shared" si="218"/>
        <v>6.3799685005739301E-3</v>
      </c>
      <c r="AA1776">
        <v>16487788</v>
      </c>
      <c r="AB1776">
        <v>145434</v>
      </c>
      <c r="AC1776">
        <v>18224180</v>
      </c>
      <c r="AD1776" t="s">
        <v>1</v>
      </c>
      <c r="AE1776">
        <v>14</v>
      </c>
      <c r="AF1776">
        <v>2</v>
      </c>
      <c r="AH1776" t="s">
        <v>6467</v>
      </c>
      <c r="AI1776" t="s">
        <v>6466</v>
      </c>
      <c r="AJ1776" t="s">
        <v>6465</v>
      </c>
      <c r="AK1776" t="s">
        <v>6464</v>
      </c>
      <c r="AL1776">
        <v>0</v>
      </c>
      <c r="AM1776" s="5">
        <f t="shared" si="219"/>
        <v>0</v>
      </c>
      <c r="AN1776" s="4">
        <f t="shared" si="220"/>
        <v>0</v>
      </c>
      <c r="AO1776" s="3"/>
      <c r="AP1776">
        <v>1</v>
      </c>
      <c r="AR1776" t="s">
        <v>0</v>
      </c>
      <c r="AT1776" s="2" t="s">
        <v>16</v>
      </c>
      <c r="AU1776" s="1">
        <f t="shared" si="221"/>
        <v>0.44659779504017505</v>
      </c>
      <c r="AV1776" s="1">
        <f t="shared" si="222"/>
        <v>0.31899842502869652</v>
      </c>
      <c r="AW1776" s="1">
        <f t="shared" si="223"/>
        <v>0.19139905501721791</v>
      </c>
    </row>
    <row r="1777" spans="1:49" x14ac:dyDescent="0.2">
      <c r="A1777">
        <v>1775</v>
      </c>
      <c r="B1777" t="s">
        <v>6463</v>
      </c>
      <c r="C1777" t="s">
        <v>6462</v>
      </c>
      <c r="F1777" t="s">
        <v>6461</v>
      </c>
      <c r="G1777" t="s">
        <v>7</v>
      </c>
      <c r="H1777" t="s">
        <v>6</v>
      </c>
      <c r="I1777" t="s">
        <v>6460</v>
      </c>
      <c r="J1777" t="s">
        <v>6459</v>
      </c>
      <c r="K1777" t="s">
        <v>6458</v>
      </c>
      <c r="L1777" t="s">
        <v>6457</v>
      </c>
      <c r="M1777" t="s">
        <v>33</v>
      </c>
      <c r="N1777">
        <v>3</v>
      </c>
      <c r="O1777" t="s">
        <v>6456</v>
      </c>
      <c r="P1777" t="s">
        <v>6455</v>
      </c>
      <c r="Q1777" t="s">
        <v>6454</v>
      </c>
      <c r="R1777" s="7">
        <v>40389</v>
      </c>
      <c r="S1777" s="8">
        <f t="shared" si="216"/>
        <v>2010</v>
      </c>
      <c r="T1777" s="8">
        <v>2010</v>
      </c>
      <c r="U1777" s="8">
        <f t="shared" si="217"/>
        <v>12</v>
      </c>
      <c r="V1777" s="7">
        <v>2010</v>
      </c>
      <c r="W1777" t="s">
        <v>6453</v>
      </c>
      <c r="X1777" s="2">
        <v>0.82499999999999996</v>
      </c>
      <c r="Y1777" s="6">
        <f t="shared" si="218"/>
        <v>2.202290381997277E-2</v>
      </c>
      <c r="AA1777">
        <v>261165</v>
      </c>
      <c r="AB1777">
        <v>13444</v>
      </c>
      <c r="AD1777" t="s">
        <v>1</v>
      </c>
      <c r="AE1777">
        <v>88</v>
      </c>
      <c r="AF1777">
        <v>3</v>
      </c>
      <c r="AH1777" t="s">
        <v>6452</v>
      </c>
      <c r="AI1777" t="s">
        <v>6451</v>
      </c>
      <c r="AK1777" t="s">
        <v>6450</v>
      </c>
      <c r="AL1777">
        <v>1</v>
      </c>
      <c r="AM1777" s="5">
        <f t="shared" si="219"/>
        <v>8.3333333333333329E-2</v>
      </c>
      <c r="AN1777" s="4">
        <f t="shared" si="220"/>
        <v>1.2621481761958852E-4</v>
      </c>
      <c r="AO1777" s="3"/>
      <c r="AP1777">
        <v>1</v>
      </c>
      <c r="AR1777" t="s">
        <v>0</v>
      </c>
      <c r="AT1777" s="2" t="s">
        <v>16</v>
      </c>
      <c r="AU1777" s="1">
        <f t="shared" si="221"/>
        <v>1.5453897119266815</v>
      </c>
      <c r="AV1777" s="1">
        <f t="shared" si="222"/>
        <v>1.107455931879618</v>
      </c>
      <c r="AW1777" s="1">
        <f t="shared" si="223"/>
        <v>0.66952215183255426</v>
      </c>
    </row>
    <row r="1778" spans="1:49" x14ac:dyDescent="0.2">
      <c r="A1778">
        <v>1776</v>
      </c>
      <c r="B1778" t="s">
        <v>6449</v>
      </c>
      <c r="C1778" t="s">
        <v>6448</v>
      </c>
      <c r="F1778" t="s">
        <v>6447</v>
      </c>
      <c r="G1778" t="s">
        <v>7</v>
      </c>
      <c r="H1778" t="s">
        <v>6</v>
      </c>
      <c r="I1778" t="s">
        <v>6446</v>
      </c>
      <c r="J1778">
        <v>60024989</v>
      </c>
      <c r="K1778" t="s">
        <v>1331</v>
      </c>
      <c r="L1778" t="s">
        <v>399</v>
      </c>
      <c r="M1778" t="s">
        <v>75</v>
      </c>
      <c r="N1778">
        <v>1</v>
      </c>
      <c r="O1778" t="s">
        <v>6445</v>
      </c>
      <c r="P1778">
        <v>36184079300</v>
      </c>
      <c r="Q1778">
        <v>60024989</v>
      </c>
      <c r="R1778" s="7">
        <v>40388</v>
      </c>
      <c r="S1778" s="8">
        <f t="shared" si="216"/>
        <v>2010</v>
      </c>
      <c r="T1778" s="8">
        <v>2010</v>
      </c>
      <c r="U1778" s="8">
        <f t="shared" si="217"/>
        <v>12</v>
      </c>
      <c r="V1778" s="7">
        <v>2010</v>
      </c>
      <c r="W1778" t="s">
        <v>6444</v>
      </c>
      <c r="X1778" s="2">
        <v>0.39800000000000002</v>
      </c>
      <c r="Y1778" s="6">
        <f t="shared" si="218"/>
        <v>1.0624382691332319E-2</v>
      </c>
      <c r="AA1778" t="s">
        <v>6443</v>
      </c>
      <c r="AB1778">
        <v>26771</v>
      </c>
      <c r="AC1778" t="s">
        <v>6442</v>
      </c>
      <c r="AD1778" t="s">
        <v>1</v>
      </c>
      <c r="AE1778">
        <v>331</v>
      </c>
      <c r="AF1778">
        <v>1</v>
      </c>
      <c r="AH1778" t="s">
        <v>6441</v>
      </c>
      <c r="AI1778" t="s">
        <v>6440</v>
      </c>
      <c r="AJ1778" t="s">
        <v>6439</v>
      </c>
      <c r="AK1778" t="s">
        <v>6438</v>
      </c>
      <c r="AL1778">
        <v>2</v>
      </c>
      <c r="AM1778" s="5">
        <f t="shared" si="219"/>
        <v>0.16666666666666666</v>
      </c>
      <c r="AN1778" s="4">
        <f t="shared" si="220"/>
        <v>2.5242963523917705E-4</v>
      </c>
      <c r="AO1778" s="3"/>
      <c r="AP1778">
        <v>0</v>
      </c>
      <c r="AR1778" t="s">
        <v>0</v>
      </c>
      <c r="AT1778" s="2">
        <v>1.83</v>
      </c>
      <c r="AU1778" s="1">
        <f t="shared" si="221"/>
        <v>0.75127967745043756</v>
      </c>
      <c r="AV1778" s="1">
        <f t="shared" si="222"/>
        <v>0.54384061632857483</v>
      </c>
      <c r="AW1778" s="1">
        <f t="shared" si="223"/>
        <v>0.33640155520671194</v>
      </c>
    </row>
    <row r="1779" spans="1:49" x14ac:dyDescent="0.2">
      <c r="A1779">
        <v>1777</v>
      </c>
      <c r="B1779" t="s">
        <v>6437</v>
      </c>
      <c r="C1779" t="s">
        <v>6436</v>
      </c>
      <c r="F1779" t="s">
        <v>6435</v>
      </c>
      <c r="G1779" t="s">
        <v>7</v>
      </c>
      <c r="H1779" t="s">
        <v>6</v>
      </c>
      <c r="I1779" t="s">
        <v>6434</v>
      </c>
      <c r="J1779" t="s">
        <v>6433</v>
      </c>
      <c r="K1779" t="s">
        <v>6432</v>
      </c>
      <c r="L1779" t="s">
        <v>6431</v>
      </c>
      <c r="M1779" t="s">
        <v>203</v>
      </c>
      <c r="N1779">
        <v>3</v>
      </c>
      <c r="O1779" t="s">
        <v>6430</v>
      </c>
      <c r="P1779" t="s">
        <v>6429</v>
      </c>
      <c r="Q1779" t="s">
        <v>6428</v>
      </c>
      <c r="R1779" s="7">
        <v>40388</v>
      </c>
      <c r="S1779" s="8">
        <f t="shared" si="216"/>
        <v>2010</v>
      </c>
      <c r="T1779" s="8">
        <v>2010</v>
      </c>
      <c r="U1779" s="8">
        <f t="shared" si="217"/>
        <v>12</v>
      </c>
      <c r="V1779" s="7">
        <v>2010</v>
      </c>
      <c r="W1779" t="s">
        <v>456</v>
      </c>
      <c r="X1779" s="2">
        <v>1.3280000000000001</v>
      </c>
      <c r="Y1779" s="6">
        <f t="shared" si="218"/>
        <v>3.5450201542937994E-2</v>
      </c>
      <c r="AA1779">
        <v>15361225</v>
      </c>
      <c r="AB1779">
        <v>18894</v>
      </c>
      <c r="AD1779" t="s">
        <v>1</v>
      </c>
      <c r="AE1779">
        <v>9</v>
      </c>
      <c r="AG1779">
        <v>5503984</v>
      </c>
      <c r="AH1779" t="s">
        <v>6427</v>
      </c>
      <c r="AI1779" t="s">
        <v>6426</v>
      </c>
      <c r="AJ1779" t="s">
        <v>6425</v>
      </c>
      <c r="AK1779" t="s">
        <v>6424</v>
      </c>
      <c r="AL1779">
        <v>45</v>
      </c>
      <c r="AM1779" s="5">
        <f t="shared" si="219"/>
        <v>3.75</v>
      </c>
      <c r="AN1779" s="4">
        <f t="shared" si="220"/>
        <v>5.6796667928814843E-3</v>
      </c>
      <c r="AO1779" s="3"/>
      <c r="AP1779">
        <v>0</v>
      </c>
      <c r="AR1779" t="s">
        <v>0</v>
      </c>
      <c r="AT1779" s="2">
        <v>3.8340000000000001</v>
      </c>
      <c r="AU1779" s="1">
        <f t="shared" si="221"/>
        <v>2.6519041117921041</v>
      </c>
      <c r="AV1779" s="1">
        <f t="shared" si="222"/>
        <v>2.0564934167909739</v>
      </c>
      <c r="AW1779" s="1">
        <f t="shared" si="223"/>
        <v>1.4610827217898437</v>
      </c>
    </row>
    <row r="1780" spans="1:49" x14ac:dyDescent="0.2">
      <c r="A1780">
        <v>1778</v>
      </c>
      <c r="B1780" t="s">
        <v>6423</v>
      </c>
      <c r="C1780" t="s">
        <v>6422</v>
      </c>
      <c r="F1780" t="s">
        <v>6421</v>
      </c>
      <c r="G1780" t="s">
        <v>7</v>
      </c>
      <c r="H1780" t="s">
        <v>6</v>
      </c>
      <c r="I1780" t="s">
        <v>1989</v>
      </c>
      <c r="J1780" t="s">
        <v>6420</v>
      </c>
      <c r="K1780" t="s">
        <v>6419</v>
      </c>
      <c r="L1780" t="s">
        <v>27</v>
      </c>
      <c r="M1780" t="s">
        <v>26</v>
      </c>
      <c r="N1780">
        <v>6</v>
      </c>
      <c r="O1780" t="s">
        <v>6418</v>
      </c>
      <c r="P1780" t="s">
        <v>6417</v>
      </c>
      <c r="Q1780" t="s">
        <v>6416</v>
      </c>
      <c r="R1780" s="7">
        <v>40388</v>
      </c>
      <c r="S1780" s="8">
        <f t="shared" si="216"/>
        <v>2010</v>
      </c>
      <c r="T1780" s="8">
        <v>2010</v>
      </c>
      <c r="U1780" s="8">
        <f t="shared" si="217"/>
        <v>12</v>
      </c>
      <c r="V1780" s="7">
        <v>2010</v>
      </c>
      <c r="W1780" t="s">
        <v>456</v>
      </c>
      <c r="X1780" s="2">
        <v>1.3280000000000001</v>
      </c>
      <c r="Y1780" s="6">
        <f t="shared" si="218"/>
        <v>3.5450201542937994E-2</v>
      </c>
      <c r="AA1780">
        <v>15361225</v>
      </c>
      <c r="AB1780">
        <v>18894</v>
      </c>
      <c r="AD1780" t="s">
        <v>1</v>
      </c>
      <c r="AE1780">
        <v>9</v>
      </c>
      <c r="AG1780">
        <v>5492165</v>
      </c>
      <c r="AH1780" t="s">
        <v>6415</v>
      </c>
      <c r="AI1780" t="s">
        <v>6414</v>
      </c>
      <c r="AJ1780" t="s">
        <v>6413</v>
      </c>
      <c r="AK1780" t="s">
        <v>6412</v>
      </c>
      <c r="AL1780">
        <v>7</v>
      </c>
      <c r="AM1780" s="5">
        <f t="shared" si="219"/>
        <v>0.58333333333333337</v>
      </c>
      <c r="AN1780" s="4">
        <f t="shared" si="220"/>
        <v>8.835037233371198E-4</v>
      </c>
      <c r="AO1780" s="3"/>
      <c r="AP1780">
        <v>0</v>
      </c>
      <c r="AR1780" t="s">
        <v>6411</v>
      </c>
      <c r="AT1780" s="2">
        <v>3.8340000000000001</v>
      </c>
      <c r="AU1780" s="1">
        <f t="shared" si="221"/>
        <v>2.5080192197057731</v>
      </c>
      <c r="AV1780" s="1">
        <f t="shared" si="222"/>
        <v>1.8166852633137558</v>
      </c>
      <c r="AW1780" s="1">
        <f t="shared" si="223"/>
        <v>1.1253513069217382</v>
      </c>
    </row>
    <row r="1781" spans="1:49" x14ac:dyDescent="0.2">
      <c r="A1781">
        <v>1779</v>
      </c>
      <c r="B1781" t="s">
        <v>6410</v>
      </c>
      <c r="C1781" t="s">
        <v>6409</v>
      </c>
      <c r="F1781" t="s">
        <v>6408</v>
      </c>
      <c r="G1781" t="s">
        <v>7</v>
      </c>
      <c r="H1781" t="s">
        <v>6</v>
      </c>
      <c r="I1781" t="s">
        <v>6407</v>
      </c>
      <c r="J1781">
        <v>60008928</v>
      </c>
      <c r="K1781" t="s">
        <v>6406</v>
      </c>
      <c r="L1781" t="s">
        <v>1905</v>
      </c>
      <c r="M1781" t="s">
        <v>1213</v>
      </c>
      <c r="N1781">
        <v>2</v>
      </c>
      <c r="O1781" t="s">
        <v>6405</v>
      </c>
      <c r="P1781" t="s">
        <v>6404</v>
      </c>
      <c r="Q1781" t="s">
        <v>6403</v>
      </c>
      <c r="R1781" s="7">
        <v>40388</v>
      </c>
      <c r="S1781" s="8">
        <f t="shared" si="216"/>
        <v>2010</v>
      </c>
      <c r="T1781" s="8">
        <v>2010</v>
      </c>
      <c r="U1781" s="8">
        <f t="shared" si="217"/>
        <v>12</v>
      </c>
      <c r="V1781" s="7">
        <v>2010</v>
      </c>
      <c r="W1781" t="s">
        <v>456</v>
      </c>
      <c r="X1781" s="2">
        <v>1.3280000000000001</v>
      </c>
      <c r="Y1781" s="6">
        <f t="shared" si="218"/>
        <v>3.5450201542937994E-2</v>
      </c>
      <c r="AA1781">
        <v>15361225</v>
      </c>
      <c r="AB1781">
        <v>18894</v>
      </c>
      <c r="AD1781" t="s">
        <v>1</v>
      </c>
      <c r="AE1781">
        <v>9</v>
      </c>
      <c r="AG1781">
        <v>5498910</v>
      </c>
      <c r="AH1781" t="s">
        <v>6402</v>
      </c>
      <c r="AI1781" t="s">
        <v>6401</v>
      </c>
      <c r="AJ1781" t="s">
        <v>6400</v>
      </c>
      <c r="AK1781" t="s">
        <v>6399</v>
      </c>
      <c r="AL1781">
        <v>34</v>
      </c>
      <c r="AM1781" s="5">
        <f t="shared" si="219"/>
        <v>2.8333333333333335</v>
      </c>
      <c r="AN1781" s="4">
        <f t="shared" si="220"/>
        <v>4.2913037990660102E-3</v>
      </c>
      <c r="AO1781" s="3"/>
      <c r="AP1781">
        <v>0</v>
      </c>
      <c r="AR1781" t="s">
        <v>6398</v>
      </c>
      <c r="AT1781" s="2">
        <v>3.8340000000000001</v>
      </c>
      <c r="AU1781" s="1">
        <f t="shared" si="221"/>
        <v>2.61025322197764</v>
      </c>
      <c r="AV1781" s="1">
        <f t="shared" si="222"/>
        <v>1.9870752671002003</v>
      </c>
      <c r="AW1781" s="1">
        <f t="shared" si="223"/>
        <v>1.3638973122227604</v>
      </c>
    </row>
    <row r="1782" spans="1:49" x14ac:dyDescent="0.2">
      <c r="A1782">
        <v>1780</v>
      </c>
      <c r="B1782" t="s">
        <v>6397</v>
      </c>
      <c r="C1782" t="s">
        <v>6396</v>
      </c>
      <c r="F1782" t="s">
        <v>6395</v>
      </c>
      <c r="G1782" t="s">
        <v>7</v>
      </c>
      <c r="H1782" t="s">
        <v>6</v>
      </c>
      <c r="I1782" t="s">
        <v>1677</v>
      </c>
      <c r="J1782">
        <v>60016248</v>
      </c>
      <c r="K1782" t="s">
        <v>987</v>
      </c>
      <c r="L1782" t="s">
        <v>190</v>
      </c>
      <c r="M1782" t="s">
        <v>110</v>
      </c>
      <c r="N1782">
        <v>3</v>
      </c>
      <c r="O1782" t="s">
        <v>6394</v>
      </c>
      <c r="P1782" t="s">
        <v>6393</v>
      </c>
      <c r="Q1782" t="s">
        <v>1859</v>
      </c>
      <c r="R1782" s="7">
        <v>40388</v>
      </c>
      <c r="S1782" s="8">
        <f t="shared" si="216"/>
        <v>2010</v>
      </c>
      <c r="T1782" s="8">
        <v>2010</v>
      </c>
      <c r="U1782" s="8">
        <f t="shared" si="217"/>
        <v>12</v>
      </c>
      <c r="V1782" s="7">
        <v>2010</v>
      </c>
      <c r="W1782" t="s">
        <v>456</v>
      </c>
      <c r="X1782" s="2">
        <v>1.3280000000000001</v>
      </c>
      <c r="Y1782" s="6">
        <f t="shared" si="218"/>
        <v>3.5450201542937994E-2</v>
      </c>
      <c r="AA1782">
        <v>15361225</v>
      </c>
      <c r="AB1782">
        <v>18894</v>
      </c>
      <c r="AD1782" t="s">
        <v>1</v>
      </c>
      <c r="AE1782">
        <v>9</v>
      </c>
      <c r="AG1782">
        <v>5491043</v>
      </c>
      <c r="AH1782" t="s">
        <v>6392</v>
      </c>
      <c r="AI1782" t="s">
        <v>6391</v>
      </c>
      <c r="AJ1782" t="s">
        <v>6390</v>
      </c>
      <c r="AK1782" t="s">
        <v>6389</v>
      </c>
      <c r="AL1782">
        <v>65</v>
      </c>
      <c r="AM1782" s="5">
        <f t="shared" si="219"/>
        <v>5.416666666666667</v>
      </c>
      <c r="AN1782" s="4">
        <f t="shared" si="220"/>
        <v>8.2039631452732551E-3</v>
      </c>
      <c r="AO1782" s="3"/>
      <c r="AP1782">
        <v>0</v>
      </c>
      <c r="AR1782" t="s">
        <v>0</v>
      </c>
      <c r="AT1782" s="2">
        <v>3.8340000000000001</v>
      </c>
      <c r="AU1782" s="1">
        <f t="shared" si="221"/>
        <v>2.7276330023638571</v>
      </c>
      <c r="AV1782" s="1">
        <f t="shared" si="222"/>
        <v>2.1827082344105624</v>
      </c>
      <c r="AW1782" s="1">
        <f t="shared" si="223"/>
        <v>1.6377834664572675</v>
      </c>
    </row>
    <row r="1783" spans="1:49" x14ac:dyDescent="0.2">
      <c r="A1783">
        <v>1781</v>
      </c>
      <c r="B1783" t="s">
        <v>6388</v>
      </c>
      <c r="C1783" t="s">
        <v>6387</v>
      </c>
      <c r="F1783" t="s">
        <v>6386</v>
      </c>
      <c r="G1783" t="s">
        <v>7</v>
      </c>
      <c r="H1783" t="s">
        <v>6</v>
      </c>
      <c r="I1783" t="s">
        <v>1458</v>
      </c>
      <c r="J1783">
        <v>60012162</v>
      </c>
      <c r="K1783" t="s">
        <v>1161</v>
      </c>
      <c r="L1783" t="s">
        <v>1160</v>
      </c>
      <c r="M1783" t="s">
        <v>39</v>
      </c>
      <c r="N1783">
        <v>2</v>
      </c>
      <c r="O1783" t="s">
        <v>1457</v>
      </c>
      <c r="P1783" t="s">
        <v>1456</v>
      </c>
      <c r="Q1783" t="s">
        <v>1159</v>
      </c>
      <c r="R1783" s="7">
        <v>40388</v>
      </c>
      <c r="S1783" s="8">
        <f t="shared" si="216"/>
        <v>2010</v>
      </c>
      <c r="T1783" s="8">
        <v>2010</v>
      </c>
      <c r="U1783" s="8">
        <f t="shared" si="217"/>
        <v>12</v>
      </c>
      <c r="V1783" s="7">
        <v>2010</v>
      </c>
      <c r="W1783" t="s">
        <v>456</v>
      </c>
      <c r="X1783" s="2">
        <v>1.3280000000000001</v>
      </c>
      <c r="Y1783" s="6">
        <f t="shared" si="218"/>
        <v>3.5450201542937994E-2</v>
      </c>
      <c r="AA1783">
        <v>15361225</v>
      </c>
      <c r="AB1783">
        <v>18894</v>
      </c>
      <c r="AD1783" t="s">
        <v>1</v>
      </c>
      <c r="AE1783">
        <v>9</v>
      </c>
      <c r="AG1783">
        <v>5497072</v>
      </c>
      <c r="AH1783" t="s">
        <v>6385</v>
      </c>
      <c r="AI1783" t="s">
        <v>6384</v>
      </c>
      <c r="AJ1783" t="s">
        <v>6383</v>
      </c>
      <c r="AK1783" t="s">
        <v>6382</v>
      </c>
      <c r="AL1783">
        <v>24</v>
      </c>
      <c r="AM1783" s="5">
        <f t="shared" si="219"/>
        <v>2</v>
      </c>
      <c r="AN1783" s="4">
        <f t="shared" si="220"/>
        <v>3.0291556228701248E-3</v>
      </c>
      <c r="AO1783" s="3"/>
      <c r="AP1783">
        <v>0</v>
      </c>
      <c r="AR1783" t="s">
        <v>0</v>
      </c>
      <c r="AT1783" s="2">
        <v>3.8340000000000001</v>
      </c>
      <c r="AU1783" s="1">
        <f t="shared" si="221"/>
        <v>2.5723887766917635</v>
      </c>
      <c r="AV1783" s="1">
        <f t="shared" si="222"/>
        <v>1.9239678582904058</v>
      </c>
      <c r="AW1783" s="1">
        <f t="shared" si="223"/>
        <v>1.2755469398890484</v>
      </c>
    </row>
    <row r="1784" spans="1:49" x14ac:dyDescent="0.2">
      <c r="A1784">
        <v>1782</v>
      </c>
      <c r="B1784" t="s">
        <v>6381</v>
      </c>
      <c r="C1784" t="s">
        <v>6380</v>
      </c>
      <c r="F1784" t="s">
        <v>6379</v>
      </c>
      <c r="G1784" t="s">
        <v>7</v>
      </c>
      <c r="H1784" t="s">
        <v>6</v>
      </c>
      <c r="I1784" t="s">
        <v>6378</v>
      </c>
      <c r="J1784">
        <v>60001821</v>
      </c>
      <c r="K1784" t="s">
        <v>766</v>
      </c>
      <c r="L1784" t="s">
        <v>765</v>
      </c>
      <c r="M1784" t="s">
        <v>335</v>
      </c>
      <c r="N1784">
        <v>3</v>
      </c>
      <c r="O1784" t="s">
        <v>982</v>
      </c>
      <c r="P1784" t="s">
        <v>981</v>
      </c>
      <c r="Q1784" t="s">
        <v>801</v>
      </c>
      <c r="R1784" s="7">
        <v>40388</v>
      </c>
      <c r="S1784" s="8">
        <f t="shared" si="216"/>
        <v>2010</v>
      </c>
      <c r="T1784" s="8">
        <v>2010</v>
      </c>
      <c r="U1784" s="8">
        <f t="shared" si="217"/>
        <v>12</v>
      </c>
      <c r="V1784" s="7">
        <v>2010</v>
      </c>
      <c r="W1784" t="s">
        <v>456</v>
      </c>
      <c r="X1784" s="2">
        <v>1.3280000000000001</v>
      </c>
      <c r="Y1784" s="6">
        <f t="shared" si="218"/>
        <v>3.5450201542937994E-2</v>
      </c>
      <c r="AA1784">
        <v>15361225</v>
      </c>
      <c r="AB1784">
        <v>18894</v>
      </c>
      <c r="AD1784" t="s">
        <v>1</v>
      </c>
      <c r="AE1784">
        <v>9</v>
      </c>
      <c r="AG1784">
        <v>5499148</v>
      </c>
      <c r="AH1784" t="s">
        <v>6377</v>
      </c>
      <c r="AI1784" t="s">
        <v>6376</v>
      </c>
      <c r="AJ1784" t="s">
        <v>6375</v>
      </c>
      <c r="AK1784" t="s">
        <v>6374</v>
      </c>
      <c r="AL1784">
        <v>89</v>
      </c>
      <c r="AM1784" s="5">
        <f t="shared" si="219"/>
        <v>7.416666666666667</v>
      </c>
      <c r="AN1784" s="4">
        <f t="shared" si="220"/>
        <v>1.1233118768143381E-2</v>
      </c>
      <c r="AO1784" s="3"/>
      <c r="AP1784">
        <v>0</v>
      </c>
      <c r="AR1784" t="s">
        <v>0</v>
      </c>
      <c r="AT1784" s="2">
        <v>3.8340000000000001</v>
      </c>
      <c r="AU1784" s="1">
        <f t="shared" si="221"/>
        <v>2.8185076710499612</v>
      </c>
      <c r="AV1784" s="1">
        <f t="shared" si="222"/>
        <v>2.3341660155540689</v>
      </c>
      <c r="AW1784" s="1">
        <f t="shared" si="223"/>
        <v>1.8498243600581763</v>
      </c>
    </row>
    <row r="1785" spans="1:49" x14ac:dyDescent="0.2">
      <c r="A1785">
        <v>1783</v>
      </c>
      <c r="B1785" t="s">
        <v>6373</v>
      </c>
      <c r="C1785" t="s">
        <v>6372</v>
      </c>
      <c r="F1785" t="s">
        <v>6371</v>
      </c>
      <c r="G1785" t="s">
        <v>7</v>
      </c>
      <c r="H1785" t="s">
        <v>6</v>
      </c>
      <c r="I1785" t="s">
        <v>6370</v>
      </c>
      <c r="J1785" t="s">
        <v>6369</v>
      </c>
      <c r="K1785" t="s">
        <v>6368</v>
      </c>
      <c r="L1785" t="s">
        <v>6367</v>
      </c>
      <c r="M1785" t="s">
        <v>6366</v>
      </c>
      <c r="N1785">
        <v>4</v>
      </c>
      <c r="O1785" t="s">
        <v>6365</v>
      </c>
      <c r="P1785" t="s">
        <v>6364</v>
      </c>
      <c r="Q1785" t="s">
        <v>6363</v>
      </c>
      <c r="R1785" s="7">
        <v>40388</v>
      </c>
      <c r="S1785" s="8">
        <f t="shared" si="216"/>
        <v>2010</v>
      </c>
      <c r="T1785" s="8">
        <v>2010</v>
      </c>
      <c r="U1785" s="8">
        <f t="shared" si="217"/>
        <v>12</v>
      </c>
      <c r="V1785" s="7">
        <v>2010</v>
      </c>
      <c r="W1785" t="s">
        <v>456</v>
      </c>
      <c r="X1785" s="2">
        <v>1.3280000000000001</v>
      </c>
      <c r="Y1785" s="6">
        <f t="shared" si="218"/>
        <v>3.5450201542937994E-2</v>
      </c>
      <c r="AA1785">
        <v>15361225</v>
      </c>
      <c r="AB1785">
        <v>18894</v>
      </c>
      <c r="AD1785" t="s">
        <v>1</v>
      </c>
      <c r="AE1785">
        <v>9</v>
      </c>
      <c r="AG1785">
        <v>5508345</v>
      </c>
      <c r="AH1785" t="s">
        <v>6362</v>
      </c>
      <c r="AI1785" t="s">
        <v>6361</v>
      </c>
      <c r="AJ1785" t="s">
        <v>6360</v>
      </c>
      <c r="AK1785" t="s">
        <v>6359</v>
      </c>
      <c r="AL1785">
        <v>40</v>
      </c>
      <c r="AM1785" s="5">
        <f t="shared" si="219"/>
        <v>3.3333333333333335</v>
      </c>
      <c r="AN1785" s="4">
        <f t="shared" si="220"/>
        <v>5.0485927047835416E-3</v>
      </c>
      <c r="AO1785" s="3"/>
      <c r="AP1785">
        <v>0</v>
      </c>
      <c r="AQ1785" t="s">
        <v>24</v>
      </c>
      <c r="AR1785">
        <v>60928002</v>
      </c>
      <c r="AS1785" t="s">
        <v>23</v>
      </c>
      <c r="AT1785" s="2">
        <v>3.8340000000000001</v>
      </c>
      <c r="AU1785" s="1">
        <f t="shared" si="221"/>
        <v>2.6329718891491658</v>
      </c>
      <c r="AV1785" s="1">
        <f t="shared" si="222"/>
        <v>2.0249397123860766</v>
      </c>
      <c r="AW1785" s="1">
        <f t="shared" si="223"/>
        <v>1.4169075356229877</v>
      </c>
    </row>
    <row r="1786" spans="1:49" x14ac:dyDescent="0.2">
      <c r="A1786">
        <v>1784</v>
      </c>
      <c r="B1786" t="s">
        <v>6358</v>
      </c>
      <c r="C1786" t="s">
        <v>6357</v>
      </c>
      <c r="E1786">
        <v>20550178</v>
      </c>
      <c r="F1786" t="s">
        <v>6356</v>
      </c>
      <c r="G1786" t="s">
        <v>7</v>
      </c>
      <c r="H1786" t="s">
        <v>6</v>
      </c>
      <c r="I1786" t="s">
        <v>1694</v>
      </c>
      <c r="J1786" t="s">
        <v>6355</v>
      </c>
      <c r="K1786" t="s">
        <v>6354</v>
      </c>
      <c r="L1786" t="s">
        <v>6353</v>
      </c>
      <c r="M1786" t="s">
        <v>105</v>
      </c>
      <c r="N1786">
        <v>3</v>
      </c>
      <c r="O1786" t="s">
        <v>6352</v>
      </c>
      <c r="P1786" t="s">
        <v>6351</v>
      </c>
      <c r="Q1786" t="s">
        <v>6350</v>
      </c>
      <c r="R1786" s="7">
        <v>40386</v>
      </c>
      <c r="S1786" s="8">
        <f t="shared" si="216"/>
        <v>2010</v>
      </c>
      <c r="T1786" s="8">
        <v>2010</v>
      </c>
      <c r="U1786" s="8">
        <f t="shared" si="217"/>
        <v>12</v>
      </c>
      <c r="V1786" s="7">
        <v>40386</v>
      </c>
      <c r="W1786" t="s">
        <v>1636</v>
      </c>
      <c r="X1786" s="2">
        <v>5.5540000000000003</v>
      </c>
      <c r="Y1786" s="6">
        <f t="shared" si="218"/>
        <v>0.14826085795894398</v>
      </c>
      <c r="AA1786">
        <v>19360851</v>
      </c>
      <c r="AB1786">
        <v>11500153511</v>
      </c>
      <c r="AC1786" t="s">
        <v>1635</v>
      </c>
      <c r="AD1786" t="s">
        <v>1</v>
      </c>
      <c r="AE1786">
        <v>4</v>
      </c>
      <c r="AF1786">
        <v>7</v>
      </c>
      <c r="AH1786" t="s">
        <v>6349</v>
      </c>
      <c r="AI1786" t="s">
        <v>6348</v>
      </c>
      <c r="AJ1786" t="s">
        <v>6347</v>
      </c>
      <c r="AK1786" t="s">
        <v>6346</v>
      </c>
      <c r="AL1786">
        <v>537</v>
      </c>
      <c r="AM1786" s="5">
        <f t="shared" si="219"/>
        <v>44.75</v>
      </c>
      <c r="AN1786" s="4">
        <f t="shared" si="220"/>
        <v>6.7777357061719043E-2</v>
      </c>
      <c r="AO1786" s="3"/>
      <c r="AP1786">
        <v>0</v>
      </c>
      <c r="AR1786" t="s">
        <v>0</v>
      </c>
      <c r="AT1786" s="2">
        <v>15.881</v>
      </c>
      <c r="AU1786" s="1">
        <f t="shared" si="221"/>
        <v>12.41158076897765</v>
      </c>
      <c r="AV1786" s="1">
        <f t="shared" si="222"/>
        <v>10.80191075103315</v>
      </c>
      <c r="AW1786" s="1">
        <f t="shared" si="223"/>
        <v>9.1922407330886529</v>
      </c>
    </row>
    <row r="1787" spans="1:49" x14ac:dyDescent="0.2">
      <c r="A1787">
        <v>1785</v>
      </c>
      <c r="B1787" t="s">
        <v>6345</v>
      </c>
      <c r="C1787" t="s">
        <v>6344</v>
      </c>
      <c r="F1787" t="s">
        <v>6343</v>
      </c>
      <c r="G1787" t="s">
        <v>7</v>
      </c>
      <c r="H1787" t="s">
        <v>6</v>
      </c>
      <c r="I1787" t="s">
        <v>6342</v>
      </c>
      <c r="J1787" t="s">
        <v>6341</v>
      </c>
      <c r="K1787" t="s">
        <v>6340</v>
      </c>
      <c r="L1787" t="s">
        <v>6339</v>
      </c>
      <c r="M1787" t="s">
        <v>1419</v>
      </c>
      <c r="N1787">
        <v>3</v>
      </c>
      <c r="O1787" t="s">
        <v>6338</v>
      </c>
      <c r="P1787" t="s">
        <v>6337</v>
      </c>
      <c r="Q1787" t="s">
        <v>6336</v>
      </c>
      <c r="R1787" s="7">
        <v>40385</v>
      </c>
      <c r="S1787" s="8">
        <f t="shared" si="216"/>
        <v>2010</v>
      </c>
      <c r="T1787" s="8">
        <v>2010</v>
      </c>
      <c r="U1787" s="8">
        <f t="shared" si="217"/>
        <v>12</v>
      </c>
      <c r="V1787" s="7">
        <v>2010</v>
      </c>
      <c r="W1787" t="s">
        <v>6335</v>
      </c>
      <c r="X1787" s="2">
        <v>0.41699999999999998</v>
      </c>
      <c r="Y1787" s="6">
        <f t="shared" si="218"/>
        <v>1.1131576839913509E-2</v>
      </c>
      <c r="AA1787">
        <v>220833</v>
      </c>
      <c r="AB1787">
        <v>12485</v>
      </c>
      <c r="AC1787">
        <v>15732703</v>
      </c>
      <c r="AD1787" t="s">
        <v>1</v>
      </c>
      <c r="AE1787">
        <v>68</v>
      </c>
      <c r="AF1787">
        <v>2</v>
      </c>
      <c r="AH1787" t="s">
        <v>6334</v>
      </c>
      <c r="AI1787" t="s">
        <v>6333</v>
      </c>
      <c r="AJ1787" t="s">
        <v>6332</v>
      </c>
      <c r="AK1787" t="s">
        <v>6331</v>
      </c>
      <c r="AL1787">
        <v>0</v>
      </c>
      <c r="AM1787" s="5">
        <f t="shared" si="219"/>
        <v>0</v>
      </c>
      <c r="AN1787" s="4">
        <f t="shared" si="220"/>
        <v>0</v>
      </c>
      <c r="AO1787" s="3"/>
      <c r="AP1787">
        <v>0</v>
      </c>
      <c r="AR1787" t="s">
        <v>0</v>
      </c>
      <c r="AT1787" s="2">
        <v>1.5089999999999999</v>
      </c>
      <c r="AU1787" s="1">
        <f t="shared" si="221"/>
        <v>0.77921037879394561</v>
      </c>
      <c r="AV1787" s="1">
        <f t="shared" si="222"/>
        <v>0.55657884199567542</v>
      </c>
      <c r="AW1787" s="1">
        <f t="shared" si="223"/>
        <v>0.33394730519740523</v>
      </c>
    </row>
    <row r="1788" spans="1:49" x14ac:dyDescent="0.2">
      <c r="A1788">
        <v>1786</v>
      </c>
      <c r="B1788" t="s">
        <v>6330</v>
      </c>
      <c r="C1788" t="s">
        <v>6329</v>
      </c>
      <c r="F1788" t="s">
        <v>6328</v>
      </c>
      <c r="G1788" t="s">
        <v>7</v>
      </c>
      <c r="H1788" t="s">
        <v>6</v>
      </c>
      <c r="I1788" t="s">
        <v>6327</v>
      </c>
      <c r="J1788">
        <v>60025278</v>
      </c>
      <c r="K1788" t="s">
        <v>1883</v>
      </c>
      <c r="L1788" t="s">
        <v>196</v>
      </c>
      <c r="M1788" t="s">
        <v>13</v>
      </c>
      <c r="N1788">
        <v>3</v>
      </c>
      <c r="O1788" t="s">
        <v>6326</v>
      </c>
      <c r="P1788" t="s">
        <v>6325</v>
      </c>
      <c r="Q1788" t="s">
        <v>6324</v>
      </c>
      <c r="R1788" s="7">
        <v>40385</v>
      </c>
      <c r="S1788" s="8">
        <f t="shared" si="216"/>
        <v>2010</v>
      </c>
      <c r="T1788" s="8">
        <v>2010</v>
      </c>
      <c r="U1788" s="8">
        <f t="shared" si="217"/>
        <v>12</v>
      </c>
      <c r="V1788" s="7">
        <v>40385</v>
      </c>
      <c r="W1788" t="s">
        <v>1352</v>
      </c>
      <c r="X1788" s="2">
        <v>1.1819999999999999</v>
      </c>
      <c r="Y1788" s="6">
        <f t="shared" si="218"/>
        <v>3.1552814927524625E-2</v>
      </c>
      <c r="AA1788">
        <v>36951</v>
      </c>
      <c r="AB1788">
        <v>27030</v>
      </c>
      <c r="AD1788" t="s">
        <v>1</v>
      </c>
      <c r="AE1788">
        <v>97</v>
      </c>
      <c r="AF1788">
        <v>4</v>
      </c>
      <c r="AG1788">
        <v>44101</v>
      </c>
      <c r="AI1788" t="s">
        <v>6323</v>
      </c>
      <c r="AK1788" t="s">
        <v>6322</v>
      </c>
      <c r="AL1788">
        <v>34</v>
      </c>
      <c r="AM1788" s="5">
        <f t="shared" si="219"/>
        <v>2.8333333333333335</v>
      </c>
      <c r="AN1788" s="4">
        <f t="shared" si="220"/>
        <v>4.2913037990660102E-3</v>
      </c>
      <c r="AO1788" s="3"/>
      <c r="AP1788">
        <v>0</v>
      </c>
      <c r="AR1788" t="s">
        <v>0</v>
      </c>
      <c r="AT1788" s="2">
        <v>3.7909999999999999</v>
      </c>
      <c r="AU1788" s="1">
        <f t="shared" si="221"/>
        <v>2.3374361588987038</v>
      </c>
      <c r="AV1788" s="1">
        <f t="shared" si="222"/>
        <v>1.7922059363295317</v>
      </c>
      <c r="AW1788" s="1">
        <f t="shared" si="223"/>
        <v>1.2469757137603594</v>
      </c>
    </row>
    <row r="1789" spans="1:49" x14ac:dyDescent="0.2">
      <c r="A1789">
        <v>1787</v>
      </c>
      <c r="B1789" t="s">
        <v>6321</v>
      </c>
      <c r="C1789" t="s">
        <v>6320</v>
      </c>
      <c r="F1789" t="s">
        <v>6319</v>
      </c>
      <c r="G1789" t="s">
        <v>7</v>
      </c>
      <c r="H1789" t="s">
        <v>6</v>
      </c>
      <c r="I1789" t="s">
        <v>6318</v>
      </c>
      <c r="J1789" t="s">
        <v>6317</v>
      </c>
      <c r="K1789" t="s">
        <v>6316</v>
      </c>
      <c r="L1789" t="s">
        <v>6315</v>
      </c>
      <c r="M1789" t="s">
        <v>303</v>
      </c>
      <c r="N1789">
        <v>2</v>
      </c>
      <c r="O1789" t="s">
        <v>6314</v>
      </c>
      <c r="P1789" t="s">
        <v>6313</v>
      </c>
      <c r="Q1789" t="s">
        <v>6312</v>
      </c>
      <c r="R1789" s="7">
        <v>40385</v>
      </c>
      <c r="S1789" s="8">
        <f t="shared" si="216"/>
        <v>2010</v>
      </c>
      <c r="T1789" s="8">
        <v>2010</v>
      </c>
      <c r="U1789" s="8">
        <f t="shared" si="217"/>
        <v>12</v>
      </c>
      <c r="V1789" s="7">
        <v>40385</v>
      </c>
      <c r="W1789" t="s">
        <v>299</v>
      </c>
      <c r="X1789" s="2">
        <v>2.137</v>
      </c>
      <c r="Y1789" s="6">
        <f t="shared" si="218"/>
        <v>5.7045994500947654E-2</v>
      </c>
      <c r="AA1789">
        <v>46361</v>
      </c>
      <c r="AB1789">
        <v>26750</v>
      </c>
      <c r="AC1789">
        <v>14320746</v>
      </c>
      <c r="AD1789" t="s">
        <v>1</v>
      </c>
      <c r="AE1789">
        <v>517</v>
      </c>
      <c r="AF1789">
        <v>1</v>
      </c>
      <c r="AG1789" t="s">
        <v>6311</v>
      </c>
      <c r="AI1789" t="s">
        <v>6310</v>
      </c>
      <c r="AJ1789" t="s">
        <v>6309</v>
      </c>
      <c r="AK1789" t="s">
        <v>6308</v>
      </c>
      <c r="AL1789">
        <v>11</v>
      </c>
      <c r="AM1789" s="5">
        <f t="shared" si="219"/>
        <v>0.91666666666666663</v>
      </c>
      <c r="AN1789" s="4">
        <f t="shared" si="220"/>
        <v>1.3883629938154739E-3</v>
      </c>
      <c r="AO1789" s="3"/>
      <c r="AP1789">
        <v>1</v>
      </c>
      <c r="AR1789" t="s">
        <v>0</v>
      </c>
      <c r="AT1789" s="2" t="s">
        <v>16</v>
      </c>
      <c r="AU1789" s="1">
        <f t="shared" si="221"/>
        <v>4.0348705048808</v>
      </c>
      <c r="AV1789" s="1">
        <f t="shared" si="222"/>
        <v>2.9217178747381563</v>
      </c>
      <c r="AW1789" s="1">
        <f t="shared" si="223"/>
        <v>1.8085652445955125</v>
      </c>
    </row>
    <row r="1790" spans="1:49" x14ac:dyDescent="0.2">
      <c r="A1790">
        <v>1788</v>
      </c>
      <c r="B1790" t="s">
        <v>6307</v>
      </c>
      <c r="C1790" t="s">
        <v>6306</v>
      </c>
      <c r="F1790" t="s">
        <v>6305</v>
      </c>
      <c r="G1790" t="s">
        <v>7</v>
      </c>
      <c r="H1790" t="s">
        <v>6</v>
      </c>
      <c r="I1790" t="s">
        <v>6304</v>
      </c>
      <c r="J1790">
        <v>60004176</v>
      </c>
      <c r="K1790" t="s">
        <v>1575</v>
      </c>
      <c r="L1790" t="s">
        <v>1574</v>
      </c>
      <c r="M1790" t="s">
        <v>35</v>
      </c>
      <c r="N1790">
        <v>3</v>
      </c>
      <c r="O1790" t="s">
        <v>6303</v>
      </c>
      <c r="P1790" t="s">
        <v>6302</v>
      </c>
      <c r="Q1790" t="s">
        <v>1573</v>
      </c>
      <c r="R1790" s="7">
        <v>40384</v>
      </c>
      <c r="S1790" s="8">
        <f t="shared" si="216"/>
        <v>2010</v>
      </c>
      <c r="T1790" s="8">
        <v>2010</v>
      </c>
      <c r="U1790" s="8">
        <f t="shared" si="217"/>
        <v>12</v>
      </c>
      <c r="V1790" s="7">
        <v>40384</v>
      </c>
      <c r="W1790" t="s">
        <v>1098</v>
      </c>
      <c r="X1790" s="2">
        <v>0.17799999999999999</v>
      </c>
      <c r="Y1790" s="6">
        <f t="shared" si="218"/>
        <v>4.7516083393395799E-3</v>
      </c>
      <c r="AB1790">
        <v>5300152204</v>
      </c>
      <c r="AC1790">
        <v>13492543</v>
      </c>
      <c r="AD1790" t="s">
        <v>1</v>
      </c>
      <c r="AE1790">
        <v>7</v>
      </c>
      <c r="AF1790">
        <v>14</v>
      </c>
      <c r="AH1790" t="s">
        <v>6301</v>
      </c>
      <c r="AI1790" t="s">
        <v>6300</v>
      </c>
      <c r="AJ1790" t="s">
        <v>6299</v>
      </c>
      <c r="AK1790" t="s">
        <v>6298</v>
      </c>
      <c r="AL1790">
        <v>2</v>
      </c>
      <c r="AM1790" s="5">
        <f t="shared" si="219"/>
        <v>0.16666666666666666</v>
      </c>
      <c r="AN1790" s="4">
        <f t="shared" si="220"/>
        <v>2.5242963523917705E-4</v>
      </c>
      <c r="AO1790" s="3"/>
      <c r="AP1790">
        <v>1</v>
      </c>
      <c r="AQ1790" t="s">
        <v>397</v>
      </c>
      <c r="AR1790">
        <v>21560424</v>
      </c>
      <c r="AS1790" t="s">
        <v>396</v>
      </c>
      <c r="AT1790" s="2">
        <v>0.57799999999999996</v>
      </c>
      <c r="AU1790" s="1">
        <f t="shared" si="221"/>
        <v>0.34018547281094591</v>
      </c>
      <c r="AV1790" s="1">
        <f t="shared" si="222"/>
        <v>0.25020189872893789</v>
      </c>
      <c r="AW1790" s="1">
        <f t="shared" si="223"/>
        <v>0.16021832464692978</v>
      </c>
    </row>
    <row r="1791" spans="1:49" x14ac:dyDescent="0.2">
      <c r="A1791">
        <v>1789</v>
      </c>
      <c r="B1791" t="s">
        <v>6297</v>
      </c>
      <c r="C1791" t="s">
        <v>6296</v>
      </c>
      <c r="D1791" t="s">
        <v>6295</v>
      </c>
      <c r="F1791" t="s">
        <v>6294</v>
      </c>
      <c r="G1791" t="s">
        <v>7</v>
      </c>
      <c r="H1791" t="s">
        <v>6</v>
      </c>
      <c r="I1791" t="s">
        <v>146</v>
      </c>
      <c r="J1791" t="s">
        <v>1134</v>
      </c>
      <c r="K1791" t="s">
        <v>1133</v>
      </c>
      <c r="L1791" t="s">
        <v>1132</v>
      </c>
      <c r="M1791" t="s">
        <v>174</v>
      </c>
      <c r="N1791">
        <v>5</v>
      </c>
      <c r="O1791" t="s">
        <v>6293</v>
      </c>
      <c r="P1791" t="s">
        <v>6292</v>
      </c>
      <c r="Q1791" t="s">
        <v>6291</v>
      </c>
      <c r="R1791" s="7">
        <v>40382</v>
      </c>
      <c r="S1791" s="8">
        <f t="shared" si="216"/>
        <v>2010</v>
      </c>
      <c r="T1791" s="8">
        <v>2010</v>
      </c>
      <c r="U1791" s="8">
        <f t="shared" si="217"/>
        <v>12</v>
      </c>
      <c r="V1791" s="7">
        <v>40382</v>
      </c>
      <c r="W1791" t="s">
        <v>1131</v>
      </c>
      <c r="X1791" s="2">
        <v>1.1120000000000001</v>
      </c>
      <c r="Y1791" s="6">
        <f t="shared" si="218"/>
        <v>2.9684204906436029E-2</v>
      </c>
      <c r="AA1791">
        <v>9258388</v>
      </c>
      <c r="AB1791">
        <v>12325</v>
      </c>
      <c r="AD1791" t="s">
        <v>1</v>
      </c>
      <c r="AE1791">
        <v>503</v>
      </c>
      <c r="AF1791">
        <v>2</v>
      </c>
      <c r="AH1791" t="s">
        <v>6290</v>
      </c>
      <c r="AI1791" t="s">
        <v>6289</v>
      </c>
      <c r="AJ1791" t="s">
        <v>6288</v>
      </c>
      <c r="AK1791" t="s">
        <v>6287</v>
      </c>
      <c r="AL1791">
        <v>7</v>
      </c>
      <c r="AM1791" s="5">
        <f t="shared" si="219"/>
        <v>0.58333333333333337</v>
      </c>
      <c r="AN1791" s="4">
        <f t="shared" si="220"/>
        <v>8.835037233371198E-4</v>
      </c>
      <c r="AO1791" s="3"/>
      <c r="AP1791">
        <v>0</v>
      </c>
      <c r="AR1791" t="s">
        <v>0</v>
      </c>
      <c r="AT1791" s="2">
        <v>5.3159999999999998</v>
      </c>
      <c r="AU1791" s="1">
        <f t="shared" si="221"/>
        <v>2.1043994551506353</v>
      </c>
      <c r="AV1791" s="1">
        <f t="shared" si="222"/>
        <v>1.5283854314886574</v>
      </c>
      <c r="AW1791" s="1">
        <f t="shared" si="223"/>
        <v>0.95237140782667917</v>
      </c>
    </row>
    <row r="1792" spans="1:49" x14ac:dyDescent="0.2">
      <c r="A1792">
        <v>1790</v>
      </c>
      <c r="B1792" t="s">
        <v>6286</v>
      </c>
      <c r="C1792" t="s">
        <v>6285</v>
      </c>
      <c r="D1792" t="s">
        <v>6284</v>
      </c>
      <c r="F1792" t="s">
        <v>6283</v>
      </c>
      <c r="G1792" t="s">
        <v>7</v>
      </c>
      <c r="H1792" t="s">
        <v>6</v>
      </c>
      <c r="I1792" t="s">
        <v>6282</v>
      </c>
      <c r="J1792" t="s">
        <v>6281</v>
      </c>
      <c r="K1792" t="s">
        <v>6280</v>
      </c>
      <c r="L1792" t="s">
        <v>6279</v>
      </c>
      <c r="M1792" t="s">
        <v>325</v>
      </c>
      <c r="N1792">
        <v>4</v>
      </c>
      <c r="O1792" t="s">
        <v>6278</v>
      </c>
      <c r="P1792" t="s">
        <v>6277</v>
      </c>
      <c r="Q1792" t="s">
        <v>6276</v>
      </c>
      <c r="R1792" s="7">
        <v>40382</v>
      </c>
      <c r="S1792" s="8">
        <f t="shared" si="216"/>
        <v>2010</v>
      </c>
      <c r="T1792" s="8">
        <v>2010</v>
      </c>
      <c r="U1792" s="8">
        <f t="shared" si="217"/>
        <v>12</v>
      </c>
      <c r="V1792" s="7">
        <v>40382</v>
      </c>
      <c r="W1792" t="s">
        <v>1131</v>
      </c>
      <c r="X1792" s="2">
        <v>1.1120000000000001</v>
      </c>
      <c r="Y1792" s="6">
        <f t="shared" si="218"/>
        <v>2.9684204906436029E-2</v>
      </c>
      <c r="AA1792">
        <v>9258388</v>
      </c>
      <c r="AB1792">
        <v>12325</v>
      </c>
      <c r="AD1792" t="s">
        <v>1</v>
      </c>
      <c r="AE1792">
        <v>503</v>
      </c>
      <c r="AF1792">
        <v>2</v>
      </c>
      <c r="AH1792" t="s">
        <v>6275</v>
      </c>
      <c r="AI1792" t="s">
        <v>6274</v>
      </c>
      <c r="AJ1792" t="s">
        <v>6273</v>
      </c>
      <c r="AK1792" t="s">
        <v>6272</v>
      </c>
      <c r="AL1792">
        <v>22</v>
      </c>
      <c r="AM1792" s="5">
        <f t="shared" si="219"/>
        <v>1.8333333333333333</v>
      </c>
      <c r="AN1792" s="4">
        <f t="shared" si="220"/>
        <v>2.7767259876309478E-3</v>
      </c>
      <c r="AO1792" s="3"/>
      <c r="AP1792">
        <v>0</v>
      </c>
      <c r="AR1792" t="s">
        <v>0</v>
      </c>
      <c r="AT1792" s="2">
        <v>5.3159999999999998</v>
      </c>
      <c r="AU1792" s="1">
        <f t="shared" si="221"/>
        <v>2.1611961230794501</v>
      </c>
      <c r="AV1792" s="1">
        <f t="shared" si="222"/>
        <v>1.6230465447033489</v>
      </c>
      <c r="AW1792" s="1">
        <f t="shared" si="223"/>
        <v>1.0848969663272472</v>
      </c>
    </row>
    <row r="1793" spans="1:49" x14ac:dyDescent="0.2">
      <c r="A1793">
        <v>1791</v>
      </c>
      <c r="B1793" t="s">
        <v>6271</v>
      </c>
      <c r="C1793" t="s">
        <v>6270</v>
      </c>
      <c r="E1793">
        <v>20646272</v>
      </c>
      <c r="F1793" t="s">
        <v>6269</v>
      </c>
      <c r="G1793" t="s">
        <v>7</v>
      </c>
      <c r="H1793" t="s">
        <v>6</v>
      </c>
      <c r="I1793" t="s">
        <v>6268</v>
      </c>
      <c r="J1793" t="s">
        <v>6267</v>
      </c>
      <c r="K1793" t="s">
        <v>6266</v>
      </c>
      <c r="L1793" t="s">
        <v>6265</v>
      </c>
      <c r="M1793" t="s">
        <v>6264</v>
      </c>
      <c r="N1793">
        <v>3</v>
      </c>
      <c r="O1793" t="s">
        <v>6263</v>
      </c>
      <c r="P1793" t="s">
        <v>6262</v>
      </c>
      <c r="Q1793" t="s">
        <v>6261</v>
      </c>
      <c r="R1793" s="7">
        <v>40382</v>
      </c>
      <c r="S1793" s="8">
        <f t="shared" si="216"/>
        <v>2010</v>
      </c>
      <c r="T1793" s="8">
        <v>2010</v>
      </c>
      <c r="U1793" s="8">
        <f t="shared" si="217"/>
        <v>12</v>
      </c>
      <c r="V1793" s="7">
        <v>2010</v>
      </c>
      <c r="W1793" t="s">
        <v>6260</v>
      </c>
      <c r="X1793" s="2">
        <v>1.5329999999999999</v>
      </c>
      <c r="Y1793" s="6">
        <f t="shared" si="218"/>
        <v>4.0922559461840313E-2</v>
      </c>
      <c r="AB1793">
        <v>21724</v>
      </c>
      <c r="AC1793">
        <v>14712148</v>
      </c>
      <c r="AD1793" t="s">
        <v>1</v>
      </c>
      <c r="AE1793">
        <v>10</v>
      </c>
      <c r="AF1793">
        <v>1</v>
      </c>
      <c r="AG1793">
        <v>218</v>
      </c>
      <c r="AI1793" t="s">
        <v>6259</v>
      </c>
      <c r="AK1793" t="s">
        <v>6258</v>
      </c>
      <c r="AL1793">
        <v>19</v>
      </c>
      <c r="AM1793" s="5">
        <f t="shared" si="219"/>
        <v>1.5833333333333333</v>
      </c>
      <c r="AN1793" s="4">
        <f t="shared" si="220"/>
        <v>2.3980815347721821E-3</v>
      </c>
      <c r="AO1793" s="3"/>
      <c r="AP1793">
        <v>1</v>
      </c>
      <c r="AR1793" t="s">
        <v>0</v>
      </c>
      <c r="AT1793" s="2">
        <v>3.26</v>
      </c>
      <c r="AU1793" s="1">
        <f t="shared" si="221"/>
        <v>2.9365216083719869</v>
      </c>
      <c r="AV1793" s="1">
        <f t="shared" si="222"/>
        <v>2.1660320498306249</v>
      </c>
      <c r="AW1793" s="1">
        <f t="shared" si="223"/>
        <v>1.395542491289262</v>
      </c>
    </row>
    <row r="1794" spans="1:49" x14ac:dyDescent="0.2">
      <c r="A1794">
        <v>1792</v>
      </c>
      <c r="B1794" t="s">
        <v>6257</v>
      </c>
      <c r="C1794" t="s">
        <v>6256</v>
      </c>
      <c r="F1794" t="s">
        <v>6255</v>
      </c>
      <c r="G1794" t="s">
        <v>7</v>
      </c>
      <c r="H1794" t="s">
        <v>6</v>
      </c>
      <c r="I1794" t="s">
        <v>6254</v>
      </c>
      <c r="J1794">
        <v>60032179</v>
      </c>
      <c r="K1794" t="s">
        <v>2023</v>
      </c>
      <c r="L1794" t="s">
        <v>2022</v>
      </c>
      <c r="M1794" t="s">
        <v>9</v>
      </c>
      <c r="N1794">
        <v>2</v>
      </c>
      <c r="O1794" t="s">
        <v>6253</v>
      </c>
      <c r="P1794" t="s">
        <v>6252</v>
      </c>
      <c r="Q1794" t="s">
        <v>6251</v>
      </c>
      <c r="R1794" s="7">
        <v>40381</v>
      </c>
      <c r="S1794" s="8">
        <f t="shared" ref="S1794:S1857" si="224">YEAR(R1794)</f>
        <v>2010</v>
      </c>
      <c r="T1794" s="8">
        <v>2010</v>
      </c>
      <c r="U1794" s="8">
        <f t="shared" ref="U1794:U1857" si="225">2022-T1794</f>
        <v>12</v>
      </c>
      <c r="V1794" s="7">
        <v>40381</v>
      </c>
      <c r="W1794" t="s">
        <v>1085</v>
      </c>
      <c r="X1794" s="2">
        <v>1.887</v>
      </c>
      <c r="Y1794" s="6">
        <f t="shared" ref="Y1794:Y1857" si="226">(X1794-$Z$4)/($Z$3-$Z$4)</f>
        <v>5.0372387282774087E-2</v>
      </c>
      <c r="AA1794">
        <v>15507998</v>
      </c>
      <c r="AB1794">
        <v>110157</v>
      </c>
      <c r="AC1794">
        <v>15502368</v>
      </c>
      <c r="AD1794" t="s">
        <v>1</v>
      </c>
      <c r="AE1794">
        <v>82</v>
      </c>
      <c r="AF1794">
        <v>2</v>
      </c>
      <c r="AG1794">
        <v>24027</v>
      </c>
      <c r="AI1794" t="s">
        <v>6250</v>
      </c>
      <c r="AK1794" t="s">
        <v>6249</v>
      </c>
      <c r="AL1794">
        <v>10</v>
      </c>
      <c r="AM1794" s="5">
        <f t="shared" ref="AM1794:AM1857" si="227">AL1794/U1794</f>
        <v>0.83333333333333337</v>
      </c>
      <c r="AN1794" s="4">
        <f t="shared" ref="AN1794:AN1857" si="228">(AM1794-$AO$4)/($AO$3-$AO$4)</f>
        <v>1.2621481761958854E-3</v>
      </c>
      <c r="AO1794" s="3"/>
      <c r="AP1794">
        <v>0</v>
      </c>
      <c r="AR1794" t="s">
        <v>0</v>
      </c>
      <c r="AT1794" s="2" t="s">
        <v>16</v>
      </c>
      <c r="AU1794" s="1">
        <f t="shared" ref="AU1794:AU1857" si="229">(Y1794*0.7+AN1794*0.3)*100</f>
        <v>3.5639315550800625</v>
      </c>
      <c r="AV1794" s="1">
        <f t="shared" ref="AV1794:AV1857" si="230">(Y1794*0.5+AN1794*0.5)*100</f>
        <v>2.5817267729484983</v>
      </c>
      <c r="AW1794" s="1">
        <f t="shared" ref="AW1794:AW1857" si="231">(Y1794*0.3+AN1794*0.7)*100</f>
        <v>1.5995219908169342</v>
      </c>
    </row>
    <row r="1795" spans="1:49" x14ac:dyDescent="0.2">
      <c r="A1795">
        <v>1793</v>
      </c>
      <c r="B1795" t="s">
        <v>6248</v>
      </c>
      <c r="C1795" t="s">
        <v>6247</v>
      </c>
      <c r="F1795" t="s">
        <v>6246</v>
      </c>
      <c r="G1795" t="s">
        <v>7</v>
      </c>
      <c r="H1795" t="s">
        <v>6</v>
      </c>
      <c r="I1795" t="s">
        <v>1184</v>
      </c>
      <c r="J1795" t="s">
        <v>6245</v>
      </c>
      <c r="K1795" t="s">
        <v>6244</v>
      </c>
      <c r="L1795" t="s">
        <v>353</v>
      </c>
      <c r="M1795" t="s">
        <v>105</v>
      </c>
      <c r="N1795">
        <v>2</v>
      </c>
      <c r="O1795" t="s">
        <v>6243</v>
      </c>
      <c r="P1795" t="s">
        <v>6242</v>
      </c>
      <c r="Q1795" t="s">
        <v>6241</v>
      </c>
      <c r="R1795" s="7">
        <v>40381</v>
      </c>
      <c r="S1795" s="8">
        <f t="shared" si="224"/>
        <v>2010</v>
      </c>
      <c r="T1795" s="8">
        <v>2010</v>
      </c>
      <c r="U1795" s="8">
        <f t="shared" si="225"/>
        <v>12</v>
      </c>
      <c r="V1795" s="7">
        <v>40381</v>
      </c>
      <c r="W1795" t="s">
        <v>1359</v>
      </c>
      <c r="X1795" s="2">
        <v>0.375</v>
      </c>
      <c r="Y1795" s="6">
        <f t="shared" si="226"/>
        <v>1.0010410827260351E-2</v>
      </c>
      <c r="AA1795">
        <v>135194</v>
      </c>
      <c r="AB1795">
        <v>24918</v>
      </c>
      <c r="AD1795" t="s">
        <v>1</v>
      </c>
      <c r="AE1795">
        <v>46</v>
      </c>
      <c r="AF1795">
        <v>15</v>
      </c>
      <c r="AH1795" t="s">
        <v>6240</v>
      </c>
      <c r="AI1795" t="s">
        <v>6239</v>
      </c>
      <c r="AK1795" t="s">
        <v>6238</v>
      </c>
      <c r="AL1795">
        <v>6</v>
      </c>
      <c r="AM1795" s="5">
        <f t="shared" si="227"/>
        <v>0.5</v>
      </c>
      <c r="AN1795" s="4">
        <f t="shared" si="228"/>
        <v>7.572889057175312E-4</v>
      </c>
      <c r="AO1795" s="3"/>
      <c r="AP1795">
        <v>0</v>
      </c>
      <c r="AR1795" t="s">
        <v>0</v>
      </c>
      <c r="AT1795" s="2">
        <v>1.3140000000000001</v>
      </c>
      <c r="AU1795" s="1">
        <f t="shared" si="229"/>
        <v>0.72344742507975057</v>
      </c>
      <c r="AV1795" s="1">
        <f t="shared" si="230"/>
        <v>0.53838498664889411</v>
      </c>
      <c r="AW1795" s="1">
        <f t="shared" si="231"/>
        <v>0.35332254821803771</v>
      </c>
    </row>
    <row r="1796" spans="1:49" x14ac:dyDescent="0.2">
      <c r="A1796">
        <v>1794</v>
      </c>
      <c r="B1796" t="s">
        <v>6237</v>
      </c>
      <c r="C1796" t="s">
        <v>6236</v>
      </c>
      <c r="F1796" t="s">
        <v>6235</v>
      </c>
      <c r="G1796" t="s">
        <v>7</v>
      </c>
      <c r="H1796" t="s">
        <v>6</v>
      </c>
      <c r="I1796" t="s">
        <v>2996</v>
      </c>
      <c r="J1796">
        <v>60025578</v>
      </c>
      <c r="K1796" t="s">
        <v>98</v>
      </c>
      <c r="L1796" t="s">
        <v>97</v>
      </c>
      <c r="M1796" t="s">
        <v>13</v>
      </c>
      <c r="N1796">
        <v>2</v>
      </c>
      <c r="O1796" t="s">
        <v>6234</v>
      </c>
      <c r="P1796" t="s">
        <v>6233</v>
      </c>
      <c r="Q1796" t="s">
        <v>1525</v>
      </c>
      <c r="R1796" s="7">
        <v>40381</v>
      </c>
      <c r="S1796" s="8">
        <f t="shared" si="224"/>
        <v>2010</v>
      </c>
      <c r="T1796" s="8">
        <v>2010</v>
      </c>
      <c r="U1796" s="8">
        <f t="shared" si="225"/>
        <v>12</v>
      </c>
      <c r="V1796" s="7">
        <v>40381</v>
      </c>
      <c r="W1796" t="s">
        <v>1359</v>
      </c>
      <c r="X1796" s="2">
        <v>0.375</v>
      </c>
      <c r="Y1796" s="6">
        <f t="shared" si="226"/>
        <v>1.0010410827260351E-2</v>
      </c>
      <c r="AA1796">
        <v>135194</v>
      </c>
      <c r="AB1796">
        <v>24918</v>
      </c>
      <c r="AD1796" t="s">
        <v>1</v>
      </c>
      <c r="AE1796">
        <v>46</v>
      </c>
      <c r="AF1796">
        <v>15</v>
      </c>
      <c r="AH1796" t="s">
        <v>6232</v>
      </c>
      <c r="AI1796" t="s">
        <v>6231</v>
      </c>
      <c r="AK1796" t="s">
        <v>6230</v>
      </c>
      <c r="AL1796">
        <v>4</v>
      </c>
      <c r="AM1796" s="5">
        <f t="shared" si="227"/>
        <v>0.33333333333333331</v>
      </c>
      <c r="AN1796" s="4">
        <f t="shared" si="228"/>
        <v>5.048592704783541E-4</v>
      </c>
      <c r="AO1796" s="3"/>
      <c r="AP1796">
        <v>0</v>
      </c>
      <c r="AR1796" t="s">
        <v>0</v>
      </c>
      <c r="AT1796" s="2">
        <v>1.3140000000000001</v>
      </c>
      <c r="AU1796" s="1">
        <f t="shared" si="229"/>
        <v>0.71587453602257523</v>
      </c>
      <c r="AV1796" s="1">
        <f t="shared" si="230"/>
        <v>0.52576350488693535</v>
      </c>
      <c r="AW1796" s="1">
        <f t="shared" si="231"/>
        <v>0.33565247375129531</v>
      </c>
    </row>
    <row r="1797" spans="1:49" x14ac:dyDescent="0.2">
      <c r="A1797">
        <v>1795</v>
      </c>
      <c r="B1797" t="s">
        <v>6229</v>
      </c>
      <c r="C1797" t="s">
        <v>6228</v>
      </c>
      <c r="F1797" t="s">
        <v>6227</v>
      </c>
      <c r="G1797" t="s">
        <v>7</v>
      </c>
      <c r="H1797" t="s">
        <v>6</v>
      </c>
      <c r="I1797" t="s">
        <v>6226</v>
      </c>
      <c r="J1797" t="s">
        <v>1760</v>
      </c>
      <c r="K1797" t="s">
        <v>1762</v>
      </c>
      <c r="L1797" t="s">
        <v>1761</v>
      </c>
      <c r="M1797" t="s">
        <v>816</v>
      </c>
      <c r="N1797">
        <v>3</v>
      </c>
      <c r="O1797" t="s">
        <v>6225</v>
      </c>
      <c r="P1797" t="s">
        <v>6224</v>
      </c>
      <c r="Q1797" t="s">
        <v>6223</v>
      </c>
      <c r="R1797" s="7">
        <v>40381</v>
      </c>
      <c r="S1797" s="8">
        <f t="shared" si="224"/>
        <v>2010</v>
      </c>
      <c r="T1797" s="8">
        <v>2010</v>
      </c>
      <c r="U1797" s="8">
        <f t="shared" si="225"/>
        <v>12</v>
      </c>
      <c r="V1797" s="7">
        <v>40381</v>
      </c>
      <c r="W1797" t="s">
        <v>1359</v>
      </c>
      <c r="X1797" s="2">
        <v>0.375</v>
      </c>
      <c r="Y1797" s="6">
        <f t="shared" si="226"/>
        <v>1.0010410827260351E-2</v>
      </c>
      <c r="AA1797">
        <v>135194</v>
      </c>
      <c r="AB1797">
        <v>24918</v>
      </c>
      <c r="AD1797" t="s">
        <v>1</v>
      </c>
      <c r="AE1797">
        <v>46</v>
      </c>
      <c r="AF1797">
        <v>15</v>
      </c>
      <c r="AH1797" t="s">
        <v>6222</v>
      </c>
      <c r="AI1797" t="s">
        <v>6221</v>
      </c>
      <c r="AK1797" t="s">
        <v>6220</v>
      </c>
      <c r="AL1797">
        <v>4</v>
      </c>
      <c r="AM1797" s="5">
        <f t="shared" si="227"/>
        <v>0.33333333333333331</v>
      </c>
      <c r="AN1797" s="4">
        <f t="shared" si="228"/>
        <v>5.048592704783541E-4</v>
      </c>
      <c r="AO1797" s="3"/>
      <c r="AP1797">
        <v>0</v>
      </c>
      <c r="AR1797" t="s">
        <v>0</v>
      </c>
      <c r="AT1797" s="2">
        <v>1.3140000000000001</v>
      </c>
      <c r="AU1797" s="1">
        <f t="shared" si="229"/>
        <v>0.71587453602257523</v>
      </c>
      <c r="AV1797" s="1">
        <f t="shared" si="230"/>
        <v>0.52576350488693535</v>
      </c>
      <c r="AW1797" s="1">
        <f t="shared" si="231"/>
        <v>0.33565247375129531</v>
      </c>
    </row>
    <row r="1798" spans="1:49" x14ac:dyDescent="0.2">
      <c r="A1798">
        <v>1796</v>
      </c>
      <c r="B1798" t="s">
        <v>6219</v>
      </c>
      <c r="C1798" t="s">
        <v>6218</v>
      </c>
      <c r="F1798" t="s">
        <v>6217</v>
      </c>
      <c r="G1798" t="s">
        <v>7</v>
      </c>
      <c r="H1798" t="s">
        <v>6</v>
      </c>
      <c r="I1798" t="s">
        <v>2002</v>
      </c>
      <c r="J1798" t="s">
        <v>824</v>
      </c>
      <c r="K1798" t="s">
        <v>823</v>
      </c>
      <c r="L1798" t="s">
        <v>822</v>
      </c>
      <c r="M1798" t="s">
        <v>821</v>
      </c>
      <c r="N1798">
        <v>3</v>
      </c>
      <c r="O1798" t="s">
        <v>6216</v>
      </c>
      <c r="P1798" t="s">
        <v>6215</v>
      </c>
      <c r="Q1798" t="s">
        <v>6214</v>
      </c>
      <c r="R1798" s="7">
        <v>40381</v>
      </c>
      <c r="S1798" s="8">
        <f t="shared" si="224"/>
        <v>2010</v>
      </c>
      <c r="T1798" s="8">
        <v>2010</v>
      </c>
      <c r="U1798" s="8">
        <f t="shared" si="225"/>
        <v>12</v>
      </c>
      <c r="V1798" s="7">
        <v>40381</v>
      </c>
      <c r="W1798" t="s">
        <v>1359</v>
      </c>
      <c r="X1798" s="2">
        <v>0.375</v>
      </c>
      <c r="Y1798" s="6">
        <f t="shared" si="226"/>
        <v>1.0010410827260351E-2</v>
      </c>
      <c r="AA1798">
        <v>135194</v>
      </c>
      <c r="AB1798">
        <v>24918</v>
      </c>
      <c r="AD1798" t="s">
        <v>1</v>
      </c>
      <c r="AE1798">
        <v>46</v>
      </c>
      <c r="AF1798">
        <v>15</v>
      </c>
      <c r="AH1798" t="s">
        <v>6213</v>
      </c>
      <c r="AI1798" t="s">
        <v>6212</v>
      </c>
      <c r="AK1798" t="s">
        <v>6211</v>
      </c>
      <c r="AL1798">
        <v>50</v>
      </c>
      <c r="AM1798" s="5">
        <f t="shared" si="227"/>
        <v>4.166666666666667</v>
      </c>
      <c r="AN1798" s="4">
        <f t="shared" si="228"/>
        <v>6.310740880979427E-3</v>
      </c>
      <c r="AO1798" s="3"/>
      <c r="AP1798">
        <v>0</v>
      </c>
      <c r="AR1798" t="s">
        <v>0</v>
      </c>
      <c r="AT1798" s="2">
        <v>1.3140000000000001</v>
      </c>
      <c r="AU1798" s="1">
        <f t="shared" si="229"/>
        <v>0.89005098433760743</v>
      </c>
      <c r="AV1798" s="1">
        <f t="shared" si="230"/>
        <v>0.81605758541198892</v>
      </c>
      <c r="AW1798" s="1">
        <f t="shared" si="231"/>
        <v>0.7420641864863704</v>
      </c>
    </row>
    <row r="1799" spans="1:49" x14ac:dyDescent="0.2">
      <c r="A1799">
        <v>1797</v>
      </c>
      <c r="B1799" t="s">
        <v>6210</v>
      </c>
      <c r="C1799" t="s">
        <v>6209</v>
      </c>
      <c r="F1799" t="s">
        <v>6208</v>
      </c>
      <c r="G1799" t="s">
        <v>7</v>
      </c>
      <c r="H1799" t="s">
        <v>6</v>
      </c>
      <c r="I1799" t="s">
        <v>6207</v>
      </c>
      <c r="J1799">
        <v>60021902</v>
      </c>
      <c r="K1799" t="s">
        <v>4972</v>
      </c>
      <c r="L1799" t="s">
        <v>4971</v>
      </c>
      <c r="M1799" t="s">
        <v>1973</v>
      </c>
      <c r="N1799">
        <v>3</v>
      </c>
      <c r="O1799" t="s">
        <v>6206</v>
      </c>
      <c r="P1799" t="s">
        <v>6205</v>
      </c>
      <c r="Q1799" t="s">
        <v>4968</v>
      </c>
      <c r="R1799" s="7">
        <v>40381</v>
      </c>
      <c r="S1799" s="8">
        <f t="shared" si="224"/>
        <v>2010</v>
      </c>
      <c r="T1799" s="8">
        <v>2010</v>
      </c>
      <c r="U1799" s="8">
        <f t="shared" si="225"/>
        <v>12</v>
      </c>
      <c r="V1799" s="7">
        <v>40381</v>
      </c>
      <c r="W1799" t="s">
        <v>1359</v>
      </c>
      <c r="X1799" s="2">
        <v>0.375</v>
      </c>
      <c r="Y1799" s="6">
        <f t="shared" si="226"/>
        <v>1.0010410827260351E-2</v>
      </c>
      <c r="AA1799">
        <v>135194</v>
      </c>
      <c r="AB1799">
        <v>24918</v>
      </c>
      <c r="AD1799" t="s">
        <v>1</v>
      </c>
      <c r="AE1799">
        <v>46</v>
      </c>
      <c r="AF1799">
        <v>15</v>
      </c>
      <c r="AH1799" t="s">
        <v>6204</v>
      </c>
      <c r="AI1799" t="s">
        <v>6203</v>
      </c>
      <c r="AK1799" t="s">
        <v>6202</v>
      </c>
      <c r="AL1799">
        <v>4</v>
      </c>
      <c r="AM1799" s="5">
        <f t="shared" si="227"/>
        <v>0.33333333333333331</v>
      </c>
      <c r="AN1799" s="4">
        <f t="shared" si="228"/>
        <v>5.048592704783541E-4</v>
      </c>
      <c r="AO1799" s="3"/>
      <c r="AP1799">
        <v>0</v>
      </c>
      <c r="AR1799" t="s">
        <v>0</v>
      </c>
      <c r="AT1799" s="2">
        <v>1.3140000000000001</v>
      </c>
      <c r="AU1799" s="1">
        <f t="shared" si="229"/>
        <v>0.71587453602257523</v>
      </c>
      <c r="AV1799" s="1">
        <f t="shared" si="230"/>
        <v>0.52576350488693535</v>
      </c>
      <c r="AW1799" s="1">
        <f t="shared" si="231"/>
        <v>0.33565247375129531</v>
      </c>
    </row>
    <row r="1800" spans="1:49" x14ac:dyDescent="0.2">
      <c r="A1800">
        <v>1798</v>
      </c>
      <c r="B1800" t="s">
        <v>6201</v>
      </c>
      <c r="C1800" t="s">
        <v>6200</v>
      </c>
      <c r="F1800" t="s">
        <v>6199</v>
      </c>
      <c r="G1800" t="s">
        <v>7</v>
      </c>
      <c r="H1800" t="s">
        <v>6</v>
      </c>
      <c r="I1800" t="s">
        <v>6198</v>
      </c>
      <c r="J1800" t="s">
        <v>6197</v>
      </c>
      <c r="K1800" t="s">
        <v>6196</v>
      </c>
      <c r="L1800" t="s">
        <v>6195</v>
      </c>
      <c r="M1800" t="s">
        <v>1824</v>
      </c>
      <c r="N1800">
        <v>5</v>
      </c>
      <c r="O1800" t="s">
        <v>6194</v>
      </c>
      <c r="P1800" t="s">
        <v>6193</v>
      </c>
      <c r="Q1800" t="s">
        <v>6192</v>
      </c>
      <c r="R1800" s="7">
        <v>40381</v>
      </c>
      <c r="S1800" s="8">
        <f t="shared" si="224"/>
        <v>2010</v>
      </c>
      <c r="T1800" s="8">
        <v>2010</v>
      </c>
      <c r="U1800" s="8">
        <f t="shared" si="225"/>
        <v>12</v>
      </c>
      <c r="V1800" s="7">
        <v>40381</v>
      </c>
      <c r="W1800" t="s">
        <v>1359</v>
      </c>
      <c r="X1800" s="2">
        <v>0.375</v>
      </c>
      <c r="Y1800" s="6">
        <f t="shared" si="226"/>
        <v>1.0010410827260351E-2</v>
      </c>
      <c r="AA1800">
        <v>135194</v>
      </c>
      <c r="AB1800">
        <v>24918</v>
      </c>
      <c r="AD1800" t="s">
        <v>1</v>
      </c>
      <c r="AE1800">
        <v>46</v>
      </c>
      <c r="AF1800">
        <v>15</v>
      </c>
      <c r="AH1800" t="s">
        <v>6191</v>
      </c>
      <c r="AI1800" t="s">
        <v>6190</v>
      </c>
      <c r="AK1800" t="s">
        <v>6189</v>
      </c>
      <c r="AL1800">
        <v>72</v>
      </c>
      <c r="AM1800" s="5">
        <f t="shared" si="227"/>
        <v>6</v>
      </c>
      <c r="AN1800" s="4">
        <f t="shared" si="228"/>
        <v>9.0874668686103752E-3</v>
      </c>
      <c r="AO1800" s="3"/>
      <c r="AP1800">
        <v>0</v>
      </c>
      <c r="AR1800" t="s">
        <v>0</v>
      </c>
      <c r="AT1800" s="2">
        <v>1.3140000000000001</v>
      </c>
      <c r="AU1800" s="1">
        <f t="shared" si="229"/>
        <v>0.97335276396653581</v>
      </c>
      <c r="AV1800" s="1">
        <f t="shared" si="230"/>
        <v>0.95489388479353643</v>
      </c>
      <c r="AW1800" s="1">
        <f t="shared" si="231"/>
        <v>0.93643500562053672</v>
      </c>
    </row>
    <row r="1801" spans="1:49" x14ac:dyDescent="0.2">
      <c r="A1801">
        <v>1799</v>
      </c>
      <c r="B1801" t="s">
        <v>6188</v>
      </c>
      <c r="C1801" t="s">
        <v>6187</v>
      </c>
      <c r="F1801" t="s">
        <v>6186</v>
      </c>
      <c r="G1801" t="s">
        <v>7</v>
      </c>
      <c r="H1801" t="s">
        <v>6</v>
      </c>
      <c r="I1801" t="s">
        <v>6185</v>
      </c>
      <c r="J1801" t="s">
        <v>6184</v>
      </c>
      <c r="K1801" t="s">
        <v>6183</v>
      </c>
      <c r="L1801" t="s">
        <v>6182</v>
      </c>
      <c r="M1801" t="s">
        <v>6181</v>
      </c>
      <c r="N1801">
        <v>7</v>
      </c>
      <c r="O1801" t="s">
        <v>6180</v>
      </c>
      <c r="P1801" t="s">
        <v>6179</v>
      </c>
      <c r="Q1801" t="s">
        <v>6178</v>
      </c>
      <c r="R1801" s="7">
        <v>40381</v>
      </c>
      <c r="S1801" s="8">
        <f t="shared" si="224"/>
        <v>2010</v>
      </c>
      <c r="T1801" s="8">
        <v>2010</v>
      </c>
      <c r="U1801" s="8">
        <f t="shared" si="225"/>
        <v>12</v>
      </c>
      <c r="V1801" s="7">
        <v>40381</v>
      </c>
      <c r="W1801" t="s">
        <v>1112</v>
      </c>
      <c r="X1801" s="2">
        <v>0.86399999999999999</v>
      </c>
      <c r="Y1801" s="6">
        <f t="shared" si="226"/>
        <v>2.3063986546007848E-2</v>
      </c>
      <c r="AA1801">
        <v>15206106</v>
      </c>
      <c r="AB1801">
        <v>26970</v>
      </c>
      <c r="AC1801">
        <v>15205207</v>
      </c>
      <c r="AD1801" t="s">
        <v>1</v>
      </c>
      <c r="AE1801">
        <v>114</v>
      </c>
      <c r="AF1801">
        <v>28</v>
      </c>
      <c r="AH1801" t="s">
        <v>6177</v>
      </c>
      <c r="AI1801" t="s">
        <v>6176</v>
      </c>
      <c r="AK1801" t="s">
        <v>6175</v>
      </c>
      <c r="AL1801">
        <v>53</v>
      </c>
      <c r="AM1801" s="5">
        <f t="shared" si="227"/>
        <v>4.416666666666667</v>
      </c>
      <c r="AN1801" s="4">
        <f t="shared" si="228"/>
        <v>6.6893853338381931E-3</v>
      </c>
      <c r="AO1801" s="3"/>
      <c r="AP1801">
        <v>0</v>
      </c>
      <c r="AR1801" t="s">
        <v>0</v>
      </c>
      <c r="AT1801" s="2">
        <v>2.9910000000000001</v>
      </c>
      <c r="AU1801" s="1">
        <f t="shared" si="229"/>
        <v>1.815160618235695</v>
      </c>
      <c r="AV1801" s="1">
        <f t="shared" si="230"/>
        <v>1.487668593992302</v>
      </c>
      <c r="AW1801" s="1">
        <f t="shared" si="231"/>
        <v>1.1601765697489088</v>
      </c>
    </row>
    <row r="1802" spans="1:49" x14ac:dyDescent="0.2">
      <c r="A1802">
        <v>1800</v>
      </c>
      <c r="B1802" t="s">
        <v>6174</v>
      </c>
      <c r="C1802" t="s">
        <v>6173</v>
      </c>
      <c r="F1802" t="s">
        <v>6172</v>
      </c>
      <c r="G1802" t="s">
        <v>7</v>
      </c>
      <c r="H1802" t="s">
        <v>6</v>
      </c>
      <c r="I1802" t="s">
        <v>6171</v>
      </c>
      <c r="J1802" t="s">
        <v>6170</v>
      </c>
      <c r="K1802" t="s">
        <v>6169</v>
      </c>
      <c r="L1802" t="s">
        <v>6168</v>
      </c>
      <c r="M1802" t="s">
        <v>6167</v>
      </c>
      <c r="N1802">
        <v>6</v>
      </c>
      <c r="O1802" t="s">
        <v>6166</v>
      </c>
      <c r="P1802" t="s">
        <v>6165</v>
      </c>
      <c r="Q1802" t="s">
        <v>6164</v>
      </c>
      <c r="R1802" s="7">
        <v>40381</v>
      </c>
      <c r="S1802" s="8">
        <f t="shared" si="224"/>
        <v>2010</v>
      </c>
      <c r="T1802" s="8">
        <v>2010</v>
      </c>
      <c r="U1802" s="8">
        <f t="shared" si="225"/>
        <v>12</v>
      </c>
      <c r="V1802" s="7">
        <v>40381</v>
      </c>
      <c r="W1802" t="s">
        <v>1112</v>
      </c>
      <c r="X1802" s="2">
        <v>0.86399999999999999</v>
      </c>
      <c r="Y1802" s="6">
        <f t="shared" si="226"/>
        <v>2.3063986546007848E-2</v>
      </c>
      <c r="AA1802">
        <v>15206106</v>
      </c>
      <c r="AB1802">
        <v>26970</v>
      </c>
      <c r="AC1802">
        <v>15205207</v>
      </c>
      <c r="AD1802" t="s">
        <v>1</v>
      </c>
      <c r="AE1802">
        <v>114</v>
      </c>
      <c r="AF1802">
        <v>28</v>
      </c>
      <c r="AH1802" t="s">
        <v>6163</v>
      </c>
      <c r="AI1802" t="s">
        <v>6162</v>
      </c>
      <c r="AK1802" t="s">
        <v>6161</v>
      </c>
      <c r="AL1802">
        <v>9</v>
      </c>
      <c r="AM1802" s="5">
        <f t="shared" si="227"/>
        <v>0.75</v>
      </c>
      <c r="AN1802" s="4">
        <f t="shared" si="228"/>
        <v>1.1359333585762969E-3</v>
      </c>
      <c r="AO1802" s="3"/>
      <c r="AP1802">
        <v>0</v>
      </c>
      <c r="AR1802" t="s">
        <v>0</v>
      </c>
      <c r="AT1802" s="2">
        <v>2.9910000000000001</v>
      </c>
      <c r="AU1802" s="1">
        <f t="shared" si="229"/>
        <v>1.648557058977838</v>
      </c>
      <c r="AV1802" s="1">
        <f t="shared" si="230"/>
        <v>1.2099959952292072</v>
      </c>
      <c r="AW1802" s="1">
        <f t="shared" si="231"/>
        <v>0.77143493148057618</v>
      </c>
    </row>
    <row r="1803" spans="1:49" x14ac:dyDescent="0.2">
      <c r="A1803">
        <v>1801</v>
      </c>
      <c r="B1803" t="s">
        <v>6160</v>
      </c>
      <c r="C1803" t="s">
        <v>6159</v>
      </c>
      <c r="D1803" t="s">
        <v>6158</v>
      </c>
      <c r="E1803">
        <v>20643051</v>
      </c>
      <c r="F1803" t="s">
        <v>6157</v>
      </c>
      <c r="G1803" t="s">
        <v>7</v>
      </c>
      <c r="H1803" t="s">
        <v>6</v>
      </c>
      <c r="I1803" t="s">
        <v>651</v>
      </c>
      <c r="J1803" t="s">
        <v>6156</v>
      </c>
      <c r="K1803" t="s">
        <v>6155</v>
      </c>
      <c r="L1803" t="s">
        <v>6154</v>
      </c>
      <c r="M1803" t="s">
        <v>6153</v>
      </c>
      <c r="N1803">
        <v>5</v>
      </c>
      <c r="O1803" t="s">
        <v>6152</v>
      </c>
      <c r="P1803" t="s">
        <v>6151</v>
      </c>
      <c r="Q1803" t="s">
        <v>6150</v>
      </c>
      <c r="R1803" s="7">
        <v>40380</v>
      </c>
      <c r="S1803" s="8">
        <f t="shared" si="224"/>
        <v>2010</v>
      </c>
      <c r="T1803" s="8">
        <v>2010</v>
      </c>
      <c r="U1803" s="8">
        <f t="shared" si="225"/>
        <v>12</v>
      </c>
      <c r="V1803" s="7">
        <v>40380</v>
      </c>
      <c r="W1803" t="s">
        <v>1598</v>
      </c>
      <c r="X1803" s="2">
        <v>1.7130000000000001</v>
      </c>
      <c r="Y1803" s="6">
        <f t="shared" si="226"/>
        <v>4.5727556658925285E-2</v>
      </c>
      <c r="AA1803">
        <v>63495</v>
      </c>
      <c r="AB1803">
        <v>14859</v>
      </c>
      <c r="AC1803">
        <v>15420086</v>
      </c>
      <c r="AD1803" t="s">
        <v>1</v>
      </c>
      <c r="AE1803">
        <v>99</v>
      </c>
      <c r="AF1803">
        <v>2</v>
      </c>
      <c r="AH1803" t="s">
        <v>6149</v>
      </c>
      <c r="AI1803" t="s">
        <v>6148</v>
      </c>
      <c r="AK1803" t="s">
        <v>6147</v>
      </c>
      <c r="AL1803">
        <v>56</v>
      </c>
      <c r="AM1803" s="5">
        <f t="shared" si="227"/>
        <v>4.666666666666667</v>
      </c>
      <c r="AN1803" s="4">
        <f t="shared" si="228"/>
        <v>7.0680297866969584E-3</v>
      </c>
      <c r="AO1803" s="3"/>
      <c r="AP1803">
        <v>1</v>
      </c>
      <c r="AQ1803" t="s">
        <v>259</v>
      </c>
      <c r="AR1803" t="s">
        <v>6146</v>
      </c>
      <c r="AS1803" t="s">
        <v>258</v>
      </c>
      <c r="AT1803" s="2">
        <v>4.0330000000000004</v>
      </c>
      <c r="AU1803" s="1">
        <f t="shared" si="229"/>
        <v>3.4129698597256786</v>
      </c>
      <c r="AV1803" s="1">
        <f t="shared" si="230"/>
        <v>2.6397793222811123</v>
      </c>
      <c r="AW1803" s="1">
        <f t="shared" si="231"/>
        <v>1.8665887848365452</v>
      </c>
    </row>
    <row r="1804" spans="1:49" x14ac:dyDescent="0.2">
      <c r="A1804">
        <v>1802</v>
      </c>
      <c r="B1804" t="s">
        <v>6145</v>
      </c>
      <c r="C1804" t="s">
        <v>6144</v>
      </c>
      <c r="F1804" t="s">
        <v>6143</v>
      </c>
      <c r="G1804" t="s">
        <v>7</v>
      </c>
      <c r="H1804" t="s">
        <v>6</v>
      </c>
      <c r="I1804" t="s">
        <v>278</v>
      </c>
      <c r="J1804">
        <v>60031004</v>
      </c>
      <c r="K1804" t="s">
        <v>923</v>
      </c>
      <c r="L1804" t="s">
        <v>922</v>
      </c>
      <c r="M1804" t="s">
        <v>56</v>
      </c>
      <c r="N1804">
        <v>2</v>
      </c>
      <c r="O1804" t="s">
        <v>2295</v>
      </c>
      <c r="P1804" t="s">
        <v>2294</v>
      </c>
      <c r="Q1804" t="s">
        <v>2293</v>
      </c>
      <c r="R1804" s="7">
        <v>40379</v>
      </c>
      <c r="S1804" s="8">
        <f t="shared" si="224"/>
        <v>2010</v>
      </c>
      <c r="T1804" s="8">
        <v>2010</v>
      </c>
      <c r="U1804" s="8">
        <f t="shared" si="225"/>
        <v>12</v>
      </c>
      <c r="V1804" s="7">
        <v>2010</v>
      </c>
      <c r="W1804" t="s">
        <v>2292</v>
      </c>
      <c r="X1804" s="2">
        <v>0.28199999999999997</v>
      </c>
      <c r="Y1804" s="6">
        <f t="shared" si="226"/>
        <v>7.527828942099783E-3</v>
      </c>
      <c r="AA1804">
        <v>16875869</v>
      </c>
      <c r="AB1804">
        <v>19700186861</v>
      </c>
      <c r="AC1804">
        <v>16875877</v>
      </c>
      <c r="AD1804" t="s">
        <v>1</v>
      </c>
      <c r="AE1804">
        <v>2010</v>
      </c>
      <c r="AG1804">
        <v>213576</v>
      </c>
      <c r="AI1804" t="s">
        <v>6142</v>
      </c>
      <c r="AK1804" t="s">
        <v>6141</v>
      </c>
      <c r="AL1804">
        <v>6</v>
      </c>
      <c r="AM1804" s="5">
        <f t="shared" si="227"/>
        <v>0.5</v>
      </c>
      <c r="AN1804" s="4">
        <f t="shared" si="228"/>
        <v>7.572889057175312E-4</v>
      </c>
      <c r="AO1804" s="3"/>
      <c r="AP1804">
        <v>1</v>
      </c>
      <c r="AR1804" t="s">
        <v>0</v>
      </c>
      <c r="AT1804" s="2">
        <v>1.1739999999999999</v>
      </c>
      <c r="AU1804" s="1">
        <f t="shared" si="229"/>
        <v>0.54966669311851069</v>
      </c>
      <c r="AV1804" s="1">
        <f t="shared" si="230"/>
        <v>0.41425589239086574</v>
      </c>
      <c r="AW1804" s="1">
        <f t="shared" si="231"/>
        <v>0.27884509166322063</v>
      </c>
    </row>
    <row r="1805" spans="1:49" x14ac:dyDescent="0.2">
      <c r="A1805">
        <v>1803</v>
      </c>
      <c r="B1805" t="s">
        <v>6140</v>
      </c>
      <c r="C1805" t="s">
        <v>6139</v>
      </c>
      <c r="F1805" t="s">
        <v>6138</v>
      </c>
      <c r="G1805" t="s">
        <v>7</v>
      </c>
      <c r="H1805" t="s">
        <v>6</v>
      </c>
      <c r="I1805" t="s">
        <v>1977</v>
      </c>
      <c r="J1805">
        <v>60002947</v>
      </c>
      <c r="K1805" t="s">
        <v>903</v>
      </c>
      <c r="L1805" t="s">
        <v>902</v>
      </c>
      <c r="M1805" t="s">
        <v>622</v>
      </c>
      <c r="N1805">
        <v>2</v>
      </c>
      <c r="O1805" t="s">
        <v>6137</v>
      </c>
      <c r="P1805" t="s">
        <v>1982</v>
      </c>
      <c r="Q1805" t="s">
        <v>1981</v>
      </c>
      <c r="R1805" s="7">
        <v>40379</v>
      </c>
      <c r="S1805" s="8">
        <f t="shared" si="224"/>
        <v>2010</v>
      </c>
      <c r="T1805" s="8">
        <v>2010</v>
      </c>
      <c r="U1805" s="8">
        <f t="shared" si="225"/>
        <v>12</v>
      </c>
      <c r="V1805" s="7">
        <v>2010</v>
      </c>
      <c r="W1805" t="s">
        <v>2292</v>
      </c>
      <c r="X1805" s="2">
        <v>0.28199999999999997</v>
      </c>
      <c r="Y1805" s="6">
        <f t="shared" si="226"/>
        <v>7.527828942099783E-3</v>
      </c>
      <c r="AA1805">
        <v>16875869</v>
      </c>
      <c r="AB1805">
        <v>19700186861</v>
      </c>
      <c r="AC1805">
        <v>16875877</v>
      </c>
      <c r="AD1805" t="s">
        <v>1</v>
      </c>
      <c r="AE1805">
        <v>2010</v>
      </c>
      <c r="AG1805">
        <v>596291</v>
      </c>
      <c r="AI1805" t="s">
        <v>6136</v>
      </c>
      <c r="AK1805" t="s">
        <v>6135</v>
      </c>
      <c r="AL1805">
        <v>12</v>
      </c>
      <c r="AM1805" s="5">
        <f t="shared" si="227"/>
        <v>1</v>
      </c>
      <c r="AN1805" s="4">
        <f t="shared" si="228"/>
        <v>1.5145778114350624E-3</v>
      </c>
      <c r="AO1805" s="3"/>
      <c r="AP1805">
        <v>1</v>
      </c>
      <c r="AR1805" t="s">
        <v>0</v>
      </c>
      <c r="AT1805" s="2">
        <v>1.1739999999999999</v>
      </c>
      <c r="AU1805" s="1">
        <f t="shared" si="229"/>
        <v>0.57238536029003662</v>
      </c>
      <c r="AV1805" s="1">
        <f t="shared" si="230"/>
        <v>0.45212033767674226</v>
      </c>
      <c r="AW1805" s="1">
        <f t="shared" si="231"/>
        <v>0.33185531506344779</v>
      </c>
    </row>
    <row r="1806" spans="1:49" x14ac:dyDescent="0.2">
      <c r="A1806">
        <v>1804</v>
      </c>
      <c r="B1806" t="s">
        <v>6134</v>
      </c>
      <c r="C1806" t="s">
        <v>6133</v>
      </c>
      <c r="E1806">
        <v>20615985</v>
      </c>
      <c r="F1806" t="s">
        <v>6132</v>
      </c>
      <c r="G1806" t="s">
        <v>7</v>
      </c>
      <c r="H1806" t="s">
        <v>6</v>
      </c>
      <c r="I1806" t="s">
        <v>6131</v>
      </c>
      <c r="J1806" t="s">
        <v>2327</v>
      </c>
      <c r="K1806" t="s">
        <v>2326</v>
      </c>
      <c r="L1806" t="s">
        <v>2325</v>
      </c>
      <c r="M1806" t="s">
        <v>19</v>
      </c>
      <c r="N1806">
        <v>8</v>
      </c>
      <c r="O1806" t="s">
        <v>6130</v>
      </c>
      <c r="P1806" t="s">
        <v>6129</v>
      </c>
      <c r="Q1806" t="s">
        <v>6128</v>
      </c>
      <c r="R1806" s="7">
        <v>40379</v>
      </c>
      <c r="S1806" s="8">
        <f t="shared" si="224"/>
        <v>2010</v>
      </c>
      <c r="T1806" s="8">
        <v>2010</v>
      </c>
      <c r="U1806" s="8">
        <f t="shared" si="225"/>
        <v>12</v>
      </c>
      <c r="V1806" s="7">
        <v>40379</v>
      </c>
      <c r="W1806" t="s">
        <v>1130</v>
      </c>
      <c r="X1806" s="2">
        <v>5.0110000000000001</v>
      </c>
      <c r="Y1806" s="6">
        <f t="shared" si="226"/>
        <v>0.13376578308107098</v>
      </c>
      <c r="AA1806">
        <v>278424</v>
      </c>
      <c r="AB1806">
        <v>21121</v>
      </c>
      <c r="AC1806">
        <v>10916490</v>
      </c>
      <c r="AD1806" t="s">
        <v>1</v>
      </c>
      <c r="AE1806">
        <v>107</v>
      </c>
      <c r="AF1806">
        <v>29</v>
      </c>
      <c r="AH1806" t="s">
        <v>6127</v>
      </c>
      <c r="AI1806" t="s">
        <v>6126</v>
      </c>
      <c r="AJ1806" t="s">
        <v>6125</v>
      </c>
      <c r="AK1806" t="s">
        <v>6124</v>
      </c>
      <c r="AL1806">
        <v>769</v>
      </c>
      <c r="AM1806" s="5">
        <f t="shared" si="227"/>
        <v>64.083333333333329</v>
      </c>
      <c r="AN1806" s="4">
        <f t="shared" si="228"/>
        <v>9.7059194749463576E-2</v>
      </c>
      <c r="AO1806" s="3"/>
      <c r="AP1806">
        <v>1</v>
      </c>
      <c r="AR1806" t="s">
        <v>0</v>
      </c>
      <c r="AT1806" s="2" t="s">
        <v>16</v>
      </c>
      <c r="AU1806" s="1">
        <f t="shared" si="229"/>
        <v>12.275380658158875</v>
      </c>
      <c r="AV1806" s="1">
        <f t="shared" si="230"/>
        <v>11.541248891526729</v>
      </c>
      <c r="AW1806" s="1">
        <f t="shared" si="231"/>
        <v>10.80711712489458</v>
      </c>
    </row>
    <row r="1807" spans="1:49" x14ac:dyDescent="0.2">
      <c r="A1807">
        <v>1805</v>
      </c>
      <c r="B1807" t="s">
        <v>6123</v>
      </c>
      <c r="C1807" t="s">
        <v>6122</v>
      </c>
      <c r="F1807" t="s">
        <v>6121</v>
      </c>
      <c r="G1807" t="s">
        <v>7</v>
      </c>
      <c r="H1807" t="s">
        <v>6</v>
      </c>
      <c r="I1807" t="s">
        <v>1887</v>
      </c>
      <c r="J1807" t="s">
        <v>6116</v>
      </c>
      <c r="K1807" t="s">
        <v>6120</v>
      </c>
      <c r="L1807" t="s">
        <v>6119</v>
      </c>
      <c r="M1807" t="s">
        <v>220</v>
      </c>
      <c r="N1807">
        <v>2</v>
      </c>
      <c r="O1807" t="s">
        <v>6118</v>
      </c>
      <c r="P1807" t="s">
        <v>6117</v>
      </c>
      <c r="Q1807" t="s">
        <v>6116</v>
      </c>
      <c r="R1807" s="7">
        <v>40379</v>
      </c>
      <c r="S1807" s="8">
        <f t="shared" si="224"/>
        <v>2010</v>
      </c>
      <c r="T1807" s="8">
        <v>2010</v>
      </c>
      <c r="U1807" s="8">
        <f t="shared" si="225"/>
        <v>12</v>
      </c>
      <c r="V1807" s="7">
        <v>2010</v>
      </c>
      <c r="W1807" t="s">
        <v>456</v>
      </c>
      <c r="X1807" s="2">
        <v>1.3280000000000001</v>
      </c>
      <c r="Y1807" s="6">
        <f t="shared" si="226"/>
        <v>3.5450201542937994E-2</v>
      </c>
      <c r="AA1807">
        <v>15361225</v>
      </c>
      <c r="AB1807">
        <v>18894</v>
      </c>
      <c r="AD1807" t="s">
        <v>1</v>
      </c>
      <c r="AE1807">
        <v>9</v>
      </c>
      <c r="AG1807">
        <v>5492146</v>
      </c>
      <c r="AH1807" t="s">
        <v>6115</v>
      </c>
      <c r="AI1807" t="s">
        <v>6114</v>
      </c>
      <c r="AJ1807" t="s">
        <v>6113</v>
      </c>
      <c r="AK1807" t="s">
        <v>6112</v>
      </c>
      <c r="AL1807">
        <v>56</v>
      </c>
      <c r="AM1807" s="5">
        <f t="shared" si="227"/>
        <v>4.666666666666667</v>
      </c>
      <c r="AN1807" s="4">
        <f t="shared" si="228"/>
        <v>7.0680297866969584E-3</v>
      </c>
      <c r="AO1807" s="3"/>
      <c r="AP1807">
        <v>0</v>
      </c>
      <c r="AR1807" t="s">
        <v>0</v>
      </c>
      <c r="AT1807" s="2">
        <v>3.8340000000000001</v>
      </c>
      <c r="AU1807" s="1">
        <f t="shared" si="229"/>
        <v>2.6935550016065681</v>
      </c>
      <c r="AV1807" s="1">
        <f t="shared" si="230"/>
        <v>2.1259115664817476</v>
      </c>
      <c r="AW1807" s="1">
        <f t="shared" si="231"/>
        <v>1.5582681313569269</v>
      </c>
    </row>
    <row r="1808" spans="1:49" x14ac:dyDescent="0.2">
      <c r="A1808">
        <v>1806</v>
      </c>
      <c r="B1808" t="s">
        <v>6111</v>
      </c>
      <c r="C1808" t="s">
        <v>6110</v>
      </c>
      <c r="F1808" t="s">
        <v>6109</v>
      </c>
      <c r="G1808" t="s">
        <v>7</v>
      </c>
      <c r="H1808" t="s">
        <v>6</v>
      </c>
      <c r="I1808" t="s">
        <v>744</v>
      </c>
      <c r="J1808">
        <v>60032850</v>
      </c>
      <c r="K1808" t="s">
        <v>743</v>
      </c>
      <c r="L1808" t="s">
        <v>157</v>
      </c>
      <c r="M1808" t="s">
        <v>156</v>
      </c>
      <c r="N1808">
        <v>2</v>
      </c>
      <c r="O1808" t="s">
        <v>6108</v>
      </c>
      <c r="P1808" t="s">
        <v>6107</v>
      </c>
      <c r="Q1808" t="s">
        <v>6106</v>
      </c>
      <c r="R1808" s="7">
        <v>40379</v>
      </c>
      <c r="S1808" s="8">
        <f t="shared" si="224"/>
        <v>2010</v>
      </c>
      <c r="T1808" s="8">
        <v>2010</v>
      </c>
      <c r="U1808" s="8">
        <f t="shared" si="225"/>
        <v>12</v>
      </c>
      <c r="V1808" s="7">
        <v>2010</v>
      </c>
      <c r="W1808" t="s">
        <v>456</v>
      </c>
      <c r="X1808" s="2">
        <v>1.3280000000000001</v>
      </c>
      <c r="Y1808" s="6">
        <f t="shared" si="226"/>
        <v>3.5450201542937994E-2</v>
      </c>
      <c r="AA1808">
        <v>15361225</v>
      </c>
      <c r="AB1808">
        <v>18894</v>
      </c>
      <c r="AD1808" t="s">
        <v>1</v>
      </c>
      <c r="AE1808">
        <v>9</v>
      </c>
      <c r="AG1808">
        <v>5491048</v>
      </c>
      <c r="AH1808" t="s">
        <v>6105</v>
      </c>
      <c r="AI1808" t="s">
        <v>6104</v>
      </c>
      <c r="AJ1808" t="s">
        <v>6103</v>
      </c>
      <c r="AK1808" t="s">
        <v>6102</v>
      </c>
      <c r="AL1808">
        <v>18</v>
      </c>
      <c r="AM1808" s="5">
        <f t="shared" si="227"/>
        <v>1.5</v>
      </c>
      <c r="AN1808" s="4">
        <f t="shared" si="228"/>
        <v>2.2718667171525938E-3</v>
      </c>
      <c r="AO1808" s="3"/>
      <c r="AP1808">
        <v>0</v>
      </c>
      <c r="AR1808" t="s">
        <v>0</v>
      </c>
      <c r="AT1808" s="2">
        <v>3.8340000000000001</v>
      </c>
      <c r="AU1808" s="1">
        <f t="shared" si="229"/>
        <v>2.5496701095202372</v>
      </c>
      <c r="AV1808" s="1">
        <f t="shared" si="230"/>
        <v>1.8861034130045293</v>
      </c>
      <c r="AW1808" s="1">
        <f t="shared" si="231"/>
        <v>1.2225367164888212</v>
      </c>
    </row>
    <row r="1809" spans="1:49" x14ac:dyDescent="0.2">
      <c r="A1809">
        <v>1807</v>
      </c>
      <c r="B1809" t="s">
        <v>6101</v>
      </c>
      <c r="C1809" t="s">
        <v>6100</v>
      </c>
      <c r="F1809" t="s">
        <v>6099</v>
      </c>
      <c r="G1809" t="s">
        <v>7</v>
      </c>
      <c r="H1809" t="s">
        <v>6</v>
      </c>
      <c r="I1809" t="s">
        <v>6098</v>
      </c>
      <c r="J1809" t="s">
        <v>6097</v>
      </c>
      <c r="K1809" t="s">
        <v>6096</v>
      </c>
      <c r="L1809" t="s">
        <v>6095</v>
      </c>
      <c r="M1809" t="s">
        <v>6094</v>
      </c>
      <c r="N1809">
        <v>4</v>
      </c>
      <c r="O1809" t="s">
        <v>6093</v>
      </c>
      <c r="P1809" t="s">
        <v>6092</v>
      </c>
      <c r="Q1809" t="s">
        <v>6091</v>
      </c>
      <c r="R1809" s="7">
        <v>40379</v>
      </c>
      <c r="S1809" s="8">
        <f t="shared" si="224"/>
        <v>2010</v>
      </c>
      <c r="T1809" s="8">
        <v>2010</v>
      </c>
      <c r="U1809" s="8">
        <f t="shared" si="225"/>
        <v>12</v>
      </c>
      <c r="V1809" s="7">
        <v>2010</v>
      </c>
      <c r="W1809" t="s">
        <v>456</v>
      </c>
      <c r="X1809" s="2">
        <v>1.3280000000000001</v>
      </c>
      <c r="Y1809" s="6">
        <f t="shared" si="226"/>
        <v>3.5450201542937994E-2</v>
      </c>
      <c r="AA1809">
        <v>15361225</v>
      </c>
      <c r="AB1809">
        <v>18894</v>
      </c>
      <c r="AD1809" t="s">
        <v>1</v>
      </c>
      <c r="AE1809">
        <v>9</v>
      </c>
      <c r="AG1809">
        <v>5492147</v>
      </c>
      <c r="AH1809" t="s">
        <v>6090</v>
      </c>
      <c r="AI1809" t="s">
        <v>6089</v>
      </c>
      <c r="AJ1809" t="s">
        <v>6088</v>
      </c>
      <c r="AK1809" t="s">
        <v>6087</v>
      </c>
      <c r="AL1809">
        <v>6</v>
      </c>
      <c r="AM1809" s="5">
        <f t="shared" si="227"/>
        <v>0.5</v>
      </c>
      <c r="AN1809" s="4">
        <f t="shared" si="228"/>
        <v>7.572889057175312E-4</v>
      </c>
      <c r="AO1809" s="3"/>
      <c r="AP1809">
        <v>0</v>
      </c>
      <c r="AR1809" t="s">
        <v>0</v>
      </c>
      <c r="AT1809" s="2">
        <v>3.8340000000000001</v>
      </c>
      <c r="AU1809" s="1">
        <f t="shared" si="229"/>
        <v>2.5042327751771856</v>
      </c>
      <c r="AV1809" s="1">
        <f t="shared" si="230"/>
        <v>1.8103745224327763</v>
      </c>
      <c r="AW1809" s="1">
        <f t="shared" si="231"/>
        <v>1.116516269688367</v>
      </c>
    </row>
    <row r="1810" spans="1:49" x14ac:dyDescent="0.2">
      <c r="A1810">
        <v>1808</v>
      </c>
      <c r="B1810" t="s">
        <v>6086</v>
      </c>
      <c r="C1810" t="s">
        <v>6085</v>
      </c>
      <c r="F1810" t="s">
        <v>6084</v>
      </c>
      <c r="G1810" t="s">
        <v>7</v>
      </c>
      <c r="H1810" t="s">
        <v>6</v>
      </c>
      <c r="I1810" t="s">
        <v>6083</v>
      </c>
      <c r="J1810">
        <v>60015331</v>
      </c>
      <c r="K1810" t="s">
        <v>624</v>
      </c>
      <c r="L1810" t="s">
        <v>623</v>
      </c>
      <c r="M1810" t="s">
        <v>622</v>
      </c>
      <c r="N1810">
        <v>1</v>
      </c>
      <c r="O1810" t="s">
        <v>6082</v>
      </c>
      <c r="P1810">
        <v>23011634600</v>
      </c>
      <c r="Q1810">
        <v>60015331</v>
      </c>
      <c r="R1810" s="7">
        <v>40379</v>
      </c>
      <c r="S1810" s="8">
        <f t="shared" si="224"/>
        <v>2010</v>
      </c>
      <c r="T1810" s="8">
        <v>2010</v>
      </c>
      <c r="U1810" s="8">
        <f t="shared" si="225"/>
        <v>12</v>
      </c>
      <c r="V1810" s="7">
        <v>2010</v>
      </c>
      <c r="W1810" t="s">
        <v>456</v>
      </c>
      <c r="X1810" s="2">
        <v>1.3280000000000001</v>
      </c>
      <c r="Y1810" s="6">
        <f t="shared" si="226"/>
        <v>3.5450201542937994E-2</v>
      </c>
      <c r="AA1810">
        <v>15361225</v>
      </c>
      <c r="AB1810">
        <v>18894</v>
      </c>
      <c r="AD1810" t="s">
        <v>1</v>
      </c>
      <c r="AE1810">
        <v>9</v>
      </c>
      <c r="AG1810">
        <v>5497073</v>
      </c>
      <c r="AH1810" t="s">
        <v>6081</v>
      </c>
      <c r="AI1810" t="s">
        <v>6080</v>
      </c>
      <c r="AJ1810" t="s">
        <v>6079</v>
      </c>
      <c r="AK1810" t="s">
        <v>6078</v>
      </c>
      <c r="AL1810">
        <v>3</v>
      </c>
      <c r="AM1810" s="5">
        <f t="shared" si="227"/>
        <v>0.25</v>
      </c>
      <c r="AN1810" s="4">
        <f t="shared" si="228"/>
        <v>3.786444528587656E-4</v>
      </c>
      <c r="AO1810" s="3"/>
      <c r="AP1810">
        <v>0</v>
      </c>
      <c r="AR1810" t="s">
        <v>0</v>
      </c>
      <c r="AT1810" s="2">
        <v>3.8340000000000001</v>
      </c>
      <c r="AU1810" s="1">
        <f t="shared" si="229"/>
        <v>2.4928734415914224</v>
      </c>
      <c r="AV1810" s="1">
        <f t="shared" si="230"/>
        <v>1.791442299789838</v>
      </c>
      <c r="AW1810" s="1">
        <f t="shared" si="231"/>
        <v>1.0900111579882534</v>
      </c>
    </row>
    <row r="1811" spans="1:49" x14ac:dyDescent="0.2">
      <c r="A1811">
        <v>1809</v>
      </c>
      <c r="B1811" t="s">
        <v>6077</v>
      </c>
      <c r="C1811" t="s">
        <v>6076</v>
      </c>
      <c r="F1811" t="s">
        <v>6075</v>
      </c>
      <c r="G1811" t="s">
        <v>7</v>
      </c>
      <c r="H1811" t="s">
        <v>6</v>
      </c>
      <c r="I1811" t="s">
        <v>6074</v>
      </c>
      <c r="J1811" t="s">
        <v>6073</v>
      </c>
      <c r="K1811" t="s">
        <v>6072</v>
      </c>
      <c r="L1811" t="s">
        <v>6071</v>
      </c>
      <c r="M1811" t="s">
        <v>2191</v>
      </c>
      <c r="N1811">
        <v>3</v>
      </c>
      <c r="O1811" t="s">
        <v>6070</v>
      </c>
      <c r="P1811" t="s">
        <v>6069</v>
      </c>
      <c r="Q1811" t="s">
        <v>6068</v>
      </c>
      <c r="R1811" s="7">
        <v>40379</v>
      </c>
      <c r="S1811" s="8">
        <f t="shared" si="224"/>
        <v>2010</v>
      </c>
      <c r="T1811" s="8">
        <v>2010</v>
      </c>
      <c r="U1811" s="8">
        <f t="shared" si="225"/>
        <v>12</v>
      </c>
      <c r="V1811" s="7">
        <v>2010</v>
      </c>
      <c r="W1811" t="s">
        <v>456</v>
      </c>
      <c r="X1811" s="2">
        <v>1.3280000000000001</v>
      </c>
      <c r="Y1811" s="6">
        <f t="shared" si="226"/>
        <v>3.5450201542937994E-2</v>
      </c>
      <c r="AA1811">
        <v>15361225</v>
      </c>
      <c r="AB1811">
        <v>18894</v>
      </c>
      <c r="AD1811" t="s">
        <v>1</v>
      </c>
      <c r="AE1811">
        <v>9</v>
      </c>
      <c r="AG1811">
        <v>5491049</v>
      </c>
      <c r="AH1811" t="s">
        <v>6067</v>
      </c>
      <c r="AI1811" t="s">
        <v>6066</v>
      </c>
      <c r="AJ1811" t="s">
        <v>6065</v>
      </c>
      <c r="AK1811" t="s">
        <v>6064</v>
      </c>
      <c r="AL1811">
        <v>17</v>
      </c>
      <c r="AM1811" s="5">
        <f t="shared" si="227"/>
        <v>1.4166666666666667</v>
      </c>
      <c r="AN1811" s="4">
        <f t="shared" si="228"/>
        <v>2.1456518995330051E-3</v>
      </c>
      <c r="AO1811" s="3"/>
      <c r="AP1811">
        <v>0</v>
      </c>
      <c r="AR1811" t="s">
        <v>0</v>
      </c>
      <c r="AT1811" s="2">
        <v>3.8340000000000001</v>
      </c>
      <c r="AU1811" s="1">
        <f t="shared" si="229"/>
        <v>2.5458836649916496</v>
      </c>
      <c r="AV1811" s="1">
        <f t="shared" si="230"/>
        <v>1.8797926721235498</v>
      </c>
      <c r="AW1811" s="1">
        <f t="shared" si="231"/>
        <v>1.2137016792554502</v>
      </c>
    </row>
    <row r="1812" spans="1:49" x14ac:dyDescent="0.2">
      <c r="A1812">
        <v>1810</v>
      </c>
      <c r="B1812" t="s">
        <v>6063</v>
      </c>
      <c r="C1812" t="s">
        <v>6062</v>
      </c>
      <c r="F1812" t="s">
        <v>6061</v>
      </c>
      <c r="G1812" t="s">
        <v>7</v>
      </c>
      <c r="H1812" t="s">
        <v>6</v>
      </c>
      <c r="I1812" t="s">
        <v>6060</v>
      </c>
      <c r="J1812" t="s">
        <v>6059</v>
      </c>
      <c r="K1812" t="s">
        <v>6058</v>
      </c>
      <c r="L1812" t="s">
        <v>6057</v>
      </c>
      <c r="M1812" t="s">
        <v>325</v>
      </c>
      <c r="N1812">
        <v>5</v>
      </c>
      <c r="O1812" t="s">
        <v>6056</v>
      </c>
      <c r="P1812" t="s">
        <v>6055</v>
      </c>
      <c r="Q1812" t="s">
        <v>6054</v>
      </c>
      <c r="R1812" s="7">
        <v>40379</v>
      </c>
      <c r="S1812" s="8">
        <f t="shared" si="224"/>
        <v>2010</v>
      </c>
      <c r="T1812" s="8">
        <v>2010</v>
      </c>
      <c r="U1812" s="8">
        <f t="shared" si="225"/>
        <v>12</v>
      </c>
      <c r="V1812" s="7">
        <v>2010</v>
      </c>
      <c r="W1812" t="s">
        <v>456</v>
      </c>
      <c r="X1812" s="2">
        <v>1.3280000000000001</v>
      </c>
      <c r="Y1812" s="6">
        <f t="shared" si="226"/>
        <v>3.5450201542937994E-2</v>
      </c>
      <c r="AA1812">
        <v>15361225</v>
      </c>
      <c r="AB1812">
        <v>18894</v>
      </c>
      <c r="AD1812" t="s">
        <v>1</v>
      </c>
      <c r="AE1812">
        <v>9</v>
      </c>
      <c r="AG1812">
        <v>5491044</v>
      </c>
      <c r="AH1812" t="s">
        <v>6053</v>
      </c>
      <c r="AI1812" t="s">
        <v>6052</v>
      </c>
      <c r="AJ1812" t="s">
        <v>6051</v>
      </c>
      <c r="AK1812" t="s">
        <v>6050</v>
      </c>
      <c r="AL1812">
        <v>60</v>
      </c>
      <c r="AM1812" s="5">
        <f t="shared" si="227"/>
        <v>5</v>
      </c>
      <c r="AN1812" s="4">
        <f t="shared" si="228"/>
        <v>7.5728890571753124E-3</v>
      </c>
      <c r="AO1812" s="3"/>
      <c r="AP1812">
        <v>0</v>
      </c>
      <c r="AQ1812" t="s">
        <v>230</v>
      </c>
      <c r="AR1812" t="s">
        <v>6049</v>
      </c>
      <c r="AS1812" t="s">
        <v>229</v>
      </c>
      <c r="AT1812" s="2">
        <v>3.8340000000000001</v>
      </c>
      <c r="AU1812" s="1">
        <f t="shared" si="229"/>
        <v>2.7087007797209193</v>
      </c>
      <c r="AV1812" s="1">
        <f t="shared" si="230"/>
        <v>2.1511545300056651</v>
      </c>
      <c r="AW1812" s="1">
        <f t="shared" si="231"/>
        <v>1.5936082802904115</v>
      </c>
    </row>
    <row r="1813" spans="1:49" x14ac:dyDescent="0.2">
      <c r="A1813">
        <v>1811</v>
      </c>
      <c r="B1813" t="s">
        <v>6048</v>
      </c>
      <c r="C1813" t="s">
        <v>6047</v>
      </c>
      <c r="F1813" t="s">
        <v>6046</v>
      </c>
      <c r="G1813" t="s">
        <v>7</v>
      </c>
      <c r="H1813" t="s">
        <v>6</v>
      </c>
      <c r="I1813" t="s">
        <v>6045</v>
      </c>
      <c r="J1813">
        <v>60001881</v>
      </c>
      <c r="K1813" t="s">
        <v>831</v>
      </c>
      <c r="L1813" t="s">
        <v>830</v>
      </c>
      <c r="M1813" t="s">
        <v>198</v>
      </c>
      <c r="N1813">
        <v>2</v>
      </c>
      <c r="O1813" t="s">
        <v>6044</v>
      </c>
      <c r="P1813" t="s">
        <v>6043</v>
      </c>
      <c r="Q1813" t="s">
        <v>1373</v>
      </c>
      <c r="R1813" s="7">
        <v>40379</v>
      </c>
      <c r="S1813" s="8">
        <f t="shared" si="224"/>
        <v>2010</v>
      </c>
      <c r="T1813" s="8">
        <v>2010</v>
      </c>
      <c r="U1813" s="8">
        <f t="shared" si="225"/>
        <v>12</v>
      </c>
      <c r="V1813" s="7">
        <v>2010</v>
      </c>
      <c r="W1813" t="s">
        <v>456</v>
      </c>
      <c r="X1813" s="2">
        <v>1.3280000000000001</v>
      </c>
      <c r="Y1813" s="6">
        <f t="shared" si="226"/>
        <v>3.5450201542937994E-2</v>
      </c>
      <c r="AA1813">
        <v>15361225</v>
      </c>
      <c r="AB1813">
        <v>18894</v>
      </c>
      <c r="AD1813" t="s">
        <v>1</v>
      </c>
      <c r="AE1813">
        <v>9</v>
      </c>
      <c r="AG1813">
        <v>5492143</v>
      </c>
      <c r="AH1813" t="s">
        <v>6042</v>
      </c>
      <c r="AI1813" t="s">
        <v>6041</v>
      </c>
      <c r="AJ1813" t="s">
        <v>6040</v>
      </c>
      <c r="AK1813" t="s">
        <v>6039</v>
      </c>
      <c r="AL1813">
        <v>42</v>
      </c>
      <c r="AM1813" s="5">
        <f t="shared" si="227"/>
        <v>3.5</v>
      </c>
      <c r="AN1813" s="4">
        <f t="shared" si="228"/>
        <v>5.301022340022719E-3</v>
      </c>
      <c r="AO1813" s="3"/>
      <c r="AP1813">
        <v>0</v>
      </c>
      <c r="AR1813" t="s">
        <v>0</v>
      </c>
      <c r="AT1813" s="2">
        <v>3.8340000000000001</v>
      </c>
      <c r="AU1813" s="1">
        <f t="shared" si="229"/>
        <v>2.6405447782063414</v>
      </c>
      <c r="AV1813" s="1">
        <f t="shared" si="230"/>
        <v>2.0375611941480356</v>
      </c>
      <c r="AW1813" s="1">
        <f t="shared" si="231"/>
        <v>1.4345776100897303</v>
      </c>
    </row>
    <row r="1814" spans="1:49" x14ac:dyDescent="0.2">
      <c r="A1814">
        <v>1812</v>
      </c>
      <c r="B1814" t="s">
        <v>6038</v>
      </c>
      <c r="C1814" t="s">
        <v>6037</v>
      </c>
      <c r="F1814" t="s">
        <v>6036</v>
      </c>
      <c r="G1814" t="s">
        <v>7</v>
      </c>
      <c r="H1814" t="s">
        <v>6</v>
      </c>
      <c r="I1814" t="s">
        <v>6035</v>
      </c>
      <c r="J1814">
        <v>60025063</v>
      </c>
      <c r="K1814" t="s">
        <v>6034</v>
      </c>
      <c r="L1814" t="s">
        <v>6033</v>
      </c>
      <c r="M1814" t="s">
        <v>82</v>
      </c>
      <c r="N1814">
        <v>4</v>
      </c>
      <c r="O1814" t="s">
        <v>6032</v>
      </c>
      <c r="P1814" t="s">
        <v>6031</v>
      </c>
      <c r="Q1814" t="s">
        <v>6030</v>
      </c>
      <c r="R1814" s="7">
        <v>40379</v>
      </c>
      <c r="S1814" s="8">
        <f t="shared" si="224"/>
        <v>2010</v>
      </c>
      <c r="T1814" s="8">
        <v>2010</v>
      </c>
      <c r="U1814" s="8">
        <f t="shared" si="225"/>
        <v>12</v>
      </c>
      <c r="V1814" s="7">
        <v>2010</v>
      </c>
      <c r="W1814" t="s">
        <v>456</v>
      </c>
      <c r="X1814" s="2">
        <v>1.3280000000000001</v>
      </c>
      <c r="Y1814" s="6">
        <f t="shared" si="226"/>
        <v>3.5450201542937994E-2</v>
      </c>
      <c r="AA1814">
        <v>15361225</v>
      </c>
      <c r="AB1814">
        <v>18894</v>
      </c>
      <c r="AD1814" t="s">
        <v>1</v>
      </c>
      <c r="AE1814">
        <v>9</v>
      </c>
      <c r="AG1814">
        <v>5483136</v>
      </c>
      <c r="AH1814" t="s">
        <v>6029</v>
      </c>
      <c r="AI1814" t="s">
        <v>6028</v>
      </c>
      <c r="AJ1814" t="s">
        <v>6027</v>
      </c>
      <c r="AK1814" t="s">
        <v>6026</v>
      </c>
      <c r="AL1814">
        <v>12</v>
      </c>
      <c r="AM1814" s="5">
        <f t="shared" si="227"/>
        <v>1</v>
      </c>
      <c r="AN1814" s="4">
        <f t="shared" si="228"/>
        <v>1.5145778114350624E-3</v>
      </c>
      <c r="AO1814" s="3"/>
      <c r="AP1814">
        <v>0</v>
      </c>
      <c r="AR1814" t="s">
        <v>0</v>
      </c>
      <c r="AT1814" s="2">
        <v>3.8340000000000001</v>
      </c>
      <c r="AU1814" s="1">
        <f t="shared" si="229"/>
        <v>2.5269514423487114</v>
      </c>
      <c r="AV1814" s="1">
        <f t="shared" si="230"/>
        <v>1.8482389677186528</v>
      </c>
      <c r="AW1814" s="1">
        <f t="shared" si="231"/>
        <v>1.1695264930885942</v>
      </c>
    </row>
    <row r="1815" spans="1:49" x14ac:dyDescent="0.2">
      <c r="A1815">
        <v>1813</v>
      </c>
      <c r="B1815" t="s">
        <v>6025</v>
      </c>
      <c r="C1815" t="s">
        <v>6024</v>
      </c>
      <c r="F1815" t="s">
        <v>6023</v>
      </c>
      <c r="G1815" t="s">
        <v>7</v>
      </c>
      <c r="H1815" t="s">
        <v>6</v>
      </c>
      <c r="I1815" t="s">
        <v>6022</v>
      </c>
      <c r="J1815">
        <v>60005429</v>
      </c>
      <c r="K1815" t="s">
        <v>234</v>
      </c>
      <c r="L1815" t="s">
        <v>233</v>
      </c>
      <c r="M1815" t="s">
        <v>156</v>
      </c>
      <c r="N1815">
        <v>8</v>
      </c>
      <c r="O1815" t="s">
        <v>6021</v>
      </c>
      <c r="P1815" t="s">
        <v>6020</v>
      </c>
      <c r="Q1815" t="s">
        <v>598</v>
      </c>
      <c r="R1815" s="7">
        <v>40379</v>
      </c>
      <c r="S1815" s="8">
        <f t="shared" si="224"/>
        <v>2010</v>
      </c>
      <c r="T1815" s="8">
        <v>2010</v>
      </c>
      <c r="U1815" s="8">
        <f t="shared" si="225"/>
        <v>12</v>
      </c>
      <c r="V1815" s="7">
        <v>2010</v>
      </c>
      <c r="W1815" t="s">
        <v>1121</v>
      </c>
      <c r="X1815" s="2">
        <v>0.81</v>
      </c>
      <c r="Y1815" s="6">
        <f t="shared" si="226"/>
        <v>2.1622487386882359E-2</v>
      </c>
      <c r="AA1815">
        <v>10411135</v>
      </c>
      <c r="AB1815">
        <v>12116</v>
      </c>
      <c r="AD1815" t="s">
        <v>1</v>
      </c>
      <c r="AE1815">
        <v>22</v>
      </c>
      <c r="AF1815">
        <v>15</v>
      </c>
      <c r="AG1815">
        <v>5482091</v>
      </c>
      <c r="AH1815" t="s">
        <v>6019</v>
      </c>
      <c r="AI1815" t="s">
        <v>6018</v>
      </c>
      <c r="AJ1815" t="s">
        <v>6017</v>
      </c>
      <c r="AK1815" t="s">
        <v>6016</v>
      </c>
      <c r="AL1815">
        <v>19</v>
      </c>
      <c r="AM1815" s="5">
        <f t="shared" si="227"/>
        <v>1.5833333333333333</v>
      </c>
      <c r="AN1815" s="4">
        <f t="shared" si="228"/>
        <v>2.3980815347721821E-3</v>
      </c>
      <c r="AO1815" s="3"/>
      <c r="AP1815">
        <v>0</v>
      </c>
      <c r="AQ1815" t="s">
        <v>6015</v>
      </c>
      <c r="AR1815" t="s">
        <v>6014</v>
      </c>
      <c r="AS1815" t="s">
        <v>234</v>
      </c>
      <c r="AT1815" s="2">
        <v>2.468</v>
      </c>
      <c r="AU1815" s="1">
        <f t="shared" si="229"/>
        <v>1.5855165631249304</v>
      </c>
      <c r="AV1815" s="1">
        <f t="shared" si="230"/>
        <v>1.201028446082727</v>
      </c>
      <c r="AW1815" s="1">
        <f t="shared" si="231"/>
        <v>0.81654032904052343</v>
      </c>
    </row>
    <row r="1816" spans="1:49" x14ac:dyDescent="0.2">
      <c r="A1816">
        <v>1814</v>
      </c>
      <c r="B1816" t="s">
        <v>6013</v>
      </c>
      <c r="C1816" t="s">
        <v>6012</v>
      </c>
      <c r="F1816" t="s">
        <v>6011</v>
      </c>
      <c r="G1816" t="s">
        <v>7</v>
      </c>
      <c r="H1816" t="s">
        <v>6</v>
      </c>
      <c r="I1816" t="s">
        <v>6010</v>
      </c>
      <c r="J1816">
        <v>60000627</v>
      </c>
      <c r="K1816" t="s">
        <v>112</v>
      </c>
      <c r="L1816" t="s">
        <v>111</v>
      </c>
      <c r="M1816" t="s">
        <v>110</v>
      </c>
      <c r="N1816">
        <v>3</v>
      </c>
      <c r="O1816" t="s">
        <v>6009</v>
      </c>
      <c r="P1816" t="s">
        <v>6008</v>
      </c>
      <c r="Q1816" t="s">
        <v>1744</v>
      </c>
      <c r="R1816" s="7">
        <v>40379</v>
      </c>
      <c r="S1816" s="8">
        <f t="shared" si="224"/>
        <v>2010</v>
      </c>
      <c r="T1816" s="8">
        <v>2010</v>
      </c>
      <c r="U1816" s="8">
        <f t="shared" si="225"/>
        <v>12</v>
      </c>
      <c r="V1816" s="7">
        <v>2010</v>
      </c>
      <c r="W1816" t="s">
        <v>456</v>
      </c>
      <c r="X1816" s="2">
        <v>1.3280000000000001</v>
      </c>
      <c r="Y1816" s="6">
        <f t="shared" si="226"/>
        <v>3.5450201542937994E-2</v>
      </c>
      <c r="AA1816">
        <v>15361225</v>
      </c>
      <c r="AB1816">
        <v>18894</v>
      </c>
      <c r="AD1816" t="s">
        <v>1</v>
      </c>
      <c r="AE1816">
        <v>9</v>
      </c>
      <c r="AG1816">
        <v>5491045</v>
      </c>
      <c r="AH1816" t="s">
        <v>6007</v>
      </c>
      <c r="AI1816" t="s">
        <v>6006</v>
      </c>
      <c r="AJ1816" t="s">
        <v>6005</v>
      </c>
      <c r="AK1816" t="s">
        <v>6004</v>
      </c>
      <c r="AL1816">
        <v>24</v>
      </c>
      <c r="AM1816" s="5">
        <f t="shared" si="227"/>
        <v>2</v>
      </c>
      <c r="AN1816" s="4">
        <f t="shared" si="228"/>
        <v>3.0291556228701248E-3</v>
      </c>
      <c r="AO1816" s="3"/>
      <c r="AP1816">
        <v>0</v>
      </c>
      <c r="AQ1816" t="s">
        <v>1168</v>
      </c>
      <c r="AR1816" t="s">
        <v>0</v>
      </c>
      <c r="AS1816" t="s">
        <v>1167</v>
      </c>
      <c r="AT1816" s="2">
        <v>3.8340000000000001</v>
      </c>
      <c r="AU1816" s="1">
        <f t="shared" si="229"/>
        <v>2.5723887766917635</v>
      </c>
      <c r="AV1816" s="1">
        <f t="shared" si="230"/>
        <v>1.9239678582904058</v>
      </c>
      <c r="AW1816" s="1">
        <f t="shared" si="231"/>
        <v>1.2755469398890484</v>
      </c>
    </row>
    <row r="1817" spans="1:49" x14ac:dyDescent="0.2">
      <c r="A1817">
        <v>1815</v>
      </c>
      <c r="B1817" t="s">
        <v>6003</v>
      </c>
      <c r="F1817" t="s">
        <v>6002</v>
      </c>
      <c r="G1817" t="s">
        <v>7</v>
      </c>
      <c r="H1817" t="s">
        <v>6</v>
      </c>
      <c r="I1817" t="s">
        <v>1523</v>
      </c>
      <c r="J1817">
        <v>60024542</v>
      </c>
      <c r="K1817" t="s">
        <v>918</v>
      </c>
      <c r="L1817" t="s">
        <v>917</v>
      </c>
      <c r="M1817" t="s">
        <v>13</v>
      </c>
      <c r="N1817">
        <v>3</v>
      </c>
      <c r="O1817" t="s">
        <v>6001</v>
      </c>
      <c r="P1817" t="s">
        <v>6000</v>
      </c>
      <c r="Q1817" t="s">
        <v>927</v>
      </c>
      <c r="R1817" s="7">
        <v>40378</v>
      </c>
      <c r="S1817" s="8">
        <f t="shared" si="224"/>
        <v>2010</v>
      </c>
      <c r="T1817" s="8">
        <v>2010</v>
      </c>
      <c r="U1817" s="8">
        <f t="shared" si="225"/>
        <v>12</v>
      </c>
      <c r="V1817" s="7">
        <v>2010</v>
      </c>
      <c r="W1817" t="s">
        <v>704</v>
      </c>
      <c r="X1817" s="2">
        <v>0.245</v>
      </c>
      <c r="Y1817" s="6">
        <f t="shared" si="226"/>
        <v>6.5401350738100959E-3</v>
      </c>
      <c r="AB1817">
        <v>19700186896</v>
      </c>
      <c r="AD1817" t="s">
        <v>1</v>
      </c>
      <c r="AE1817">
        <v>14</v>
      </c>
      <c r="AH1817" t="s">
        <v>228</v>
      </c>
      <c r="AI1817" t="s">
        <v>5999</v>
      </c>
      <c r="AK1817" t="s">
        <v>5998</v>
      </c>
      <c r="AL1817">
        <v>1</v>
      </c>
      <c r="AM1817" s="5">
        <f t="shared" si="227"/>
        <v>8.3333333333333329E-2</v>
      </c>
      <c r="AN1817" s="4">
        <f t="shared" si="228"/>
        <v>1.2621481761958852E-4</v>
      </c>
      <c r="AO1817" s="3"/>
      <c r="AP1817">
        <v>0</v>
      </c>
      <c r="AR1817" t="s">
        <v>0</v>
      </c>
      <c r="AT1817" s="2" t="s">
        <v>16</v>
      </c>
      <c r="AU1817" s="1">
        <f t="shared" si="229"/>
        <v>0.4615958996952943</v>
      </c>
      <c r="AV1817" s="1">
        <f t="shared" si="230"/>
        <v>0.33331749457148424</v>
      </c>
      <c r="AW1817" s="1">
        <f t="shared" si="231"/>
        <v>0.2050390894476741</v>
      </c>
    </row>
    <row r="1818" spans="1:49" x14ac:dyDescent="0.2">
      <c r="A1818">
        <v>1816</v>
      </c>
      <c r="B1818" t="s">
        <v>5997</v>
      </c>
      <c r="C1818" t="s">
        <v>5996</v>
      </c>
      <c r="F1818" t="s">
        <v>5995</v>
      </c>
      <c r="G1818" t="s">
        <v>7</v>
      </c>
      <c r="H1818" t="s">
        <v>6</v>
      </c>
      <c r="I1818" t="s">
        <v>5994</v>
      </c>
      <c r="J1818" t="s">
        <v>5993</v>
      </c>
      <c r="K1818" t="s">
        <v>5992</v>
      </c>
      <c r="L1818" t="s">
        <v>5991</v>
      </c>
      <c r="M1818" t="s">
        <v>2233</v>
      </c>
      <c r="N1818">
        <v>9</v>
      </c>
      <c r="O1818" t="s">
        <v>5990</v>
      </c>
      <c r="P1818" t="s">
        <v>5989</v>
      </c>
      <c r="Q1818" t="s">
        <v>5988</v>
      </c>
      <c r="R1818" s="7">
        <v>40378</v>
      </c>
      <c r="S1818" s="8">
        <f t="shared" si="224"/>
        <v>2010</v>
      </c>
      <c r="T1818" s="8">
        <v>2010</v>
      </c>
      <c r="U1818" s="8">
        <f t="shared" si="225"/>
        <v>12</v>
      </c>
      <c r="V1818" s="7">
        <v>2010</v>
      </c>
      <c r="W1818" t="s">
        <v>2090</v>
      </c>
      <c r="X1818" s="2">
        <v>0.34100000000000003</v>
      </c>
      <c r="Y1818" s="6">
        <f t="shared" si="226"/>
        <v>9.1028002455887467E-3</v>
      </c>
      <c r="AA1818">
        <v>19378718</v>
      </c>
      <c r="AB1818">
        <v>19700186839</v>
      </c>
      <c r="AC1818">
        <v>15309681</v>
      </c>
      <c r="AD1818" t="s">
        <v>1</v>
      </c>
      <c r="AE1818">
        <v>13</v>
      </c>
      <c r="AH1818" t="s">
        <v>931</v>
      </c>
      <c r="AI1818" t="s">
        <v>5987</v>
      </c>
      <c r="AK1818" t="s">
        <v>5986</v>
      </c>
      <c r="AL1818">
        <v>3</v>
      </c>
      <c r="AM1818" s="5">
        <f t="shared" si="227"/>
        <v>0.25</v>
      </c>
      <c r="AN1818" s="4">
        <f t="shared" si="228"/>
        <v>3.786444528587656E-4</v>
      </c>
      <c r="AO1818" s="3"/>
      <c r="AP1818">
        <v>0</v>
      </c>
      <c r="AR1818" t="s">
        <v>0</v>
      </c>
      <c r="AT1818" s="2" t="s">
        <v>16</v>
      </c>
      <c r="AU1818" s="1">
        <f t="shared" si="229"/>
        <v>0.64855535077697513</v>
      </c>
      <c r="AV1818" s="1">
        <f t="shared" si="230"/>
        <v>0.4740722349223756</v>
      </c>
      <c r="AW1818" s="1">
        <f t="shared" si="231"/>
        <v>0.29958911906777597</v>
      </c>
    </row>
    <row r="1819" spans="1:49" x14ac:dyDescent="0.2">
      <c r="A1819">
        <v>1817</v>
      </c>
      <c r="B1819" t="s">
        <v>5985</v>
      </c>
      <c r="C1819" t="s">
        <v>5984</v>
      </c>
      <c r="F1819" t="s">
        <v>5983</v>
      </c>
      <c r="G1819" t="s">
        <v>7</v>
      </c>
      <c r="H1819" t="s">
        <v>6</v>
      </c>
      <c r="I1819" t="s">
        <v>1835</v>
      </c>
      <c r="J1819" t="s">
        <v>1834</v>
      </c>
      <c r="K1819" t="s">
        <v>1833</v>
      </c>
      <c r="L1819" t="s">
        <v>1832</v>
      </c>
      <c r="M1819" t="s">
        <v>1831</v>
      </c>
      <c r="N1819">
        <v>5</v>
      </c>
      <c r="O1819" t="s">
        <v>5982</v>
      </c>
      <c r="P1819" t="s">
        <v>5981</v>
      </c>
      <c r="Q1819" t="s">
        <v>5980</v>
      </c>
      <c r="R1819" s="7">
        <v>40378</v>
      </c>
      <c r="S1819" s="8">
        <f t="shared" si="224"/>
        <v>2010</v>
      </c>
      <c r="T1819" s="8">
        <v>2010</v>
      </c>
      <c r="U1819" s="8">
        <f t="shared" si="225"/>
        <v>12</v>
      </c>
      <c r="V1819" s="7">
        <v>2010</v>
      </c>
      <c r="W1819" t="s">
        <v>2090</v>
      </c>
      <c r="X1819" s="2">
        <v>0.34100000000000003</v>
      </c>
      <c r="Y1819" s="6">
        <f t="shared" si="226"/>
        <v>9.1028002455887467E-3</v>
      </c>
      <c r="AA1819">
        <v>19378718</v>
      </c>
      <c r="AB1819">
        <v>19700186839</v>
      </c>
      <c r="AC1819">
        <v>15309681</v>
      </c>
      <c r="AD1819" t="s">
        <v>1</v>
      </c>
      <c r="AE1819">
        <v>13</v>
      </c>
      <c r="AH1819" t="s">
        <v>5979</v>
      </c>
      <c r="AI1819" t="s">
        <v>5978</v>
      </c>
      <c r="AK1819" t="s">
        <v>5977</v>
      </c>
      <c r="AL1819">
        <v>18</v>
      </c>
      <c r="AM1819" s="5">
        <f t="shared" si="227"/>
        <v>1.5</v>
      </c>
      <c r="AN1819" s="4">
        <f t="shared" si="228"/>
        <v>2.2718667171525938E-3</v>
      </c>
      <c r="AO1819" s="3"/>
      <c r="AP1819">
        <v>1</v>
      </c>
      <c r="AR1819" t="s">
        <v>0</v>
      </c>
      <c r="AT1819" s="2" t="s">
        <v>16</v>
      </c>
      <c r="AU1819" s="1">
        <f t="shared" si="229"/>
        <v>0.70535201870579001</v>
      </c>
      <c r="AV1819" s="1">
        <f t="shared" si="230"/>
        <v>0.568733348137067</v>
      </c>
      <c r="AW1819" s="1">
        <f t="shared" si="231"/>
        <v>0.43211467756834387</v>
      </c>
    </row>
    <row r="1820" spans="1:49" x14ac:dyDescent="0.2">
      <c r="A1820">
        <v>1818</v>
      </c>
      <c r="B1820" t="s">
        <v>5976</v>
      </c>
      <c r="C1820" t="s">
        <v>5975</v>
      </c>
      <c r="F1820" t="s">
        <v>5974</v>
      </c>
      <c r="G1820" t="s">
        <v>7</v>
      </c>
      <c r="H1820" t="s">
        <v>6</v>
      </c>
      <c r="I1820" t="s">
        <v>999</v>
      </c>
      <c r="J1820">
        <v>60005694</v>
      </c>
      <c r="K1820" t="s">
        <v>942</v>
      </c>
      <c r="L1820" t="s">
        <v>941</v>
      </c>
      <c r="M1820" t="s">
        <v>50</v>
      </c>
      <c r="N1820">
        <v>2</v>
      </c>
      <c r="O1820" t="s">
        <v>998</v>
      </c>
      <c r="P1820" t="s">
        <v>997</v>
      </c>
      <c r="Q1820" t="s">
        <v>940</v>
      </c>
      <c r="R1820" s="7">
        <v>40378</v>
      </c>
      <c r="S1820" s="8">
        <f t="shared" si="224"/>
        <v>2010</v>
      </c>
      <c r="T1820" s="8">
        <v>2010</v>
      </c>
      <c r="U1820" s="8">
        <f t="shared" si="225"/>
        <v>12</v>
      </c>
      <c r="V1820" s="7">
        <v>2010</v>
      </c>
      <c r="W1820" t="s">
        <v>2090</v>
      </c>
      <c r="X1820" s="2">
        <v>0.34100000000000003</v>
      </c>
      <c r="Y1820" s="6">
        <f t="shared" si="226"/>
        <v>9.1028002455887467E-3</v>
      </c>
      <c r="AA1820">
        <v>19378718</v>
      </c>
      <c r="AB1820">
        <v>19700186839</v>
      </c>
      <c r="AC1820">
        <v>15309681</v>
      </c>
      <c r="AD1820" t="s">
        <v>1</v>
      </c>
      <c r="AE1820">
        <v>13</v>
      </c>
      <c r="AH1820" t="s">
        <v>5973</v>
      </c>
      <c r="AI1820" t="s">
        <v>5972</v>
      </c>
      <c r="AK1820" t="s">
        <v>5971</v>
      </c>
      <c r="AL1820">
        <v>16</v>
      </c>
      <c r="AM1820" s="5">
        <f t="shared" si="227"/>
        <v>1.3333333333333333</v>
      </c>
      <c r="AN1820" s="4">
        <f t="shared" si="228"/>
        <v>2.0194370819134164E-3</v>
      </c>
      <c r="AO1820" s="3"/>
      <c r="AP1820">
        <v>1</v>
      </c>
      <c r="AR1820" t="s">
        <v>0</v>
      </c>
      <c r="AT1820" s="2" t="s">
        <v>16</v>
      </c>
      <c r="AU1820" s="1">
        <f t="shared" si="229"/>
        <v>0.69777912964861466</v>
      </c>
      <c r="AV1820" s="1">
        <f t="shared" si="230"/>
        <v>0.55611186637510812</v>
      </c>
      <c r="AW1820" s="1">
        <f t="shared" si="231"/>
        <v>0.41444460310160158</v>
      </c>
    </row>
    <row r="1821" spans="1:49" x14ac:dyDescent="0.2">
      <c r="A1821">
        <v>1819</v>
      </c>
      <c r="B1821" t="s">
        <v>5970</v>
      </c>
      <c r="C1821" t="s">
        <v>5969</v>
      </c>
      <c r="F1821" t="s">
        <v>5968</v>
      </c>
      <c r="G1821" t="s">
        <v>7</v>
      </c>
      <c r="H1821" t="s">
        <v>6</v>
      </c>
      <c r="I1821" t="s">
        <v>5967</v>
      </c>
      <c r="J1821" t="s">
        <v>5966</v>
      </c>
      <c r="K1821" t="s">
        <v>5965</v>
      </c>
      <c r="L1821" t="s">
        <v>5964</v>
      </c>
      <c r="M1821" t="s">
        <v>680</v>
      </c>
      <c r="N1821">
        <v>7</v>
      </c>
      <c r="O1821" t="s">
        <v>5963</v>
      </c>
      <c r="P1821" t="s">
        <v>5962</v>
      </c>
      <c r="Q1821" t="s">
        <v>5961</v>
      </c>
      <c r="R1821" s="7">
        <v>40378</v>
      </c>
      <c r="S1821" s="8">
        <f t="shared" si="224"/>
        <v>2010</v>
      </c>
      <c r="T1821" s="8">
        <v>2010</v>
      </c>
      <c r="U1821" s="8">
        <f t="shared" si="225"/>
        <v>12</v>
      </c>
      <c r="V1821" s="7">
        <v>2010</v>
      </c>
      <c r="W1821" t="s">
        <v>2090</v>
      </c>
      <c r="X1821" s="2">
        <v>0.34100000000000003</v>
      </c>
      <c r="Y1821" s="6">
        <f t="shared" si="226"/>
        <v>9.1028002455887467E-3</v>
      </c>
      <c r="AA1821">
        <v>19378718</v>
      </c>
      <c r="AB1821">
        <v>19700186839</v>
      </c>
      <c r="AC1821">
        <v>15309681</v>
      </c>
      <c r="AD1821" t="s">
        <v>1</v>
      </c>
      <c r="AE1821">
        <v>13</v>
      </c>
      <c r="AH1821" t="s">
        <v>5960</v>
      </c>
      <c r="AI1821" t="s">
        <v>5959</v>
      </c>
      <c r="AK1821" t="s">
        <v>5958</v>
      </c>
      <c r="AL1821">
        <v>15</v>
      </c>
      <c r="AM1821" s="5">
        <f t="shared" si="227"/>
        <v>1.25</v>
      </c>
      <c r="AN1821" s="4">
        <f t="shared" si="228"/>
        <v>1.8932222642938281E-3</v>
      </c>
      <c r="AO1821" s="3"/>
      <c r="AP1821">
        <v>0</v>
      </c>
      <c r="AR1821" t="s">
        <v>0</v>
      </c>
      <c r="AT1821" s="2" t="s">
        <v>16</v>
      </c>
      <c r="AU1821" s="1">
        <f t="shared" si="229"/>
        <v>0.6939926851200271</v>
      </c>
      <c r="AV1821" s="1">
        <f t="shared" si="230"/>
        <v>0.54980112549412874</v>
      </c>
      <c r="AW1821" s="1">
        <f t="shared" si="231"/>
        <v>0.40560956586823033</v>
      </c>
    </row>
    <row r="1822" spans="1:49" x14ac:dyDescent="0.2">
      <c r="A1822">
        <v>1820</v>
      </c>
      <c r="B1822" t="s">
        <v>5957</v>
      </c>
      <c r="C1822" t="s">
        <v>5956</v>
      </c>
      <c r="F1822" t="s">
        <v>5955</v>
      </c>
      <c r="G1822" t="s">
        <v>7</v>
      </c>
      <c r="H1822" t="s">
        <v>6</v>
      </c>
      <c r="I1822" t="s">
        <v>5954</v>
      </c>
      <c r="J1822" t="s">
        <v>2052</v>
      </c>
      <c r="K1822" t="s">
        <v>2051</v>
      </c>
      <c r="L1822" t="s">
        <v>2050</v>
      </c>
      <c r="M1822" t="s">
        <v>564</v>
      </c>
      <c r="N1822">
        <v>3</v>
      </c>
      <c r="O1822" t="s">
        <v>5953</v>
      </c>
      <c r="P1822" t="s">
        <v>5952</v>
      </c>
      <c r="Q1822" t="s">
        <v>5951</v>
      </c>
      <c r="R1822" s="7">
        <v>40378</v>
      </c>
      <c r="S1822" s="8">
        <f t="shared" si="224"/>
        <v>2010</v>
      </c>
      <c r="T1822" s="8">
        <v>2010</v>
      </c>
      <c r="U1822" s="8">
        <f t="shared" si="225"/>
        <v>12</v>
      </c>
      <c r="V1822" s="7">
        <v>2010</v>
      </c>
      <c r="W1822" t="s">
        <v>2090</v>
      </c>
      <c r="X1822" s="2">
        <v>0.34100000000000003</v>
      </c>
      <c r="Y1822" s="6">
        <f t="shared" si="226"/>
        <v>9.1028002455887467E-3</v>
      </c>
      <c r="AA1822">
        <v>19378718</v>
      </c>
      <c r="AB1822">
        <v>19700186839</v>
      </c>
      <c r="AC1822">
        <v>15309681</v>
      </c>
      <c r="AD1822" t="s">
        <v>1</v>
      </c>
      <c r="AE1822">
        <v>13</v>
      </c>
      <c r="AH1822" t="s">
        <v>5950</v>
      </c>
      <c r="AI1822" t="s">
        <v>5949</v>
      </c>
      <c r="AK1822" t="s">
        <v>5948</v>
      </c>
      <c r="AL1822">
        <v>17</v>
      </c>
      <c r="AM1822" s="5">
        <f t="shared" si="227"/>
        <v>1.4166666666666667</v>
      </c>
      <c r="AN1822" s="4">
        <f t="shared" si="228"/>
        <v>2.1456518995330051E-3</v>
      </c>
      <c r="AO1822" s="3"/>
      <c r="AP1822">
        <v>0</v>
      </c>
      <c r="AR1822" t="s">
        <v>0</v>
      </c>
      <c r="AT1822" s="2" t="s">
        <v>16</v>
      </c>
      <c r="AU1822" s="1">
        <f t="shared" si="229"/>
        <v>0.70156557417720233</v>
      </c>
      <c r="AV1822" s="1">
        <f t="shared" si="230"/>
        <v>0.56242260725608761</v>
      </c>
      <c r="AW1822" s="1">
        <f t="shared" si="231"/>
        <v>0.42327964033497273</v>
      </c>
    </row>
    <row r="1823" spans="1:49" x14ac:dyDescent="0.2">
      <c r="A1823">
        <v>1821</v>
      </c>
      <c r="B1823" t="s">
        <v>5947</v>
      </c>
      <c r="C1823" t="s">
        <v>5946</v>
      </c>
      <c r="F1823" t="s">
        <v>5945</v>
      </c>
      <c r="G1823" t="s">
        <v>7</v>
      </c>
      <c r="H1823" t="s">
        <v>6</v>
      </c>
      <c r="I1823" t="s">
        <v>1904</v>
      </c>
      <c r="J1823">
        <v>60013789</v>
      </c>
      <c r="K1823" t="s">
        <v>865</v>
      </c>
      <c r="L1823" t="s">
        <v>196</v>
      </c>
      <c r="M1823" t="s">
        <v>13</v>
      </c>
      <c r="N1823">
        <v>4</v>
      </c>
      <c r="O1823" t="s">
        <v>5944</v>
      </c>
      <c r="P1823" t="s">
        <v>5943</v>
      </c>
      <c r="Q1823" t="s">
        <v>5942</v>
      </c>
      <c r="R1823" s="7">
        <v>40378</v>
      </c>
      <c r="S1823" s="8">
        <f t="shared" si="224"/>
        <v>2010</v>
      </c>
      <c r="T1823" s="8">
        <v>2010</v>
      </c>
      <c r="U1823" s="8">
        <f t="shared" si="225"/>
        <v>12</v>
      </c>
      <c r="V1823" s="7">
        <v>2010</v>
      </c>
      <c r="W1823" t="s">
        <v>2090</v>
      </c>
      <c r="X1823" s="2">
        <v>0.34100000000000003</v>
      </c>
      <c r="Y1823" s="6">
        <f t="shared" si="226"/>
        <v>9.1028002455887467E-3</v>
      </c>
      <c r="AA1823">
        <v>19378718</v>
      </c>
      <c r="AB1823">
        <v>19700186839</v>
      </c>
      <c r="AC1823">
        <v>15309681</v>
      </c>
      <c r="AD1823" t="s">
        <v>1</v>
      </c>
      <c r="AE1823">
        <v>13</v>
      </c>
      <c r="AH1823" t="s">
        <v>5941</v>
      </c>
      <c r="AI1823" t="s">
        <v>5940</v>
      </c>
      <c r="AK1823" t="s">
        <v>5939</v>
      </c>
      <c r="AL1823">
        <v>13</v>
      </c>
      <c r="AM1823" s="5">
        <f t="shared" si="227"/>
        <v>1.0833333333333333</v>
      </c>
      <c r="AN1823" s="4">
        <f t="shared" si="228"/>
        <v>1.6407926290546509E-3</v>
      </c>
      <c r="AO1823" s="3"/>
      <c r="AP1823">
        <v>0</v>
      </c>
      <c r="AR1823" t="s">
        <v>0</v>
      </c>
      <c r="AT1823" s="2" t="s">
        <v>16</v>
      </c>
      <c r="AU1823" s="1">
        <f t="shared" si="229"/>
        <v>0.68641979606285175</v>
      </c>
      <c r="AV1823" s="1">
        <f t="shared" si="230"/>
        <v>0.53717964373216986</v>
      </c>
      <c r="AW1823" s="1">
        <f t="shared" si="231"/>
        <v>0.38793949140148792</v>
      </c>
    </row>
    <row r="1824" spans="1:49" x14ac:dyDescent="0.2">
      <c r="A1824">
        <v>1822</v>
      </c>
      <c r="B1824" t="s">
        <v>5938</v>
      </c>
      <c r="F1824" t="s">
        <v>5937</v>
      </c>
      <c r="G1824" t="s">
        <v>7</v>
      </c>
      <c r="H1824" t="s">
        <v>6</v>
      </c>
      <c r="I1824" t="s">
        <v>5936</v>
      </c>
      <c r="J1824" t="s">
        <v>5932</v>
      </c>
      <c r="K1824" t="s">
        <v>5935</v>
      </c>
      <c r="L1824" t="s">
        <v>565</v>
      </c>
      <c r="M1824" t="s">
        <v>564</v>
      </c>
      <c r="N1824">
        <v>2</v>
      </c>
      <c r="O1824" t="s">
        <v>5934</v>
      </c>
      <c r="P1824" t="s">
        <v>5933</v>
      </c>
      <c r="Q1824" t="s">
        <v>5932</v>
      </c>
      <c r="R1824" s="7">
        <v>40378</v>
      </c>
      <c r="S1824" s="8">
        <f t="shared" si="224"/>
        <v>2010</v>
      </c>
      <c r="T1824" s="8">
        <v>2010</v>
      </c>
      <c r="U1824" s="8">
        <f t="shared" si="225"/>
        <v>12</v>
      </c>
      <c r="V1824" s="7">
        <v>2010</v>
      </c>
      <c r="W1824" t="s">
        <v>704</v>
      </c>
      <c r="X1824" s="2">
        <v>0.245</v>
      </c>
      <c r="Y1824" s="6">
        <f t="shared" si="226"/>
        <v>6.5401350738100959E-3</v>
      </c>
      <c r="AB1824">
        <v>19700186896</v>
      </c>
      <c r="AD1824" t="s">
        <v>1</v>
      </c>
      <c r="AE1824">
        <v>14</v>
      </c>
      <c r="AH1824" t="s">
        <v>25</v>
      </c>
      <c r="AI1824" t="s">
        <v>5931</v>
      </c>
      <c r="AK1824" t="s">
        <v>5930</v>
      </c>
      <c r="AL1824">
        <v>4</v>
      </c>
      <c r="AM1824" s="5">
        <f t="shared" si="227"/>
        <v>0.33333333333333331</v>
      </c>
      <c r="AN1824" s="4">
        <f t="shared" si="228"/>
        <v>5.048592704783541E-4</v>
      </c>
      <c r="AO1824" s="3"/>
      <c r="AP1824">
        <v>0</v>
      </c>
      <c r="AR1824" t="s">
        <v>0</v>
      </c>
      <c r="AT1824" s="2" t="s">
        <v>16</v>
      </c>
      <c r="AU1824" s="1">
        <f t="shared" si="229"/>
        <v>0.47295523328105732</v>
      </c>
      <c r="AV1824" s="1">
        <f t="shared" si="230"/>
        <v>0.3522497172144225</v>
      </c>
      <c r="AW1824" s="1">
        <f t="shared" si="231"/>
        <v>0.23154420114778768</v>
      </c>
    </row>
    <row r="1825" spans="1:49" x14ac:dyDescent="0.2">
      <c r="A1825">
        <v>1823</v>
      </c>
      <c r="B1825" t="s">
        <v>5929</v>
      </c>
      <c r="C1825" t="s">
        <v>5928</v>
      </c>
      <c r="F1825" t="s">
        <v>5927</v>
      </c>
      <c r="G1825" t="s">
        <v>7</v>
      </c>
      <c r="H1825" t="s">
        <v>6</v>
      </c>
      <c r="I1825" t="s">
        <v>5926</v>
      </c>
      <c r="J1825" t="s">
        <v>5925</v>
      </c>
      <c r="K1825" t="s">
        <v>5924</v>
      </c>
      <c r="L1825" t="s">
        <v>5923</v>
      </c>
      <c r="M1825" t="s">
        <v>679</v>
      </c>
      <c r="N1825">
        <v>3</v>
      </c>
      <c r="O1825" t="s">
        <v>5922</v>
      </c>
      <c r="P1825" t="s">
        <v>5921</v>
      </c>
      <c r="Q1825" t="s">
        <v>5920</v>
      </c>
      <c r="R1825" s="7">
        <v>40378</v>
      </c>
      <c r="S1825" s="8">
        <f t="shared" si="224"/>
        <v>2010</v>
      </c>
      <c r="T1825" s="8">
        <v>2010</v>
      </c>
      <c r="U1825" s="8">
        <f t="shared" si="225"/>
        <v>12</v>
      </c>
      <c r="V1825" s="7">
        <v>2010</v>
      </c>
      <c r="W1825" t="s">
        <v>2090</v>
      </c>
      <c r="X1825" s="2">
        <v>0.34100000000000003</v>
      </c>
      <c r="Y1825" s="6">
        <f t="shared" si="226"/>
        <v>9.1028002455887467E-3</v>
      </c>
      <c r="AA1825">
        <v>19378718</v>
      </c>
      <c r="AB1825">
        <v>19700186839</v>
      </c>
      <c r="AC1825">
        <v>15309681</v>
      </c>
      <c r="AD1825" t="s">
        <v>1</v>
      </c>
      <c r="AE1825">
        <v>13</v>
      </c>
      <c r="AH1825" t="s">
        <v>5919</v>
      </c>
      <c r="AI1825" t="s">
        <v>5918</v>
      </c>
      <c r="AK1825" t="s">
        <v>5917</v>
      </c>
      <c r="AL1825">
        <v>35</v>
      </c>
      <c r="AM1825" s="5">
        <f t="shared" si="227"/>
        <v>2.9166666666666665</v>
      </c>
      <c r="AN1825" s="4">
        <f t="shared" si="228"/>
        <v>4.4175186166855989E-3</v>
      </c>
      <c r="AO1825" s="3"/>
      <c r="AP1825">
        <v>0</v>
      </c>
      <c r="AR1825" t="s">
        <v>0</v>
      </c>
      <c r="AT1825" s="2" t="s">
        <v>16</v>
      </c>
      <c r="AU1825" s="1">
        <f t="shared" si="229"/>
        <v>0.76972157569178012</v>
      </c>
      <c r="AV1825" s="1">
        <f t="shared" si="230"/>
        <v>0.67601594311371727</v>
      </c>
      <c r="AW1825" s="1">
        <f t="shared" si="231"/>
        <v>0.5823103105356543</v>
      </c>
    </row>
    <row r="1826" spans="1:49" x14ac:dyDescent="0.2">
      <c r="A1826">
        <v>1824</v>
      </c>
      <c r="B1826" t="s">
        <v>5916</v>
      </c>
      <c r="C1826" t="s">
        <v>5915</v>
      </c>
      <c r="F1826" t="s">
        <v>5914</v>
      </c>
      <c r="G1826" t="s">
        <v>7</v>
      </c>
      <c r="H1826" t="s">
        <v>6</v>
      </c>
      <c r="I1826" t="s">
        <v>5913</v>
      </c>
      <c r="J1826" t="s">
        <v>5912</v>
      </c>
      <c r="K1826" t="s">
        <v>5911</v>
      </c>
      <c r="L1826" t="s">
        <v>5910</v>
      </c>
      <c r="M1826" t="s">
        <v>1885</v>
      </c>
      <c r="N1826">
        <v>9</v>
      </c>
      <c r="O1826" t="s">
        <v>5909</v>
      </c>
      <c r="P1826" t="s">
        <v>5908</v>
      </c>
      <c r="Q1826" t="s">
        <v>5907</v>
      </c>
      <c r="R1826" s="7">
        <v>40378</v>
      </c>
      <c r="S1826" s="8">
        <f t="shared" si="224"/>
        <v>2010</v>
      </c>
      <c r="T1826" s="8">
        <v>2010</v>
      </c>
      <c r="U1826" s="8">
        <f t="shared" si="225"/>
        <v>12</v>
      </c>
      <c r="V1826" s="7">
        <v>40378</v>
      </c>
      <c r="W1826" t="s">
        <v>1124</v>
      </c>
      <c r="X1826" s="2">
        <v>1.3939999999999999</v>
      </c>
      <c r="Y1826" s="6">
        <f t="shared" si="226"/>
        <v>3.721203384853581E-2</v>
      </c>
      <c r="AB1826">
        <v>12862</v>
      </c>
      <c r="AC1826">
        <v>10944087</v>
      </c>
      <c r="AD1826" t="s">
        <v>1</v>
      </c>
      <c r="AE1826">
        <v>18</v>
      </c>
      <c r="AF1826">
        <v>15</v>
      </c>
      <c r="AH1826" t="s">
        <v>5906</v>
      </c>
      <c r="AI1826" t="s">
        <v>5905</v>
      </c>
      <c r="AK1826" t="s">
        <v>5904</v>
      </c>
      <c r="AL1826">
        <v>41</v>
      </c>
      <c r="AM1826" s="5">
        <f t="shared" si="227"/>
        <v>3.4166666666666665</v>
      </c>
      <c r="AN1826" s="4">
        <f t="shared" si="228"/>
        <v>5.1748075224031303E-3</v>
      </c>
      <c r="AO1826" s="3"/>
      <c r="AP1826">
        <v>1</v>
      </c>
      <c r="AR1826" t="s">
        <v>0</v>
      </c>
      <c r="AT1826" s="2">
        <v>3.8940000000000001</v>
      </c>
      <c r="AU1826" s="1">
        <f t="shared" si="229"/>
        <v>2.7600865950696005</v>
      </c>
      <c r="AV1826" s="1">
        <f t="shared" si="230"/>
        <v>2.1193420685469468</v>
      </c>
      <c r="AW1826" s="1">
        <f t="shared" si="231"/>
        <v>1.4785975420242932</v>
      </c>
    </row>
    <row r="1827" spans="1:49" x14ac:dyDescent="0.2">
      <c r="A1827">
        <v>1825</v>
      </c>
      <c r="B1827" t="s">
        <v>5903</v>
      </c>
      <c r="C1827" t="s">
        <v>5902</v>
      </c>
      <c r="F1827" t="s">
        <v>5901</v>
      </c>
      <c r="G1827" t="s">
        <v>7</v>
      </c>
      <c r="H1827" t="s">
        <v>6</v>
      </c>
      <c r="I1827" t="s">
        <v>5900</v>
      </c>
      <c r="J1827" t="s">
        <v>5899</v>
      </c>
      <c r="K1827" t="s">
        <v>5898</v>
      </c>
      <c r="L1827" t="s">
        <v>5897</v>
      </c>
      <c r="M1827" t="s">
        <v>5896</v>
      </c>
      <c r="N1827">
        <v>5</v>
      </c>
      <c r="O1827" t="s">
        <v>5895</v>
      </c>
      <c r="P1827" t="s">
        <v>5894</v>
      </c>
      <c r="Q1827" t="s">
        <v>5893</v>
      </c>
      <c r="R1827" s="7">
        <v>40378</v>
      </c>
      <c r="S1827" s="8">
        <f t="shared" si="224"/>
        <v>2010</v>
      </c>
      <c r="T1827" s="8">
        <v>2010</v>
      </c>
      <c r="U1827" s="8">
        <f t="shared" si="225"/>
        <v>12</v>
      </c>
      <c r="V1827" s="7">
        <v>2010</v>
      </c>
      <c r="W1827" t="s">
        <v>837</v>
      </c>
      <c r="X1827" s="2">
        <v>0.46100000000000002</v>
      </c>
      <c r="Y1827" s="6">
        <f t="shared" si="226"/>
        <v>1.2306131710312059E-2</v>
      </c>
      <c r="AA1827">
        <v>16871472</v>
      </c>
      <c r="AB1827">
        <v>18202</v>
      </c>
      <c r="AC1827">
        <v>16871499</v>
      </c>
      <c r="AD1827" t="s">
        <v>1</v>
      </c>
      <c r="AE1827">
        <v>2010</v>
      </c>
      <c r="AG1827">
        <v>736962</v>
      </c>
      <c r="AI1827" t="s">
        <v>5892</v>
      </c>
      <c r="AK1827" t="s">
        <v>5891</v>
      </c>
      <c r="AL1827">
        <v>5</v>
      </c>
      <c r="AM1827" s="5">
        <f t="shared" si="227"/>
        <v>0.41666666666666669</v>
      </c>
      <c r="AN1827" s="4">
        <f t="shared" si="228"/>
        <v>6.310740880979427E-4</v>
      </c>
      <c r="AO1827" s="3"/>
      <c r="AP1827">
        <v>1</v>
      </c>
      <c r="AR1827" t="s">
        <v>0</v>
      </c>
      <c r="AT1827" s="2" t="s">
        <v>16</v>
      </c>
      <c r="AU1827" s="1">
        <f t="shared" si="229"/>
        <v>0.88036144236478231</v>
      </c>
      <c r="AV1827" s="1">
        <f t="shared" si="230"/>
        <v>0.64686028992050004</v>
      </c>
      <c r="AW1827" s="1">
        <f t="shared" si="231"/>
        <v>0.41335913747621778</v>
      </c>
    </row>
    <row r="1828" spans="1:49" x14ac:dyDescent="0.2">
      <c r="A1828">
        <v>1826</v>
      </c>
      <c r="B1828" t="s">
        <v>5890</v>
      </c>
      <c r="C1828" t="s">
        <v>5889</v>
      </c>
      <c r="F1828" t="s">
        <v>5888</v>
      </c>
      <c r="G1828" t="s">
        <v>7</v>
      </c>
      <c r="H1828" t="s">
        <v>6</v>
      </c>
      <c r="I1828" t="s">
        <v>160</v>
      </c>
      <c r="J1828" t="s">
        <v>5887</v>
      </c>
      <c r="K1828" t="s">
        <v>5886</v>
      </c>
      <c r="L1828" t="s">
        <v>5885</v>
      </c>
      <c r="M1828" t="s">
        <v>5884</v>
      </c>
      <c r="N1828">
        <v>3</v>
      </c>
      <c r="O1828" t="s">
        <v>5883</v>
      </c>
      <c r="P1828" t="s">
        <v>5882</v>
      </c>
      <c r="Q1828" t="s">
        <v>5881</v>
      </c>
      <c r="R1828" s="7">
        <v>40378</v>
      </c>
      <c r="S1828" s="8">
        <f t="shared" si="224"/>
        <v>2010</v>
      </c>
      <c r="T1828" s="8">
        <v>2010</v>
      </c>
      <c r="U1828" s="8">
        <f t="shared" si="225"/>
        <v>12</v>
      </c>
      <c r="V1828" s="7">
        <v>2010</v>
      </c>
      <c r="W1828" t="s">
        <v>837</v>
      </c>
      <c r="X1828" s="2">
        <v>0.46100000000000002</v>
      </c>
      <c r="Y1828" s="6">
        <f t="shared" si="226"/>
        <v>1.2306131710312059E-2</v>
      </c>
      <c r="AA1828">
        <v>16871472</v>
      </c>
      <c r="AB1828">
        <v>18202</v>
      </c>
      <c r="AC1828">
        <v>16871499</v>
      </c>
      <c r="AD1828" t="s">
        <v>1</v>
      </c>
      <c r="AE1828">
        <v>2010</v>
      </c>
      <c r="AG1828">
        <v>843745</v>
      </c>
      <c r="AI1828" t="s">
        <v>5880</v>
      </c>
      <c r="AK1828" t="s">
        <v>5879</v>
      </c>
      <c r="AL1828">
        <v>0</v>
      </c>
      <c r="AM1828" s="5">
        <f t="shared" si="227"/>
        <v>0</v>
      </c>
      <c r="AN1828" s="4">
        <f t="shared" si="228"/>
        <v>0</v>
      </c>
      <c r="AO1828" s="3"/>
      <c r="AP1828">
        <v>1</v>
      </c>
      <c r="AQ1828" t="s">
        <v>31</v>
      </c>
      <c r="AR1828">
        <v>905425</v>
      </c>
      <c r="AS1828" t="s">
        <v>30</v>
      </c>
      <c r="AT1828" s="2" t="s">
        <v>16</v>
      </c>
      <c r="AU1828" s="1">
        <f t="shared" si="229"/>
        <v>0.86142921972184405</v>
      </c>
      <c r="AV1828" s="1">
        <f t="shared" si="230"/>
        <v>0.61530658551560291</v>
      </c>
      <c r="AW1828" s="1">
        <f t="shared" si="231"/>
        <v>0.36918395130936177</v>
      </c>
    </row>
    <row r="1829" spans="1:49" x14ac:dyDescent="0.2">
      <c r="A1829">
        <v>1827</v>
      </c>
      <c r="B1829" t="s">
        <v>5878</v>
      </c>
      <c r="C1829" t="s">
        <v>5877</v>
      </c>
      <c r="F1829" t="s">
        <v>5876</v>
      </c>
      <c r="G1829" t="s">
        <v>7</v>
      </c>
      <c r="H1829" t="s">
        <v>6</v>
      </c>
      <c r="I1829" t="s">
        <v>5875</v>
      </c>
      <c r="J1829" t="s">
        <v>5874</v>
      </c>
      <c r="K1829" t="s">
        <v>5873</v>
      </c>
      <c r="L1829" t="s">
        <v>5872</v>
      </c>
      <c r="M1829" t="s">
        <v>19</v>
      </c>
      <c r="N1829">
        <v>4</v>
      </c>
      <c r="O1829" t="s">
        <v>5871</v>
      </c>
      <c r="P1829" t="s">
        <v>5870</v>
      </c>
      <c r="Q1829" t="s">
        <v>5869</v>
      </c>
      <c r="R1829" s="7">
        <v>40378</v>
      </c>
      <c r="S1829" s="8">
        <f t="shared" si="224"/>
        <v>2010</v>
      </c>
      <c r="T1829" s="8">
        <v>2010</v>
      </c>
      <c r="U1829" s="8">
        <f t="shared" si="225"/>
        <v>12</v>
      </c>
      <c r="V1829" s="7">
        <v>2010</v>
      </c>
      <c r="W1829" t="s">
        <v>2032</v>
      </c>
      <c r="X1829" s="2">
        <v>0.317</v>
      </c>
      <c r="Y1829" s="6">
        <f t="shared" si="226"/>
        <v>8.4621339526440836E-3</v>
      </c>
      <c r="AA1829">
        <v>16876172</v>
      </c>
      <c r="AB1829">
        <v>15300154801</v>
      </c>
      <c r="AC1829">
        <v>16876180</v>
      </c>
      <c r="AD1829" t="s">
        <v>1</v>
      </c>
      <c r="AE1829">
        <v>2010</v>
      </c>
      <c r="AG1829">
        <v>535943</v>
      </c>
      <c r="AI1829" t="s">
        <v>5868</v>
      </c>
      <c r="AK1829" t="s">
        <v>5867</v>
      </c>
      <c r="AL1829">
        <v>1</v>
      </c>
      <c r="AM1829" s="5">
        <f t="shared" si="227"/>
        <v>8.3333333333333329E-2</v>
      </c>
      <c r="AN1829" s="4">
        <f t="shared" si="228"/>
        <v>1.2621481761958852E-4</v>
      </c>
      <c r="AO1829" s="3"/>
      <c r="AP1829">
        <v>1</v>
      </c>
      <c r="AQ1829" t="s">
        <v>5866</v>
      </c>
      <c r="AR1829" t="s">
        <v>5865</v>
      </c>
      <c r="AS1829" t="s">
        <v>5864</v>
      </c>
      <c r="AT1829" s="2">
        <v>1.63</v>
      </c>
      <c r="AU1829" s="1">
        <f t="shared" si="229"/>
        <v>0.59613582121367348</v>
      </c>
      <c r="AV1829" s="1">
        <f t="shared" si="230"/>
        <v>0.42941743851318359</v>
      </c>
      <c r="AW1829" s="1">
        <f t="shared" si="231"/>
        <v>0.2626990558126937</v>
      </c>
    </row>
    <row r="1830" spans="1:49" x14ac:dyDescent="0.2">
      <c r="A1830">
        <v>1828</v>
      </c>
      <c r="B1830" t="s">
        <v>5863</v>
      </c>
      <c r="C1830" t="s">
        <v>5862</v>
      </c>
      <c r="F1830" t="s">
        <v>5861</v>
      </c>
      <c r="G1830" t="s">
        <v>7</v>
      </c>
      <c r="H1830" t="s">
        <v>6</v>
      </c>
      <c r="I1830" t="s">
        <v>5860</v>
      </c>
      <c r="J1830" t="s">
        <v>5859</v>
      </c>
      <c r="K1830" t="s">
        <v>5858</v>
      </c>
      <c r="L1830" t="s">
        <v>5857</v>
      </c>
      <c r="M1830" t="s">
        <v>5856</v>
      </c>
      <c r="N1830">
        <v>37</v>
      </c>
      <c r="O1830" t="s">
        <v>5855</v>
      </c>
      <c r="P1830" t="s">
        <v>5854</v>
      </c>
      <c r="Q1830" t="s">
        <v>5853</v>
      </c>
      <c r="R1830" s="7">
        <v>40375</v>
      </c>
      <c r="S1830" s="8">
        <f t="shared" si="224"/>
        <v>2010</v>
      </c>
      <c r="T1830" s="8">
        <v>2010</v>
      </c>
      <c r="U1830" s="8">
        <f t="shared" si="225"/>
        <v>12</v>
      </c>
      <c r="V1830" s="7">
        <v>40375</v>
      </c>
      <c r="W1830" t="s">
        <v>1085</v>
      </c>
      <c r="X1830" s="2">
        <v>1.887</v>
      </c>
      <c r="Y1830" s="6">
        <f t="shared" si="226"/>
        <v>5.0372387282774087E-2</v>
      </c>
      <c r="AA1830">
        <v>15507998</v>
      </c>
      <c r="AB1830">
        <v>110157</v>
      </c>
      <c r="AC1830">
        <v>15502368</v>
      </c>
      <c r="AD1830" t="s">
        <v>1</v>
      </c>
      <c r="AE1830">
        <v>82</v>
      </c>
      <c r="AF1830">
        <v>2</v>
      </c>
      <c r="AG1830">
        <v>22004</v>
      </c>
      <c r="AI1830" t="s">
        <v>5852</v>
      </c>
      <c r="AK1830" t="s">
        <v>5851</v>
      </c>
      <c r="AL1830">
        <v>217</v>
      </c>
      <c r="AM1830" s="5">
        <f t="shared" si="227"/>
        <v>18.083333333333332</v>
      </c>
      <c r="AN1830" s="4">
        <f t="shared" si="228"/>
        <v>2.738861542345071E-2</v>
      </c>
      <c r="AO1830" s="3"/>
      <c r="AP1830">
        <v>0</v>
      </c>
      <c r="AQ1830" t="s">
        <v>571</v>
      </c>
      <c r="AR1830" t="s">
        <v>5850</v>
      </c>
      <c r="AS1830" t="s">
        <v>570</v>
      </c>
      <c r="AT1830" s="2" t="s">
        <v>16</v>
      </c>
      <c r="AU1830" s="1">
        <f t="shared" si="229"/>
        <v>4.3477255724977066</v>
      </c>
      <c r="AV1830" s="1">
        <f t="shared" si="230"/>
        <v>3.8880501353112398</v>
      </c>
      <c r="AW1830" s="1">
        <f t="shared" si="231"/>
        <v>3.428374698124772</v>
      </c>
    </row>
    <row r="1831" spans="1:49" x14ac:dyDescent="0.2">
      <c r="A1831">
        <v>1829</v>
      </c>
      <c r="B1831" t="s">
        <v>5849</v>
      </c>
      <c r="C1831" t="s">
        <v>5848</v>
      </c>
      <c r="E1831">
        <v>20557058</v>
      </c>
      <c r="F1831" t="s">
        <v>5847</v>
      </c>
      <c r="G1831" t="s">
        <v>7</v>
      </c>
      <c r="H1831" t="s">
        <v>6</v>
      </c>
      <c r="I1831" t="s">
        <v>5846</v>
      </c>
      <c r="J1831">
        <v>60029516</v>
      </c>
      <c r="K1831" t="s">
        <v>5845</v>
      </c>
      <c r="L1831" t="s">
        <v>5844</v>
      </c>
      <c r="M1831" t="s">
        <v>50</v>
      </c>
      <c r="N1831">
        <v>2</v>
      </c>
      <c r="O1831" t="s">
        <v>5843</v>
      </c>
      <c r="P1831" t="s">
        <v>5842</v>
      </c>
      <c r="Q1831" t="s">
        <v>5841</v>
      </c>
      <c r="R1831" s="7">
        <v>40375</v>
      </c>
      <c r="S1831" s="8">
        <f t="shared" si="224"/>
        <v>2010</v>
      </c>
      <c r="T1831" s="8">
        <v>2010</v>
      </c>
      <c r="U1831" s="8">
        <f t="shared" si="225"/>
        <v>12</v>
      </c>
      <c r="V1831" s="7">
        <v>40375</v>
      </c>
      <c r="W1831" t="s">
        <v>5840</v>
      </c>
      <c r="X1831" s="2">
        <v>1.2</v>
      </c>
      <c r="Y1831" s="6">
        <f t="shared" si="226"/>
        <v>3.2033314647233121E-2</v>
      </c>
      <c r="AA1831">
        <v>223263</v>
      </c>
      <c r="AB1831">
        <v>25896</v>
      </c>
      <c r="AC1831">
        <v>15206904</v>
      </c>
      <c r="AD1831" t="s">
        <v>1</v>
      </c>
      <c r="AE1831">
        <v>75</v>
      </c>
      <c r="AF1831">
        <v>14</v>
      </c>
      <c r="AH1831" t="s">
        <v>5839</v>
      </c>
      <c r="AI1831" t="s">
        <v>5838</v>
      </c>
      <c r="AK1831" t="s">
        <v>5837</v>
      </c>
      <c r="AL1831">
        <v>43</v>
      </c>
      <c r="AM1831" s="5">
        <f t="shared" si="227"/>
        <v>3.5833333333333335</v>
      </c>
      <c r="AN1831" s="4">
        <f t="shared" si="228"/>
        <v>5.4272371576423077E-3</v>
      </c>
      <c r="AO1831" s="3"/>
      <c r="AP1831">
        <v>0</v>
      </c>
      <c r="AR1831" t="s">
        <v>0</v>
      </c>
      <c r="AT1831" s="2">
        <v>4.3540000000000001</v>
      </c>
      <c r="AU1831" s="1">
        <f t="shared" si="229"/>
        <v>2.4051491400355878</v>
      </c>
      <c r="AV1831" s="1">
        <f t="shared" si="230"/>
        <v>1.8730275902437716</v>
      </c>
      <c r="AW1831" s="1">
        <f t="shared" si="231"/>
        <v>1.3409060404519553</v>
      </c>
    </row>
    <row r="1832" spans="1:49" x14ac:dyDescent="0.2">
      <c r="A1832">
        <v>1830</v>
      </c>
      <c r="B1832" t="s">
        <v>5836</v>
      </c>
      <c r="C1832" t="s">
        <v>5835</v>
      </c>
      <c r="F1832" t="s">
        <v>5834</v>
      </c>
      <c r="G1832" t="s">
        <v>7</v>
      </c>
      <c r="H1832" t="s">
        <v>6</v>
      </c>
      <c r="I1832" t="s">
        <v>5833</v>
      </c>
      <c r="J1832">
        <v>60009780</v>
      </c>
      <c r="K1832" t="s">
        <v>5832</v>
      </c>
      <c r="L1832" t="s">
        <v>5831</v>
      </c>
      <c r="M1832" t="s">
        <v>438</v>
      </c>
      <c r="N1832">
        <v>2</v>
      </c>
      <c r="O1832" t="s">
        <v>5830</v>
      </c>
      <c r="P1832" t="s">
        <v>5829</v>
      </c>
      <c r="Q1832" t="s">
        <v>5828</v>
      </c>
      <c r="R1832" s="7">
        <v>40375</v>
      </c>
      <c r="S1832" s="8">
        <f t="shared" si="224"/>
        <v>2010</v>
      </c>
      <c r="T1832" s="8">
        <v>2010</v>
      </c>
      <c r="U1832" s="8">
        <f t="shared" si="225"/>
        <v>12</v>
      </c>
      <c r="V1832" s="7">
        <v>2010</v>
      </c>
      <c r="W1832" t="s">
        <v>837</v>
      </c>
      <c r="X1832" s="2">
        <v>0.46100000000000002</v>
      </c>
      <c r="Y1832" s="6">
        <f t="shared" si="226"/>
        <v>1.2306131710312059E-2</v>
      </c>
      <c r="AA1832">
        <v>16871472</v>
      </c>
      <c r="AB1832">
        <v>18202</v>
      </c>
      <c r="AC1832">
        <v>16871499</v>
      </c>
      <c r="AD1832" t="s">
        <v>1</v>
      </c>
      <c r="AE1832">
        <v>2010</v>
      </c>
      <c r="AG1832">
        <v>483758</v>
      </c>
      <c r="AI1832" t="s">
        <v>5827</v>
      </c>
      <c r="AK1832" t="s">
        <v>5826</v>
      </c>
      <c r="AL1832">
        <v>5</v>
      </c>
      <c r="AM1832" s="5">
        <f t="shared" si="227"/>
        <v>0.41666666666666669</v>
      </c>
      <c r="AN1832" s="4">
        <f t="shared" si="228"/>
        <v>6.310740880979427E-4</v>
      </c>
      <c r="AO1832" s="3"/>
      <c r="AP1832">
        <v>1</v>
      </c>
      <c r="AQ1832" t="s">
        <v>5825</v>
      </c>
      <c r="AR1832" t="s">
        <v>5824</v>
      </c>
      <c r="AS1832" t="s">
        <v>5823</v>
      </c>
      <c r="AT1832" s="2" t="s">
        <v>16</v>
      </c>
      <c r="AU1832" s="1">
        <f t="shared" si="229"/>
        <v>0.88036144236478231</v>
      </c>
      <c r="AV1832" s="1">
        <f t="shared" si="230"/>
        <v>0.64686028992050004</v>
      </c>
      <c r="AW1832" s="1">
        <f t="shared" si="231"/>
        <v>0.41335913747621778</v>
      </c>
    </row>
    <row r="1833" spans="1:49" x14ac:dyDescent="0.2">
      <c r="A1833">
        <v>1831</v>
      </c>
      <c r="B1833" t="s">
        <v>5822</v>
      </c>
      <c r="C1833" t="s">
        <v>5821</v>
      </c>
      <c r="F1833" t="s">
        <v>5820</v>
      </c>
      <c r="G1833" t="s">
        <v>7</v>
      </c>
      <c r="H1833" t="s">
        <v>6</v>
      </c>
      <c r="I1833" t="s">
        <v>769</v>
      </c>
      <c r="J1833">
        <v>60025578</v>
      </c>
      <c r="K1833" t="s">
        <v>98</v>
      </c>
      <c r="L1833" t="s">
        <v>97</v>
      </c>
      <c r="M1833" t="s">
        <v>13</v>
      </c>
      <c r="N1833">
        <v>4</v>
      </c>
      <c r="O1833" t="s">
        <v>5819</v>
      </c>
      <c r="P1833" t="s">
        <v>5818</v>
      </c>
      <c r="Q1833" t="s">
        <v>101</v>
      </c>
      <c r="R1833" s="7">
        <v>40375</v>
      </c>
      <c r="S1833" s="8">
        <f t="shared" si="224"/>
        <v>2010</v>
      </c>
      <c r="T1833" s="8">
        <v>2010</v>
      </c>
      <c r="U1833" s="8">
        <f t="shared" si="225"/>
        <v>12</v>
      </c>
      <c r="V1833" s="7">
        <v>2010</v>
      </c>
      <c r="W1833" t="s">
        <v>456</v>
      </c>
      <c r="X1833" s="2">
        <v>1.3280000000000001</v>
      </c>
      <c r="Y1833" s="6">
        <f t="shared" si="226"/>
        <v>3.5450201542937994E-2</v>
      </c>
      <c r="AA1833">
        <v>15361225</v>
      </c>
      <c r="AB1833">
        <v>18894</v>
      </c>
      <c r="AD1833" t="s">
        <v>1</v>
      </c>
      <c r="AE1833">
        <v>9</v>
      </c>
      <c r="AG1833">
        <v>5492142</v>
      </c>
      <c r="AH1833" t="s">
        <v>5817</v>
      </c>
      <c r="AI1833" t="s">
        <v>5816</v>
      </c>
      <c r="AJ1833" t="s">
        <v>5815</v>
      </c>
      <c r="AK1833" t="s">
        <v>5814</v>
      </c>
      <c r="AL1833">
        <v>19</v>
      </c>
      <c r="AM1833" s="5">
        <f t="shared" si="227"/>
        <v>1.5833333333333333</v>
      </c>
      <c r="AN1833" s="4">
        <f t="shared" si="228"/>
        <v>2.3980815347721821E-3</v>
      </c>
      <c r="AO1833" s="3"/>
      <c r="AP1833">
        <v>0</v>
      </c>
      <c r="AQ1833" t="s">
        <v>24</v>
      </c>
      <c r="AR1833">
        <v>60801042</v>
      </c>
      <c r="AS1833" t="s">
        <v>23</v>
      </c>
      <c r="AT1833" s="2">
        <v>3.8340000000000001</v>
      </c>
      <c r="AU1833" s="1">
        <f t="shared" si="229"/>
        <v>2.5534565540488252</v>
      </c>
      <c r="AV1833" s="1">
        <f t="shared" si="230"/>
        <v>1.8924141538855088</v>
      </c>
      <c r="AW1833" s="1">
        <f t="shared" si="231"/>
        <v>1.2313717537221924</v>
      </c>
    </row>
    <row r="1834" spans="1:49" x14ac:dyDescent="0.2">
      <c r="A1834">
        <v>1832</v>
      </c>
      <c r="B1834" t="s">
        <v>5813</v>
      </c>
      <c r="C1834" t="s">
        <v>5812</v>
      </c>
      <c r="F1834" t="s">
        <v>5811</v>
      </c>
      <c r="G1834" t="s">
        <v>7</v>
      </c>
      <c r="H1834" t="s">
        <v>6</v>
      </c>
      <c r="I1834" t="s">
        <v>870</v>
      </c>
      <c r="J1834" t="s">
        <v>5810</v>
      </c>
      <c r="K1834" t="s">
        <v>5809</v>
      </c>
      <c r="L1834" t="s">
        <v>5808</v>
      </c>
      <c r="M1834" t="s">
        <v>840</v>
      </c>
      <c r="N1834">
        <v>6</v>
      </c>
      <c r="O1834" t="s">
        <v>5807</v>
      </c>
      <c r="P1834" t="s">
        <v>5806</v>
      </c>
      <c r="Q1834" t="s">
        <v>5805</v>
      </c>
      <c r="R1834" s="7">
        <v>40375</v>
      </c>
      <c r="S1834" s="8">
        <f t="shared" si="224"/>
        <v>2010</v>
      </c>
      <c r="T1834" s="8">
        <v>2010</v>
      </c>
      <c r="U1834" s="8">
        <f t="shared" si="225"/>
        <v>12</v>
      </c>
      <c r="V1834" s="7">
        <v>2010</v>
      </c>
      <c r="W1834" t="s">
        <v>456</v>
      </c>
      <c r="X1834" s="2">
        <v>1.3280000000000001</v>
      </c>
      <c r="Y1834" s="6">
        <f t="shared" si="226"/>
        <v>3.5450201542937994E-2</v>
      </c>
      <c r="AA1834">
        <v>15361225</v>
      </c>
      <c r="AB1834">
        <v>18894</v>
      </c>
      <c r="AD1834" t="s">
        <v>1</v>
      </c>
      <c r="AE1834">
        <v>9</v>
      </c>
      <c r="AG1834">
        <v>5491046</v>
      </c>
      <c r="AH1834" t="s">
        <v>5804</v>
      </c>
      <c r="AI1834" t="s">
        <v>5803</v>
      </c>
      <c r="AJ1834" t="s">
        <v>5802</v>
      </c>
      <c r="AK1834" t="s">
        <v>5801</v>
      </c>
      <c r="AL1834">
        <v>30</v>
      </c>
      <c r="AM1834" s="5">
        <f t="shared" si="227"/>
        <v>2.5</v>
      </c>
      <c r="AN1834" s="4">
        <f t="shared" si="228"/>
        <v>3.7864445285876562E-3</v>
      </c>
      <c r="AO1834" s="3"/>
      <c r="AP1834">
        <v>0</v>
      </c>
      <c r="AR1834" t="s">
        <v>5465</v>
      </c>
      <c r="AT1834" s="2">
        <v>3.8340000000000001</v>
      </c>
      <c r="AU1834" s="1">
        <f t="shared" si="229"/>
        <v>2.5951074438632893</v>
      </c>
      <c r="AV1834" s="1">
        <f t="shared" si="230"/>
        <v>1.9618323035762824</v>
      </c>
      <c r="AW1834" s="1">
        <f t="shared" si="231"/>
        <v>1.3285571632892756</v>
      </c>
    </row>
    <row r="1835" spans="1:49" x14ac:dyDescent="0.2">
      <c r="A1835">
        <v>1833</v>
      </c>
      <c r="B1835" t="s">
        <v>5800</v>
      </c>
      <c r="C1835" t="s">
        <v>5799</v>
      </c>
      <c r="F1835" t="s">
        <v>5798</v>
      </c>
      <c r="G1835" t="s">
        <v>7</v>
      </c>
      <c r="H1835" t="s">
        <v>6</v>
      </c>
      <c r="I1835" t="s">
        <v>5797</v>
      </c>
      <c r="J1835" t="s">
        <v>5796</v>
      </c>
      <c r="K1835" t="s">
        <v>5795</v>
      </c>
      <c r="L1835" t="s">
        <v>5794</v>
      </c>
      <c r="M1835" t="s">
        <v>1578</v>
      </c>
      <c r="N1835">
        <v>8</v>
      </c>
      <c r="O1835" t="s">
        <v>5793</v>
      </c>
      <c r="P1835" t="s">
        <v>5792</v>
      </c>
      <c r="Q1835" t="s">
        <v>5791</v>
      </c>
      <c r="R1835" s="7">
        <v>40375</v>
      </c>
      <c r="S1835" s="8">
        <f t="shared" si="224"/>
        <v>2010</v>
      </c>
      <c r="T1835" s="8">
        <v>2010</v>
      </c>
      <c r="U1835" s="8">
        <f t="shared" si="225"/>
        <v>12</v>
      </c>
      <c r="V1835" s="7">
        <v>2010</v>
      </c>
      <c r="W1835" t="s">
        <v>837</v>
      </c>
      <c r="X1835" s="2">
        <v>0.46100000000000002</v>
      </c>
      <c r="Y1835" s="6">
        <f t="shared" si="226"/>
        <v>1.2306131710312059E-2</v>
      </c>
      <c r="AA1835">
        <v>16871472</v>
      </c>
      <c r="AB1835">
        <v>18202</v>
      </c>
      <c r="AC1835">
        <v>16871499</v>
      </c>
      <c r="AD1835" t="s">
        <v>1</v>
      </c>
      <c r="AE1835">
        <v>2010</v>
      </c>
      <c r="AG1835">
        <v>186815</v>
      </c>
      <c r="AI1835" t="s">
        <v>5790</v>
      </c>
      <c r="AK1835" t="s">
        <v>5789</v>
      </c>
      <c r="AL1835">
        <v>27</v>
      </c>
      <c r="AM1835" s="5">
        <f t="shared" si="227"/>
        <v>2.25</v>
      </c>
      <c r="AN1835" s="4">
        <f t="shared" si="228"/>
        <v>3.4078000757288905E-3</v>
      </c>
      <c r="AO1835" s="3"/>
      <c r="AP1835">
        <v>1</v>
      </c>
      <c r="AR1835">
        <v>129446</v>
      </c>
      <c r="AS1835" t="s">
        <v>1229</v>
      </c>
      <c r="AT1835" s="2" t="s">
        <v>16</v>
      </c>
      <c r="AU1835" s="1">
        <f t="shared" si="229"/>
        <v>0.96366322199371079</v>
      </c>
      <c r="AV1835" s="1">
        <f t="shared" si="230"/>
        <v>0.78569658930204744</v>
      </c>
      <c r="AW1835" s="1">
        <f t="shared" si="231"/>
        <v>0.60772995661038409</v>
      </c>
    </row>
    <row r="1836" spans="1:49" x14ac:dyDescent="0.2">
      <c r="A1836">
        <v>1834</v>
      </c>
      <c r="B1836" t="s">
        <v>5788</v>
      </c>
      <c r="C1836" t="s">
        <v>5787</v>
      </c>
      <c r="F1836" t="s">
        <v>5786</v>
      </c>
      <c r="G1836" t="s">
        <v>7</v>
      </c>
      <c r="H1836" t="s">
        <v>6</v>
      </c>
      <c r="I1836" t="s">
        <v>5785</v>
      </c>
      <c r="J1836">
        <v>60013983</v>
      </c>
      <c r="K1836" t="s">
        <v>1746</v>
      </c>
      <c r="L1836" t="s">
        <v>1905</v>
      </c>
      <c r="M1836" t="s">
        <v>1213</v>
      </c>
      <c r="N1836">
        <v>2</v>
      </c>
      <c r="O1836" t="s">
        <v>5784</v>
      </c>
      <c r="P1836" t="s">
        <v>5783</v>
      </c>
      <c r="Q1836" t="s">
        <v>5782</v>
      </c>
      <c r="R1836" s="7">
        <v>40375</v>
      </c>
      <c r="S1836" s="8">
        <f t="shared" si="224"/>
        <v>2010</v>
      </c>
      <c r="T1836" s="8">
        <v>2010</v>
      </c>
      <c r="U1836" s="8">
        <f t="shared" si="225"/>
        <v>12</v>
      </c>
      <c r="V1836" s="7">
        <v>2010</v>
      </c>
      <c r="W1836" t="s">
        <v>456</v>
      </c>
      <c r="X1836" s="2">
        <v>1.3280000000000001</v>
      </c>
      <c r="Y1836" s="6">
        <f t="shared" si="226"/>
        <v>3.5450201542937994E-2</v>
      </c>
      <c r="AA1836">
        <v>15361225</v>
      </c>
      <c r="AB1836">
        <v>18894</v>
      </c>
      <c r="AD1836" t="s">
        <v>1</v>
      </c>
      <c r="AE1836">
        <v>9</v>
      </c>
      <c r="AG1836">
        <v>5492144</v>
      </c>
      <c r="AH1836" t="s">
        <v>5781</v>
      </c>
      <c r="AI1836" t="s">
        <v>5780</v>
      </c>
      <c r="AJ1836" t="s">
        <v>5779</v>
      </c>
      <c r="AK1836" t="s">
        <v>5778</v>
      </c>
      <c r="AL1836">
        <v>127</v>
      </c>
      <c r="AM1836" s="5">
        <f t="shared" si="227"/>
        <v>10.583333333333334</v>
      </c>
      <c r="AN1836" s="4">
        <f t="shared" si="228"/>
        <v>1.6029281837687745E-2</v>
      </c>
      <c r="AO1836" s="3"/>
      <c r="AP1836">
        <v>0</v>
      </c>
      <c r="AQ1836" t="s">
        <v>1747</v>
      </c>
      <c r="AR1836">
        <v>116708</v>
      </c>
      <c r="AS1836" t="s">
        <v>1746</v>
      </c>
      <c r="AT1836" s="2">
        <v>3.8340000000000001</v>
      </c>
      <c r="AU1836" s="1">
        <f t="shared" si="229"/>
        <v>2.9623925631362917</v>
      </c>
      <c r="AV1836" s="1">
        <f t="shared" si="230"/>
        <v>2.573974169031287</v>
      </c>
      <c r="AW1836" s="1">
        <f t="shared" si="231"/>
        <v>2.1855557749262822</v>
      </c>
    </row>
    <row r="1837" spans="1:49" x14ac:dyDescent="0.2">
      <c r="A1837">
        <v>1835</v>
      </c>
      <c r="B1837" t="s">
        <v>5777</v>
      </c>
      <c r="C1837" t="s">
        <v>5776</v>
      </c>
      <c r="D1837" t="s">
        <v>5775</v>
      </c>
      <c r="F1837" t="s">
        <v>5774</v>
      </c>
      <c r="G1837" t="s">
        <v>7</v>
      </c>
      <c r="H1837" t="s">
        <v>6</v>
      </c>
      <c r="I1837" t="s">
        <v>5773</v>
      </c>
      <c r="J1837" t="s">
        <v>5772</v>
      </c>
      <c r="K1837" t="s">
        <v>5771</v>
      </c>
      <c r="L1837" t="s">
        <v>5770</v>
      </c>
      <c r="M1837" t="s">
        <v>325</v>
      </c>
      <c r="N1837">
        <v>5</v>
      </c>
      <c r="O1837" t="s">
        <v>5769</v>
      </c>
      <c r="P1837" t="s">
        <v>5768</v>
      </c>
      <c r="Q1837" t="s">
        <v>5767</v>
      </c>
      <c r="R1837" s="7">
        <v>40375</v>
      </c>
      <c r="S1837" s="8">
        <f t="shared" si="224"/>
        <v>2010</v>
      </c>
      <c r="T1837" s="8">
        <v>2010</v>
      </c>
      <c r="U1837" s="8">
        <f t="shared" si="225"/>
        <v>12</v>
      </c>
      <c r="V1837" s="7">
        <v>40375</v>
      </c>
      <c r="W1837" t="s">
        <v>1131</v>
      </c>
      <c r="X1837" s="2">
        <v>1.1120000000000001</v>
      </c>
      <c r="Y1837" s="6">
        <f t="shared" si="226"/>
        <v>2.9684204906436029E-2</v>
      </c>
      <c r="AA1837">
        <v>9258388</v>
      </c>
      <c r="AB1837">
        <v>12325</v>
      </c>
      <c r="AD1837" t="s">
        <v>1</v>
      </c>
      <c r="AE1837">
        <v>502</v>
      </c>
      <c r="AF1837">
        <v>1</v>
      </c>
      <c r="AH1837" t="s">
        <v>5766</v>
      </c>
      <c r="AI1837" t="s">
        <v>5765</v>
      </c>
      <c r="AJ1837" t="s">
        <v>5764</v>
      </c>
      <c r="AK1837" t="s">
        <v>5763</v>
      </c>
      <c r="AL1837">
        <v>5</v>
      </c>
      <c r="AM1837" s="5">
        <f t="shared" si="227"/>
        <v>0.41666666666666669</v>
      </c>
      <c r="AN1837" s="4">
        <f t="shared" si="228"/>
        <v>6.310740880979427E-4</v>
      </c>
      <c r="AO1837" s="3"/>
      <c r="AP1837">
        <v>0</v>
      </c>
      <c r="AR1837" t="s">
        <v>5762</v>
      </c>
      <c r="AT1837" s="2">
        <v>5.3159999999999998</v>
      </c>
      <c r="AU1837" s="1">
        <f t="shared" si="229"/>
        <v>2.0968265660934602</v>
      </c>
      <c r="AV1837" s="1">
        <f t="shared" si="230"/>
        <v>1.5157639497266986</v>
      </c>
      <c r="AW1837" s="1">
        <f t="shared" si="231"/>
        <v>0.93470133335993677</v>
      </c>
    </row>
    <row r="1838" spans="1:49" x14ac:dyDescent="0.2">
      <c r="A1838">
        <v>1836</v>
      </c>
      <c r="B1838" t="s">
        <v>5761</v>
      </c>
      <c r="C1838" t="s">
        <v>5760</v>
      </c>
      <c r="D1838" t="s">
        <v>5759</v>
      </c>
      <c r="F1838" t="s">
        <v>5758</v>
      </c>
      <c r="G1838" t="s">
        <v>7</v>
      </c>
      <c r="H1838" t="s">
        <v>6</v>
      </c>
      <c r="I1838" t="s">
        <v>5757</v>
      </c>
      <c r="J1838">
        <v>60010934</v>
      </c>
      <c r="K1838" t="s">
        <v>5756</v>
      </c>
      <c r="L1838" t="s">
        <v>5755</v>
      </c>
      <c r="M1838" t="s">
        <v>198</v>
      </c>
      <c r="N1838">
        <v>3</v>
      </c>
      <c r="O1838" t="s">
        <v>5754</v>
      </c>
      <c r="P1838" t="s">
        <v>5753</v>
      </c>
      <c r="Q1838" t="s">
        <v>5752</v>
      </c>
      <c r="R1838" s="7">
        <v>40374</v>
      </c>
      <c r="S1838" s="8">
        <f t="shared" si="224"/>
        <v>2010</v>
      </c>
      <c r="T1838" s="8">
        <v>2010</v>
      </c>
      <c r="U1838" s="8">
        <f t="shared" si="225"/>
        <v>12</v>
      </c>
      <c r="V1838" s="7">
        <v>40374</v>
      </c>
      <c r="W1838" t="s">
        <v>1118</v>
      </c>
      <c r="X1838" s="2">
        <v>0.68200000000000005</v>
      </c>
      <c r="Y1838" s="6">
        <f t="shared" si="226"/>
        <v>1.8205600491177493E-2</v>
      </c>
      <c r="AA1838">
        <v>2731177</v>
      </c>
      <c r="AB1838">
        <v>12375</v>
      </c>
      <c r="AD1838" t="s">
        <v>1</v>
      </c>
      <c r="AE1838">
        <v>46</v>
      </c>
      <c r="AF1838">
        <v>2</v>
      </c>
      <c r="AH1838" t="s">
        <v>5751</v>
      </c>
      <c r="AI1838" t="s">
        <v>5750</v>
      </c>
      <c r="AJ1838" t="s">
        <v>5749</v>
      </c>
      <c r="AK1838" t="s">
        <v>5748</v>
      </c>
      <c r="AL1838">
        <v>22</v>
      </c>
      <c r="AM1838" s="5">
        <f t="shared" si="227"/>
        <v>1.8333333333333333</v>
      </c>
      <c r="AN1838" s="4">
        <f t="shared" si="228"/>
        <v>2.7767259876309478E-3</v>
      </c>
      <c r="AO1838" s="3"/>
      <c r="AP1838">
        <v>0</v>
      </c>
      <c r="AQ1838" t="s">
        <v>488</v>
      </c>
      <c r="AR1838" t="s">
        <v>5747</v>
      </c>
      <c r="AS1838" t="s">
        <v>487</v>
      </c>
      <c r="AT1838" s="2">
        <v>2.1520000000000001</v>
      </c>
      <c r="AU1838" s="1">
        <f t="shared" si="229"/>
        <v>1.3576938140113528</v>
      </c>
      <c r="AV1838" s="1">
        <f t="shared" si="230"/>
        <v>1.049116323940422</v>
      </c>
      <c r="AW1838" s="1">
        <f t="shared" si="231"/>
        <v>0.74053883386949115</v>
      </c>
    </row>
    <row r="1839" spans="1:49" x14ac:dyDescent="0.2">
      <c r="A1839">
        <v>1837</v>
      </c>
      <c r="B1839" t="s">
        <v>5746</v>
      </c>
      <c r="C1839" t="s">
        <v>5745</v>
      </c>
      <c r="F1839" t="s">
        <v>5744</v>
      </c>
      <c r="G1839" t="s">
        <v>7</v>
      </c>
      <c r="H1839" t="s">
        <v>6</v>
      </c>
      <c r="I1839" t="s">
        <v>2227</v>
      </c>
      <c r="J1839">
        <v>60001439</v>
      </c>
      <c r="K1839" t="s">
        <v>61</v>
      </c>
      <c r="L1839" t="s">
        <v>60</v>
      </c>
      <c r="M1839" t="s">
        <v>9</v>
      </c>
      <c r="N1839">
        <v>5</v>
      </c>
      <c r="O1839" t="s">
        <v>5743</v>
      </c>
      <c r="P1839" t="s">
        <v>5742</v>
      </c>
      <c r="Q1839" t="s">
        <v>59</v>
      </c>
      <c r="R1839" s="7">
        <v>40374</v>
      </c>
      <c r="S1839" s="8">
        <f t="shared" si="224"/>
        <v>2010</v>
      </c>
      <c r="T1839" s="8">
        <v>2010</v>
      </c>
      <c r="U1839" s="8">
        <f t="shared" si="225"/>
        <v>12</v>
      </c>
      <c r="V1839" s="7">
        <v>40374</v>
      </c>
      <c r="W1839" t="s">
        <v>1345</v>
      </c>
      <c r="X1839" s="2">
        <v>0.92600000000000005</v>
      </c>
      <c r="Y1839" s="6">
        <f t="shared" si="226"/>
        <v>2.4719041136114894E-2</v>
      </c>
      <c r="AA1839">
        <v>9574484</v>
      </c>
      <c r="AB1839">
        <v>110040</v>
      </c>
      <c r="AC1839">
        <v>13616528</v>
      </c>
      <c r="AD1839" t="s">
        <v>1</v>
      </c>
      <c r="AE1839">
        <v>21</v>
      </c>
      <c r="AF1839">
        <v>31</v>
      </c>
      <c r="AG1839">
        <v>315202</v>
      </c>
      <c r="AI1839" t="s">
        <v>5741</v>
      </c>
      <c r="AK1839" t="s">
        <v>5740</v>
      </c>
      <c r="AL1839">
        <v>10</v>
      </c>
      <c r="AM1839" s="5">
        <f t="shared" si="227"/>
        <v>0.83333333333333337</v>
      </c>
      <c r="AN1839" s="4">
        <f t="shared" si="228"/>
        <v>1.2621481761958854E-3</v>
      </c>
      <c r="AO1839" s="3"/>
      <c r="AP1839">
        <v>0</v>
      </c>
      <c r="AR1839" t="s">
        <v>0</v>
      </c>
      <c r="AT1839" s="2">
        <v>3.8740000000000001</v>
      </c>
      <c r="AU1839" s="1">
        <f t="shared" si="229"/>
        <v>1.7681973248139189</v>
      </c>
      <c r="AV1839" s="1">
        <f t="shared" si="230"/>
        <v>1.299059465615539</v>
      </c>
      <c r="AW1839" s="1">
        <f t="shared" si="231"/>
        <v>0.82992160641715884</v>
      </c>
    </row>
    <row r="1840" spans="1:49" x14ac:dyDescent="0.2">
      <c r="A1840">
        <v>1838</v>
      </c>
      <c r="B1840" t="s">
        <v>5739</v>
      </c>
      <c r="C1840" t="s">
        <v>5738</v>
      </c>
      <c r="F1840" t="s">
        <v>5737</v>
      </c>
      <c r="G1840" t="s">
        <v>7</v>
      </c>
      <c r="H1840" t="s">
        <v>6</v>
      </c>
      <c r="I1840" t="s">
        <v>5736</v>
      </c>
      <c r="J1840" t="s">
        <v>5735</v>
      </c>
      <c r="K1840" t="s">
        <v>5734</v>
      </c>
      <c r="L1840" t="s">
        <v>5733</v>
      </c>
      <c r="M1840" t="s">
        <v>1436</v>
      </c>
      <c r="N1840">
        <v>3</v>
      </c>
      <c r="O1840" t="s">
        <v>5732</v>
      </c>
      <c r="P1840" t="s">
        <v>5731</v>
      </c>
      <c r="Q1840" t="s">
        <v>5730</v>
      </c>
      <c r="R1840" s="7">
        <v>40374</v>
      </c>
      <c r="S1840" s="8">
        <f t="shared" si="224"/>
        <v>2010</v>
      </c>
      <c r="T1840" s="8">
        <v>2010</v>
      </c>
      <c r="U1840" s="8">
        <f t="shared" si="225"/>
        <v>12</v>
      </c>
      <c r="V1840" s="7">
        <v>40374</v>
      </c>
      <c r="W1840" t="s">
        <v>1349</v>
      </c>
      <c r="X1840" s="2">
        <v>0.69899999999999995</v>
      </c>
      <c r="Y1840" s="6">
        <f t="shared" si="226"/>
        <v>1.8659405782013295E-2</v>
      </c>
      <c r="AA1840">
        <v>218979</v>
      </c>
      <c r="AB1840">
        <v>28132</v>
      </c>
      <c r="AD1840" t="s">
        <v>1</v>
      </c>
      <c r="AE1840">
        <v>108</v>
      </c>
      <c r="AF1840">
        <v>2</v>
      </c>
      <c r="AG1840">
        <v>26103</v>
      </c>
      <c r="AI1840" t="s">
        <v>5729</v>
      </c>
      <c r="AK1840" t="s">
        <v>5728</v>
      </c>
      <c r="AL1840">
        <v>8</v>
      </c>
      <c r="AM1840" s="5">
        <f t="shared" si="227"/>
        <v>0.66666666666666663</v>
      </c>
      <c r="AN1840" s="4">
        <f t="shared" si="228"/>
        <v>1.0097185409567082E-3</v>
      </c>
      <c r="AO1840" s="3"/>
      <c r="AP1840">
        <v>0</v>
      </c>
      <c r="AR1840" t="s">
        <v>0</v>
      </c>
      <c r="AT1840" s="2">
        <v>2.5459999999999998</v>
      </c>
      <c r="AU1840" s="1">
        <f t="shared" si="229"/>
        <v>1.3364499609696319</v>
      </c>
      <c r="AV1840" s="1">
        <f t="shared" si="230"/>
        <v>0.98345621614850021</v>
      </c>
      <c r="AW1840" s="1">
        <f t="shared" si="231"/>
        <v>0.63046247132736843</v>
      </c>
    </row>
    <row r="1841" spans="1:49" x14ac:dyDescent="0.2">
      <c r="A1841">
        <v>1839</v>
      </c>
      <c r="B1841" t="s">
        <v>5727</v>
      </c>
      <c r="C1841" t="s">
        <v>5726</v>
      </c>
      <c r="F1841" t="s">
        <v>5725</v>
      </c>
      <c r="G1841" t="s">
        <v>7</v>
      </c>
      <c r="H1841" t="s">
        <v>6</v>
      </c>
      <c r="I1841" t="s">
        <v>5724</v>
      </c>
      <c r="J1841" t="s">
        <v>5723</v>
      </c>
      <c r="K1841" t="s">
        <v>5722</v>
      </c>
      <c r="L1841" t="s">
        <v>5721</v>
      </c>
      <c r="M1841" t="s">
        <v>72</v>
      </c>
      <c r="N1841">
        <v>5</v>
      </c>
      <c r="O1841" t="s">
        <v>5720</v>
      </c>
      <c r="P1841" t="s">
        <v>5719</v>
      </c>
      <c r="Q1841" t="s">
        <v>5718</v>
      </c>
      <c r="R1841" s="7">
        <v>40374</v>
      </c>
      <c r="S1841" s="8">
        <f t="shared" si="224"/>
        <v>2010</v>
      </c>
      <c r="T1841" s="8">
        <v>2010</v>
      </c>
      <c r="U1841" s="8">
        <f t="shared" si="225"/>
        <v>12</v>
      </c>
      <c r="V1841" s="7">
        <v>40374</v>
      </c>
      <c r="W1841" t="s">
        <v>1135</v>
      </c>
      <c r="X1841" s="2">
        <v>1.401</v>
      </c>
      <c r="Y1841" s="6">
        <f t="shared" si="226"/>
        <v>3.7398894850644675E-2</v>
      </c>
      <c r="AA1841">
        <v>19327447</v>
      </c>
      <c r="AB1841">
        <v>5200153123</v>
      </c>
      <c r="AC1841">
        <v>19327455</v>
      </c>
      <c r="AD1841" t="s">
        <v>1</v>
      </c>
      <c r="AE1841">
        <v>114</v>
      </c>
      <c r="AF1841">
        <v>27</v>
      </c>
      <c r="AH1841" t="s">
        <v>5717</v>
      </c>
      <c r="AI1841" t="s">
        <v>5716</v>
      </c>
      <c r="AK1841" t="s">
        <v>5715</v>
      </c>
      <c r="AL1841">
        <v>13</v>
      </c>
      <c r="AM1841" s="5">
        <f t="shared" si="227"/>
        <v>1.0833333333333333</v>
      </c>
      <c r="AN1841" s="4">
        <f t="shared" si="228"/>
        <v>1.6407926290546509E-3</v>
      </c>
      <c r="AO1841" s="3"/>
      <c r="AP1841">
        <v>0</v>
      </c>
      <c r="AR1841" t="s">
        <v>0</v>
      </c>
      <c r="AT1841" s="2">
        <v>4.1260000000000003</v>
      </c>
      <c r="AU1841" s="1">
        <f t="shared" si="229"/>
        <v>2.6671464184167668</v>
      </c>
      <c r="AV1841" s="1">
        <f t="shared" si="230"/>
        <v>1.9519843739849663</v>
      </c>
      <c r="AW1841" s="1">
        <f t="shared" si="231"/>
        <v>1.2368223295531657</v>
      </c>
    </row>
    <row r="1842" spans="1:49" x14ac:dyDescent="0.2">
      <c r="A1842">
        <v>1840</v>
      </c>
      <c r="B1842" t="s">
        <v>5714</v>
      </c>
      <c r="C1842" t="s">
        <v>5713</v>
      </c>
      <c r="D1842" t="s">
        <v>5712</v>
      </c>
      <c r="F1842" t="s">
        <v>5711</v>
      </c>
      <c r="G1842" t="s">
        <v>7</v>
      </c>
      <c r="H1842" t="s">
        <v>6</v>
      </c>
      <c r="I1842" t="s">
        <v>5710</v>
      </c>
      <c r="J1842" t="s">
        <v>5709</v>
      </c>
      <c r="K1842" t="s">
        <v>5708</v>
      </c>
      <c r="L1842" t="s">
        <v>5707</v>
      </c>
      <c r="M1842" t="s">
        <v>5706</v>
      </c>
      <c r="N1842">
        <v>4</v>
      </c>
      <c r="O1842" t="s">
        <v>5705</v>
      </c>
      <c r="P1842" t="s">
        <v>5704</v>
      </c>
      <c r="Q1842" t="s">
        <v>5703</v>
      </c>
      <c r="R1842" s="7">
        <v>40374</v>
      </c>
      <c r="S1842" s="8">
        <f t="shared" si="224"/>
        <v>2010</v>
      </c>
      <c r="T1842" s="8">
        <v>2010</v>
      </c>
      <c r="U1842" s="8">
        <f t="shared" si="225"/>
        <v>12</v>
      </c>
      <c r="V1842" s="7">
        <v>40374</v>
      </c>
      <c r="W1842" t="s">
        <v>1118</v>
      </c>
      <c r="X1842" s="2">
        <v>0.68200000000000005</v>
      </c>
      <c r="Y1842" s="6">
        <f t="shared" si="226"/>
        <v>1.8205600491177493E-2</v>
      </c>
      <c r="AA1842">
        <v>2731177</v>
      </c>
      <c r="AB1842">
        <v>12375</v>
      </c>
      <c r="AD1842" t="s">
        <v>1</v>
      </c>
      <c r="AE1842">
        <v>46</v>
      </c>
      <c r="AF1842">
        <v>2</v>
      </c>
      <c r="AH1842" t="s">
        <v>5702</v>
      </c>
      <c r="AI1842" t="s">
        <v>5701</v>
      </c>
      <c r="AJ1842" t="s">
        <v>5700</v>
      </c>
      <c r="AK1842" t="s">
        <v>5699</v>
      </c>
      <c r="AL1842">
        <v>73</v>
      </c>
      <c r="AM1842" s="5">
        <f t="shared" si="227"/>
        <v>6.083333333333333</v>
      </c>
      <c r="AN1842" s="4">
        <f t="shared" si="228"/>
        <v>9.2136816862299631E-3</v>
      </c>
      <c r="AO1842" s="3"/>
      <c r="AP1842">
        <v>0</v>
      </c>
      <c r="AQ1842" t="s">
        <v>257</v>
      </c>
      <c r="AR1842" t="s">
        <v>5698</v>
      </c>
      <c r="AS1842" t="s">
        <v>256</v>
      </c>
      <c r="AT1842" s="2">
        <v>2.1520000000000001</v>
      </c>
      <c r="AU1842" s="1">
        <f t="shared" si="229"/>
        <v>1.5508024849693234</v>
      </c>
      <c r="AV1842" s="1">
        <f t="shared" si="230"/>
        <v>1.3709641088703728</v>
      </c>
      <c r="AW1842" s="1">
        <f t="shared" si="231"/>
        <v>1.1911257327714222</v>
      </c>
    </row>
    <row r="1843" spans="1:49" x14ac:dyDescent="0.2">
      <c r="A1843">
        <v>1841</v>
      </c>
      <c r="B1843" t="s">
        <v>5697</v>
      </c>
      <c r="C1843" t="s">
        <v>5696</v>
      </c>
      <c r="F1843" t="s">
        <v>5695</v>
      </c>
      <c r="G1843" t="s">
        <v>7</v>
      </c>
      <c r="H1843" t="s">
        <v>6</v>
      </c>
      <c r="I1843" t="s">
        <v>5694</v>
      </c>
      <c r="J1843" t="s">
        <v>5693</v>
      </c>
      <c r="K1843" t="s">
        <v>5692</v>
      </c>
      <c r="L1843" t="s">
        <v>5691</v>
      </c>
      <c r="M1843" t="s">
        <v>224</v>
      </c>
      <c r="N1843">
        <v>3</v>
      </c>
      <c r="O1843" t="s">
        <v>5690</v>
      </c>
      <c r="P1843" t="s">
        <v>5689</v>
      </c>
      <c r="Q1843" t="s">
        <v>5688</v>
      </c>
      <c r="R1843" s="7">
        <v>40374</v>
      </c>
      <c r="S1843" s="8">
        <f t="shared" si="224"/>
        <v>2010</v>
      </c>
      <c r="T1843" s="8">
        <v>2010</v>
      </c>
      <c r="U1843" s="8">
        <f t="shared" si="225"/>
        <v>12</v>
      </c>
      <c r="V1843" s="7">
        <v>40374</v>
      </c>
      <c r="W1843" t="s">
        <v>355</v>
      </c>
      <c r="X1843" s="2">
        <v>2.5630000000000002</v>
      </c>
      <c r="Y1843" s="6">
        <f t="shared" si="226"/>
        <v>6.841782120071542E-2</v>
      </c>
      <c r="AB1843">
        <v>19600166212</v>
      </c>
      <c r="AC1843">
        <v>19487185</v>
      </c>
      <c r="AD1843" t="s">
        <v>1</v>
      </c>
      <c r="AE1843">
        <v>1</v>
      </c>
      <c r="AF1843">
        <v>14</v>
      </c>
      <c r="AH1843" t="s">
        <v>5687</v>
      </c>
      <c r="AI1843" t="s">
        <v>5686</v>
      </c>
      <c r="AK1843" t="s">
        <v>5685</v>
      </c>
      <c r="AL1843">
        <v>93</v>
      </c>
      <c r="AM1843" s="5">
        <f t="shared" si="227"/>
        <v>7.75</v>
      </c>
      <c r="AN1843" s="4">
        <f t="shared" si="228"/>
        <v>1.1737978038621734E-2</v>
      </c>
      <c r="AO1843" s="3"/>
      <c r="AP1843">
        <v>0</v>
      </c>
      <c r="AQ1843" t="s">
        <v>223</v>
      </c>
      <c r="AR1843" t="s">
        <v>5684</v>
      </c>
      <c r="AS1843" t="s">
        <v>222</v>
      </c>
      <c r="AT1843" s="2">
        <v>6.4749999999999996</v>
      </c>
      <c r="AU1843" s="1">
        <f t="shared" si="229"/>
        <v>5.1413868252087314</v>
      </c>
      <c r="AV1843" s="1">
        <f t="shared" si="230"/>
        <v>4.007789961966858</v>
      </c>
      <c r="AW1843" s="1">
        <f t="shared" si="231"/>
        <v>2.8741930987249837</v>
      </c>
    </row>
    <row r="1844" spans="1:49" x14ac:dyDescent="0.2">
      <c r="A1844">
        <v>1842</v>
      </c>
      <c r="B1844" t="s">
        <v>5683</v>
      </c>
      <c r="C1844" t="s">
        <v>5682</v>
      </c>
      <c r="E1844">
        <v>20557037</v>
      </c>
      <c r="F1844" t="s">
        <v>5681</v>
      </c>
      <c r="G1844" t="s">
        <v>7</v>
      </c>
      <c r="H1844" t="s">
        <v>6</v>
      </c>
      <c r="I1844" t="s">
        <v>5680</v>
      </c>
      <c r="J1844" t="s">
        <v>5679</v>
      </c>
      <c r="K1844" t="s">
        <v>5678</v>
      </c>
      <c r="L1844" t="s">
        <v>5677</v>
      </c>
      <c r="M1844" t="s">
        <v>777</v>
      </c>
      <c r="N1844">
        <v>7</v>
      </c>
      <c r="O1844" t="s">
        <v>5676</v>
      </c>
      <c r="P1844" t="s">
        <v>5675</v>
      </c>
      <c r="Q1844" t="s">
        <v>5674</v>
      </c>
      <c r="R1844" s="7">
        <v>40374</v>
      </c>
      <c r="S1844" s="8">
        <f t="shared" si="224"/>
        <v>2010</v>
      </c>
      <c r="T1844" s="8">
        <v>2010</v>
      </c>
      <c r="U1844" s="8">
        <f t="shared" si="225"/>
        <v>12</v>
      </c>
      <c r="V1844" s="7">
        <v>40374</v>
      </c>
      <c r="W1844" t="s">
        <v>1112</v>
      </c>
      <c r="X1844" s="2">
        <v>0.86399999999999999</v>
      </c>
      <c r="Y1844" s="6">
        <f t="shared" si="226"/>
        <v>2.3063986546007848E-2</v>
      </c>
      <c r="AA1844">
        <v>15206106</v>
      </c>
      <c r="AB1844">
        <v>26970</v>
      </c>
      <c r="AC1844">
        <v>15205207</v>
      </c>
      <c r="AD1844" t="s">
        <v>1</v>
      </c>
      <c r="AE1844">
        <v>114</v>
      </c>
      <c r="AF1844">
        <v>27</v>
      </c>
      <c r="AH1844" t="s">
        <v>5673</v>
      </c>
      <c r="AI1844" t="s">
        <v>5672</v>
      </c>
      <c r="AK1844" t="s">
        <v>5671</v>
      </c>
      <c r="AL1844">
        <v>12</v>
      </c>
      <c r="AM1844" s="5">
        <f t="shared" si="227"/>
        <v>1</v>
      </c>
      <c r="AN1844" s="4">
        <f t="shared" si="228"/>
        <v>1.5145778114350624E-3</v>
      </c>
      <c r="AO1844" s="3"/>
      <c r="AP1844">
        <v>0</v>
      </c>
      <c r="AR1844" t="s">
        <v>0</v>
      </c>
      <c r="AT1844" s="2">
        <v>2.9910000000000001</v>
      </c>
      <c r="AU1844" s="1">
        <f t="shared" si="229"/>
        <v>1.6599163925636009</v>
      </c>
      <c r="AV1844" s="1">
        <f t="shared" si="230"/>
        <v>1.2289282178721455</v>
      </c>
      <c r="AW1844" s="1">
        <f t="shared" si="231"/>
        <v>0.7979400431806899</v>
      </c>
    </row>
    <row r="1845" spans="1:49" x14ac:dyDescent="0.2">
      <c r="A1845">
        <v>1843</v>
      </c>
      <c r="B1845" t="s">
        <v>5670</v>
      </c>
      <c r="C1845" t="s">
        <v>5669</v>
      </c>
      <c r="F1845" t="s">
        <v>5668</v>
      </c>
      <c r="G1845" t="s">
        <v>7</v>
      </c>
      <c r="H1845" t="s">
        <v>6</v>
      </c>
      <c r="I1845" t="s">
        <v>1017</v>
      </c>
      <c r="J1845">
        <v>60005244</v>
      </c>
      <c r="K1845" t="s">
        <v>179</v>
      </c>
      <c r="L1845" t="s">
        <v>68</v>
      </c>
      <c r="M1845" t="s">
        <v>13</v>
      </c>
      <c r="N1845">
        <v>6</v>
      </c>
      <c r="O1845" t="s">
        <v>5667</v>
      </c>
      <c r="P1845" t="s">
        <v>5666</v>
      </c>
      <c r="Q1845" t="s">
        <v>2214</v>
      </c>
      <c r="R1845" s="7">
        <v>40374</v>
      </c>
      <c r="S1845" s="8">
        <f t="shared" si="224"/>
        <v>2010</v>
      </c>
      <c r="T1845" s="8">
        <v>2010</v>
      </c>
      <c r="U1845" s="8">
        <f t="shared" si="225"/>
        <v>12</v>
      </c>
      <c r="V1845" s="7">
        <v>2010</v>
      </c>
      <c r="W1845" t="s">
        <v>5665</v>
      </c>
      <c r="X1845" s="2" t="s">
        <v>16</v>
      </c>
      <c r="Y1845" s="6" t="e">
        <f t="shared" si="226"/>
        <v>#VALUE!</v>
      </c>
      <c r="AA1845">
        <v>10016538</v>
      </c>
      <c r="AB1845">
        <v>20557</v>
      </c>
      <c r="AC1845">
        <v>18619541</v>
      </c>
      <c r="AD1845" t="s">
        <v>1</v>
      </c>
      <c r="AE1845">
        <v>55</v>
      </c>
      <c r="AF1845">
        <v>19</v>
      </c>
      <c r="AH1845" t="s">
        <v>5664</v>
      </c>
      <c r="AI1845" t="s">
        <v>5663</v>
      </c>
      <c r="AJ1845" t="s">
        <v>5662</v>
      </c>
      <c r="AK1845" t="s">
        <v>5661</v>
      </c>
      <c r="AL1845">
        <v>36</v>
      </c>
      <c r="AM1845" s="5">
        <f t="shared" si="227"/>
        <v>3</v>
      </c>
      <c r="AN1845" s="4">
        <f t="shared" si="228"/>
        <v>4.5437334343051876E-3</v>
      </c>
      <c r="AO1845" s="3"/>
      <c r="AP1845">
        <v>0</v>
      </c>
      <c r="AQ1845" t="s">
        <v>24</v>
      </c>
      <c r="AR1845">
        <v>60621002</v>
      </c>
      <c r="AS1845" t="s">
        <v>23</v>
      </c>
      <c r="AT1845" s="2" t="s">
        <v>16</v>
      </c>
      <c r="AU1845" s="1" t="e">
        <f t="shared" si="229"/>
        <v>#VALUE!</v>
      </c>
      <c r="AV1845" s="1" t="e">
        <f t="shared" si="230"/>
        <v>#VALUE!</v>
      </c>
      <c r="AW1845" s="1" t="e">
        <f t="shared" si="231"/>
        <v>#VALUE!</v>
      </c>
    </row>
    <row r="1846" spans="1:49" x14ac:dyDescent="0.2">
      <c r="A1846">
        <v>1844</v>
      </c>
      <c r="B1846" t="s">
        <v>5660</v>
      </c>
      <c r="C1846" t="s">
        <v>5659</v>
      </c>
      <c r="F1846" t="s">
        <v>5658</v>
      </c>
      <c r="G1846" t="s">
        <v>7</v>
      </c>
      <c r="H1846" t="s">
        <v>6</v>
      </c>
      <c r="I1846" t="s">
        <v>5657</v>
      </c>
      <c r="J1846" t="s">
        <v>5656</v>
      </c>
      <c r="K1846" t="s">
        <v>5655</v>
      </c>
      <c r="L1846" t="s">
        <v>5654</v>
      </c>
      <c r="M1846" t="s">
        <v>80</v>
      </c>
      <c r="N1846">
        <v>5</v>
      </c>
      <c r="O1846" t="s">
        <v>5653</v>
      </c>
      <c r="P1846" t="s">
        <v>5652</v>
      </c>
      <c r="Q1846" t="s">
        <v>5651</v>
      </c>
      <c r="R1846" s="7">
        <v>40374</v>
      </c>
      <c r="S1846" s="8">
        <f t="shared" si="224"/>
        <v>2010</v>
      </c>
      <c r="T1846" s="8">
        <v>2010</v>
      </c>
      <c r="U1846" s="8">
        <f t="shared" si="225"/>
        <v>12</v>
      </c>
      <c r="V1846" s="7">
        <v>2010</v>
      </c>
      <c r="W1846" t="s">
        <v>1154</v>
      </c>
      <c r="X1846" s="2" t="s">
        <v>16</v>
      </c>
      <c r="Y1846" s="6" t="e">
        <f t="shared" si="226"/>
        <v>#VALUE!</v>
      </c>
      <c r="AA1846">
        <v>10092757</v>
      </c>
      <c r="AB1846">
        <v>145627</v>
      </c>
      <c r="AC1846">
        <v>18622836</v>
      </c>
      <c r="AD1846" t="s">
        <v>1</v>
      </c>
      <c r="AE1846">
        <v>53</v>
      </c>
      <c r="AF1846">
        <v>7</v>
      </c>
      <c r="AH1846" t="s">
        <v>5650</v>
      </c>
      <c r="AI1846" t="s">
        <v>5649</v>
      </c>
      <c r="AJ1846" t="s">
        <v>5648</v>
      </c>
      <c r="AK1846" t="s">
        <v>5647</v>
      </c>
      <c r="AL1846">
        <v>5</v>
      </c>
      <c r="AM1846" s="5">
        <f t="shared" si="227"/>
        <v>0.41666666666666669</v>
      </c>
      <c r="AN1846" s="4">
        <f t="shared" si="228"/>
        <v>6.310740880979427E-4</v>
      </c>
      <c r="AO1846" s="3"/>
      <c r="AP1846">
        <v>0</v>
      </c>
      <c r="AQ1846" t="s">
        <v>24</v>
      </c>
      <c r="AR1846" t="s">
        <v>0</v>
      </c>
      <c r="AS1846" t="s">
        <v>23</v>
      </c>
      <c r="AT1846" s="2" t="s">
        <v>16</v>
      </c>
      <c r="AU1846" s="1" t="e">
        <f t="shared" si="229"/>
        <v>#VALUE!</v>
      </c>
      <c r="AV1846" s="1" t="e">
        <f t="shared" si="230"/>
        <v>#VALUE!</v>
      </c>
      <c r="AW1846" s="1" t="e">
        <f t="shared" si="231"/>
        <v>#VALUE!</v>
      </c>
    </row>
    <row r="1847" spans="1:49" x14ac:dyDescent="0.2">
      <c r="A1847">
        <v>1845</v>
      </c>
      <c r="B1847" t="s">
        <v>5646</v>
      </c>
      <c r="C1847" t="s">
        <v>5645</v>
      </c>
      <c r="F1847" t="s">
        <v>5644</v>
      </c>
      <c r="G1847" t="s">
        <v>7</v>
      </c>
      <c r="H1847" t="s">
        <v>6</v>
      </c>
      <c r="I1847" t="s">
        <v>5643</v>
      </c>
      <c r="J1847" t="s">
        <v>5642</v>
      </c>
      <c r="K1847" t="s">
        <v>5641</v>
      </c>
      <c r="L1847" t="s">
        <v>410</v>
      </c>
      <c r="M1847" t="s">
        <v>80</v>
      </c>
      <c r="N1847">
        <v>4</v>
      </c>
      <c r="O1847" t="s">
        <v>5640</v>
      </c>
      <c r="P1847" t="s">
        <v>5639</v>
      </c>
      <c r="Q1847" t="s">
        <v>5638</v>
      </c>
      <c r="R1847" s="7">
        <v>40374</v>
      </c>
      <c r="S1847" s="8">
        <f t="shared" si="224"/>
        <v>2010</v>
      </c>
      <c r="T1847" s="8">
        <v>2010</v>
      </c>
      <c r="U1847" s="8">
        <f t="shared" si="225"/>
        <v>12</v>
      </c>
      <c r="V1847" s="7">
        <v>2010</v>
      </c>
      <c r="W1847" t="s">
        <v>1154</v>
      </c>
      <c r="X1847" s="2" t="s">
        <v>16</v>
      </c>
      <c r="Y1847" s="6" t="e">
        <f t="shared" si="226"/>
        <v>#VALUE!</v>
      </c>
      <c r="AA1847">
        <v>10092757</v>
      </c>
      <c r="AB1847">
        <v>145627</v>
      </c>
      <c r="AC1847">
        <v>18622836</v>
      </c>
      <c r="AD1847" t="s">
        <v>1</v>
      </c>
      <c r="AE1847">
        <v>53</v>
      </c>
      <c r="AF1847">
        <v>8</v>
      </c>
      <c r="AH1847" t="s">
        <v>5637</v>
      </c>
      <c r="AI1847" t="s">
        <v>5636</v>
      </c>
      <c r="AJ1847" t="s">
        <v>5635</v>
      </c>
      <c r="AK1847" t="s">
        <v>5634</v>
      </c>
      <c r="AL1847">
        <v>12</v>
      </c>
      <c r="AM1847" s="5">
        <f t="shared" si="227"/>
        <v>1</v>
      </c>
      <c r="AN1847" s="4">
        <f t="shared" si="228"/>
        <v>1.5145778114350624E-3</v>
      </c>
      <c r="AO1847" s="3"/>
      <c r="AP1847">
        <v>0</v>
      </c>
      <c r="AQ1847" t="s">
        <v>24</v>
      </c>
      <c r="AR1847" t="s">
        <v>5633</v>
      </c>
      <c r="AS1847" t="s">
        <v>23</v>
      </c>
      <c r="AT1847" s="2" t="s">
        <v>16</v>
      </c>
      <c r="AU1847" s="1" t="e">
        <f t="shared" si="229"/>
        <v>#VALUE!</v>
      </c>
      <c r="AV1847" s="1" t="e">
        <f t="shared" si="230"/>
        <v>#VALUE!</v>
      </c>
      <c r="AW1847" s="1" t="e">
        <f t="shared" si="231"/>
        <v>#VALUE!</v>
      </c>
    </row>
    <row r="1848" spans="1:49" x14ac:dyDescent="0.2">
      <c r="A1848">
        <v>1846</v>
      </c>
      <c r="B1848" t="s">
        <v>5632</v>
      </c>
      <c r="C1848" t="s">
        <v>5631</v>
      </c>
      <c r="F1848" t="s">
        <v>5630</v>
      </c>
      <c r="G1848" t="s">
        <v>7</v>
      </c>
      <c r="H1848" t="s">
        <v>6</v>
      </c>
      <c r="I1848" t="s">
        <v>5629</v>
      </c>
      <c r="J1848">
        <v>60025578</v>
      </c>
      <c r="K1848" t="s">
        <v>98</v>
      </c>
      <c r="L1848" t="s">
        <v>97</v>
      </c>
      <c r="M1848" t="s">
        <v>13</v>
      </c>
      <c r="N1848">
        <v>2</v>
      </c>
      <c r="O1848" t="s">
        <v>5628</v>
      </c>
      <c r="P1848" t="s">
        <v>5627</v>
      </c>
      <c r="Q1848" t="s">
        <v>1525</v>
      </c>
      <c r="R1848" s="7">
        <v>40374</v>
      </c>
      <c r="S1848" s="8">
        <f t="shared" si="224"/>
        <v>2010</v>
      </c>
      <c r="T1848" s="8">
        <v>2010</v>
      </c>
      <c r="U1848" s="8">
        <f t="shared" si="225"/>
        <v>12</v>
      </c>
      <c r="V1848" s="7">
        <v>2010</v>
      </c>
      <c r="W1848" t="s">
        <v>1154</v>
      </c>
      <c r="X1848" s="2" t="s">
        <v>16</v>
      </c>
      <c r="Y1848" s="6" t="e">
        <f t="shared" si="226"/>
        <v>#VALUE!</v>
      </c>
      <c r="AA1848">
        <v>10092757</v>
      </c>
      <c r="AB1848">
        <v>145627</v>
      </c>
      <c r="AC1848">
        <v>18622836</v>
      </c>
      <c r="AD1848" t="s">
        <v>1</v>
      </c>
      <c r="AE1848">
        <v>53</v>
      </c>
      <c r="AF1848">
        <v>7</v>
      </c>
      <c r="AH1848" t="s">
        <v>2146</v>
      </c>
      <c r="AI1848" t="s">
        <v>5626</v>
      </c>
      <c r="AJ1848" t="s">
        <v>5625</v>
      </c>
      <c r="AK1848" t="s">
        <v>5624</v>
      </c>
      <c r="AL1848">
        <v>2</v>
      </c>
      <c r="AM1848" s="5">
        <f t="shared" si="227"/>
        <v>0.16666666666666666</v>
      </c>
      <c r="AN1848" s="4">
        <f t="shared" si="228"/>
        <v>2.5242963523917705E-4</v>
      </c>
      <c r="AO1848" s="3"/>
      <c r="AP1848">
        <v>0</v>
      </c>
      <c r="AR1848" t="s">
        <v>0</v>
      </c>
      <c r="AT1848" s="2" t="s">
        <v>16</v>
      </c>
      <c r="AU1848" s="1" t="e">
        <f t="shared" si="229"/>
        <v>#VALUE!</v>
      </c>
      <c r="AV1848" s="1" t="e">
        <f t="shared" si="230"/>
        <v>#VALUE!</v>
      </c>
      <c r="AW1848" s="1" t="e">
        <f t="shared" si="231"/>
        <v>#VALUE!</v>
      </c>
    </row>
    <row r="1849" spans="1:49" x14ac:dyDescent="0.2">
      <c r="A1849">
        <v>1847</v>
      </c>
      <c r="B1849" t="s">
        <v>5623</v>
      </c>
      <c r="C1849" t="s">
        <v>5622</v>
      </c>
      <c r="F1849" t="s">
        <v>5621</v>
      </c>
      <c r="G1849" t="s">
        <v>7</v>
      </c>
      <c r="H1849" t="s">
        <v>6</v>
      </c>
      <c r="I1849" t="s">
        <v>1358</v>
      </c>
      <c r="J1849">
        <v>60091253</v>
      </c>
      <c r="K1849" t="s">
        <v>2284</v>
      </c>
      <c r="L1849" t="s">
        <v>2283</v>
      </c>
      <c r="M1849" t="s">
        <v>9</v>
      </c>
      <c r="N1849">
        <v>5</v>
      </c>
      <c r="O1849" t="s">
        <v>5620</v>
      </c>
      <c r="P1849" t="s">
        <v>5619</v>
      </c>
      <c r="Q1849" t="s">
        <v>5618</v>
      </c>
      <c r="R1849" s="7">
        <v>40373</v>
      </c>
      <c r="S1849" s="8">
        <f t="shared" si="224"/>
        <v>2010</v>
      </c>
      <c r="T1849" s="8">
        <v>2010</v>
      </c>
      <c r="U1849" s="8">
        <f t="shared" si="225"/>
        <v>12</v>
      </c>
      <c r="V1849" s="7">
        <v>40373</v>
      </c>
      <c r="W1849" t="s">
        <v>1357</v>
      </c>
      <c r="X1849" s="2">
        <v>4.8529999999999998</v>
      </c>
      <c r="Y1849" s="6">
        <f t="shared" si="226"/>
        <v>0.12954806331918528</v>
      </c>
      <c r="AA1849">
        <v>15306984</v>
      </c>
      <c r="AB1849">
        <v>17853</v>
      </c>
      <c r="AC1849">
        <v>15306992</v>
      </c>
      <c r="AD1849" t="s">
        <v>1</v>
      </c>
      <c r="AE1849">
        <v>10</v>
      </c>
      <c r="AF1849">
        <v>7</v>
      </c>
      <c r="AH1849" t="s">
        <v>5617</v>
      </c>
      <c r="AI1849" t="s">
        <v>5616</v>
      </c>
      <c r="AJ1849" t="s">
        <v>5615</v>
      </c>
      <c r="AK1849" t="s">
        <v>5614</v>
      </c>
      <c r="AL1849">
        <v>249</v>
      </c>
      <c r="AM1849" s="5">
        <f t="shared" si="227"/>
        <v>20.75</v>
      </c>
      <c r="AN1849" s="4">
        <f t="shared" si="228"/>
        <v>3.1427489587277549E-2</v>
      </c>
      <c r="AO1849" s="3"/>
      <c r="AP1849">
        <v>0</v>
      </c>
      <c r="AR1849" t="s">
        <v>0</v>
      </c>
      <c r="AT1849" s="2">
        <v>11.189</v>
      </c>
      <c r="AU1849" s="1">
        <f t="shared" si="229"/>
        <v>10.011189119961296</v>
      </c>
      <c r="AV1849" s="1">
        <f t="shared" si="230"/>
        <v>8.0487776453231401</v>
      </c>
      <c r="AW1849" s="1">
        <f t="shared" si="231"/>
        <v>6.0863661706849861</v>
      </c>
    </row>
    <row r="1850" spans="1:49" x14ac:dyDescent="0.2">
      <c r="A1850">
        <v>1848</v>
      </c>
      <c r="B1850" t="s">
        <v>5613</v>
      </c>
      <c r="C1850" t="s">
        <v>5612</v>
      </c>
      <c r="E1850">
        <v>20632763</v>
      </c>
      <c r="F1850" t="s">
        <v>5611</v>
      </c>
      <c r="G1850" t="s">
        <v>7</v>
      </c>
      <c r="H1850" t="s">
        <v>6</v>
      </c>
      <c r="I1850" t="s">
        <v>5610</v>
      </c>
      <c r="J1850">
        <v>60025111</v>
      </c>
      <c r="K1850" t="s">
        <v>5609</v>
      </c>
      <c r="L1850" t="s">
        <v>5608</v>
      </c>
      <c r="M1850" t="s">
        <v>9</v>
      </c>
      <c r="N1850">
        <v>3</v>
      </c>
      <c r="O1850" t="s">
        <v>5607</v>
      </c>
      <c r="P1850" t="s">
        <v>5606</v>
      </c>
      <c r="Q1850" t="s">
        <v>5605</v>
      </c>
      <c r="R1850" s="7">
        <v>40373</v>
      </c>
      <c r="S1850" s="8">
        <f t="shared" si="224"/>
        <v>2010</v>
      </c>
      <c r="T1850" s="8">
        <v>2010</v>
      </c>
      <c r="U1850" s="8">
        <f t="shared" si="225"/>
        <v>12</v>
      </c>
      <c r="V1850" s="7">
        <v>40373</v>
      </c>
      <c r="W1850" t="s">
        <v>5604</v>
      </c>
      <c r="X1850" s="2">
        <v>1.071</v>
      </c>
      <c r="Y1850" s="6">
        <f t="shared" si="226"/>
        <v>2.8589733322655561E-2</v>
      </c>
      <c r="AA1850">
        <v>219606</v>
      </c>
      <c r="AB1850">
        <v>28134</v>
      </c>
      <c r="AD1850" t="s">
        <v>1</v>
      </c>
      <c r="AE1850">
        <v>133</v>
      </c>
      <c r="AF1850">
        <v>2</v>
      </c>
      <c r="AG1850">
        <v>24507</v>
      </c>
      <c r="AI1850" t="s">
        <v>5603</v>
      </c>
      <c r="AK1850" t="s">
        <v>5602</v>
      </c>
      <c r="AL1850">
        <v>30</v>
      </c>
      <c r="AM1850" s="5">
        <f t="shared" si="227"/>
        <v>2.5</v>
      </c>
      <c r="AN1850" s="4">
        <f t="shared" si="228"/>
        <v>3.7864445285876562E-3</v>
      </c>
      <c r="AO1850" s="3"/>
      <c r="AP1850">
        <v>0</v>
      </c>
      <c r="AQ1850" t="s">
        <v>31</v>
      </c>
      <c r="AR1850">
        <v>952439</v>
      </c>
      <c r="AS1850" t="s">
        <v>30</v>
      </c>
      <c r="AT1850" s="2">
        <v>3.488</v>
      </c>
      <c r="AU1850" s="1">
        <f t="shared" si="229"/>
        <v>2.1148746684435187</v>
      </c>
      <c r="AV1850" s="1">
        <f t="shared" si="230"/>
        <v>1.6188088925621611</v>
      </c>
      <c r="AW1850" s="1">
        <f t="shared" si="231"/>
        <v>1.1227431166808026</v>
      </c>
    </row>
    <row r="1851" spans="1:49" x14ac:dyDescent="0.2">
      <c r="A1851">
        <v>1849</v>
      </c>
      <c r="B1851" t="s">
        <v>5601</v>
      </c>
      <c r="C1851" t="s">
        <v>5600</v>
      </c>
      <c r="F1851" t="s">
        <v>5599</v>
      </c>
      <c r="G1851" t="s">
        <v>7</v>
      </c>
      <c r="H1851" t="s">
        <v>6</v>
      </c>
      <c r="I1851" t="s">
        <v>5598</v>
      </c>
      <c r="J1851">
        <v>60022522</v>
      </c>
      <c r="K1851" t="s">
        <v>1767</v>
      </c>
      <c r="L1851" t="s">
        <v>1766</v>
      </c>
      <c r="M1851" t="s">
        <v>9</v>
      </c>
      <c r="N1851">
        <v>2</v>
      </c>
      <c r="O1851" t="s">
        <v>5597</v>
      </c>
      <c r="P1851" t="s">
        <v>5596</v>
      </c>
      <c r="Q1851" t="s">
        <v>5595</v>
      </c>
      <c r="R1851" s="7">
        <v>40373</v>
      </c>
      <c r="S1851" s="8">
        <f t="shared" si="224"/>
        <v>2010</v>
      </c>
      <c r="T1851" s="8">
        <v>2010</v>
      </c>
      <c r="U1851" s="8">
        <f t="shared" si="225"/>
        <v>12</v>
      </c>
      <c r="V1851" s="7">
        <v>40373</v>
      </c>
      <c r="W1851" t="s">
        <v>1085</v>
      </c>
      <c r="X1851" s="2">
        <v>1.887</v>
      </c>
      <c r="Y1851" s="6">
        <f t="shared" si="226"/>
        <v>5.0372387282774087E-2</v>
      </c>
      <c r="AA1851">
        <v>15507998</v>
      </c>
      <c r="AB1851">
        <v>110157</v>
      </c>
      <c r="AC1851">
        <v>15502368</v>
      </c>
      <c r="AD1851" t="s">
        <v>1</v>
      </c>
      <c r="AE1851">
        <v>82</v>
      </c>
      <c r="AF1851">
        <v>2</v>
      </c>
      <c r="AG1851">
        <v>22002</v>
      </c>
      <c r="AI1851" t="s">
        <v>5594</v>
      </c>
      <c r="AK1851" t="s">
        <v>5593</v>
      </c>
      <c r="AL1851">
        <v>48</v>
      </c>
      <c r="AM1851" s="5">
        <f t="shared" si="227"/>
        <v>4</v>
      </c>
      <c r="AN1851" s="4">
        <f t="shared" si="228"/>
        <v>6.0583112457402496E-3</v>
      </c>
      <c r="AO1851" s="3"/>
      <c r="AP1851">
        <v>0</v>
      </c>
      <c r="AR1851" t="s">
        <v>0</v>
      </c>
      <c r="AT1851" s="2" t="s">
        <v>16</v>
      </c>
      <c r="AU1851" s="1">
        <f t="shared" si="229"/>
        <v>3.7078164471663935</v>
      </c>
      <c r="AV1851" s="1">
        <f t="shared" si="230"/>
        <v>2.8215349264257168</v>
      </c>
      <c r="AW1851" s="1">
        <f t="shared" si="231"/>
        <v>1.9352534056850401</v>
      </c>
    </row>
    <row r="1852" spans="1:49" x14ac:dyDescent="0.2">
      <c r="A1852">
        <v>1850</v>
      </c>
      <c r="B1852" t="s">
        <v>5592</v>
      </c>
      <c r="C1852" t="s">
        <v>5591</v>
      </c>
      <c r="F1852" t="s">
        <v>5590</v>
      </c>
      <c r="G1852" t="s">
        <v>7</v>
      </c>
      <c r="H1852" t="s">
        <v>6</v>
      </c>
      <c r="I1852" t="s">
        <v>5589</v>
      </c>
      <c r="J1852">
        <v>60019674</v>
      </c>
      <c r="K1852" t="s">
        <v>1375</v>
      </c>
      <c r="L1852" t="s">
        <v>1374</v>
      </c>
      <c r="M1852" t="s">
        <v>9</v>
      </c>
      <c r="N1852">
        <v>6</v>
      </c>
      <c r="O1852" t="s">
        <v>5588</v>
      </c>
      <c r="P1852" t="s">
        <v>5587</v>
      </c>
      <c r="Q1852" t="s">
        <v>5586</v>
      </c>
      <c r="R1852" s="7">
        <v>40373</v>
      </c>
      <c r="S1852" s="8">
        <f t="shared" si="224"/>
        <v>2010</v>
      </c>
      <c r="T1852" s="8">
        <v>2010</v>
      </c>
      <c r="U1852" s="8">
        <f t="shared" si="225"/>
        <v>12</v>
      </c>
      <c r="V1852" s="7">
        <v>40373</v>
      </c>
      <c r="W1852" t="s">
        <v>1357</v>
      </c>
      <c r="X1852" s="2">
        <v>4.8529999999999998</v>
      </c>
      <c r="Y1852" s="6">
        <f t="shared" si="226"/>
        <v>0.12954806331918528</v>
      </c>
      <c r="AA1852">
        <v>15306984</v>
      </c>
      <c r="AB1852">
        <v>17853</v>
      </c>
      <c r="AC1852">
        <v>15306992</v>
      </c>
      <c r="AD1852" t="s">
        <v>1</v>
      </c>
      <c r="AE1852">
        <v>10</v>
      </c>
      <c r="AF1852">
        <v>7</v>
      </c>
      <c r="AH1852" t="s">
        <v>5585</v>
      </c>
      <c r="AI1852" t="s">
        <v>5584</v>
      </c>
      <c r="AJ1852" t="s">
        <v>5583</v>
      </c>
      <c r="AK1852" t="s">
        <v>5582</v>
      </c>
      <c r="AL1852">
        <v>182</v>
      </c>
      <c r="AM1852" s="5">
        <f t="shared" si="227"/>
        <v>15.166666666666666</v>
      </c>
      <c r="AN1852" s="4">
        <f t="shared" si="228"/>
        <v>2.2971096806765113E-2</v>
      </c>
      <c r="AO1852" s="3"/>
      <c r="AP1852">
        <v>0</v>
      </c>
      <c r="AR1852" t="s">
        <v>0</v>
      </c>
      <c r="AT1852" s="2">
        <v>11.189</v>
      </c>
      <c r="AU1852" s="1">
        <f t="shared" si="229"/>
        <v>9.7574973365459226</v>
      </c>
      <c r="AV1852" s="1">
        <f t="shared" si="230"/>
        <v>7.6259580062975205</v>
      </c>
      <c r="AW1852" s="1">
        <f t="shared" si="231"/>
        <v>5.4944186760491158</v>
      </c>
    </row>
    <row r="1853" spans="1:49" x14ac:dyDescent="0.2">
      <c r="A1853">
        <v>1851</v>
      </c>
      <c r="B1853" t="s">
        <v>5581</v>
      </c>
      <c r="C1853" t="s">
        <v>5580</v>
      </c>
      <c r="F1853" t="s">
        <v>5579</v>
      </c>
      <c r="G1853" t="s">
        <v>7</v>
      </c>
      <c r="H1853" t="s">
        <v>6</v>
      </c>
      <c r="I1853" t="s">
        <v>5578</v>
      </c>
      <c r="J1853">
        <v>60015481</v>
      </c>
      <c r="K1853" t="s">
        <v>215</v>
      </c>
      <c r="L1853" t="s">
        <v>214</v>
      </c>
      <c r="M1853" t="s">
        <v>9</v>
      </c>
      <c r="N1853">
        <v>7</v>
      </c>
      <c r="O1853" t="s">
        <v>5577</v>
      </c>
      <c r="P1853" t="s">
        <v>5576</v>
      </c>
      <c r="Q1853" t="s">
        <v>5575</v>
      </c>
      <c r="R1853" s="7">
        <v>40373</v>
      </c>
      <c r="S1853" s="8">
        <f t="shared" si="224"/>
        <v>2010</v>
      </c>
      <c r="T1853" s="8">
        <v>2010</v>
      </c>
      <c r="U1853" s="8">
        <f t="shared" si="225"/>
        <v>12</v>
      </c>
      <c r="V1853" s="7">
        <v>40373</v>
      </c>
      <c r="W1853" t="s">
        <v>1357</v>
      </c>
      <c r="X1853" s="2">
        <v>4.8529999999999998</v>
      </c>
      <c r="Y1853" s="6">
        <f t="shared" si="226"/>
        <v>0.12954806331918528</v>
      </c>
      <c r="AA1853">
        <v>15306984</v>
      </c>
      <c r="AB1853">
        <v>17853</v>
      </c>
      <c r="AC1853">
        <v>15306992</v>
      </c>
      <c r="AD1853" t="s">
        <v>1</v>
      </c>
      <c r="AE1853">
        <v>10</v>
      </c>
      <c r="AF1853">
        <v>7</v>
      </c>
      <c r="AH1853" t="s">
        <v>5574</v>
      </c>
      <c r="AI1853" t="s">
        <v>5573</v>
      </c>
      <c r="AJ1853" t="s">
        <v>5572</v>
      </c>
      <c r="AK1853" t="s">
        <v>5571</v>
      </c>
      <c r="AL1853">
        <v>201</v>
      </c>
      <c r="AM1853" s="5">
        <f t="shared" si="227"/>
        <v>16.75</v>
      </c>
      <c r="AN1853" s="4">
        <f t="shared" si="228"/>
        <v>2.5369178341537298E-2</v>
      </c>
      <c r="AO1853" s="3"/>
      <c r="AP1853">
        <v>0</v>
      </c>
      <c r="AR1853" t="s">
        <v>0</v>
      </c>
      <c r="AT1853" s="2">
        <v>11.189</v>
      </c>
      <c r="AU1853" s="1">
        <f t="shared" si="229"/>
        <v>9.8294397825890893</v>
      </c>
      <c r="AV1853" s="1">
        <f t="shared" si="230"/>
        <v>7.7458620830361289</v>
      </c>
      <c r="AW1853" s="1">
        <f t="shared" si="231"/>
        <v>5.6622843834831684</v>
      </c>
    </row>
    <row r="1854" spans="1:49" x14ac:dyDescent="0.2">
      <c r="A1854">
        <v>1852</v>
      </c>
      <c r="B1854" t="s">
        <v>5570</v>
      </c>
      <c r="C1854" t="s">
        <v>5569</v>
      </c>
      <c r="F1854" t="s">
        <v>5568</v>
      </c>
      <c r="G1854" t="s">
        <v>7</v>
      </c>
      <c r="H1854" t="s">
        <v>6</v>
      </c>
      <c r="I1854" t="s">
        <v>5567</v>
      </c>
      <c r="J1854">
        <v>60020258</v>
      </c>
      <c r="K1854" t="s">
        <v>5566</v>
      </c>
      <c r="L1854" t="s">
        <v>68</v>
      </c>
      <c r="M1854" t="s">
        <v>13</v>
      </c>
      <c r="N1854">
        <v>4</v>
      </c>
      <c r="O1854" t="s">
        <v>5565</v>
      </c>
      <c r="P1854" t="s">
        <v>5564</v>
      </c>
      <c r="Q1854" t="s">
        <v>5563</v>
      </c>
      <c r="R1854" s="7">
        <v>40373</v>
      </c>
      <c r="S1854" s="8">
        <f t="shared" si="224"/>
        <v>2010</v>
      </c>
      <c r="T1854" s="8">
        <v>2010</v>
      </c>
      <c r="U1854" s="8">
        <f t="shared" si="225"/>
        <v>12</v>
      </c>
      <c r="V1854" s="7">
        <v>40373</v>
      </c>
      <c r="W1854" t="s">
        <v>1387</v>
      </c>
      <c r="X1854" s="2">
        <v>0.621</v>
      </c>
      <c r="Y1854" s="6">
        <f t="shared" si="226"/>
        <v>1.6577240329943142E-2</v>
      </c>
      <c r="AA1854">
        <v>11755326</v>
      </c>
      <c r="AB1854">
        <v>4700151916</v>
      </c>
      <c r="AC1854">
        <v>11755334</v>
      </c>
      <c r="AD1854" t="s">
        <v>1</v>
      </c>
      <c r="AF1854">
        <v>2535</v>
      </c>
      <c r="AH1854" t="s">
        <v>920</v>
      </c>
      <c r="AI1854" t="s">
        <v>5562</v>
      </c>
      <c r="AJ1854" t="s">
        <v>5561</v>
      </c>
      <c r="AK1854" t="s">
        <v>5560</v>
      </c>
      <c r="AL1854">
        <v>1</v>
      </c>
      <c r="AM1854" s="5">
        <f t="shared" si="227"/>
        <v>8.3333333333333329E-2</v>
      </c>
      <c r="AN1854" s="4">
        <f t="shared" si="228"/>
        <v>1.2621481761958852E-4</v>
      </c>
      <c r="AO1854" s="3"/>
      <c r="AP1854">
        <v>0</v>
      </c>
      <c r="AR1854" t="s">
        <v>0</v>
      </c>
      <c r="AT1854" s="2">
        <v>1.091</v>
      </c>
      <c r="AU1854" s="1">
        <f t="shared" si="229"/>
        <v>1.1641932676246076</v>
      </c>
      <c r="AV1854" s="1">
        <f t="shared" si="230"/>
        <v>0.83517275737813657</v>
      </c>
      <c r="AW1854" s="1">
        <f t="shared" si="231"/>
        <v>0.5061522471316654</v>
      </c>
    </row>
    <row r="1855" spans="1:49" x14ac:dyDescent="0.2">
      <c r="A1855">
        <v>1853</v>
      </c>
      <c r="B1855" t="s">
        <v>5559</v>
      </c>
      <c r="C1855" t="s">
        <v>5558</v>
      </c>
      <c r="E1855">
        <v>20616026</v>
      </c>
      <c r="F1855" t="s">
        <v>5557</v>
      </c>
      <c r="G1855" t="s">
        <v>7</v>
      </c>
      <c r="H1855" t="s">
        <v>6</v>
      </c>
      <c r="I1855" t="s">
        <v>5556</v>
      </c>
      <c r="J1855" t="s">
        <v>5555</v>
      </c>
      <c r="K1855" t="s">
        <v>5554</v>
      </c>
      <c r="L1855" t="s">
        <v>5553</v>
      </c>
      <c r="M1855" t="s">
        <v>303</v>
      </c>
      <c r="N1855">
        <v>2</v>
      </c>
      <c r="O1855" t="s">
        <v>5552</v>
      </c>
      <c r="P1855" t="s">
        <v>5551</v>
      </c>
      <c r="Q1855" t="s">
        <v>5550</v>
      </c>
      <c r="R1855" s="7">
        <v>40372</v>
      </c>
      <c r="S1855" s="8">
        <f t="shared" si="224"/>
        <v>2010</v>
      </c>
      <c r="T1855" s="8">
        <v>2010</v>
      </c>
      <c r="U1855" s="8">
        <f t="shared" si="225"/>
        <v>12</v>
      </c>
      <c r="V1855" s="7">
        <v>40372</v>
      </c>
      <c r="W1855" t="s">
        <v>1130</v>
      </c>
      <c r="X1855" s="2">
        <v>5.0110000000000001</v>
      </c>
      <c r="Y1855" s="6">
        <f t="shared" si="226"/>
        <v>0.13376578308107098</v>
      </c>
      <c r="AA1855">
        <v>278424</v>
      </c>
      <c r="AB1855">
        <v>21121</v>
      </c>
      <c r="AC1855">
        <v>10916490</v>
      </c>
      <c r="AD1855" t="s">
        <v>1</v>
      </c>
      <c r="AE1855">
        <v>107</v>
      </c>
      <c r="AF1855">
        <v>28</v>
      </c>
      <c r="AH1855" t="s">
        <v>5549</v>
      </c>
      <c r="AI1855" t="s">
        <v>5548</v>
      </c>
      <c r="AJ1855" t="s">
        <v>5547</v>
      </c>
      <c r="AK1855" t="s">
        <v>5546</v>
      </c>
      <c r="AL1855">
        <v>33</v>
      </c>
      <c r="AM1855" s="5">
        <f t="shared" si="227"/>
        <v>2.75</v>
      </c>
      <c r="AN1855" s="4">
        <f t="shared" si="228"/>
        <v>4.1650889814464215E-3</v>
      </c>
      <c r="AO1855" s="3"/>
      <c r="AP1855">
        <v>1</v>
      </c>
      <c r="AR1855" t="s">
        <v>0</v>
      </c>
      <c r="AT1855" s="2" t="s">
        <v>16</v>
      </c>
      <c r="AU1855" s="1">
        <f t="shared" si="229"/>
        <v>9.4885574851183616</v>
      </c>
      <c r="AV1855" s="1">
        <f t="shared" si="230"/>
        <v>6.8965436031258704</v>
      </c>
      <c r="AW1855" s="1">
        <f t="shared" si="231"/>
        <v>4.3045297211333784</v>
      </c>
    </row>
    <row r="1856" spans="1:49" x14ac:dyDescent="0.2">
      <c r="A1856">
        <v>1854</v>
      </c>
      <c r="B1856" t="s">
        <v>5545</v>
      </c>
      <c r="C1856" t="s">
        <v>5544</v>
      </c>
      <c r="E1856">
        <v>20623327</v>
      </c>
      <c r="F1856" t="s">
        <v>5543</v>
      </c>
      <c r="G1856" t="s">
        <v>7</v>
      </c>
      <c r="H1856" t="s">
        <v>6</v>
      </c>
      <c r="I1856" t="s">
        <v>5542</v>
      </c>
      <c r="J1856" t="s">
        <v>5541</v>
      </c>
      <c r="K1856" t="s">
        <v>5540</v>
      </c>
      <c r="L1856" t="s">
        <v>5539</v>
      </c>
      <c r="M1856" t="s">
        <v>19</v>
      </c>
      <c r="N1856">
        <v>4</v>
      </c>
      <c r="O1856" t="s">
        <v>5538</v>
      </c>
      <c r="P1856" t="s">
        <v>5537</v>
      </c>
      <c r="Q1856" t="s">
        <v>5536</v>
      </c>
      <c r="R1856" s="7">
        <v>40371</v>
      </c>
      <c r="S1856" s="8">
        <f t="shared" si="224"/>
        <v>2010</v>
      </c>
      <c r="T1856" s="8">
        <v>2010</v>
      </c>
      <c r="U1856" s="8">
        <f t="shared" si="225"/>
        <v>12</v>
      </c>
      <c r="V1856" s="7">
        <v>2010</v>
      </c>
      <c r="W1856" t="s">
        <v>1315</v>
      </c>
      <c r="X1856" s="2">
        <v>0.85499999999999998</v>
      </c>
      <c r="Y1856" s="6">
        <f t="shared" si="226"/>
        <v>2.28237366861536E-2</v>
      </c>
      <c r="AA1856">
        <v>980331</v>
      </c>
      <c r="AB1856">
        <v>23342</v>
      </c>
      <c r="AC1856">
        <v>15731561</v>
      </c>
      <c r="AD1856" t="s">
        <v>1</v>
      </c>
      <c r="AE1856">
        <v>36</v>
      </c>
      <c r="AF1856">
        <v>8</v>
      </c>
      <c r="AH1856" t="s">
        <v>5535</v>
      </c>
      <c r="AI1856" t="s">
        <v>5534</v>
      </c>
      <c r="AJ1856" t="s">
        <v>5533</v>
      </c>
      <c r="AK1856" t="s">
        <v>5532</v>
      </c>
      <c r="AL1856">
        <v>57</v>
      </c>
      <c r="AM1856" s="5">
        <f t="shared" si="227"/>
        <v>4.75</v>
      </c>
      <c r="AN1856" s="4">
        <f t="shared" si="228"/>
        <v>7.1942446043165471E-3</v>
      </c>
      <c r="AO1856" s="3"/>
      <c r="AP1856">
        <v>1</v>
      </c>
      <c r="AQ1856" t="s">
        <v>31</v>
      </c>
      <c r="AR1856">
        <v>918177</v>
      </c>
      <c r="AS1856" t="s">
        <v>30</v>
      </c>
      <c r="AT1856" s="2">
        <v>2.6259999999999999</v>
      </c>
      <c r="AU1856" s="1">
        <f t="shared" si="229"/>
        <v>1.8134889061602482</v>
      </c>
      <c r="AV1856" s="1">
        <f t="shared" si="230"/>
        <v>1.5008990645235074</v>
      </c>
      <c r="AW1856" s="1">
        <f t="shared" si="231"/>
        <v>1.1883092228867662</v>
      </c>
    </row>
    <row r="1857" spans="1:49" x14ac:dyDescent="0.2">
      <c r="A1857">
        <v>1855</v>
      </c>
      <c r="B1857" t="s">
        <v>5531</v>
      </c>
      <c r="C1857" t="s">
        <v>5530</v>
      </c>
      <c r="F1857" t="s">
        <v>5529</v>
      </c>
      <c r="G1857" t="s">
        <v>7</v>
      </c>
      <c r="H1857" t="s">
        <v>6</v>
      </c>
      <c r="I1857" t="s">
        <v>5528</v>
      </c>
      <c r="J1857">
        <v>60016972</v>
      </c>
      <c r="K1857" t="s">
        <v>555</v>
      </c>
      <c r="L1857" t="s">
        <v>190</v>
      </c>
      <c r="M1857" t="s">
        <v>110</v>
      </c>
      <c r="N1857">
        <v>2</v>
      </c>
      <c r="O1857" t="s">
        <v>5527</v>
      </c>
      <c r="P1857" t="s">
        <v>5526</v>
      </c>
      <c r="Q1857" t="s">
        <v>554</v>
      </c>
      <c r="R1857" s="7">
        <v>40369</v>
      </c>
      <c r="S1857" s="8">
        <f t="shared" si="224"/>
        <v>2010</v>
      </c>
      <c r="T1857" s="8">
        <v>2010</v>
      </c>
      <c r="U1857" s="8">
        <f t="shared" si="225"/>
        <v>12</v>
      </c>
      <c r="V1857" s="7">
        <v>40369</v>
      </c>
      <c r="W1857" t="s">
        <v>1098</v>
      </c>
      <c r="X1857" s="2">
        <v>0.17799999999999999</v>
      </c>
      <c r="Y1857" s="6">
        <f t="shared" si="226"/>
        <v>4.7516083393395799E-3</v>
      </c>
      <c r="AB1857">
        <v>5300152204</v>
      </c>
      <c r="AC1857">
        <v>13492543</v>
      </c>
      <c r="AD1857" t="s">
        <v>1</v>
      </c>
      <c r="AE1857">
        <v>7</v>
      </c>
      <c r="AF1857">
        <v>13</v>
      </c>
      <c r="AH1857" t="s">
        <v>5525</v>
      </c>
      <c r="AI1857" t="s">
        <v>5524</v>
      </c>
      <c r="AJ1857" t="s">
        <v>5523</v>
      </c>
      <c r="AK1857" t="s">
        <v>5522</v>
      </c>
      <c r="AL1857">
        <v>1</v>
      </c>
      <c r="AM1857" s="5">
        <f t="shared" si="227"/>
        <v>8.3333333333333329E-2</v>
      </c>
      <c r="AN1857" s="4">
        <f t="shared" si="228"/>
        <v>1.2621481761958852E-4</v>
      </c>
      <c r="AO1857" s="3"/>
      <c r="AP1857">
        <v>1</v>
      </c>
      <c r="AR1857" t="s">
        <v>0</v>
      </c>
      <c r="AT1857" s="2">
        <v>0.57799999999999996</v>
      </c>
      <c r="AU1857" s="1">
        <f t="shared" si="229"/>
        <v>0.33639902828235824</v>
      </c>
      <c r="AV1857" s="1">
        <f t="shared" si="230"/>
        <v>0.24389115784795842</v>
      </c>
      <c r="AW1857" s="1">
        <f t="shared" si="231"/>
        <v>0.15138328741355858</v>
      </c>
    </row>
    <row r="1858" spans="1:49" x14ac:dyDescent="0.2">
      <c r="A1858">
        <v>1856</v>
      </c>
      <c r="B1858" t="s">
        <v>5521</v>
      </c>
      <c r="C1858" t="s">
        <v>5520</v>
      </c>
      <c r="F1858" t="s">
        <v>5519</v>
      </c>
      <c r="G1858" t="s">
        <v>7</v>
      </c>
      <c r="H1858" t="s">
        <v>6</v>
      </c>
      <c r="I1858" t="s">
        <v>5518</v>
      </c>
      <c r="J1858" t="s">
        <v>5517</v>
      </c>
      <c r="K1858" t="s">
        <v>5516</v>
      </c>
      <c r="L1858" t="s">
        <v>5515</v>
      </c>
      <c r="M1858" t="s">
        <v>5514</v>
      </c>
      <c r="N1858">
        <v>4</v>
      </c>
      <c r="O1858" t="s">
        <v>5513</v>
      </c>
      <c r="P1858" t="s">
        <v>5512</v>
      </c>
      <c r="Q1858" t="s">
        <v>5511</v>
      </c>
      <c r="R1858" s="7">
        <v>40369</v>
      </c>
      <c r="S1858" s="8">
        <f t="shared" ref="S1858:S1921" si="232">YEAR(R1858)</f>
        <v>2010</v>
      </c>
      <c r="T1858" s="8">
        <v>2010</v>
      </c>
      <c r="U1858" s="8">
        <f t="shared" ref="U1858:U1921" si="233">2022-T1858</f>
        <v>12</v>
      </c>
      <c r="V1858" s="7">
        <v>40369</v>
      </c>
      <c r="W1858" t="s">
        <v>1098</v>
      </c>
      <c r="X1858" s="2">
        <v>0.17799999999999999</v>
      </c>
      <c r="Y1858" s="6">
        <f t="shared" ref="Y1858:Y1921" si="234">(X1858-$Z$4)/($Z$3-$Z$4)</f>
        <v>4.7516083393395799E-3</v>
      </c>
      <c r="AB1858">
        <v>5300152204</v>
      </c>
      <c r="AC1858">
        <v>13492543</v>
      </c>
      <c r="AD1858" t="s">
        <v>1</v>
      </c>
      <c r="AE1858">
        <v>7</v>
      </c>
      <c r="AF1858">
        <v>13</v>
      </c>
      <c r="AH1858" t="s">
        <v>5510</v>
      </c>
      <c r="AI1858" t="s">
        <v>5509</v>
      </c>
      <c r="AJ1858" t="s">
        <v>5508</v>
      </c>
      <c r="AK1858" t="s">
        <v>5507</v>
      </c>
      <c r="AL1858">
        <v>1</v>
      </c>
      <c r="AM1858" s="5">
        <f t="shared" ref="AM1858:AM1921" si="235">AL1858/U1858</f>
        <v>8.3333333333333329E-2</v>
      </c>
      <c r="AN1858" s="4">
        <f t="shared" ref="AN1858:AN1921" si="236">(AM1858-$AO$4)/($AO$3-$AO$4)</f>
        <v>1.2621481761958852E-4</v>
      </c>
      <c r="AO1858" s="3"/>
      <c r="AP1858">
        <v>1</v>
      </c>
      <c r="AR1858" t="s">
        <v>0</v>
      </c>
      <c r="AT1858" s="2">
        <v>0.57799999999999996</v>
      </c>
      <c r="AU1858" s="1">
        <f t="shared" ref="AU1858:AU1921" si="237">(Y1858*0.7+AN1858*0.3)*100</f>
        <v>0.33639902828235824</v>
      </c>
      <c r="AV1858" s="1">
        <f t="shared" ref="AV1858:AV1921" si="238">(Y1858*0.5+AN1858*0.5)*100</f>
        <v>0.24389115784795842</v>
      </c>
      <c r="AW1858" s="1">
        <f t="shared" ref="AW1858:AW1921" si="239">(Y1858*0.3+AN1858*0.7)*100</f>
        <v>0.15138328741355858</v>
      </c>
    </row>
    <row r="1859" spans="1:49" x14ac:dyDescent="0.2">
      <c r="A1859">
        <v>1857</v>
      </c>
      <c r="B1859" t="s">
        <v>5506</v>
      </c>
      <c r="C1859" t="s">
        <v>5505</v>
      </c>
      <c r="F1859" t="s">
        <v>5504</v>
      </c>
      <c r="G1859" t="s">
        <v>7</v>
      </c>
      <c r="H1859" t="s">
        <v>6</v>
      </c>
      <c r="I1859" t="s">
        <v>5503</v>
      </c>
      <c r="J1859" t="s">
        <v>5502</v>
      </c>
      <c r="K1859" t="s">
        <v>5501</v>
      </c>
      <c r="L1859" t="s">
        <v>5500</v>
      </c>
      <c r="M1859" t="s">
        <v>5499</v>
      </c>
      <c r="N1859">
        <v>13</v>
      </c>
      <c r="O1859" t="s">
        <v>5498</v>
      </c>
      <c r="P1859" t="s">
        <v>5497</v>
      </c>
      <c r="Q1859" t="s">
        <v>5496</v>
      </c>
      <c r="R1859" s="7">
        <v>40368</v>
      </c>
      <c r="S1859" s="8">
        <f t="shared" si="232"/>
        <v>2010</v>
      </c>
      <c r="T1859" s="8">
        <v>2010</v>
      </c>
      <c r="U1859" s="8">
        <f t="shared" si="233"/>
        <v>12</v>
      </c>
      <c r="V1859" s="7">
        <v>40368</v>
      </c>
      <c r="W1859" t="s">
        <v>1155</v>
      </c>
      <c r="X1859" s="2">
        <v>1.3280000000000001</v>
      </c>
      <c r="Y1859" s="6">
        <f t="shared" si="234"/>
        <v>3.5450201542937994E-2</v>
      </c>
      <c r="AA1859">
        <v>7413335</v>
      </c>
      <c r="AB1859">
        <v>29251</v>
      </c>
      <c r="AC1859">
        <v>13616587</v>
      </c>
      <c r="AD1859" t="s">
        <v>1</v>
      </c>
      <c r="AE1859">
        <v>52</v>
      </c>
      <c r="AF1859">
        <v>8</v>
      </c>
      <c r="AG1859">
        <v>85010</v>
      </c>
      <c r="AI1859" t="s">
        <v>5495</v>
      </c>
      <c r="AK1859" t="s">
        <v>5494</v>
      </c>
      <c r="AL1859">
        <v>21</v>
      </c>
      <c r="AM1859" s="5">
        <f t="shared" si="235"/>
        <v>1.75</v>
      </c>
      <c r="AN1859" s="4">
        <f t="shared" si="236"/>
        <v>2.6505111700113595E-3</v>
      </c>
      <c r="AO1859" s="3"/>
      <c r="AP1859">
        <v>0</v>
      </c>
      <c r="AQ1859" t="s">
        <v>223</v>
      </c>
      <c r="AR1859" t="s">
        <v>2317</v>
      </c>
      <c r="AS1859" t="s">
        <v>222</v>
      </c>
      <c r="AT1859" s="2">
        <v>2.4580000000000002</v>
      </c>
      <c r="AU1859" s="1">
        <f t="shared" si="237"/>
        <v>2.5610294431060003</v>
      </c>
      <c r="AV1859" s="1">
        <f t="shared" si="238"/>
        <v>1.9050356356474678</v>
      </c>
      <c r="AW1859" s="1">
        <f t="shared" si="239"/>
        <v>1.2490418281889351</v>
      </c>
    </row>
    <row r="1860" spans="1:49" x14ac:dyDescent="0.2">
      <c r="A1860">
        <v>1858</v>
      </c>
      <c r="B1860" t="s">
        <v>5493</v>
      </c>
      <c r="C1860" t="s">
        <v>5492</v>
      </c>
      <c r="F1860" t="s">
        <v>5491</v>
      </c>
      <c r="G1860" t="s">
        <v>7</v>
      </c>
      <c r="H1860" t="s">
        <v>6</v>
      </c>
      <c r="I1860" t="s">
        <v>5490</v>
      </c>
      <c r="J1860" t="s">
        <v>5489</v>
      </c>
      <c r="K1860" t="s">
        <v>5488</v>
      </c>
      <c r="L1860" t="s">
        <v>5487</v>
      </c>
      <c r="M1860" t="s">
        <v>5486</v>
      </c>
      <c r="N1860">
        <v>3</v>
      </c>
      <c r="O1860" t="s">
        <v>5485</v>
      </c>
      <c r="P1860" t="s">
        <v>5484</v>
      </c>
      <c r="Q1860" t="s">
        <v>5483</v>
      </c>
      <c r="R1860" s="7">
        <v>40368</v>
      </c>
      <c r="S1860" s="8">
        <f t="shared" si="232"/>
        <v>2010</v>
      </c>
      <c r="T1860" s="8">
        <v>2010</v>
      </c>
      <c r="U1860" s="8">
        <f t="shared" si="233"/>
        <v>12</v>
      </c>
      <c r="V1860" s="7">
        <v>40368</v>
      </c>
      <c r="W1860" t="s">
        <v>1387</v>
      </c>
      <c r="X1860" s="2">
        <v>0.621</v>
      </c>
      <c r="Y1860" s="6">
        <f t="shared" si="234"/>
        <v>1.6577240329943142E-2</v>
      </c>
      <c r="AA1860">
        <v>11755326</v>
      </c>
      <c r="AB1860">
        <v>4700151916</v>
      </c>
      <c r="AC1860">
        <v>11755334</v>
      </c>
      <c r="AD1860" t="s">
        <v>1</v>
      </c>
      <c r="AF1860">
        <v>2531</v>
      </c>
      <c r="AH1860" t="s">
        <v>5482</v>
      </c>
      <c r="AI1860" t="s">
        <v>5481</v>
      </c>
      <c r="AJ1860" t="s">
        <v>5480</v>
      </c>
      <c r="AK1860" t="s">
        <v>5479</v>
      </c>
      <c r="AL1860">
        <v>8</v>
      </c>
      <c r="AM1860" s="5">
        <f t="shared" si="235"/>
        <v>0.66666666666666663</v>
      </c>
      <c r="AN1860" s="4">
        <f t="shared" si="236"/>
        <v>1.0097185409567082E-3</v>
      </c>
      <c r="AO1860" s="3"/>
      <c r="AP1860">
        <v>0</v>
      </c>
      <c r="AR1860" t="s">
        <v>0</v>
      </c>
      <c r="AT1860" s="2">
        <v>1.091</v>
      </c>
      <c r="AU1860" s="1">
        <f t="shared" si="237"/>
        <v>1.1906983793247212</v>
      </c>
      <c r="AV1860" s="1">
        <f t="shared" si="238"/>
        <v>0.87934794354499257</v>
      </c>
      <c r="AW1860" s="1">
        <f t="shared" si="239"/>
        <v>0.56799750776526381</v>
      </c>
    </row>
    <row r="1861" spans="1:49" x14ac:dyDescent="0.2">
      <c r="A1861">
        <v>1859</v>
      </c>
      <c r="B1861" t="s">
        <v>5478</v>
      </c>
      <c r="C1861" t="s">
        <v>5477</v>
      </c>
      <c r="F1861" t="s">
        <v>5476</v>
      </c>
      <c r="G1861" t="s">
        <v>7</v>
      </c>
      <c r="H1861" t="s">
        <v>6</v>
      </c>
      <c r="I1861" t="s">
        <v>5475</v>
      </c>
      <c r="J1861" t="s">
        <v>5474</v>
      </c>
      <c r="K1861" t="s">
        <v>5473</v>
      </c>
      <c r="L1861" t="s">
        <v>857</v>
      </c>
      <c r="M1861" t="s">
        <v>105</v>
      </c>
      <c r="N1861">
        <v>5</v>
      </c>
      <c r="O1861" t="s">
        <v>5472</v>
      </c>
      <c r="P1861" t="s">
        <v>5471</v>
      </c>
      <c r="Q1861" t="s">
        <v>5470</v>
      </c>
      <c r="R1861" s="7">
        <v>40368</v>
      </c>
      <c r="S1861" s="8">
        <f t="shared" si="232"/>
        <v>2010</v>
      </c>
      <c r="T1861" s="8">
        <v>2010</v>
      </c>
      <c r="U1861" s="8">
        <f t="shared" si="233"/>
        <v>12</v>
      </c>
      <c r="V1861" s="7">
        <v>2010</v>
      </c>
      <c r="W1861" t="s">
        <v>456</v>
      </c>
      <c r="X1861" s="2">
        <v>1.3280000000000001</v>
      </c>
      <c r="Y1861" s="6">
        <f t="shared" si="234"/>
        <v>3.5450201542937994E-2</v>
      </c>
      <c r="AA1861">
        <v>15361225</v>
      </c>
      <c r="AB1861">
        <v>18894</v>
      </c>
      <c r="AD1861" t="s">
        <v>1</v>
      </c>
      <c r="AE1861">
        <v>9</v>
      </c>
      <c r="AG1861">
        <v>5491047</v>
      </c>
      <c r="AH1861" t="s">
        <v>5469</v>
      </c>
      <c r="AI1861" t="s">
        <v>5468</v>
      </c>
      <c r="AJ1861" t="s">
        <v>5467</v>
      </c>
      <c r="AK1861" t="s">
        <v>5466</v>
      </c>
      <c r="AL1861">
        <v>9</v>
      </c>
      <c r="AM1861" s="5">
        <f t="shared" si="235"/>
        <v>0.75</v>
      </c>
      <c r="AN1861" s="4">
        <f t="shared" si="236"/>
        <v>1.1359333585762969E-3</v>
      </c>
      <c r="AO1861" s="3"/>
      <c r="AP1861">
        <v>0</v>
      </c>
      <c r="AQ1861" t="s">
        <v>285</v>
      </c>
      <c r="AR1861" t="s">
        <v>5465</v>
      </c>
      <c r="AS1861" t="s">
        <v>284</v>
      </c>
      <c r="AT1861" s="2">
        <v>3.8340000000000001</v>
      </c>
      <c r="AU1861" s="1">
        <f t="shared" si="237"/>
        <v>2.5155921087629487</v>
      </c>
      <c r="AV1861" s="1">
        <f t="shared" si="238"/>
        <v>1.8293067450757146</v>
      </c>
      <c r="AW1861" s="1">
        <f t="shared" si="239"/>
        <v>1.1430213813884806</v>
      </c>
    </row>
    <row r="1862" spans="1:49" x14ac:dyDescent="0.2">
      <c r="A1862">
        <v>1860</v>
      </c>
      <c r="B1862" t="s">
        <v>5464</v>
      </c>
      <c r="C1862" t="s">
        <v>5463</v>
      </c>
      <c r="F1862" t="s">
        <v>5462</v>
      </c>
      <c r="G1862" t="s">
        <v>7</v>
      </c>
      <c r="H1862" t="s">
        <v>6</v>
      </c>
      <c r="I1862" t="s">
        <v>1356</v>
      </c>
      <c r="J1862" t="s">
        <v>5461</v>
      </c>
      <c r="K1862" t="s">
        <v>5460</v>
      </c>
      <c r="L1862" t="s">
        <v>5459</v>
      </c>
      <c r="M1862" t="s">
        <v>105</v>
      </c>
      <c r="N1862">
        <v>4</v>
      </c>
      <c r="O1862" t="s">
        <v>5458</v>
      </c>
      <c r="P1862" t="s">
        <v>5457</v>
      </c>
      <c r="Q1862" t="s">
        <v>5456</v>
      </c>
      <c r="R1862" s="7">
        <v>40368</v>
      </c>
      <c r="S1862" s="8">
        <f t="shared" si="232"/>
        <v>2010</v>
      </c>
      <c r="T1862" s="8">
        <v>2010</v>
      </c>
      <c r="U1862" s="8">
        <f t="shared" si="233"/>
        <v>12</v>
      </c>
      <c r="V1862" s="7">
        <v>2010</v>
      </c>
      <c r="W1862" t="s">
        <v>456</v>
      </c>
      <c r="X1862" s="2">
        <v>1.3280000000000001</v>
      </c>
      <c r="Y1862" s="6">
        <f t="shared" si="234"/>
        <v>3.5450201542937994E-2</v>
      </c>
      <c r="AA1862">
        <v>15361225</v>
      </c>
      <c r="AB1862">
        <v>18894</v>
      </c>
      <c r="AD1862" t="s">
        <v>1</v>
      </c>
      <c r="AE1862">
        <v>9</v>
      </c>
      <c r="AG1862">
        <v>5483189</v>
      </c>
      <c r="AH1862" t="s">
        <v>5455</v>
      </c>
      <c r="AI1862" t="s">
        <v>5454</v>
      </c>
      <c r="AJ1862" t="s">
        <v>5453</v>
      </c>
      <c r="AK1862" t="s">
        <v>5452</v>
      </c>
      <c r="AL1862">
        <v>22</v>
      </c>
      <c r="AM1862" s="5">
        <f t="shared" si="235"/>
        <v>1.8333333333333333</v>
      </c>
      <c r="AN1862" s="4">
        <f t="shared" si="236"/>
        <v>2.7767259876309478E-3</v>
      </c>
      <c r="AO1862" s="3"/>
      <c r="AP1862">
        <v>0</v>
      </c>
      <c r="AQ1862" t="s">
        <v>1471</v>
      </c>
      <c r="AR1862" t="s">
        <v>5451</v>
      </c>
      <c r="AS1862" t="s">
        <v>1470</v>
      </c>
      <c r="AT1862" s="2">
        <v>3.8340000000000001</v>
      </c>
      <c r="AU1862" s="1">
        <f t="shared" si="237"/>
        <v>2.5648158876345879</v>
      </c>
      <c r="AV1862" s="1">
        <f t="shared" si="238"/>
        <v>1.9113463765284471</v>
      </c>
      <c r="AW1862" s="1">
        <f t="shared" si="239"/>
        <v>1.2578768654223063</v>
      </c>
    </row>
    <row r="1863" spans="1:49" x14ac:dyDescent="0.2">
      <c r="A1863">
        <v>1861</v>
      </c>
      <c r="B1863" t="s">
        <v>5450</v>
      </c>
      <c r="C1863" t="s">
        <v>5449</v>
      </c>
      <c r="F1863" t="s">
        <v>5448</v>
      </c>
      <c r="G1863" t="s">
        <v>7</v>
      </c>
      <c r="H1863" t="s">
        <v>6</v>
      </c>
      <c r="I1863" t="s">
        <v>5447</v>
      </c>
      <c r="J1863">
        <v>60016972</v>
      </c>
      <c r="K1863" t="s">
        <v>555</v>
      </c>
      <c r="L1863" t="s">
        <v>190</v>
      </c>
      <c r="M1863" t="s">
        <v>110</v>
      </c>
      <c r="N1863">
        <v>2</v>
      </c>
      <c r="O1863" t="s">
        <v>5446</v>
      </c>
      <c r="P1863" t="s">
        <v>5445</v>
      </c>
      <c r="Q1863" t="s">
        <v>554</v>
      </c>
      <c r="R1863" s="7">
        <v>40368</v>
      </c>
      <c r="S1863" s="8">
        <f t="shared" si="232"/>
        <v>2010</v>
      </c>
      <c r="T1863" s="8">
        <v>2010</v>
      </c>
      <c r="U1863" s="8">
        <f t="shared" si="233"/>
        <v>12</v>
      </c>
      <c r="V1863" s="7">
        <v>2010</v>
      </c>
      <c r="W1863" t="s">
        <v>456</v>
      </c>
      <c r="X1863" s="2">
        <v>1.3280000000000001</v>
      </c>
      <c r="Y1863" s="6">
        <f t="shared" si="234"/>
        <v>3.5450201542937994E-2</v>
      </c>
      <c r="AA1863">
        <v>15361225</v>
      </c>
      <c r="AB1863">
        <v>18894</v>
      </c>
      <c r="AD1863" t="s">
        <v>1</v>
      </c>
      <c r="AE1863">
        <v>9</v>
      </c>
      <c r="AG1863">
        <v>5471169</v>
      </c>
      <c r="AH1863" t="s">
        <v>5444</v>
      </c>
      <c r="AI1863" t="s">
        <v>5443</v>
      </c>
      <c r="AJ1863" t="s">
        <v>5442</v>
      </c>
      <c r="AK1863" t="s">
        <v>5441</v>
      </c>
      <c r="AL1863">
        <v>110</v>
      </c>
      <c r="AM1863" s="5">
        <f t="shared" si="235"/>
        <v>9.1666666666666661</v>
      </c>
      <c r="AN1863" s="4">
        <f t="shared" si="236"/>
        <v>1.3883629938154738E-2</v>
      </c>
      <c r="AO1863" s="3"/>
      <c r="AP1863">
        <v>0</v>
      </c>
      <c r="AR1863" t="s">
        <v>0</v>
      </c>
      <c r="AT1863" s="2">
        <v>3.8340000000000001</v>
      </c>
      <c r="AU1863" s="1">
        <f t="shared" si="237"/>
        <v>2.8980230061503018</v>
      </c>
      <c r="AV1863" s="1">
        <f t="shared" si="238"/>
        <v>2.4666915740546367</v>
      </c>
      <c r="AW1863" s="1">
        <f t="shared" si="239"/>
        <v>2.0353601419589715</v>
      </c>
    </row>
    <row r="1864" spans="1:49" x14ac:dyDescent="0.2">
      <c r="A1864">
        <v>1862</v>
      </c>
      <c r="B1864" t="s">
        <v>5440</v>
      </c>
      <c r="C1864" t="s">
        <v>5439</v>
      </c>
      <c r="F1864" t="s">
        <v>5438</v>
      </c>
      <c r="G1864" t="s">
        <v>7</v>
      </c>
      <c r="H1864" t="s">
        <v>6</v>
      </c>
      <c r="I1864" t="s">
        <v>5437</v>
      </c>
      <c r="J1864">
        <v>60011373</v>
      </c>
      <c r="K1864" t="s">
        <v>2058</v>
      </c>
      <c r="L1864" t="s">
        <v>2057</v>
      </c>
      <c r="M1864" t="s">
        <v>48</v>
      </c>
      <c r="N1864">
        <v>3</v>
      </c>
      <c r="O1864" t="s">
        <v>5436</v>
      </c>
      <c r="P1864" t="s">
        <v>5435</v>
      </c>
      <c r="Q1864" t="s">
        <v>5434</v>
      </c>
      <c r="R1864" s="7">
        <v>40368</v>
      </c>
      <c r="S1864" s="8">
        <f t="shared" si="232"/>
        <v>2010</v>
      </c>
      <c r="T1864" s="8">
        <v>2010</v>
      </c>
      <c r="U1864" s="8">
        <f t="shared" si="233"/>
        <v>12</v>
      </c>
      <c r="V1864" s="7">
        <v>40368</v>
      </c>
      <c r="W1864" t="s">
        <v>5433</v>
      </c>
      <c r="X1864" s="2">
        <v>1.421</v>
      </c>
      <c r="Y1864" s="6">
        <f t="shared" si="234"/>
        <v>3.7932783428098561E-2</v>
      </c>
      <c r="AA1864">
        <v>295981</v>
      </c>
      <c r="AB1864">
        <v>12336</v>
      </c>
      <c r="AC1864">
        <v>10970207</v>
      </c>
      <c r="AD1864" t="s">
        <v>1</v>
      </c>
      <c r="AE1864">
        <v>83</v>
      </c>
      <c r="AF1864">
        <v>2</v>
      </c>
      <c r="AH1864" t="s">
        <v>5432</v>
      </c>
      <c r="AI1864" t="s">
        <v>5431</v>
      </c>
      <c r="AJ1864" t="s">
        <v>5430</v>
      </c>
      <c r="AK1864" t="s">
        <v>5429</v>
      </c>
      <c r="AL1864">
        <v>26</v>
      </c>
      <c r="AM1864" s="5">
        <f t="shared" si="235"/>
        <v>2.1666666666666665</v>
      </c>
      <c r="AN1864" s="4">
        <f t="shared" si="236"/>
        <v>3.2815852581093018E-3</v>
      </c>
      <c r="AO1864" s="3"/>
      <c r="AP1864">
        <v>0</v>
      </c>
      <c r="AR1864" t="s">
        <v>0</v>
      </c>
      <c r="AT1864" s="2" t="s">
        <v>16</v>
      </c>
      <c r="AU1864" s="1">
        <f t="shared" si="237"/>
        <v>2.7537423977101785</v>
      </c>
      <c r="AV1864" s="1">
        <f t="shared" si="238"/>
        <v>2.060718434310393</v>
      </c>
      <c r="AW1864" s="1">
        <f t="shared" si="239"/>
        <v>1.367694470910608</v>
      </c>
    </row>
    <row r="1865" spans="1:49" x14ac:dyDescent="0.2">
      <c r="A1865">
        <v>1863</v>
      </c>
      <c r="B1865" t="s">
        <v>5428</v>
      </c>
      <c r="C1865" t="s">
        <v>5427</v>
      </c>
      <c r="F1865" t="s">
        <v>5426</v>
      </c>
      <c r="G1865" t="s">
        <v>7</v>
      </c>
      <c r="H1865" t="s">
        <v>6</v>
      </c>
      <c r="I1865" t="s">
        <v>1107</v>
      </c>
      <c r="J1865">
        <v>60001821</v>
      </c>
      <c r="K1865" t="s">
        <v>766</v>
      </c>
      <c r="L1865" t="s">
        <v>765</v>
      </c>
      <c r="M1865" t="s">
        <v>335</v>
      </c>
      <c r="N1865">
        <v>3</v>
      </c>
      <c r="O1865" t="s">
        <v>5425</v>
      </c>
      <c r="P1865" t="s">
        <v>5424</v>
      </c>
      <c r="Q1865" t="s">
        <v>801</v>
      </c>
      <c r="R1865" s="7">
        <v>40367</v>
      </c>
      <c r="S1865" s="8">
        <f t="shared" si="232"/>
        <v>2010</v>
      </c>
      <c r="T1865" s="8">
        <v>2010</v>
      </c>
      <c r="U1865" s="8">
        <f t="shared" si="233"/>
        <v>12</v>
      </c>
      <c r="V1865" s="7">
        <v>40367</v>
      </c>
      <c r="W1865" t="s">
        <v>1359</v>
      </c>
      <c r="X1865" s="2">
        <v>0.375</v>
      </c>
      <c r="Y1865" s="6">
        <f t="shared" si="234"/>
        <v>1.0010410827260351E-2</v>
      </c>
      <c r="AA1865">
        <v>135194</v>
      </c>
      <c r="AB1865">
        <v>24918</v>
      </c>
      <c r="AD1865" t="s">
        <v>1</v>
      </c>
      <c r="AE1865">
        <v>46</v>
      </c>
      <c r="AF1865">
        <v>14</v>
      </c>
      <c r="AH1865" t="s">
        <v>5423</v>
      </c>
      <c r="AI1865" t="s">
        <v>5422</v>
      </c>
      <c r="AK1865" t="s">
        <v>5421</v>
      </c>
      <c r="AL1865">
        <v>24</v>
      </c>
      <c r="AM1865" s="5">
        <f t="shared" si="235"/>
        <v>2</v>
      </c>
      <c r="AN1865" s="4">
        <f t="shared" si="236"/>
        <v>3.0291556228701248E-3</v>
      </c>
      <c r="AO1865" s="3"/>
      <c r="AP1865">
        <v>0</v>
      </c>
      <c r="AR1865" t="s">
        <v>0</v>
      </c>
      <c r="AT1865" s="2">
        <v>1.3140000000000001</v>
      </c>
      <c r="AU1865" s="1">
        <f t="shared" si="237"/>
        <v>0.79160342659432836</v>
      </c>
      <c r="AV1865" s="1">
        <f t="shared" si="238"/>
        <v>0.65197832250652388</v>
      </c>
      <c r="AW1865" s="1">
        <f t="shared" si="239"/>
        <v>0.51235321841871928</v>
      </c>
    </row>
    <row r="1866" spans="1:49" x14ac:dyDescent="0.2">
      <c r="A1866">
        <v>1864</v>
      </c>
      <c r="B1866" t="s">
        <v>5420</v>
      </c>
      <c r="C1866" t="s">
        <v>5419</v>
      </c>
      <c r="F1866" t="s">
        <v>5418</v>
      </c>
      <c r="G1866" t="s">
        <v>7</v>
      </c>
      <c r="H1866" t="s">
        <v>6</v>
      </c>
      <c r="I1866" t="s">
        <v>5417</v>
      </c>
      <c r="J1866" t="s">
        <v>5416</v>
      </c>
      <c r="K1866" t="s">
        <v>5415</v>
      </c>
      <c r="L1866" t="s">
        <v>686</v>
      </c>
      <c r="M1866" t="s">
        <v>80</v>
      </c>
      <c r="N1866">
        <v>4</v>
      </c>
      <c r="O1866" t="s">
        <v>5414</v>
      </c>
      <c r="P1866" t="s">
        <v>5413</v>
      </c>
      <c r="Q1866" t="s">
        <v>5412</v>
      </c>
      <c r="R1866" s="7">
        <v>40367</v>
      </c>
      <c r="S1866" s="8">
        <f t="shared" si="232"/>
        <v>2010</v>
      </c>
      <c r="T1866" s="8">
        <v>2010</v>
      </c>
      <c r="U1866" s="8">
        <f t="shared" si="233"/>
        <v>12</v>
      </c>
      <c r="V1866" s="7">
        <v>40367</v>
      </c>
      <c r="W1866" t="s">
        <v>1359</v>
      </c>
      <c r="X1866" s="2">
        <v>0.375</v>
      </c>
      <c r="Y1866" s="6">
        <f t="shared" si="234"/>
        <v>1.0010410827260351E-2</v>
      </c>
      <c r="AA1866">
        <v>135194</v>
      </c>
      <c r="AB1866">
        <v>24918</v>
      </c>
      <c r="AD1866" t="s">
        <v>1</v>
      </c>
      <c r="AE1866">
        <v>46</v>
      </c>
      <c r="AF1866">
        <v>14</v>
      </c>
      <c r="AH1866" t="s">
        <v>5411</v>
      </c>
      <c r="AI1866" t="s">
        <v>5410</v>
      </c>
      <c r="AK1866" t="s">
        <v>5409</v>
      </c>
      <c r="AL1866">
        <v>54</v>
      </c>
      <c r="AM1866" s="5">
        <f t="shared" si="235"/>
        <v>4.5</v>
      </c>
      <c r="AN1866" s="4">
        <f t="shared" si="236"/>
        <v>6.815600151457781E-3</v>
      </c>
      <c r="AO1866" s="3"/>
      <c r="AP1866">
        <v>0</v>
      </c>
      <c r="AR1866" t="s">
        <v>0</v>
      </c>
      <c r="AT1866" s="2">
        <v>1.3140000000000001</v>
      </c>
      <c r="AU1866" s="1">
        <f t="shared" si="237"/>
        <v>0.9051967624519579</v>
      </c>
      <c r="AV1866" s="1">
        <f t="shared" si="238"/>
        <v>0.84130054893590667</v>
      </c>
      <c r="AW1866" s="1">
        <f t="shared" si="239"/>
        <v>0.77740433541985521</v>
      </c>
    </row>
    <row r="1867" spans="1:49" x14ac:dyDescent="0.2">
      <c r="A1867">
        <v>1865</v>
      </c>
      <c r="B1867" t="s">
        <v>5408</v>
      </c>
      <c r="C1867" t="s">
        <v>5407</v>
      </c>
      <c r="F1867" t="s">
        <v>5406</v>
      </c>
      <c r="G1867" t="s">
        <v>7</v>
      </c>
      <c r="H1867" t="s">
        <v>6</v>
      </c>
      <c r="I1867" t="s">
        <v>5405</v>
      </c>
      <c r="J1867">
        <v>60102539</v>
      </c>
      <c r="K1867" t="s">
        <v>5404</v>
      </c>
      <c r="L1867" t="s">
        <v>759</v>
      </c>
      <c r="M1867" t="s">
        <v>44</v>
      </c>
      <c r="N1867">
        <v>2</v>
      </c>
      <c r="O1867" t="s">
        <v>5403</v>
      </c>
      <c r="P1867" t="s">
        <v>5402</v>
      </c>
      <c r="Q1867" t="s">
        <v>5401</v>
      </c>
      <c r="R1867" s="7">
        <v>40367</v>
      </c>
      <c r="S1867" s="8">
        <f t="shared" si="232"/>
        <v>2010</v>
      </c>
      <c r="T1867" s="8">
        <v>2010</v>
      </c>
      <c r="U1867" s="8">
        <f t="shared" si="233"/>
        <v>12</v>
      </c>
      <c r="V1867" s="7">
        <v>40367</v>
      </c>
      <c r="W1867" t="s">
        <v>1359</v>
      </c>
      <c r="X1867" s="2">
        <v>0.375</v>
      </c>
      <c r="Y1867" s="6">
        <f t="shared" si="234"/>
        <v>1.0010410827260351E-2</v>
      </c>
      <c r="AA1867">
        <v>135194</v>
      </c>
      <c r="AB1867">
        <v>24918</v>
      </c>
      <c r="AD1867" t="s">
        <v>1</v>
      </c>
      <c r="AE1867">
        <v>46</v>
      </c>
      <c r="AF1867">
        <v>14</v>
      </c>
      <c r="AH1867" t="s">
        <v>5400</v>
      </c>
      <c r="AI1867" t="s">
        <v>5399</v>
      </c>
      <c r="AK1867" t="s">
        <v>5398</v>
      </c>
      <c r="AL1867">
        <v>1</v>
      </c>
      <c r="AM1867" s="5">
        <f t="shared" si="235"/>
        <v>8.3333333333333329E-2</v>
      </c>
      <c r="AN1867" s="4">
        <f t="shared" si="236"/>
        <v>1.2621481761958852E-4</v>
      </c>
      <c r="AO1867" s="3"/>
      <c r="AP1867">
        <v>0</v>
      </c>
      <c r="AR1867" t="s">
        <v>0</v>
      </c>
      <c r="AT1867" s="2">
        <v>1.3140000000000001</v>
      </c>
      <c r="AU1867" s="1">
        <f t="shared" si="237"/>
        <v>0.7045152024368122</v>
      </c>
      <c r="AV1867" s="1">
        <f t="shared" si="238"/>
        <v>0.50683128224399698</v>
      </c>
      <c r="AW1867" s="1">
        <f t="shared" si="239"/>
        <v>0.30914736205118171</v>
      </c>
    </row>
    <row r="1868" spans="1:49" x14ac:dyDescent="0.2">
      <c r="A1868">
        <v>1866</v>
      </c>
      <c r="B1868" t="s">
        <v>5397</v>
      </c>
      <c r="C1868" t="s">
        <v>5396</v>
      </c>
      <c r="F1868" t="s">
        <v>5395</v>
      </c>
      <c r="G1868" t="s">
        <v>7</v>
      </c>
      <c r="H1868" t="s">
        <v>6</v>
      </c>
      <c r="I1868" t="s">
        <v>5394</v>
      </c>
      <c r="J1868">
        <v>60001881</v>
      </c>
      <c r="K1868" t="s">
        <v>831</v>
      </c>
      <c r="L1868" t="s">
        <v>830</v>
      </c>
      <c r="M1868" t="s">
        <v>198</v>
      </c>
      <c r="N1868">
        <v>4</v>
      </c>
      <c r="O1868" t="s">
        <v>5393</v>
      </c>
      <c r="P1868" t="s">
        <v>5392</v>
      </c>
      <c r="Q1868" t="s">
        <v>5391</v>
      </c>
      <c r="R1868" s="7">
        <v>40367</v>
      </c>
      <c r="S1868" s="8">
        <f t="shared" si="232"/>
        <v>2010</v>
      </c>
      <c r="T1868" s="8">
        <v>2010</v>
      </c>
      <c r="U1868" s="8">
        <f t="shared" si="233"/>
        <v>12</v>
      </c>
      <c r="V1868" s="7">
        <v>40367</v>
      </c>
      <c r="W1868" t="s">
        <v>1359</v>
      </c>
      <c r="X1868" s="2">
        <v>0.375</v>
      </c>
      <c r="Y1868" s="6">
        <f t="shared" si="234"/>
        <v>1.0010410827260351E-2</v>
      </c>
      <c r="AA1868">
        <v>135194</v>
      </c>
      <c r="AB1868">
        <v>24918</v>
      </c>
      <c r="AD1868" t="s">
        <v>1</v>
      </c>
      <c r="AE1868">
        <v>46</v>
      </c>
      <c r="AF1868">
        <v>14</v>
      </c>
      <c r="AH1868" t="s">
        <v>5390</v>
      </c>
      <c r="AI1868" t="s">
        <v>5389</v>
      </c>
      <c r="AK1868" t="s">
        <v>5388</v>
      </c>
      <c r="AL1868">
        <v>11</v>
      </c>
      <c r="AM1868" s="5">
        <f t="shared" si="235"/>
        <v>0.91666666666666663</v>
      </c>
      <c r="AN1868" s="4">
        <f t="shared" si="236"/>
        <v>1.3883629938154739E-3</v>
      </c>
      <c r="AO1868" s="3"/>
      <c r="AP1868">
        <v>0</v>
      </c>
      <c r="AR1868" t="s">
        <v>0</v>
      </c>
      <c r="AT1868" s="2">
        <v>1.3140000000000001</v>
      </c>
      <c r="AU1868" s="1">
        <f t="shared" si="237"/>
        <v>0.74237964772268883</v>
      </c>
      <c r="AV1868" s="1">
        <f t="shared" si="238"/>
        <v>0.56993869105379125</v>
      </c>
      <c r="AW1868" s="1">
        <f t="shared" si="239"/>
        <v>0.39749773438489366</v>
      </c>
    </row>
    <row r="1869" spans="1:49" x14ac:dyDescent="0.2">
      <c r="A1869">
        <v>1867</v>
      </c>
      <c r="B1869" t="s">
        <v>5387</v>
      </c>
      <c r="C1869" t="s">
        <v>5386</v>
      </c>
      <c r="F1869" t="s">
        <v>5385</v>
      </c>
      <c r="G1869" t="s">
        <v>7</v>
      </c>
      <c r="H1869" t="s">
        <v>6</v>
      </c>
      <c r="I1869" t="s">
        <v>5384</v>
      </c>
      <c r="J1869">
        <v>60021666</v>
      </c>
      <c r="K1869" t="s">
        <v>77</v>
      </c>
      <c r="L1869" t="s">
        <v>68</v>
      </c>
      <c r="M1869" t="s">
        <v>13</v>
      </c>
      <c r="N1869">
        <v>5</v>
      </c>
      <c r="O1869" t="s">
        <v>5383</v>
      </c>
      <c r="P1869" t="s">
        <v>5382</v>
      </c>
      <c r="Q1869" t="s">
        <v>5381</v>
      </c>
      <c r="R1869" s="7">
        <v>40367</v>
      </c>
      <c r="S1869" s="8">
        <f t="shared" si="232"/>
        <v>2010</v>
      </c>
      <c r="T1869" s="8">
        <v>2010</v>
      </c>
      <c r="U1869" s="8">
        <f t="shared" si="233"/>
        <v>12</v>
      </c>
      <c r="V1869" s="7">
        <v>40367</v>
      </c>
      <c r="W1869" t="s">
        <v>1359</v>
      </c>
      <c r="X1869" s="2">
        <v>0.375</v>
      </c>
      <c r="Y1869" s="6">
        <f t="shared" si="234"/>
        <v>1.0010410827260351E-2</v>
      </c>
      <c r="AA1869">
        <v>135194</v>
      </c>
      <c r="AB1869">
        <v>24918</v>
      </c>
      <c r="AD1869" t="s">
        <v>1</v>
      </c>
      <c r="AE1869">
        <v>46</v>
      </c>
      <c r="AF1869">
        <v>14</v>
      </c>
      <c r="AH1869" t="s">
        <v>5380</v>
      </c>
      <c r="AI1869" t="s">
        <v>5379</v>
      </c>
      <c r="AK1869" t="s">
        <v>5378</v>
      </c>
      <c r="AL1869">
        <v>19</v>
      </c>
      <c r="AM1869" s="5">
        <f t="shared" si="235"/>
        <v>1.5833333333333333</v>
      </c>
      <c r="AN1869" s="4">
        <f t="shared" si="236"/>
        <v>2.3980815347721821E-3</v>
      </c>
      <c r="AO1869" s="3"/>
      <c r="AP1869">
        <v>0</v>
      </c>
      <c r="AR1869" t="s">
        <v>0</v>
      </c>
      <c r="AT1869" s="2">
        <v>1.3140000000000001</v>
      </c>
      <c r="AU1869" s="1">
        <f t="shared" si="237"/>
        <v>0.77267120395139</v>
      </c>
      <c r="AV1869" s="1">
        <f t="shared" si="238"/>
        <v>0.62042461810162663</v>
      </c>
      <c r="AW1869" s="1">
        <f t="shared" si="239"/>
        <v>0.46817803225186322</v>
      </c>
    </row>
    <row r="1870" spans="1:49" x14ac:dyDescent="0.2">
      <c r="A1870">
        <v>1868</v>
      </c>
      <c r="B1870" t="s">
        <v>5377</v>
      </c>
      <c r="C1870" t="s">
        <v>5376</v>
      </c>
      <c r="F1870" t="s">
        <v>5375</v>
      </c>
      <c r="G1870" t="s">
        <v>7</v>
      </c>
      <c r="H1870" t="s">
        <v>6</v>
      </c>
      <c r="I1870" t="s">
        <v>320</v>
      </c>
      <c r="J1870" t="s">
        <v>5374</v>
      </c>
      <c r="K1870" t="s">
        <v>5373</v>
      </c>
      <c r="L1870" t="s">
        <v>5372</v>
      </c>
      <c r="M1870" t="s">
        <v>26</v>
      </c>
      <c r="N1870">
        <v>6</v>
      </c>
      <c r="O1870" t="s">
        <v>5371</v>
      </c>
      <c r="P1870" t="s">
        <v>5370</v>
      </c>
      <c r="Q1870" t="s">
        <v>5369</v>
      </c>
      <c r="R1870" s="7">
        <v>40366</v>
      </c>
      <c r="S1870" s="8">
        <f t="shared" si="232"/>
        <v>2010</v>
      </c>
      <c r="T1870" s="8">
        <v>2010</v>
      </c>
      <c r="U1870" s="8">
        <f t="shared" si="233"/>
        <v>12</v>
      </c>
      <c r="V1870" s="7">
        <v>40366</v>
      </c>
      <c r="W1870" t="s">
        <v>5368</v>
      </c>
      <c r="X1870" s="2">
        <v>0.96599999999999997</v>
      </c>
      <c r="Y1870" s="6">
        <f t="shared" si="234"/>
        <v>2.5786818291022664E-2</v>
      </c>
      <c r="AA1870">
        <v>15287483</v>
      </c>
      <c r="AB1870">
        <v>24672</v>
      </c>
      <c r="AC1870">
        <v>15287505</v>
      </c>
      <c r="AD1870" t="s">
        <v>1</v>
      </c>
      <c r="AE1870">
        <v>10</v>
      </c>
      <c r="AF1870">
        <v>7</v>
      </c>
      <c r="AH1870" t="s">
        <v>5367</v>
      </c>
      <c r="AI1870" t="s">
        <v>5366</v>
      </c>
      <c r="AK1870" t="s">
        <v>5365</v>
      </c>
      <c r="AL1870">
        <v>26</v>
      </c>
      <c r="AM1870" s="5">
        <f t="shared" si="235"/>
        <v>2.1666666666666665</v>
      </c>
      <c r="AN1870" s="4">
        <f t="shared" si="236"/>
        <v>3.2815852581093018E-3</v>
      </c>
      <c r="AO1870" s="3"/>
      <c r="AP1870">
        <v>0</v>
      </c>
      <c r="AR1870" t="s">
        <v>0</v>
      </c>
      <c r="AT1870" s="2" t="s">
        <v>16</v>
      </c>
      <c r="AU1870" s="1">
        <f t="shared" si="237"/>
        <v>1.9035248381148655</v>
      </c>
      <c r="AV1870" s="1">
        <f t="shared" si="238"/>
        <v>1.4534201774565982</v>
      </c>
      <c r="AW1870" s="1">
        <f t="shared" si="239"/>
        <v>1.003315516798331</v>
      </c>
    </row>
    <row r="1871" spans="1:49" x14ac:dyDescent="0.2">
      <c r="A1871">
        <v>1869</v>
      </c>
      <c r="B1871" t="s">
        <v>5364</v>
      </c>
      <c r="C1871" t="s">
        <v>5363</v>
      </c>
      <c r="D1871" t="s">
        <v>5362</v>
      </c>
      <c r="E1871">
        <v>20655834</v>
      </c>
      <c r="F1871" t="s">
        <v>5361</v>
      </c>
      <c r="G1871" t="s">
        <v>7</v>
      </c>
      <c r="H1871" t="s">
        <v>6</v>
      </c>
      <c r="I1871" t="s">
        <v>5360</v>
      </c>
      <c r="J1871" t="s">
        <v>5359</v>
      </c>
      <c r="K1871" t="s">
        <v>5358</v>
      </c>
      <c r="L1871" t="s">
        <v>5357</v>
      </c>
      <c r="M1871" t="s">
        <v>5356</v>
      </c>
      <c r="N1871">
        <v>6</v>
      </c>
      <c r="O1871" t="s">
        <v>5355</v>
      </c>
      <c r="P1871" t="s">
        <v>5354</v>
      </c>
      <c r="Q1871" t="s">
        <v>5353</v>
      </c>
      <c r="R1871" s="7">
        <v>40366</v>
      </c>
      <c r="S1871" s="8">
        <f t="shared" si="232"/>
        <v>2010</v>
      </c>
      <c r="T1871" s="8">
        <v>2010</v>
      </c>
      <c r="U1871" s="8">
        <f t="shared" si="233"/>
        <v>12</v>
      </c>
      <c r="V1871" s="7">
        <v>40366</v>
      </c>
      <c r="W1871" t="s">
        <v>1598</v>
      </c>
      <c r="X1871" s="2">
        <v>1.7130000000000001</v>
      </c>
      <c r="Y1871" s="6">
        <f t="shared" si="234"/>
        <v>4.5727556658925285E-2</v>
      </c>
      <c r="AA1871">
        <v>63495</v>
      </c>
      <c r="AB1871">
        <v>14859</v>
      </c>
      <c r="AC1871">
        <v>15420086</v>
      </c>
      <c r="AD1871" t="s">
        <v>1</v>
      </c>
      <c r="AE1871">
        <v>99</v>
      </c>
      <c r="AF1871">
        <v>1</v>
      </c>
      <c r="AH1871" t="s">
        <v>5352</v>
      </c>
      <c r="AI1871" t="s">
        <v>5351</v>
      </c>
      <c r="AK1871" t="s">
        <v>5350</v>
      </c>
      <c r="AL1871">
        <v>50</v>
      </c>
      <c r="AM1871" s="5">
        <f t="shared" si="235"/>
        <v>4.166666666666667</v>
      </c>
      <c r="AN1871" s="4">
        <f t="shared" si="236"/>
        <v>6.310740880979427E-3</v>
      </c>
      <c r="AO1871" s="3"/>
      <c r="AP1871">
        <v>1</v>
      </c>
      <c r="AQ1871" t="s">
        <v>31</v>
      </c>
      <c r="AR1871" t="s">
        <v>5349</v>
      </c>
      <c r="AS1871" t="s">
        <v>30</v>
      </c>
      <c r="AT1871" s="2">
        <v>4.0330000000000004</v>
      </c>
      <c r="AU1871" s="1">
        <f t="shared" si="237"/>
        <v>3.3902511925541527</v>
      </c>
      <c r="AV1871" s="1">
        <f t="shared" si="238"/>
        <v>2.6019148769952358</v>
      </c>
      <c r="AW1871" s="1">
        <f t="shared" si="239"/>
        <v>1.8135785614363182</v>
      </c>
    </row>
    <row r="1872" spans="1:49" x14ac:dyDescent="0.2">
      <c r="A1872">
        <v>1870</v>
      </c>
      <c r="B1872" t="s">
        <v>5348</v>
      </c>
      <c r="C1872" t="s">
        <v>5347</v>
      </c>
      <c r="F1872" t="s">
        <v>5346</v>
      </c>
      <c r="G1872" t="s">
        <v>7</v>
      </c>
      <c r="H1872" t="s">
        <v>6</v>
      </c>
      <c r="I1872" t="s">
        <v>925</v>
      </c>
      <c r="J1872">
        <v>60025578</v>
      </c>
      <c r="K1872" t="s">
        <v>98</v>
      </c>
      <c r="L1872" t="s">
        <v>97</v>
      </c>
      <c r="M1872" t="s">
        <v>13</v>
      </c>
      <c r="N1872">
        <v>6</v>
      </c>
      <c r="O1872" t="s">
        <v>5345</v>
      </c>
      <c r="P1872" t="s">
        <v>5344</v>
      </c>
      <c r="Q1872" t="s">
        <v>269</v>
      </c>
      <c r="R1872" s="7">
        <v>40366</v>
      </c>
      <c r="S1872" s="8">
        <f t="shared" si="232"/>
        <v>2010</v>
      </c>
      <c r="T1872" s="8">
        <v>2010</v>
      </c>
      <c r="U1872" s="8">
        <f t="shared" si="233"/>
        <v>12</v>
      </c>
      <c r="V1872" s="7">
        <v>2010</v>
      </c>
      <c r="W1872" t="s">
        <v>268</v>
      </c>
      <c r="X1872" s="2">
        <v>0.28599999999999998</v>
      </c>
      <c r="Y1872" s="6">
        <f t="shared" si="234"/>
        <v>7.6346066575905605E-3</v>
      </c>
      <c r="AA1872">
        <v>9205071</v>
      </c>
      <c r="AB1872">
        <v>28139</v>
      </c>
      <c r="AC1872">
        <v>15693937</v>
      </c>
      <c r="AD1872" t="s">
        <v>1</v>
      </c>
      <c r="AE1872">
        <v>24</v>
      </c>
      <c r="AF1872" s="9">
        <v>44447</v>
      </c>
      <c r="AH1872" t="s">
        <v>5343</v>
      </c>
      <c r="AI1872" t="s">
        <v>5342</v>
      </c>
      <c r="AK1872" t="s">
        <v>5341</v>
      </c>
      <c r="AL1872">
        <v>18</v>
      </c>
      <c r="AM1872" s="5">
        <f t="shared" si="235"/>
        <v>1.5</v>
      </c>
      <c r="AN1872" s="4">
        <f t="shared" si="236"/>
        <v>2.2718667171525938E-3</v>
      </c>
      <c r="AO1872" s="3"/>
      <c r="AP1872">
        <v>0</v>
      </c>
      <c r="AR1872" t="s">
        <v>0</v>
      </c>
      <c r="AT1872" s="2" t="s">
        <v>16</v>
      </c>
      <c r="AU1872" s="1">
        <f t="shared" si="237"/>
        <v>0.60257846754591704</v>
      </c>
      <c r="AV1872" s="1">
        <f t="shared" si="238"/>
        <v>0.49532366873715772</v>
      </c>
      <c r="AW1872" s="1">
        <f t="shared" si="239"/>
        <v>0.3880688699283984</v>
      </c>
    </row>
    <row r="1873" spans="1:49" x14ac:dyDescent="0.2">
      <c r="A1873">
        <v>1871</v>
      </c>
      <c r="B1873" t="s">
        <v>5340</v>
      </c>
      <c r="C1873" t="s">
        <v>5339</v>
      </c>
      <c r="F1873" t="s">
        <v>5338</v>
      </c>
      <c r="G1873" t="s">
        <v>7</v>
      </c>
      <c r="H1873" t="s">
        <v>6</v>
      </c>
      <c r="I1873" t="s">
        <v>5337</v>
      </c>
      <c r="J1873">
        <v>60026796</v>
      </c>
      <c r="K1873" t="s">
        <v>242</v>
      </c>
      <c r="L1873" t="s">
        <v>688</v>
      </c>
      <c r="M1873" t="s">
        <v>438</v>
      </c>
      <c r="N1873">
        <v>2</v>
      </c>
      <c r="O1873" t="s">
        <v>5336</v>
      </c>
      <c r="P1873" t="s">
        <v>5335</v>
      </c>
      <c r="Q1873" t="s">
        <v>5334</v>
      </c>
      <c r="R1873" s="7">
        <v>40366</v>
      </c>
      <c r="S1873" s="8">
        <f t="shared" si="232"/>
        <v>2010</v>
      </c>
      <c r="T1873" s="8">
        <v>2010</v>
      </c>
      <c r="U1873" s="8">
        <f t="shared" si="233"/>
        <v>12</v>
      </c>
      <c r="V1873" s="7">
        <v>2010</v>
      </c>
      <c r="W1873" t="s">
        <v>268</v>
      </c>
      <c r="X1873" s="2">
        <v>0.28599999999999998</v>
      </c>
      <c r="Y1873" s="6">
        <f t="shared" si="234"/>
        <v>7.6346066575905605E-3</v>
      </c>
      <c r="AA1873">
        <v>9205071</v>
      </c>
      <c r="AB1873">
        <v>28139</v>
      </c>
      <c r="AC1873">
        <v>15693937</v>
      </c>
      <c r="AD1873" t="s">
        <v>1</v>
      </c>
      <c r="AE1873">
        <v>24</v>
      </c>
      <c r="AF1873" s="9">
        <v>44447</v>
      </c>
      <c r="AH1873" t="s">
        <v>5333</v>
      </c>
      <c r="AI1873" t="s">
        <v>5332</v>
      </c>
      <c r="AK1873" t="s">
        <v>5331</v>
      </c>
      <c r="AL1873">
        <v>2</v>
      </c>
      <c r="AM1873" s="5">
        <f t="shared" si="235"/>
        <v>0.16666666666666666</v>
      </c>
      <c r="AN1873" s="4">
        <f t="shared" si="236"/>
        <v>2.5242963523917705E-4</v>
      </c>
      <c r="AO1873" s="3"/>
      <c r="AP1873">
        <v>0</v>
      </c>
      <c r="AR1873" t="s">
        <v>0</v>
      </c>
      <c r="AT1873" s="2" t="s">
        <v>16</v>
      </c>
      <c r="AU1873" s="1">
        <f t="shared" si="237"/>
        <v>0.5419953550885146</v>
      </c>
      <c r="AV1873" s="1">
        <f t="shared" si="238"/>
        <v>0.39435181464148689</v>
      </c>
      <c r="AW1873" s="1">
        <f t="shared" si="239"/>
        <v>0.2467082741944592</v>
      </c>
    </row>
    <row r="1874" spans="1:49" x14ac:dyDescent="0.2">
      <c r="A1874">
        <v>1872</v>
      </c>
      <c r="B1874" t="s">
        <v>5330</v>
      </c>
      <c r="C1874" t="s">
        <v>5329</v>
      </c>
      <c r="F1874" t="s">
        <v>5328</v>
      </c>
      <c r="G1874" t="s">
        <v>7</v>
      </c>
      <c r="H1874" t="s">
        <v>6</v>
      </c>
      <c r="I1874" t="s">
        <v>5327</v>
      </c>
      <c r="J1874" t="s">
        <v>5326</v>
      </c>
      <c r="K1874" t="s">
        <v>5325</v>
      </c>
      <c r="L1874" t="s">
        <v>5324</v>
      </c>
      <c r="M1874" t="s">
        <v>5323</v>
      </c>
      <c r="N1874">
        <v>3</v>
      </c>
      <c r="O1874" t="s">
        <v>5322</v>
      </c>
      <c r="P1874" t="s">
        <v>5321</v>
      </c>
      <c r="Q1874" t="s">
        <v>5320</v>
      </c>
      <c r="R1874" s="7">
        <v>40366</v>
      </c>
      <c r="S1874" s="8">
        <f t="shared" si="232"/>
        <v>2010</v>
      </c>
      <c r="T1874" s="8">
        <v>2010</v>
      </c>
      <c r="U1874" s="8">
        <f t="shared" si="233"/>
        <v>12</v>
      </c>
      <c r="V1874" s="7">
        <v>2010</v>
      </c>
      <c r="W1874" t="s">
        <v>268</v>
      </c>
      <c r="X1874" s="2">
        <v>0.28599999999999998</v>
      </c>
      <c r="Y1874" s="6">
        <f t="shared" si="234"/>
        <v>7.6346066575905605E-3</v>
      </c>
      <c r="AA1874">
        <v>9205071</v>
      </c>
      <c r="AB1874">
        <v>28139</v>
      </c>
      <c r="AC1874">
        <v>15693937</v>
      </c>
      <c r="AD1874" t="s">
        <v>1</v>
      </c>
      <c r="AE1874">
        <v>24</v>
      </c>
      <c r="AF1874" s="9">
        <v>44447</v>
      </c>
      <c r="AH1874" t="s">
        <v>5319</v>
      </c>
      <c r="AI1874" t="s">
        <v>5318</v>
      </c>
      <c r="AK1874" t="s">
        <v>5317</v>
      </c>
      <c r="AL1874">
        <v>26</v>
      </c>
      <c r="AM1874" s="5">
        <f t="shared" si="235"/>
        <v>2.1666666666666665</v>
      </c>
      <c r="AN1874" s="4">
        <f t="shared" si="236"/>
        <v>3.2815852581093018E-3</v>
      </c>
      <c r="AO1874" s="3"/>
      <c r="AP1874">
        <v>0</v>
      </c>
      <c r="AQ1874" t="s">
        <v>346</v>
      </c>
      <c r="AR1874" t="s">
        <v>5316</v>
      </c>
      <c r="AS1874" t="s">
        <v>345</v>
      </c>
      <c r="AT1874" s="2" t="s">
        <v>16</v>
      </c>
      <c r="AU1874" s="1">
        <f t="shared" si="237"/>
        <v>0.63287002377461821</v>
      </c>
      <c r="AV1874" s="1">
        <f t="shared" si="238"/>
        <v>0.54580959578499311</v>
      </c>
      <c r="AW1874" s="1">
        <f t="shared" si="239"/>
        <v>0.45874916779536795</v>
      </c>
    </row>
    <row r="1875" spans="1:49" x14ac:dyDescent="0.2">
      <c r="A1875">
        <v>1873</v>
      </c>
      <c r="B1875" t="s">
        <v>5315</v>
      </c>
      <c r="C1875" t="s">
        <v>5314</v>
      </c>
      <c r="F1875" t="s">
        <v>5313</v>
      </c>
      <c r="G1875" t="s">
        <v>7</v>
      </c>
      <c r="H1875" t="s">
        <v>6</v>
      </c>
      <c r="I1875" t="s">
        <v>899</v>
      </c>
      <c r="J1875">
        <v>60021005</v>
      </c>
      <c r="K1875" t="s">
        <v>337</v>
      </c>
      <c r="L1875" t="s">
        <v>336</v>
      </c>
      <c r="M1875" t="s">
        <v>335</v>
      </c>
      <c r="N1875">
        <v>7</v>
      </c>
      <c r="O1875" t="s">
        <v>5306</v>
      </c>
      <c r="P1875" t="s">
        <v>5305</v>
      </c>
      <c r="Q1875" t="s">
        <v>5304</v>
      </c>
      <c r="R1875" s="7">
        <v>40366</v>
      </c>
      <c r="S1875" s="8">
        <f t="shared" si="232"/>
        <v>2010</v>
      </c>
      <c r="T1875" s="8">
        <v>2010</v>
      </c>
      <c r="U1875" s="8">
        <f t="shared" si="233"/>
        <v>12</v>
      </c>
      <c r="V1875" s="7">
        <v>2010</v>
      </c>
      <c r="W1875" t="s">
        <v>268</v>
      </c>
      <c r="X1875" s="2">
        <v>0.28599999999999998</v>
      </c>
      <c r="Y1875" s="6">
        <f t="shared" si="234"/>
        <v>7.6346066575905605E-3</v>
      </c>
      <c r="AA1875">
        <v>9205071</v>
      </c>
      <c r="AB1875">
        <v>28139</v>
      </c>
      <c r="AC1875">
        <v>15693937</v>
      </c>
      <c r="AD1875" t="s">
        <v>1</v>
      </c>
      <c r="AE1875">
        <v>24</v>
      </c>
      <c r="AF1875" s="9">
        <v>44447</v>
      </c>
      <c r="AH1875" t="s">
        <v>5312</v>
      </c>
      <c r="AI1875" t="s">
        <v>5311</v>
      </c>
      <c r="AK1875" t="s">
        <v>5310</v>
      </c>
      <c r="AL1875">
        <v>52</v>
      </c>
      <c r="AM1875" s="5">
        <f t="shared" si="235"/>
        <v>4.333333333333333</v>
      </c>
      <c r="AN1875" s="4">
        <f t="shared" si="236"/>
        <v>6.5631705162186036E-3</v>
      </c>
      <c r="AO1875" s="3"/>
      <c r="AP1875">
        <v>0</v>
      </c>
      <c r="AR1875" t="s">
        <v>0</v>
      </c>
      <c r="AT1875" s="2" t="s">
        <v>16</v>
      </c>
      <c r="AU1875" s="1">
        <f t="shared" si="237"/>
        <v>0.73131758151789727</v>
      </c>
      <c r="AV1875" s="1">
        <f t="shared" si="238"/>
        <v>0.70988885869045815</v>
      </c>
      <c r="AW1875" s="1">
        <f t="shared" si="239"/>
        <v>0.68846013586301902</v>
      </c>
    </row>
    <row r="1876" spans="1:49" x14ac:dyDescent="0.2">
      <c r="A1876">
        <v>1874</v>
      </c>
      <c r="B1876" t="s">
        <v>5309</v>
      </c>
      <c r="C1876" t="s">
        <v>5308</v>
      </c>
      <c r="F1876" t="s">
        <v>5307</v>
      </c>
      <c r="G1876" t="s">
        <v>7</v>
      </c>
      <c r="H1876" t="s">
        <v>6</v>
      </c>
      <c r="I1876" t="s">
        <v>899</v>
      </c>
      <c r="J1876">
        <v>60021005</v>
      </c>
      <c r="K1876" t="s">
        <v>337</v>
      </c>
      <c r="L1876" t="s">
        <v>336</v>
      </c>
      <c r="M1876" t="s">
        <v>335</v>
      </c>
      <c r="N1876">
        <v>7</v>
      </c>
      <c r="O1876" t="s">
        <v>5306</v>
      </c>
      <c r="P1876" t="s">
        <v>5305</v>
      </c>
      <c r="Q1876" t="s">
        <v>5304</v>
      </c>
      <c r="R1876" s="7">
        <v>40366</v>
      </c>
      <c r="S1876" s="8">
        <f t="shared" si="232"/>
        <v>2010</v>
      </c>
      <c r="T1876" s="8">
        <v>2010</v>
      </c>
      <c r="U1876" s="8">
        <f t="shared" si="233"/>
        <v>12</v>
      </c>
      <c r="V1876" s="7">
        <v>2010</v>
      </c>
      <c r="W1876" t="s">
        <v>268</v>
      </c>
      <c r="X1876" s="2">
        <v>0.28599999999999998</v>
      </c>
      <c r="Y1876" s="6">
        <f t="shared" si="234"/>
        <v>7.6346066575905605E-3</v>
      </c>
      <c r="AA1876">
        <v>9205071</v>
      </c>
      <c r="AB1876">
        <v>28139</v>
      </c>
      <c r="AC1876">
        <v>15693937</v>
      </c>
      <c r="AD1876" t="s">
        <v>1</v>
      </c>
      <c r="AE1876">
        <v>24</v>
      </c>
      <c r="AF1876" s="9">
        <v>44447</v>
      </c>
      <c r="AH1876" t="s">
        <v>5303</v>
      </c>
      <c r="AI1876" t="s">
        <v>5302</v>
      </c>
      <c r="AK1876" t="s">
        <v>5301</v>
      </c>
      <c r="AL1876">
        <v>56</v>
      </c>
      <c r="AM1876" s="5">
        <f t="shared" si="235"/>
        <v>4.666666666666667</v>
      </c>
      <c r="AN1876" s="4">
        <f t="shared" si="236"/>
        <v>7.0680297866969584E-3</v>
      </c>
      <c r="AO1876" s="3"/>
      <c r="AP1876">
        <v>0</v>
      </c>
      <c r="AR1876" t="s">
        <v>0</v>
      </c>
      <c r="AT1876" s="2" t="s">
        <v>16</v>
      </c>
      <c r="AU1876" s="1">
        <f t="shared" si="237"/>
        <v>0.74646335963224797</v>
      </c>
      <c r="AV1876" s="1">
        <f t="shared" si="238"/>
        <v>0.7351318222143759</v>
      </c>
      <c r="AW1876" s="1">
        <f t="shared" si="239"/>
        <v>0.72380028479650393</v>
      </c>
    </row>
    <row r="1877" spans="1:49" x14ac:dyDescent="0.2">
      <c r="A1877">
        <v>1875</v>
      </c>
      <c r="B1877" t="s">
        <v>5300</v>
      </c>
      <c r="C1877" t="s">
        <v>5299</v>
      </c>
      <c r="F1877" t="s">
        <v>5298</v>
      </c>
      <c r="G1877" t="s">
        <v>7</v>
      </c>
      <c r="H1877" t="s">
        <v>6</v>
      </c>
      <c r="I1877" t="s">
        <v>5297</v>
      </c>
      <c r="J1877" t="s">
        <v>5296</v>
      </c>
      <c r="K1877" t="s">
        <v>5295</v>
      </c>
      <c r="L1877" t="s">
        <v>5294</v>
      </c>
      <c r="M1877" t="s">
        <v>962</v>
      </c>
      <c r="N1877">
        <v>5</v>
      </c>
      <c r="O1877" t="s">
        <v>5293</v>
      </c>
      <c r="P1877" t="s">
        <v>5292</v>
      </c>
      <c r="Q1877" t="s">
        <v>5291</v>
      </c>
      <c r="R1877" s="7">
        <v>40366</v>
      </c>
      <c r="S1877" s="8">
        <f t="shared" si="232"/>
        <v>2010</v>
      </c>
      <c r="T1877" s="8">
        <v>2010</v>
      </c>
      <c r="U1877" s="8">
        <f t="shared" si="233"/>
        <v>12</v>
      </c>
      <c r="V1877" s="7">
        <v>2010</v>
      </c>
      <c r="W1877" t="s">
        <v>268</v>
      </c>
      <c r="X1877" s="2">
        <v>0.28599999999999998</v>
      </c>
      <c r="Y1877" s="6">
        <f t="shared" si="234"/>
        <v>7.6346066575905605E-3</v>
      </c>
      <c r="AA1877">
        <v>9205071</v>
      </c>
      <c r="AB1877">
        <v>28139</v>
      </c>
      <c r="AC1877">
        <v>15693937</v>
      </c>
      <c r="AD1877" t="s">
        <v>1</v>
      </c>
      <c r="AE1877">
        <v>24</v>
      </c>
      <c r="AF1877" s="9">
        <v>44447</v>
      </c>
      <c r="AH1877" t="s">
        <v>5290</v>
      </c>
      <c r="AI1877" t="s">
        <v>5289</v>
      </c>
      <c r="AK1877" t="s">
        <v>5288</v>
      </c>
      <c r="AL1877">
        <v>3</v>
      </c>
      <c r="AM1877" s="5">
        <f t="shared" si="235"/>
        <v>0.25</v>
      </c>
      <c r="AN1877" s="4">
        <f t="shared" si="236"/>
        <v>3.786444528587656E-4</v>
      </c>
      <c r="AO1877" s="3"/>
      <c r="AP1877">
        <v>0</v>
      </c>
      <c r="AR1877" t="s">
        <v>0</v>
      </c>
      <c r="AT1877" s="2" t="s">
        <v>16</v>
      </c>
      <c r="AU1877" s="1">
        <f t="shared" si="237"/>
        <v>0.54578179961710216</v>
      </c>
      <c r="AV1877" s="1">
        <f t="shared" si="238"/>
        <v>0.40066255552246627</v>
      </c>
      <c r="AW1877" s="1">
        <f t="shared" si="239"/>
        <v>0.25554331142783038</v>
      </c>
    </row>
    <row r="1878" spans="1:49" x14ac:dyDescent="0.2">
      <c r="A1878">
        <v>1876</v>
      </c>
      <c r="B1878" t="s">
        <v>5287</v>
      </c>
      <c r="C1878" t="s">
        <v>5286</v>
      </c>
      <c r="F1878" t="s">
        <v>5285</v>
      </c>
      <c r="G1878" t="s">
        <v>7</v>
      </c>
      <c r="H1878" t="s">
        <v>6</v>
      </c>
      <c r="I1878" t="s">
        <v>1430</v>
      </c>
      <c r="J1878">
        <v>60024542</v>
      </c>
      <c r="K1878" t="s">
        <v>918</v>
      </c>
      <c r="L1878" t="s">
        <v>917</v>
      </c>
      <c r="M1878" t="s">
        <v>13</v>
      </c>
      <c r="N1878">
        <v>3</v>
      </c>
      <c r="O1878" t="s">
        <v>5284</v>
      </c>
      <c r="P1878" t="s">
        <v>5283</v>
      </c>
      <c r="Q1878" t="s">
        <v>927</v>
      </c>
      <c r="R1878" s="7">
        <v>40366</v>
      </c>
      <c r="S1878" s="8">
        <f t="shared" si="232"/>
        <v>2010</v>
      </c>
      <c r="T1878" s="8">
        <v>2010</v>
      </c>
      <c r="U1878" s="8">
        <f t="shared" si="233"/>
        <v>12</v>
      </c>
      <c r="V1878" s="7">
        <v>2010</v>
      </c>
      <c r="W1878" t="s">
        <v>268</v>
      </c>
      <c r="X1878" s="2">
        <v>0.28599999999999998</v>
      </c>
      <c r="Y1878" s="6">
        <f t="shared" si="234"/>
        <v>7.6346066575905605E-3</v>
      </c>
      <c r="AA1878">
        <v>9205071</v>
      </c>
      <c r="AB1878">
        <v>28139</v>
      </c>
      <c r="AC1878">
        <v>15693937</v>
      </c>
      <c r="AD1878" t="s">
        <v>1</v>
      </c>
      <c r="AE1878">
        <v>24</v>
      </c>
      <c r="AF1878" s="9">
        <v>44447</v>
      </c>
      <c r="AH1878" t="s">
        <v>5282</v>
      </c>
      <c r="AI1878" t="s">
        <v>5281</v>
      </c>
      <c r="AK1878" t="s">
        <v>5280</v>
      </c>
      <c r="AL1878">
        <v>11</v>
      </c>
      <c r="AM1878" s="5">
        <f t="shared" si="235"/>
        <v>0.91666666666666663</v>
      </c>
      <c r="AN1878" s="4">
        <f t="shared" si="236"/>
        <v>1.3883629938154739E-3</v>
      </c>
      <c r="AO1878" s="3"/>
      <c r="AP1878">
        <v>0</v>
      </c>
      <c r="AR1878" t="s">
        <v>4473</v>
      </c>
      <c r="AT1878" s="2" t="s">
        <v>16</v>
      </c>
      <c r="AU1878" s="1">
        <f t="shared" si="237"/>
        <v>0.57607335584580344</v>
      </c>
      <c r="AV1878" s="1">
        <f t="shared" si="238"/>
        <v>0.45114848257030171</v>
      </c>
      <c r="AW1878" s="1">
        <f t="shared" si="239"/>
        <v>0.32622360929479999</v>
      </c>
    </row>
    <row r="1879" spans="1:49" x14ac:dyDescent="0.2">
      <c r="A1879">
        <v>1877</v>
      </c>
      <c r="B1879" t="s">
        <v>5279</v>
      </c>
      <c r="C1879" t="s">
        <v>5278</v>
      </c>
      <c r="F1879" t="s">
        <v>5277</v>
      </c>
      <c r="G1879" t="s">
        <v>7</v>
      </c>
      <c r="H1879" t="s">
        <v>6</v>
      </c>
      <c r="I1879" t="s">
        <v>5276</v>
      </c>
      <c r="J1879">
        <v>60014483</v>
      </c>
      <c r="K1879" t="s">
        <v>5275</v>
      </c>
      <c r="L1879" t="s">
        <v>240</v>
      </c>
      <c r="M1879" t="s">
        <v>239</v>
      </c>
      <c r="N1879">
        <v>1</v>
      </c>
      <c r="O1879" t="s">
        <v>5274</v>
      </c>
      <c r="P1879">
        <v>6602330877</v>
      </c>
      <c r="Q1879">
        <v>60014483</v>
      </c>
      <c r="R1879" s="7">
        <v>40366</v>
      </c>
      <c r="S1879" s="8">
        <f t="shared" si="232"/>
        <v>2010</v>
      </c>
      <c r="T1879" s="8">
        <v>2010</v>
      </c>
      <c r="U1879" s="8">
        <f t="shared" si="233"/>
        <v>12</v>
      </c>
      <c r="V1879" s="7">
        <v>2010</v>
      </c>
      <c r="W1879" t="s">
        <v>237</v>
      </c>
      <c r="X1879" s="2">
        <v>0.29699999999999999</v>
      </c>
      <c r="Y1879" s="6">
        <f t="shared" si="234"/>
        <v>7.9282453751901971E-3</v>
      </c>
      <c r="AA1879">
        <v>10637842</v>
      </c>
      <c r="AB1879">
        <v>12310</v>
      </c>
      <c r="AD1879" t="s">
        <v>1</v>
      </c>
      <c r="AE1879">
        <v>55</v>
      </c>
      <c r="AF1879">
        <v>6</v>
      </c>
      <c r="AH1879" t="s">
        <v>5273</v>
      </c>
      <c r="AI1879" t="s">
        <v>5272</v>
      </c>
      <c r="AK1879" t="s">
        <v>5271</v>
      </c>
      <c r="AL1879">
        <v>3</v>
      </c>
      <c r="AM1879" s="5">
        <f t="shared" si="235"/>
        <v>0.25</v>
      </c>
      <c r="AN1879" s="4">
        <f t="shared" si="236"/>
        <v>3.786444528587656E-4</v>
      </c>
      <c r="AO1879" s="3"/>
      <c r="AP1879">
        <v>0</v>
      </c>
      <c r="AR1879" t="s">
        <v>5270</v>
      </c>
      <c r="AT1879" s="2">
        <v>0.65400000000000003</v>
      </c>
      <c r="AU1879" s="1">
        <f t="shared" si="237"/>
        <v>0.56633650984907669</v>
      </c>
      <c r="AV1879" s="1">
        <f t="shared" si="238"/>
        <v>0.41534449140244811</v>
      </c>
      <c r="AW1879" s="1">
        <f t="shared" si="239"/>
        <v>0.26435247295581948</v>
      </c>
    </row>
    <row r="1880" spans="1:49" x14ac:dyDescent="0.2">
      <c r="A1880">
        <v>1878</v>
      </c>
      <c r="B1880" t="s">
        <v>5269</v>
      </c>
      <c r="C1880" t="s">
        <v>5268</v>
      </c>
      <c r="F1880" t="s">
        <v>5267</v>
      </c>
      <c r="G1880" t="s">
        <v>7</v>
      </c>
      <c r="H1880" t="s">
        <v>6</v>
      </c>
      <c r="I1880" t="s">
        <v>672</v>
      </c>
      <c r="J1880">
        <v>60005244</v>
      </c>
      <c r="K1880" t="s">
        <v>179</v>
      </c>
      <c r="L1880" t="s">
        <v>68</v>
      </c>
      <c r="M1880" t="s">
        <v>13</v>
      </c>
      <c r="N1880">
        <v>2</v>
      </c>
      <c r="O1880" t="s">
        <v>5266</v>
      </c>
      <c r="P1880" t="s">
        <v>5265</v>
      </c>
      <c r="Q1880" t="s">
        <v>414</v>
      </c>
      <c r="R1880" s="7">
        <v>40366</v>
      </c>
      <c r="S1880" s="8">
        <f t="shared" si="232"/>
        <v>2010</v>
      </c>
      <c r="T1880" s="8">
        <v>2010</v>
      </c>
      <c r="U1880" s="8">
        <f t="shared" si="233"/>
        <v>12</v>
      </c>
      <c r="V1880" s="7">
        <v>2010</v>
      </c>
      <c r="W1880" t="s">
        <v>268</v>
      </c>
      <c r="X1880" s="2">
        <v>0.28599999999999998</v>
      </c>
      <c r="Y1880" s="6">
        <f t="shared" si="234"/>
        <v>7.6346066575905605E-3</v>
      </c>
      <c r="AA1880">
        <v>9205071</v>
      </c>
      <c r="AB1880">
        <v>28139</v>
      </c>
      <c r="AC1880">
        <v>15693937</v>
      </c>
      <c r="AD1880" t="s">
        <v>1</v>
      </c>
      <c r="AE1880">
        <v>24</v>
      </c>
      <c r="AF1880" s="9">
        <v>44447</v>
      </c>
      <c r="AH1880" t="s">
        <v>5264</v>
      </c>
      <c r="AI1880" t="s">
        <v>5263</v>
      </c>
      <c r="AK1880" t="s">
        <v>5262</v>
      </c>
      <c r="AL1880">
        <v>13</v>
      </c>
      <c r="AM1880" s="5">
        <f t="shared" si="235"/>
        <v>1.0833333333333333</v>
      </c>
      <c r="AN1880" s="4">
        <f t="shared" si="236"/>
        <v>1.6407926290546509E-3</v>
      </c>
      <c r="AO1880" s="3"/>
      <c r="AP1880">
        <v>0</v>
      </c>
      <c r="AQ1880" t="s">
        <v>24</v>
      </c>
      <c r="AR1880">
        <v>10778602</v>
      </c>
      <c r="AS1880" t="s">
        <v>23</v>
      </c>
      <c r="AT1880" s="2" t="s">
        <v>16</v>
      </c>
      <c r="AU1880" s="1">
        <f t="shared" si="237"/>
        <v>0.58364624490297878</v>
      </c>
      <c r="AV1880" s="1">
        <f t="shared" si="238"/>
        <v>0.46376996433226059</v>
      </c>
      <c r="AW1880" s="1">
        <f t="shared" si="239"/>
        <v>0.34389368376154239</v>
      </c>
    </row>
    <row r="1881" spans="1:49" x14ac:dyDescent="0.2">
      <c r="A1881">
        <v>1879</v>
      </c>
      <c r="B1881" t="s">
        <v>5261</v>
      </c>
      <c r="C1881" t="s">
        <v>5260</v>
      </c>
      <c r="F1881" t="s">
        <v>5259</v>
      </c>
      <c r="G1881" t="s">
        <v>7</v>
      </c>
      <c r="H1881" t="s">
        <v>6</v>
      </c>
      <c r="I1881" t="s">
        <v>167</v>
      </c>
      <c r="J1881">
        <v>60006422</v>
      </c>
      <c r="K1881" t="s">
        <v>166</v>
      </c>
      <c r="L1881" t="s">
        <v>165</v>
      </c>
      <c r="M1881" t="s">
        <v>13</v>
      </c>
      <c r="N1881">
        <v>2</v>
      </c>
      <c r="O1881" t="s">
        <v>5258</v>
      </c>
      <c r="P1881" t="s">
        <v>5257</v>
      </c>
      <c r="Q1881" t="s">
        <v>5256</v>
      </c>
      <c r="R1881" s="7">
        <v>40366</v>
      </c>
      <c r="S1881" s="8">
        <f t="shared" si="232"/>
        <v>2010</v>
      </c>
      <c r="T1881" s="8">
        <v>2010</v>
      </c>
      <c r="U1881" s="8">
        <f t="shared" si="233"/>
        <v>12</v>
      </c>
      <c r="V1881" s="7">
        <v>2010</v>
      </c>
      <c r="W1881" t="s">
        <v>268</v>
      </c>
      <c r="X1881" s="2">
        <v>0.28599999999999998</v>
      </c>
      <c r="Y1881" s="6">
        <f t="shared" si="234"/>
        <v>7.6346066575905605E-3</v>
      </c>
      <c r="AA1881">
        <v>9205071</v>
      </c>
      <c r="AB1881">
        <v>28139</v>
      </c>
      <c r="AC1881">
        <v>15693937</v>
      </c>
      <c r="AD1881" t="s">
        <v>1</v>
      </c>
      <c r="AE1881">
        <v>24</v>
      </c>
      <c r="AF1881" s="9">
        <v>44447</v>
      </c>
      <c r="AH1881" t="s">
        <v>5255</v>
      </c>
      <c r="AI1881" t="s">
        <v>5254</v>
      </c>
      <c r="AK1881" t="s">
        <v>5253</v>
      </c>
      <c r="AL1881">
        <v>8</v>
      </c>
      <c r="AM1881" s="5">
        <f t="shared" si="235"/>
        <v>0.66666666666666663</v>
      </c>
      <c r="AN1881" s="4">
        <f t="shared" si="236"/>
        <v>1.0097185409567082E-3</v>
      </c>
      <c r="AO1881" s="3"/>
      <c r="AP1881">
        <v>0</v>
      </c>
      <c r="AR1881" t="s">
        <v>0</v>
      </c>
      <c r="AT1881" s="2" t="s">
        <v>16</v>
      </c>
      <c r="AU1881" s="1">
        <f t="shared" si="237"/>
        <v>0.56471402226004042</v>
      </c>
      <c r="AV1881" s="1">
        <f t="shared" si="238"/>
        <v>0.4322162599273634</v>
      </c>
      <c r="AW1881" s="1">
        <f t="shared" si="239"/>
        <v>0.29971849759468638</v>
      </c>
    </row>
    <row r="1882" spans="1:49" x14ac:dyDescent="0.2">
      <c r="A1882">
        <v>1880</v>
      </c>
      <c r="B1882" t="s">
        <v>5252</v>
      </c>
      <c r="C1882" t="s">
        <v>5251</v>
      </c>
      <c r="E1882">
        <v>20424789</v>
      </c>
      <c r="F1882" t="s">
        <v>5250</v>
      </c>
      <c r="G1882" t="s">
        <v>7</v>
      </c>
      <c r="H1882" t="s">
        <v>6</v>
      </c>
      <c r="I1882" t="s">
        <v>5249</v>
      </c>
      <c r="J1882">
        <v>60000658</v>
      </c>
      <c r="K1882" t="s">
        <v>5248</v>
      </c>
      <c r="L1882" t="s">
        <v>5247</v>
      </c>
      <c r="M1882" t="s">
        <v>775</v>
      </c>
      <c r="N1882">
        <v>3</v>
      </c>
      <c r="O1882" t="s">
        <v>5246</v>
      </c>
      <c r="P1882" t="s">
        <v>5245</v>
      </c>
      <c r="Q1882" t="s">
        <v>5244</v>
      </c>
      <c r="R1882" s="7">
        <v>40366</v>
      </c>
      <c r="S1882" s="8">
        <f t="shared" si="232"/>
        <v>2010</v>
      </c>
      <c r="T1882" s="8">
        <v>2010</v>
      </c>
      <c r="U1882" s="8">
        <f t="shared" si="233"/>
        <v>12</v>
      </c>
      <c r="V1882" s="7">
        <v>40366</v>
      </c>
      <c r="W1882" t="s">
        <v>650</v>
      </c>
      <c r="X1882" s="2">
        <v>1.0529999999999999</v>
      </c>
      <c r="Y1882" s="6">
        <f t="shared" si="234"/>
        <v>2.8109233602947065E-2</v>
      </c>
      <c r="AA1882">
        <v>14639076</v>
      </c>
      <c r="AB1882">
        <v>27011</v>
      </c>
      <c r="AD1882" t="s">
        <v>1</v>
      </c>
      <c r="AE1882">
        <v>12</v>
      </c>
      <c r="AF1882">
        <v>25</v>
      </c>
      <c r="AH1882" t="s">
        <v>5243</v>
      </c>
      <c r="AI1882" t="s">
        <v>5242</v>
      </c>
      <c r="AK1882" t="s">
        <v>5241</v>
      </c>
      <c r="AL1882">
        <v>37</v>
      </c>
      <c r="AM1882" s="5">
        <f t="shared" si="235"/>
        <v>3.0833333333333335</v>
      </c>
      <c r="AN1882" s="4">
        <f t="shared" si="236"/>
        <v>4.6699482519247763E-3</v>
      </c>
      <c r="AO1882" s="3"/>
      <c r="AP1882">
        <v>0</v>
      </c>
      <c r="AR1882" t="s">
        <v>0</v>
      </c>
      <c r="AT1882" s="2">
        <v>3.6760000000000002</v>
      </c>
      <c r="AU1882" s="1">
        <f t="shared" si="237"/>
        <v>2.1077447997640375</v>
      </c>
      <c r="AV1882" s="1">
        <f t="shared" si="238"/>
        <v>1.6389590927435922</v>
      </c>
      <c r="AW1882" s="1">
        <f t="shared" si="239"/>
        <v>1.1701733857231464</v>
      </c>
    </row>
    <row r="1883" spans="1:49" x14ac:dyDescent="0.2">
      <c r="A1883">
        <v>1881</v>
      </c>
      <c r="B1883" t="s">
        <v>5240</v>
      </c>
      <c r="C1883" t="s">
        <v>5239</v>
      </c>
      <c r="E1883">
        <v>20414886</v>
      </c>
      <c r="F1883" t="s">
        <v>5238</v>
      </c>
      <c r="G1883" t="s">
        <v>7</v>
      </c>
      <c r="H1883" t="s">
        <v>6</v>
      </c>
      <c r="I1883" t="s">
        <v>5237</v>
      </c>
      <c r="J1883">
        <v>60009982</v>
      </c>
      <c r="K1883" t="s">
        <v>1401</v>
      </c>
      <c r="L1883" t="s">
        <v>291</v>
      </c>
      <c r="M1883" t="s">
        <v>9</v>
      </c>
      <c r="N1883">
        <v>7</v>
      </c>
      <c r="O1883" t="s">
        <v>5236</v>
      </c>
      <c r="P1883" t="s">
        <v>5235</v>
      </c>
      <c r="Q1883" t="s">
        <v>5234</v>
      </c>
      <c r="R1883" s="7">
        <v>40365</v>
      </c>
      <c r="S1883" s="8">
        <f t="shared" si="232"/>
        <v>2010</v>
      </c>
      <c r="T1883" s="8">
        <v>2010</v>
      </c>
      <c r="U1883" s="8">
        <f t="shared" si="233"/>
        <v>12</v>
      </c>
      <c r="V1883" s="7">
        <v>40365</v>
      </c>
      <c r="W1883" t="s">
        <v>1631</v>
      </c>
      <c r="X1883" s="2">
        <v>10.707000000000001</v>
      </c>
      <c r="Y1883" s="6">
        <f t="shared" si="234"/>
        <v>0.28581724993993757</v>
      </c>
      <c r="AA1883">
        <v>9359648</v>
      </c>
      <c r="AB1883">
        <v>19881</v>
      </c>
      <c r="AC1883">
        <v>15214095</v>
      </c>
      <c r="AD1883" t="s">
        <v>1</v>
      </c>
      <c r="AE1883">
        <v>22</v>
      </c>
      <c r="AF1883">
        <v>25</v>
      </c>
      <c r="AH1883" t="s">
        <v>5233</v>
      </c>
      <c r="AI1883" t="s">
        <v>5232</v>
      </c>
      <c r="AK1883" t="s">
        <v>5231</v>
      </c>
      <c r="AL1883">
        <v>331</v>
      </c>
      <c r="AM1883" s="5">
        <f t="shared" si="235"/>
        <v>27.583333333333332</v>
      </c>
      <c r="AN1883" s="4">
        <f t="shared" si="236"/>
        <v>4.1777104632083804E-2</v>
      </c>
      <c r="AO1883" s="3"/>
      <c r="AP1883">
        <v>0</v>
      </c>
      <c r="AR1883" t="s">
        <v>0</v>
      </c>
      <c r="AT1883" s="2">
        <v>30.849</v>
      </c>
      <c r="AU1883" s="1">
        <f t="shared" si="237"/>
        <v>21.260520634758144</v>
      </c>
      <c r="AV1883" s="1">
        <f t="shared" si="238"/>
        <v>16.379717728601069</v>
      </c>
      <c r="AW1883" s="1">
        <f t="shared" si="239"/>
        <v>11.498914822443993</v>
      </c>
    </row>
    <row r="1884" spans="1:49" x14ac:dyDescent="0.2">
      <c r="A1884">
        <v>1882</v>
      </c>
      <c r="B1884" t="s">
        <v>5230</v>
      </c>
      <c r="C1884" t="s">
        <v>5229</v>
      </c>
      <c r="F1884" t="s">
        <v>5228</v>
      </c>
      <c r="G1884" t="s">
        <v>7</v>
      </c>
      <c r="H1884" t="s">
        <v>6</v>
      </c>
      <c r="I1884" t="s">
        <v>5227</v>
      </c>
      <c r="J1884" t="s">
        <v>5226</v>
      </c>
      <c r="K1884" t="s">
        <v>5225</v>
      </c>
      <c r="L1884" t="s">
        <v>5224</v>
      </c>
      <c r="M1884" t="s">
        <v>5223</v>
      </c>
      <c r="N1884">
        <v>3</v>
      </c>
      <c r="O1884" t="s">
        <v>5222</v>
      </c>
      <c r="P1884" t="s">
        <v>5221</v>
      </c>
      <c r="Q1884" t="s">
        <v>5220</v>
      </c>
      <c r="R1884" s="7">
        <v>40365</v>
      </c>
      <c r="S1884" s="8">
        <f t="shared" si="232"/>
        <v>2010</v>
      </c>
      <c r="T1884" s="8">
        <v>2010</v>
      </c>
      <c r="U1884" s="8">
        <f t="shared" si="233"/>
        <v>12</v>
      </c>
      <c r="V1884" s="7">
        <v>40365</v>
      </c>
      <c r="W1884" t="s">
        <v>1387</v>
      </c>
      <c r="X1884" s="2">
        <v>0.621</v>
      </c>
      <c r="Y1884" s="6">
        <f t="shared" si="234"/>
        <v>1.6577240329943142E-2</v>
      </c>
      <c r="AA1884">
        <v>11755326</v>
      </c>
      <c r="AB1884">
        <v>4700151916</v>
      </c>
      <c r="AC1884">
        <v>11755334</v>
      </c>
      <c r="AD1884" t="s">
        <v>1</v>
      </c>
      <c r="AF1884">
        <v>2528</v>
      </c>
      <c r="AH1884" t="s">
        <v>5219</v>
      </c>
      <c r="AI1884" t="s">
        <v>5218</v>
      </c>
      <c r="AJ1884" t="s">
        <v>5217</v>
      </c>
      <c r="AK1884" t="s">
        <v>5216</v>
      </c>
      <c r="AL1884">
        <v>9</v>
      </c>
      <c r="AM1884" s="5">
        <f t="shared" si="235"/>
        <v>0.75</v>
      </c>
      <c r="AN1884" s="4">
        <f t="shared" si="236"/>
        <v>1.1359333585762969E-3</v>
      </c>
      <c r="AO1884" s="3"/>
      <c r="AP1884">
        <v>0</v>
      </c>
      <c r="AR1884" t="s">
        <v>0</v>
      </c>
      <c r="AT1884" s="2">
        <v>1.091</v>
      </c>
      <c r="AU1884" s="1">
        <f t="shared" si="237"/>
        <v>1.1944848238533088</v>
      </c>
      <c r="AV1884" s="1">
        <f t="shared" si="238"/>
        <v>0.88565868442597195</v>
      </c>
      <c r="AW1884" s="1">
        <f t="shared" si="239"/>
        <v>0.57683254499863501</v>
      </c>
    </row>
    <row r="1885" spans="1:49" x14ac:dyDescent="0.2">
      <c r="A1885">
        <v>1883</v>
      </c>
      <c r="B1885" t="s">
        <v>5215</v>
      </c>
      <c r="C1885" t="s">
        <v>5214</v>
      </c>
      <c r="E1885">
        <v>20521767</v>
      </c>
      <c r="F1885" t="s">
        <v>5213</v>
      </c>
      <c r="G1885" t="s">
        <v>7</v>
      </c>
      <c r="H1885" t="s">
        <v>6</v>
      </c>
      <c r="I1885" t="s">
        <v>5212</v>
      </c>
      <c r="J1885" t="s">
        <v>5211</v>
      </c>
      <c r="K1885" t="s">
        <v>5210</v>
      </c>
      <c r="L1885" t="s">
        <v>5209</v>
      </c>
      <c r="M1885" t="s">
        <v>5208</v>
      </c>
      <c r="N1885">
        <v>8</v>
      </c>
      <c r="O1885" t="s">
        <v>5207</v>
      </c>
      <c r="P1885" t="s">
        <v>5206</v>
      </c>
      <c r="Q1885" t="s">
        <v>5205</v>
      </c>
      <c r="R1885" s="7">
        <v>40365</v>
      </c>
      <c r="S1885" s="8">
        <f t="shared" si="232"/>
        <v>2010</v>
      </c>
      <c r="T1885" s="8">
        <v>2010</v>
      </c>
      <c r="U1885" s="8">
        <f t="shared" si="233"/>
        <v>12</v>
      </c>
      <c r="V1885" s="7">
        <v>40365</v>
      </c>
      <c r="W1885" t="s">
        <v>1353</v>
      </c>
      <c r="X1885" s="2">
        <v>1.43</v>
      </c>
      <c r="Y1885" s="6">
        <f t="shared" si="234"/>
        <v>3.8173033287952803E-2</v>
      </c>
      <c r="AA1885">
        <v>62960</v>
      </c>
      <c r="AB1885">
        <v>16867</v>
      </c>
      <c r="AC1885">
        <v>15204995</v>
      </c>
      <c r="AD1885" t="s">
        <v>1</v>
      </c>
      <c r="AE1885">
        <v>49</v>
      </c>
      <c r="AF1885">
        <v>26</v>
      </c>
      <c r="AH1885" t="s">
        <v>5204</v>
      </c>
      <c r="AI1885" t="s">
        <v>5203</v>
      </c>
      <c r="AK1885" t="s">
        <v>5202</v>
      </c>
      <c r="AL1885">
        <v>18</v>
      </c>
      <c r="AM1885" s="5">
        <f t="shared" si="235"/>
        <v>1.5</v>
      </c>
      <c r="AN1885" s="4">
        <f t="shared" si="236"/>
        <v>2.2718667171525938E-3</v>
      </c>
      <c r="AO1885" s="3"/>
      <c r="AP1885">
        <v>0</v>
      </c>
      <c r="AQ1885" t="s">
        <v>1079</v>
      </c>
      <c r="AR1885" t="s">
        <v>5201</v>
      </c>
      <c r="AS1885" t="s">
        <v>1078</v>
      </c>
      <c r="AT1885" s="2">
        <v>3.1619999999999999</v>
      </c>
      <c r="AU1885" s="1">
        <f t="shared" si="237"/>
        <v>2.7402683316712739</v>
      </c>
      <c r="AV1885" s="1">
        <f t="shared" si="238"/>
        <v>2.0222450002552699</v>
      </c>
      <c r="AW1885" s="1">
        <f t="shared" si="239"/>
        <v>1.3042216688392656</v>
      </c>
    </row>
    <row r="1886" spans="1:49" x14ac:dyDescent="0.2">
      <c r="A1886">
        <v>1884</v>
      </c>
      <c r="B1886" t="s">
        <v>5200</v>
      </c>
      <c r="C1886" t="s">
        <v>5199</v>
      </c>
      <c r="F1886" t="s">
        <v>5198</v>
      </c>
      <c r="G1886" t="s">
        <v>7</v>
      </c>
      <c r="H1886" t="s">
        <v>6</v>
      </c>
      <c r="I1886" t="s">
        <v>5197</v>
      </c>
      <c r="J1886">
        <v>60025278</v>
      </c>
      <c r="K1886" t="s">
        <v>1883</v>
      </c>
      <c r="L1886" t="s">
        <v>196</v>
      </c>
      <c r="M1886" t="s">
        <v>13</v>
      </c>
      <c r="N1886">
        <v>4</v>
      </c>
      <c r="O1886" t="s">
        <v>5196</v>
      </c>
      <c r="P1886" t="s">
        <v>5195</v>
      </c>
      <c r="Q1886" t="s">
        <v>1882</v>
      </c>
      <c r="R1886" s="7">
        <v>40365</v>
      </c>
      <c r="S1886" s="8">
        <f t="shared" si="232"/>
        <v>2010</v>
      </c>
      <c r="T1886" s="8">
        <v>2010</v>
      </c>
      <c r="U1886" s="8">
        <f t="shared" si="233"/>
        <v>12</v>
      </c>
      <c r="V1886" s="7">
        <v>2010</v>
      </c>
      <c r="W1886" t="s">
        <v>456</v>
      </c>
      <c r="X1886" s="2">
        <v>1.3280000000000001</v>
      </c>
      <c r="Y1886" s="6">
        <f t="shared" si="234"/>
        <v>3.5450201542937994E-2</v>
      </c>
      <c r="AA1886">
        <v>15361225</v>
      </c>
      <c r="AB1886">
        <v>18894</v>
      </c>
      <c r="AD1886" t="s">
        <v>1</v>
      </c>
      <c r="AE1886">
        <v>9</v>
      </c>
      <c r="AG1886">
        <v>5473031</v>
      </c>
      <c r="AH1886" t="s">
        <v>5194</v>
      </c>
      <c r="AI1886" t="s">
        <v>5193</v>
      </c>
      <c r="AJ1886" t="s">
        <v>5192</v>
      </c>
      <c r="AK1886" t="s">
        <v>5191</v>
      </c>
      <c r="AL1886">
        <v>74</v>
      </c>
      <c r="AM1886" s="5">
        <f t="shared" si="235"/>
        <v>6.166666666666667</v>
      </c>
      <c r="AN1886" s="4">
        <f t="shared" si="236"/>
        <v>9.3398965038495527E-3</v>
      </c>
      <c r="AO1886" s="3"/>
      <c r="AP1886">
        <v>0</v>
      </c>
      <c r="AQ1886" t="s">
        <v>24</v>
      </c>
      <c r="AR1886" t="s">
        <v>5190</v>
      </c>
      <c r="AS1886" t="s">
        <v>23</v>
      </c>
      <c r="AT1886" s="2">
        <v>3.8340000000000001</v>
      </c>
      <c r="AU1886" s="1">
        <f t="shared" si="237"/>
        <v>2.761711003121146</v>
      </c>
      <c r="AV1886" s="1">
        <f t="shared" si="238"/>
        <v>2.2395049023393772</v>
      </c>
      <c r="AW1886" s="1">
        <f t="shared" si="239"/>
        <v>1.7172988015576085</v>
      </c>
    </row>
    <row r="1887" spans="1:49" x14ac:dyDescent="0.2">
      <c r="A1887">
        <v>1885</v>
      </c>
      <c r="B1887" t="s">
        <v>5189</v>
      </c>
      <c r="C1887" t="s">
        <v>5188</v>
      </c>
      <c r="F1887" t="s">
        <v>5187</v>
      </c>
      <c r="G1887" t="s">
        <v>7</v>
      </c>
      <c r="H1887" t="s">
        <v>6</v>
      </c>
      <c r="I1887" t="s">
        <v>5186</v>
      </c>
      <c r="J1887" t="s">
        <v>5185</v>
      </c>
      <c r="K1887" t="s">
        <v>5184</v>
      </c>
      <c r="L1887" t="s">
        <v>5183</v>
      </c>
      <c r="M1887" t="s">
        <v>203</v>
      </c>
      <c r="N1887">
        <v>13</v>
      </c>
      <c r="O1887" t="s">
        <v>5182</v>
      </c>
      <c r="P1887" t="s">
        <v>5181</v>
      </c>
      <c r="Q1887" t="s">
        <v>5180</v>
      </c>
      <c r="R1887" s="7">
        <v>40364</v>
      </c>
      <c r="S1887" s="8">
        <f t="shared" si="232"/>
        <v>2010</v>
      </c>
      <c r="T1887" s="8">
        <v>2010</v>
      </c>
      <c r="U1887" s="8">
        <f t="shared" si="233"/>
        <v>12</v>
      </c>
      <c r="V1887" s="7">
        <v>40364</v>
      </c>
      <c r="W1887" t="s">
        <v>1124</v>
      </c>
      <c r="X1887" s="2">
        <v>1.3939999999999999</v>
      </c>
      <c r="Y1887" s="6">
        <f t="shared" si="234"/>
        <v>3.721203384853581E-2</v>
      </c>
      <c r="AB1887">
        <v>12862</v>
      </c>
      <c r="AC1887">
        <v>10944087</v>
      </c>
      <c r="AD1887" t="s">
        <v>1</v>
      </c>
      <c r="AE1887">
        <v>18</v>
      </c>
      <c r="AF1887">
        <v>14</v>
      </c>
      <c r="AH1887" t="s">
        <v>5179</v>
      </c>
      <c r="AI1887" t="s">
        <v>5178</v>
      </c>
      <c r="AK1887" t="s">
        <v>5177</v>
      </c>
      <c r="AL1887">
        <v>17</v>
      </c>
      <c r="AM1887" s="5">
        <f t="shared" si="235"/>
        <v>1.4166666666666667</v>
      </c>
      <c r="AN1887" s="4">
        <f t="shared" si="236"/>
        <v>2.1456518995330051E-3</v>
      </c>
      <c r="AO1887" s="3"/>
      <c r="AP1887">
        <v>1</v>
      </c>
      <c r="AR1887" t="s">
        <v>0</v>
      </c>
      <c r="AT1887" s="2">
        <v>3.8940000000000001</v>
      </c>
      <c r="AU1887" s="1">
        <f t="shared" si="237"/>
        <v>2.6692119263834968</v>
      </c>
      <c r="AV1887" s="1">
        <f t="shared" si="238"/>
        <v>1.9678842874034406</v>
      </c>
      <c r="AW1887" s="1">
        <f t="shared" si="239"/>
        <v>1.2665566484233846</v>
      </c>
    </row>
    <row r="1888" spans="1:49" x14ac:dyDescent="0.2">
      <c r="A1888">
        <v>1886</v>
      </c>
      <c r="B1888" t="s">
        <v>5176</v>
      </c>
      <c r="C1888" t="s">
        <v>5175</v>
      </c>
      <c r="F1888" t="s">
        <v>5174</v>
      </c>
      <c r="G1888" t="s">
        <v>7</v>
      </c>
      <c r="H1888" t="s">
        <v>6</v>
      </c>
      <c r="I1888" t="s">
        <v>5173</v>
      </c>
      <c r="J1888" t="s">
        <v>5172</v>
      </c>
      <c r="K1888" t="s">
        <v>5171</v>
      </c>
      <c r="L1888" t="s">
        <v>5170</v>
      </c>
      <c r="M1888" t="s">
        <v>5169</v>
      </c>
      <c r="N1888">
        <v>6</v>
      </c>
      <c r="O1888" t="s">
        <v>5168</v>
      </c>
      <c r="P1888" t="s">
        <v>5167</v>
      </c>
      <c r="Q1888" t="s">
        <v>5166</v>
      </c>
      <c r="R1888" s="7">
        <v>40364</v>
      </c>
      <c r="S1888" s="8">
        <f t="shared" si="232"/>
        <v>2010</v>
      </c>
      <c r="T1888" s="8">
        <v>2010</v>
      </c>
      <c r="U1888" s="8">
        <f t="shared" si="233"/>
        <v>12</v>
      </c>
      <c r="V1888" s="7">
        <v>40364</v>
      </c>
      <c r="W1888" t="s">
        <v>1124</v>
      </c>
      <c r="X1888" s="2">
        <v>1.3939999999999999</v>
      </c>
      <c r="Y1888" s="6">
        <f t="shared" si="234"/>
        <v>3.721203384853581E-2</v>
      </c>
      <c r="AB1888">
        <v>12862</v>
      </c>
      <c r="AC1888">
        <v>10944087</v>
      </c>
      <c r="AD1888" t="s">
        <v>1</v>
      </c>
      <c r="AE1888">
        <v>18</v>
      </c>
      <c r="AF1888">
        <v>14</v>
      </c>
      <c r="AH1888" t="s">
        <v>5165</v>
      </c>
      <c r="AI1888" t="s">
        <v>5164</v>
      </c>
      <c r="AK1888" t="s">
        <v>5163</v>
      </c>
      <c r="AL1888">
        <v>13</v>
      </c>
      <c r="AM1888" s="5">
        <f t="shared" si="235"/>
        <v>1.0833333333333333</v>
      </c>
      <c r="AN1888" s="4">
        <f t="shared" si="236"/>
        <v>1.6407926290546509E-3</v>
      </c>
      <c r="AO1888" s="3"/>
      <c r="AP1888">
        <v>1</v>
      </c>
      <c r="AR1888" t="s">
        <v>0</v>
      </c>
      <c r="AT1888" s="2">
        <v>3.8940000000000001</v>
      </c>
      <c r="AU1888" s="1">
        <f t="shared" si="237"/>
        <v>2.6540661482691461</v>
      </c>
      <c r="AV1888" s="1">
        <f t="shared" si="238"/>
        <v>1.942641323879523</v>
      </c>
      <c r="AW1888" s="1">
        <f t="shared" si="239"/>
        <v>1.2312164994898998</v>
      </c>
    </row>
    <row r="1889" spans="1:49" x14ac:dyDescent="0.2">
      <c r="A1889">
        <v>1887</v>
      </c>
      <c r="B1889" t="s">
        <v>5162</v>
      </c>
      <c r="C1889" t="s">
        <v>5161</v>
      </c>
      <c r="F1889" t="s">
        <v>5160</v>
      </c>
      <c r="G1889" t="s">
        <v>7</v>
      </c>
      <c r="H1889" t="s">
        <v>6</v>
      </c>
      <c r="I1889" t="s">
        <v>5159</v>
      </c>
      <c r="J1889" t="s">
        <v>5158</v>
      </c>
      <c r="K1889" t="s">
        <v>5157</v>
      </c>
      <c r="L1889" t="s">
        <v>5156</v>
      </c>
      <c r="M1889" t="s">
        <v>1853</v>
      </c>
      <c r="N1889">
        <v>1</v>
      </c>
      <c r="O1889" t="s">
        <v>5155</v>
      </c>
      <c r="P1889">
        <v>55913639000</v>
      </c>
      <c r="Q1889" t="s">
        <v>5154</v>
      </c>
      <c r="R1889" s="7">
        <v>40364</v>
      </c>
      <c r="S1889" s="8">
        <f t="shared" si="232"/>
        <v>2010</v>
      </c>
      <c r="T1889" s="8">
        <v>2010</v>
      </c>
      <c r="U1889" s="8">
        <f t="shared" si="233"/>
        <v>12</v>
      </c>
      <c r="V1889" s="7">
        <v>2010</v>
      </c>
      <c r="W1889" t="s">
        <v>5153</v>
      </c>
      <c r="X1889" s="2">
        <v>0.58099999999999996</v>
      </c>
      <c r="Y1889" s="6">
        <f t="shared" si="234"/>
        <v>1.5509463175035369E-2</v>
      </c>
      <c r="AA1889">
        <v>18671616</v>
      </c>
      <c r="AB1889">
        <v>18300156716</v>
      </c>
      <c r="AC1889">
        <v>18671624</v>
      </c>
      <c r="AD1889" t="s">
        <v>1</v>
      </c>
      <c r="AE1889">
        <v>40</v>
      </c>
      <c r="AF1889">
        <v>3</v>
      </c>
      <c r="AH1889" t="s">
        <v>5152</v>
      </c>
      <c r="AI1889" t="s">
        <v>5151</v>
      </c>
      <c r="AJ1889" t="s">
        <v>5150</v>
      </c>
      <c r="AK1889" t="s">
        <v>5149</v>
      </c>
      <c r="AL1889">
        <v>6</v>
      </c>
      <c r="AM1889" s="5">
        <f t="shared" si="235"/>
        <v>0.5</v>
      </c>
      <c r="AN1889" s="4">
        <f t="shared" si="236"/>
        <v>7.572889057175312E-4</v>
      </c>
      <c r="AO1889" s="3"/>
      <c r="AP1889">
        <v>0</v>
      </c>
      <c r="AR1889" t="s">
        <v>0</v>
      </c>
      <c r="AT1889" s="2">
        <v>1.5329999999999999</v>
      </c>
      <c r="AU1889" s="1">
        <f t="shared" si="237"/>
        <v>1.1083810894240016</v>
      </c>
      <c r="AV1889" s="1">
        <f t="shared" si="238"/>
        <v>0.81333760403764499</v>
      </c>
      <c r="AW1889" s="1">
        <f t="shared" si="239"/>
        <v>0.51829411865128827</v>
      </c>
    </row>
    <row r="1890" spans="1:49" x14ac:dyDescent="0.2">
      <c r="A1890">
        <v>1888</v>
      </c>
      <c r="B1890" t="s">
        <v>5148</v>
      </c>
      <c r="C1890" t="s">
        <v>5147</v>
      </c>
      <c r="F1890" t="s">
        <v>5146</v>
      </c>
      <c r="G1890" t="s">
        <v>7</v>
      </c>
      <c r="H1890" t="s">
        <v>6</v>
      </c>
      <c r="I1890" t="s">
        <v>5145</v>
      </c>
      <c r="J1890">
        <v>60000990</v>
      </c>
      <c r="K1890" t="s">
        <v>1334</v>
      </c>
      <c r="L1890" t="s">
        <v>1333</v>
      </c>
      <c r="M1890" t="s">
        <v>522</v>
      </c>
      <c r="N1890">
        <v>1</v>
      </c>
      <c r="O1890" t="s">
        <v>5144</v>
      </c>
      <c r="P1890">
        <v>35086205300</v>
      </c>
      <c r="Q1890">
        <v>60000990</v>
      </c>
      <c r="R1890" s="7">
        <v>40364</v>
      </c>
      <c r="S1890" s="8">
        <f t="shared" si="232"/>
        <v>2010</v>
      </c>
      <c r="T1890" s="8">
        <v>2010</v>
      </c>
      <c r="U1890" s="8">
        <f t="shared" si="233"/>
        <v>12</v>
      </c>
      <c r="V1890" s="7">
        <v>2010</v>
      </c>
      <c r="W1890" t="s">
        <v>456</v>
      </c>
      <c r="X1890" s="2">
        <v>1.3280000000000001</v>
      </c>
      <c r="Y1890" s="6">
        <f t="shared" si="234"/>
        <v>3.5450201542937994E-2</v>
      </c>
      <c r="AA1890">
        <v>15361225</v>
      </c>
      <c r="AB1890">
        <v>18894</v>
      </c>
      <c r="AD1890" t="s">
        <v>1</v>
      </c>
      <c r="AE1890">
        <v>9</v>
      </c>
      <c r="AG1890">
        <v>5482068</v>
      </c>
      <c r="AH1890" t="s">
        <v>5143</v>
      </c>
      <c r="AI1890" t="s">
        <v>5142</v>
      </c>
      <c r="AJ1890" t="s">
        <v>5141</v>
      </c>
      <c r="AK1890" t="s">
        <v>5140</v>
      </c>
      <c r="AL1890">
        <v>7</v>
      </c>
      <c r="AM1890" s="5">
        <f t="shared" si="235"/>
        <v>0.58333333333333337</v>
      </c>
      <c r="AN1890" s="4">
        <f t="shared" si="236"/>
        <v>8.835037233371198E-4</v>
      </c>
      <c r="AO1890" s="3"/>
      <c r="AP1890">
        <v>0</v>
      </c>
      <c r="AR1890" t="s">
        <v>0</v>
      </c>
      <c r="AS1890" t="s">
        <v>820</v>
      </c>
      <c r="AT1890" s="2">
        <v>3.8340000000000001</v>
      </c>
      <c r="AU1890" s="1">
        <f t="shared" si="237"/>
        <v>2.5080192197057731</v>
      </c>
      <c r="AV1890" s="1">
        <f t="shared" si="238"/>
        <v>1.8166852633137558</v>
      </c>
      <c r="AW1890" s="1">
        <f t="shared" si="239"/>
        <v>1.1253513069217382</v>
      </c>
    </row>
    <row r="1891" spans="1:49" x14ac:dyDescent="0.2">
      <c r="A1891">
        <v>1889</v>
      </c>
      <c r="B1891" t="s">
        <v>5139</v>
      </c>
      <c r="C1891" t="s">
        <v>5138</v>
      </c>
      <c r="F1891" t="s">
        <v>5137</v>
      </c>
      <c r="G1891" t="s">
        <v>7</v>
      </c>
      <c r="H1891" t="s">
        <v>6</v>
      </c>
      <c r="I1891" t="s">
        <v>561</v>
      </c>
      <c r="J1891" t="s">
        <v>560</v>
      </c>
      <c r="K1891" t="s">
        <v>559</v>
      </c>
      <c r="L1891" t="s">
        <v>558</v>
      </c>
      <c r="M1891" t="s">
        <v>557</v>
      </c>
      <c r="N1891">
        <v>4</v>
      </c>
      <c r="O1891" t="s">
        <v>5136</v>
      </c>
      <c r="P1891" t="s">
        <v>5135</v>
      </c>
      <c r="Q1891" t="s">
        <v>5134</v>
      </c>
      <c r="R1891" s="7">
        <v>40364</v>
      </c>
      <c r="S1891" s="8">
        <f t="shared" si="232"/>
        <v>2010</v>
      </c>
      <c r="T1891" s="8">
        <v>2010</v>
      </c>
      <c r="U1891" s="8">
        <f t="shared" si="233"/>
        <v>12</v>
      </c>
      <c r="V1891" s="7">
        <v>40364</v>
      </c>
      <c r="W1891" t="s">
        <v>1080</v>
      </c>
      <c r="X1891" s="2">
        <v>0.57499999999999996</v>
      </c>
      <c r="Y1891" s="6">
        <f t="shared" si="234"/>
        <v>1.5349296601799204E-2</v>
      </c>
      <c r="AA1891">
        <v>218995</v>
      </c>
      <c r="AB1891">
        <v>13554</v>
      </c>
      <c r="AC1891">
        <v>10974628</v>
      </c>
      <c r="AD1891" t="s">
        <v>1</v>
      </c>
      <c r="AE1891">
        <v>117</v>
      </c>
      <c r="AF1891">
        <v>1</v>
      </c>
      <c r="AH1891" t="s">
        <v>5133</v>
      </c>
      <c r="AI1891" t="s">
        <v>5132</v>
      </c>
      <c r="AJ1891" t="s">
        <v>5131</v>
      </c>
      <c r="AK1891" t="s">
        <v>5130</v>
      </c>
      <c r="AL1891">
        <v>12</v>
      </c>
      <c r="AM1891" s="5">
        <f t="shared" si="235"/>
        <v>1</v>
      </c>
      <c r="AN1891" s="4">
        <f t="shared" si="236"/>
        <v>1.5145778114350624E-3</v>
      </c>
      <c r="AO1891" s="3"/>
      <c r="AP1891">
        <v>0</v>
      </c>
      <c r="AR1891" t="s">
        <v>0</v>
      </c>
      <c r="AT1891" s="2">
        <v>3.125</v>
      </c>
      <c r="AU1891" s="1">
        <f t="shared" si="237"/>
        <v>1.1198880964689961</v>
      </c>
      <c r="AV1891" s="1">
        <f t="shared" si="238"/>
        <v>0.84319372066171339</v>
      </c>
      <c r="AW1891" s="1">
        <f t="shared" si="239"/>
        <v>0.56649934485443043</v>
      </c>
    </row>
    <row r="1892" spans="1:49" x14ac:dyDescent="0.2">
      <c r="A1892">
        <v>1890</v>
      </c>
      <c r="B1892" t="s">
        <v>5129</v>
      </c>
      <c r="C1892" t="s">
        <v>5128</v>
      </c>
      <c r="D1892" t="s">
        <v>5127</v>
      </c>
      <c r="F1892" t="s">
        <v>5126</v>
      </c>
      <c r="G1892" t="s">
        <v>7</v>
      </c>
      <c r="H1892" t="s">
        <v>6</v>
      </c>
      <c r="I1892" t="s">
        <v>5125</v>
      </c>
      <c r="J1892">
        <v>60012370</v>
      </c>
      <c r="K1892" t="s">
        <v>282</v>
      </c>
      <c r="L1892" t="s">
        <v>281</v>
      </c>
      <c r="M1892" t="s">
        <v>156</v>
      </c>
      <c r="N1892">
        <v>3</v>
      </c>
      <c r="O1892" t="s">
        <v>5124</v>
      </c>
      <c r="P1892" t="s">
        <v>5123</v>
      </c>
      <c r="Q1892" t="s">
        <v>5122</v>
      </c>
      <c r="R1892" s="7">
        <v>40364</v>
      </c>
      <c r="S1892" s="8">
        <f t="shared" si="232"/>
        <v>2010</v>
      </c>
      <c r="T1892" s="8">
        <v>2010</v>
      </c>
      <c r="U1892" s="8">
        <f t="shared" si="233"/>
        <v>12</v>
      </c>
      <c r="V1892" s="7">
        <v>40364</v>
      </c>
      <c r="W1892" t="s">
        <v>2259</v>
      </c>
      <c r="X1892" s="2">
        <v>1.3149999999999999</v>
      </c>
      <c r="Y1892" s="6">
        <f t="shared" si="234"/>
        <v>3.5103173967592965E-2</v>
      </c>
      <c r="AA1892" t="s">
        <v>2258</v>
      </c>
      <c r="AB1892">
        <v>13030</v>
      </c>
      <c r="AC1892">
        <v>10958568</v>
      </c>
      <c r="AD1892" t="s">
        <v>1</v>
      </c>
      <c r="AE1892">
        <v>329</v>
      </c>
      <c r="AF1892">
        <v>14</v>
      </c>
      <c r="AH1892" t="s">
        <v>5121</v>
      </c>
      <c r="AI1892" t="s">
        <v>5120</v>
      </c>
      <c r="AK1892" t="s">
        <v>5119</v>
      </c>
      <c r="AL1892">
        <v>22</v>
      </c>
      <c r="AM1892" s="5">
        <f t="shared" si="235"/>
        <v>1.8333333333333333</v>
      </c>
      <c r="AN1892" s="4">
        <f t="shared" si="236"/>
        <v>2.7767259876309478E-3</v>
      </c>
      <c r="AO1892" s="3"/>
      <c r="AP1892">
        <v>0</v>
      </c>
      <c r="AR1892" t="s">
        <v>0</v>
      </c>
      <c r="AT1892" s="2">
        <v>3.6549999999999998</v>
      </c>
      <c r="AU1892" s="1">
        <f t="shared" si="237"/>
        <v>2.5405239573604357</v>
      </c>
      <c r="AV1892" s="1">
        <f t="shared" si="238"/>
        <v>1.8939949977611958</v>
      </c>
      <c r="AW1892" s="1">
        <f t="shared" si="239"/>
        <v>1.2474660381619551</v>
      </c>
    </row>
    <row r="1893" spans="1:49" x14ac:dyDescent="0.2">
      <c r="A1893">
        <v>1891</v>
      </c>
      <c r="B1893" t="s">
        <v>5118</v>
      </c>
      <c r="F1893" t="s">
        <v>5117</v>
      </c>
      <c r="G1893" t="s">
        <v>7</v>
      </c>
      <c r="H1893" t="s">
        <v>6</v>
      </c>
      <c r="I1893" t="s">
        <v>5116</v>
      </c>
      <c r="J1893">
        <v>60026714</v>
      </c>
      <c r="K1893" t="s">
        <v>100</v>
      </c>
      <c r="L1893" t="s">
        <v>99</v>
      </c>
      <c r="M1893" t="s">
        <v>50</v>
      </c>
      <c r="N1893">
        <v>3</v>
      </c>
      <c r="O1893" t="s">
        <v>5115</v>
      </c>
      <c r="P1893" t="s">
        <v>5114</v>
      </c>
      <c r="Q1893" t="s">
        <v>5113</v>
      </c>
      <c r="R1893" s="7">
        <v>40360</v>
      </c>
      <c r="S1893" s="8">
        <f t="shared" si="232"/>
        <v>2010</v>
      </c>
      <c r="T1893" s="8">
        <v>2010</v>
      </c>
      <c r="U1893" s="8">
        <f t="shared" si="233"/>
        <v>12</v>
      </c>
      <c r="V1893" s="7">
        <v>40360</v>
      </c>
      <c r="W1893" t="s">
        <v>1593</v>
      </c>
      <c r="X1893" s="2">
        <v>0.127</v>
      </c>
      <c r="Y1893" s="6">
        <f t="shared" si="234"/>
        <v>3.3901924668321725E-3</v>
      </c>
      <c r="AB1893">
        <v>21100200818</v>
      </c>
      <c r="AC1893">
        <v>15530396</v>
      </c>
      <c r="AD1893" t="s">
        <v>1</v>
      </c>
      <c r="AE1893">
        <v>5</v>
      </c>
      <c r="AF1893">
        <v>4</v>
      </c>
      <c r="AH1893" t="s">
        <v>212</v>
      </c>
      <c r="AI1893" t="s">
        <v>5112</v>
      </c>
      <c r="AJ1893" t="s">
        <v>5111</v>
      </c>
      <c r="AK1893" t="s">
        <v>5110</v>
      </c>
      <c r="AL1893">
        <v>3</v>
      </c>
      <c r="AM1893" s="5">
        <f t="shared" si="235"/>
        <v>0.25</v>
      </c>
      <c r="AN1893" s="4">
        <f t="shared" si="236"/>
        <v>3.786444528587656E-4</v>
      </c>
      <c r="AO1893" s="3"/>
      <c r="AP1893">
        <v>0</v>
      </c>
      <c r="AQ1893" t="s">
        <v>957</v>
      </c>
      <c r="AR1893" t="s">
        <v>0</v>
      </c>
      <c r="AS1893" t="s">
        <v>956</v>
      </c>
      <c r="AT1893" s="2" t="s">
        <v>16</v>
      </c>
      <c r="AU1893" s="1">
        <f t="shared" si="237"/>
        <v>0.24867280626401506</v>
      </c>
      <c r="AV1893" s="1">
        <f t="shared" si="238"/>
        <v>0.18844184598454691</v>
      </c>
      <c r="AW1893" s="1">
        <f t="shared" si="239"/>
        <v>0.12821088570507877</v>
      </c>
    </row>
    <row r="1894" spans="1:49" x14ac:dyDescent="0.2">
      <c r="A1894">
        <v>1892</v>
      </c>
      <c r="B1894" t="s">
        <v>5109</v>
      </c>
      <c r="F1894" t="s">
        <v>5108</v>
      </c>
      <c r="G1894" t="s">
        <v>7</v>
      </c>
      <c r="H1894" t="s">
        <v>6</v>
      </c>
      <c r="I1894" t="s">
        <v>5107</v>
      </c>
      <c r="J1894">
        <v>60002874</v>
      </c>
      <c r="K1894" t="s">
        <v>5106</v>
      </c>
      <c r="L1894" t="s">
        <v>710</v>
      </c>
      <c r="M1894" t="s">
        <v>50</v>
      </c>
      <c r="N1894">
        <v>2</v>
      </c>
      <c r="O1894" t="s">
        <v>5105</v>
      </c>
      <c r="P1894" t="s">
        <v>5104</v>
      </c>
      <c r="Q1894" t="s">
        <v>5103</v>
      </c>
      <c r="R1894" s="7">
        <v>40360</v>
      </c>
      <c r="S1894" s="8">
        <f t="shared" si="232"/>
        <v>2010</v>
      </c>
      <c r="T1894" s="8">
        <v>2010</v>
      </c>
      <c r="U1894" s="8">
        <f t="shared" si="233"/>
        <v>12</v>
      </c>
      <c r="V1894" s="7">
        <v>40360</v>
      </c>
      <c r="W1894" t="s">
        <v>1593</v>
      </c>
      <c r="X1894" s="2">
        <v>0.127</v>
      </c>
      <c r="Y1894" s="6">
        <f t="shared" si="234"/>
        <v>3.3901924668321725E-3</v>
      </c>
      <c r="AB1894">
        <v>21100200818</v>
      </c>
      <c r="AC1894">
        <v>15530396</v>
      </c>
      <c r="AD1894" t="s">
        <v>1</v>
      </c>
      <c r="AE1894">
        <v>5</v>
      </c>
      <c r="AF1894">
        <v>4</v>
      </c>
      <c r="AH1894" t="s">
        <v>5102</v>
      </c>
      <c r="AI1894" t="s">
        <v>5101</v>
      </c>
      <c r="AJ1894" t="s">
        <v>5100</v>
      </c>
      <c r="AK1894" t="s">
        <v>5099</v>
      </c>
      <c r="AL1894">
        <v>3</v>
      </c>
      <c r="AM1894" s="5">
        <f t="shared" si="235"/>
        <v>0.25</v>
      </c>
      <c r="AN1894" s="4">
        <f t="shared" si="236"/>
        <v>3.786444528587656E-4</v>
      </c>
      <c r="AO1894" s="3"/>
      <c r="AP1894">
        <v>0</v>
      </c>
      <c r="AR1894" t="s">
        <v>0</v>
      </c>
      <c r="AT1894" s="2" t="s">
        <v>16</v>
      </c>
      <c r="AU1894" s="1">
        <f t="shared" si="237"/>
        <v>0.24867280626401506</v>
      </c>
      <c r="AV1894" s="1">
        <f t="shared" si="238"/>
        <v>0.18844184598454691</v>
      </c>
      <c r="AW1894" s="1">
        <f t="shared" si="239"/>
        <v>0.12821088570507877</v>
      </c>
    </row>
    <row r="1895" spans="1:49" x14ac:dyDescent="0.2">
      <c r="A1895">
        <v>1893</v>
      </c>
      <c r="B1895" t="s">
        <v>5098</v>
      </c>
      <c r="F1895" t="s">
        <v>5097</v>
      </c>
      <c r="G1895" t="s">
        <v>7</v>
      </c>
      <c r="H1895" t="s">
        <v>6</v>
      </c>
      <c r="I1895" t="s">
        <v>5096</v>
      </c>
      <c r="J1895">
        <v>101565792</v>
      </c>
      <c r="K1895" t="s">
        <v>5095</v>
      </c>
      <c r="L1895" t="s">
        <v>1061</v>
      </c>
      <c r="M1895" t="s">
        <v>50</v>
      </c>
      <c r="N1895">
        <v>3</v>
      </c>
      <c r="O1895" t="s">
        <v>5094</v>
      </c>
      <c r="P1895" t="s">
        <v>5093</v>
      </c>
      <c r="Q1895" t="s">
        <v>5092</v>
      </c>
      <c r="R1895" s="7">
        <v>40360</v>
      </c>
      <c r="S1895" s="8">
        <f t="shared" si="232"/>
        <v>2010</v>
      </c>
      <c r="T1895" s="8">
        <v>2010</v>
      </c>
      <c r="U1895" s="8">
        <f t="shared" si="233"/>
        <v>12</v>
      </c>
      <c r="V1895" s="7">
        <v>40360</v>
      </c>
      <c r="W1895" t="s">
        <v>1593</v>
      </c>
      <c r="X1895" s="2">
        <v>0.127</v>
      </c>
      <c r="Y1895" s="6">
        <f t="shared" si="234"/>
        <v>3.3901924668321725E-3</v>
      </c>
      <c r="AB1895">
        <v>21100200818</v>
      </c>
      <c r="AC1895">
        <v>15530396</v>
      </c>
      <c r="AD1895" t="s">
        <v>1</v>
      </c>
      <c r="AE1895">
        <v>5</v>
      </c>
      <c r="AF1895">
        <v>4</v>
      </c>
      <c r="AH1895" t="s">
        <v>5091</v>
      </c>
      <c r="AI1895" t="s">
        <v>5090</v>
      </c>
      <c r="AJ1895" t="s">
        <v>5089</v>
      </c>
      <c r="AK1895" t="s">
        <v>5088</v>
      </c>
      <c r="AL1895">
        <v>1</v>
      </c>
      <c r="AM1895" s="5">
        <f t="shared" si="235"/>
        <v>8.3333333333333329E-2</v>
      </c>
      <c r="AN1895" s="4">
        <f t="shared" si="236"/>
        <v>1.2621481761958852E-4</v>
      </c>
      <c r="AO1895" s="3"/>
      <c r="AP1895">
        <v>0</v>
      </c>
      <c r="AR1895" t="s">
        <v>0</v>
      </c>
      <c r="AT1895" s="2" t="s">
        <v>16</v>
      </c>
      <c r="AU1895" s="1">
        <f t="shared" si="237"/>
        <v>0.24109991720683974</v>
      </c>
      <c r="AV1895" s="1">
        <f t="shared" si="238"/>
        <v>0.17582036422258807</v>
      </c>
      <c r="AW1895" s="1">
        <f t="shared" si="239"/>
        <v>0.11054081123833637</v>
      </c>
    </row>
    <row r="1896" spans="1:49" x14ac:dyDescent="0.2">
      <c r="A1896">
        <v>1894</v>
      </c>
      <c r="B1896" t="s">
        <v>5087</v>
      </c>
      <c r="C1896" t="s">
        <v>5086</v>
      </c>
      <c r="F1896" t="s">
        <v>5085</v>
      </c>
      <c r="G1896" t="s">
        <v>7</v>
      </c>
      <c r="H1896" t="s">
        <v>6</v>
      </c>
      <c r="I1896" t="s">
        <v>5084</v>
      </c>
      <c r="J1896" t="s">
        <v>5083</v>
      </c>
      <c r="K1896" t="s">
        <v>5082</v>
      </c>
      <c r="L1896" t="s">
        <v>410</v>
      </c>
      <c r="M1896" t="s">
        <v>80</v>
      </c>
      <c r="N1896">
        <v>12</v>
      </c>
      <c r="O1896" t="s">
        <v>5081</v>
      </c>
      <c r="P1896" t="s">
        <v>5080</v>
      </c>
      <c r="Q1896" t="s">
        <v>5079</v>
      </c>
      <c r="R1896" s="7">
        <v>40360</v>
      </c>
      <c r="S1896" s="8">
        <f t="shared" si="232"/>
        <v>2010</v>
      </c>
      <c r="T1896" s="8">
        <v>2010</v>
      </c>
      <c r="U1896" s="8">
        <f t="shared" si="233"/>
        <v>12</v>
      </c>
      <c r="V1896" s="7">
        <v>40360</v>
      </c>
      <c r="W1896" t="s">
        <v>268</v>
      </c>
      <c r="X1896" s="2">
        <v>0.28599999999999998</v>
      </c>
      <c r="Y1896" s="6">
        <f t="shared" si="234"/>
        <v>7.6346066575905605E-3</v>
      </c>
      <c r="AA1896">
        <v>9205071</v>
      </c>
      <c r="AB1896">
        <v>28139</v>
      </c>
      <c r="AC1896">
        <v>15693937</v>
      </c>
      <c r="AD1896" t="s">
        <v>1</v>
      </c>
      <c r="AE1896">
        <v>24</v>
      </c>
      <c r="AF1896">
        <v>10</v>
      </c>
      <c r="AH1896" t="s">
        <v>5078</v>
      </c>
      <c r="AI1896" t="s">
        <v>5077</v>
      </c>
      <c r="AK1896" t="s">
        <v>5076</v>
      </c>
      <c r="AL1896">
        <v>27</v>
      </c>
      <c r="AM1896" s="5">
        <f t="shared" si="235"/>
        <v>2.25</v>
      </c>
      <c r="AN1896" s="4">
        <f t="shared" si="236"/>
        <v>3.4078000757288905E-3</v>
      </c>
      <c r="AO1896" s="3"/>
      <c r="AP1896">
        <v>0</v>
      </c>
      <c r="AQ1896" t="s">
        <v>24</v>
      </c>
      <c r="AR1896" t="s">
        <v>5075</v>
      </c>
      <c r="AS1896" t="s">
        <v>23</v>
      </c>
      <c r="AT1896" s="2" t="s">
        <v>16</v>
      </c>
      <c r="AU1896" s="1">
        <f t="shared" si="237"/>
        <v>0.63665646830320599</v>
      </c>
      <c r="AV1896" s="1">
        <f t="shared" si="238"/>
        <v>0.5521203366659726</v>
      </c>
      <c r="AW1896" s="1">
        <f t="shared" si="239"/>
        <v>0.46758420502873921</v>
      </c>
    </row>
    <row r="1897" spans="1:49" x14ac:dyDescent="0.2">
      <c r="A1897">
        <v>1895</v>
      </c>
      <c r="B1897" t="s">
        <v>5074</v>
      </c>
      <c r="C1897" t="s">
        <v>5073</v>
      </c>
      <c r="F1897" t="s">
        <v>5072</v>
      </c>
      <c r="G1897" t="s">
        <v>7</v>
      </c>
      <c r="H1897" t="s">
        <v>6</v>
      </c>
      <c r="I1897" t="s">
        <v>5071</v>
      </c>
      <c r="J1897" t="s">
        <v>5070</v>
      </c>
      <c r="K1897" t="s">
        <v>5069</v>
      </c>
      <c r="L1897" t="s">
        <v>1179</v>
      </c>
      <c r="M1897" t="s">
        <v>151</v>
      </c>
      <c r="N1897">
        <v>2</v>
      </c>
      <c r="O1897" t="s">
        <v>5068</v>
      </c>
      <c r="P1897" t="s">
        <v>5067</v>
      </c>
      <c r="Q1897" t="s">
        <v>5066</v>
      </c>
      <c r="R1897" s="7">
        <v>40360</v>
      </c>
      <c r="S1897" s="8">
        <f t="shared" si="232"/>
        <v>2010</v>
      </c>
      <c r="T1897" s="8">
        <v>2010</v>
      </c>
      <c r="U1897" s="8">
        <f t="shared" si="233"/>
        <v>12</v>
      </c>
      <c r="V1897" s="7">
        <v>40360</v>
      </c>
      <c r="W1897" t="s">
        <v>789</v>
      </c>
      <c r="X1897" s="2">
        <v>1.2849999999999999</v>
      </c>
      <c r="Y1897" s="6">
        <f t="shared" si="234"/>
        <v>3.4302341101412136E-2</v>
      </c>
      <c r="AB1897">
        <v>86430</v>
      </c>
      <c r="AC1897">
        <v>20724292</v>
      </c>
      <c r="AD1897" t="s">
        <v>1</v>
      </c>
      <c r="AE1897">
        <v>2</v>
      </c>
      <c r="AF1897">
        <v>7</v>
      </c>
      <c r="AH1897" t="s">
        <v>5065</v>
      </c>
      <c r="AI1897" t="s">
        <v>5064</v>
      </c>
      <c r="AJ1897" t="s">
        <v>5063</v>
      </c>
      <c r="AK1897" t="s">
        <v>5062</v>
      </c>
      <c r="AL1897">
        <v>16</v>
      </c>
      <c r="AM1897" s="5">
        <f t="shared" si="235"/>
        <v>1.3333333333333333</v>
      </c>
      <c r="AN1897" s="4">
        <f t="shared" si="236"/>
        <v>2.0194370819134164E-3</v>
      </c>
      <c r="AO1897" s="3"/>
      <c r="AP1897">
        <v>1</v>
      </c>
      <c r="AR1897" t="s">
        <v>0</v>
      </c>
      <c r="AT1897" s="2">
        <v>4.8479999999999999</v>
      </c>
      <c r="AU1897" s="1">
        <f t="shared" si="237"/>
        <v>2.4617469895562518</v>
      </c>
      <c r="AV1897" s="1">
        <f t="shared" si="238"/>
        <v>1.8160889091662777</v>
      </c>
      <c r="AW1897" s="1">
        <f t="shared" si="239"/>
        <v>1.1704308287763032</v>
      </c>
    </row>
    <row r="1898" spans="1:49" x14ac:dyDescent="0.2">
      <c r="A1898">
        <v>1896</v>
      </c>
      <c r="B1898" t="s">
        <v>5061</v>
      </c>
      <c r="F1898" t="s">
        <v>5060</v>
      </c>
      <c r="G1898" t="s">
        <v>7</v>
      </c>
      <c r="H1898" t="s">
        <v>6</v>
      </c>
      <c r="I1898" t="s">
        <v>5059</v>
      </c>
      <c r="J1898" t="s">
        <v>5058</v>
      </c>
      <c r="K1898" t="s">
        <v>5057</v>
      </c>
      <c r="L1898" t="s">
        <v>5056</v>
      </c>
      <c r="M1898" t="s">
        <v>5055</v>
      </c>
      <c r="N1898">
        <v>5</v>
      </c>
      <c r="O1898" t="s">
        <v>5054</v>
      </c>
      <c r="P1898" t="s">
        <v>5053</v>
      </c>
      <c r="Q1898" t="s">
        <v>5052</v>
      </c>
      <c r="R1898" s="7">
        <v>40360</v>
      </c>
      <c r="S1898" s="8">
        <f t="shared" si="232"/>
        <v>2010</v>
      </c>
      <c r="T1898" s="8">
        <v>2010</v>
      </c>
      <c r="U1898" s="8">
        <f t="shared" si="233"/>
        <v>12</v>
      </c>
      <c r="V1898" s="7">
        <v>40360</v>
      </c>
      <c r="W1898" t="s">
        <v>5051</v>
      </c>
      <c r="X1898" s="2">
        <v>0.123</v>
      </c>
      <c r="Y1898" s="6">
        <f t="shared" si="234"/>
        <v>3.283414751341395E-3</v>
      </c>
      <c r="AA1898">
        <v>3270793</v>
      </c>
      <c r="AB1898">
        <v>24740</v>
      </c>
      <c r="AD1898" t="s">
        <v>1</v>
      </c>
      <c r="AE1898">
        <v>40</v>
      </c>
      <c r="AF1898">
        <v>3</v>
      </c>
      <c r="AH1898" t="s">
        <v>2037</v>
      </c>
      <c r="AI1898" t="s">
        <v>5050</v>
      </c>
      <c r="AJ1898" t="s">
        <v>5049</v>
      </c>
      <c r="AK1898" t="s">
        <v>5048</v>
      </c>
      <c r="AL1898">
        <v>3</v>
      </c>
      <c r="AM1898" s="5">
        <f t="shared" si="235"/>
        <v>0.25</v>
      </c>
      <c r="AN1898" s="4">
        <f t="shared" si="236"/>
        <v>3.786444528587656E-4</v>
      </c>
      <c r="AO1898" s="3"/>
      <c r="AP1898">
        <v>0</v>
      </c>
      <c r="AR1898" t="s">
        <v>0</v>
      </c>
      <c r="AT1898" s="2">
        <v>0.184</v>
      </c>
      <c r="AU1898" s="1">
        <f t="shared" si="237"/>
        <v>0.24119836617966062</v>
      </c>
      <c r="AV1898" s="1">
        <f t="shared" si="238"/>
        <v>0.18310296021000805</v>
      </c>
      <c r="AW1898" s="1">
        <f t="shared" si="239"/>
        <v>0.12500755424035545</v>
      </c>
    </row>
    <row r="1899" spans="1:49" x14ac:dyDescent="0.2">
      <c r="A1899">
        <v>1897</v>
      </c>
      <c r="B1899" t="s">
        <v>5047</v>
      </c>
      <c r="C1899" t="s">
        <v>5046</v>
      </c>
      <c r="F1899" t="s">
        <v>5045</v>
      </c>
      <c r="G1899" t="s">
        <v>7</v>
      </c>
      <c r="H1899" t="s">
        <v>6</v>
      </c>
      <c r="I1899" t="s">
        <v>614</v>
      </c>
      <c r="J1899">
        <v>60028419</v>
      </c>
      <c r="K1899" t="s">
        <v>613</v>
      </c>
      <c r="L1899" t="s">
        <v>612</v>
      </c>
      <c r="M1899" t="s">
        <v>438</v>
      </c>
      <c r="N1899">
        <v>3</v>
      </c>
      <c r="O1899" t="s">
        <v>611</v>
      </c>
      <c r="P1899" t="s">
        <v>610</v>
      </c>
      <c r="Q1899" t="s">
        <v>609</v>
      </c>
      <c r="R1899" s="7">
        <v>40360</v>
      </c>
      <c r="S1899" s="8">
        <f t="shared" si="232"/>
        <v>2010</v>
      </c>
      <c r="T1899" s="8">
        <v>2010</v>
      </c>
      <c r="U1899" s="8">
        <f t="shared" si="233"/>
        <v>12</v>
      </c>
      <c r="V1899" s="7">
        <v>40360</v>
      </c>
      <c r="W1899" t="s">
        <v>268</v>
      </c>
      <c r="X1899" s="2">
        <v>0.28599999999999998</v>
      </c>
      <c r="Y1899" s="6">
        <f t="shared" si="234"/>
        <v>7.6346066575905605E-3</v>
      </c>
      <c r="AA1899">
        <v>9205071</v>
      </c>
      <c r="AB1899">
        <v>28139</v>
      </c>
      <c r="AC1899">
        <v>15693937</v>
      </c>
      <c r="AD1899" t="s">
        <v>1</v>
      </c>
      <c r="AE1899">
        <v>24</v>
      </c>
      <c r="AF1899">
        <v>10</v>
      </c>
      <c r="AH1899" t="s">
        <v>5044</v>
      </c>
      <c r="AI1899" t="s">
        <v>5043</v>
      </c>
      <c r="AK1899" t="s">
        <v>5042</v>
      </c>
      <c r="AL1899">
        <v>2</v>
      </c>
      <c r="AM1899" s="5">
        <f t="shared" si="235"/>
        <v>0.16666666666666666</v>
      </c>
      <c r="AN1899" s="4">
        <f t="shared" si="236"/>
        <v>2.5242963523917705E-4</v>
      </c>
      <c r="AO1899" s="3"/>
      <c r="AP1899">
        <v>0</v>
      </c>
      <c r="AQ1899" t="s">
        <v>437</v>
      </c>
      <c r="AR1899" t="s">
        <v>771</v>
      </c>
      <c r="AS1899" t="s">
        <v>435</v>
      </c>
      <c r="AT1899" s="2" t="s">
        <v>16</v>
      </c>
      <c r="AU1899" s="1">
        <f t="shared" si="237"/>
        <v>0.5419953550885146</v>
      </c>
      <c r="AV1899" s="1">
        <f t="shared" si="238"/>
        <v>0.39435181464148689</v>
      </c>
      <c r="AW1899" s="1">
        <f t="shared" si="239"/>
        <v>0.2467082741944592</v>
      </c>
    </row>
    <row r="1900" spans="1:49" x14ac:dyDescent="0.2">
      <c r="A1900">
        <v>1898</v>
      </c>
      <c r="B1900" t="s">
        <v>5041</v>
      </c>
      <c r="F1900" t="s">
        <v>5040</v>
      </c>
      <c r="G1900" t="s">
        <v>7</v>
      </c>
      <c r="H1900" t="s">
        <v>6</v>
      </c>
      <c r="I1900" t="s">
        <v>5039</v>
      </c>
      <c r="N1900">
        <v>1</v>
      </c>
      <c r="O1900" t="s">
        <v>5038</v>
      </c>
      <c r="P1900">
        <v>56217050900</v>
      </c>
      <c r="R1900" s="7">
        <v>40360</v>
      </c>
      <c r="S1900" s="8">
        <f t="shared" si="232"/>
        <v>2010</v>
      </c>
      <c r="T1900" s="8">
        <v>2010</v>
      </c>
      <c r="U1900" s="8">
        <f t="shared" si="233"/>
        <v>12</v>
      </c>
      <c r="V1900" s="7">
        <v>40360</v>
      </c>
      <c r="W1900" t="s">
        <v>2016</v>
      </c>
      <c r="X1900" s="2" t="s">
        <v>16</v>
      </c>
      <c r="Y1900" s="6" t="e">
        <f t="shared" si="234"/>
        <v>#VALUE!</v>
      </c>
      <c r="AA1900">
        <v>17401267</v>
      </c>
      <c r="AB1900">
        <v>20923</v>
      </c>
      <c r="AD1900" t="s">
        <v>1</v>
      </c>
      <c r="AF1900" t="s">
        <v>5037</v>
      </c>
      <c r="AH1900" s="9">
        <v>44414</v>
      </c>
      <c r="AI1900" t="s">
        <v>5036</v>
      </c>
      <c r="AK1900" t="s">
        <v>5035</v>
      </c>
      <c r="AL1900">
        <v>0</v>
      </c>
      <c r="AM1900" s="5">
        <f t="shared" si="235"/>
        <v>0</v>
      </c>
      <c r="AN1900" s="4">
        <f t="shared" si="236"/>
        <v>0</v>
      </c>
      <c r="AO1900" s="3"/>
      <c r="AP1900">
        <v>0</v>
      </c>
      <c r="AR1900" t="s">
        <v>0</v>
      </c>
      <c r="AT1900" s="2" t="s">
        <v>16</v>
      </c>
      <c r="AU1900" s="1" t="e">
        <f t="shared" si="237"/>
        <v>#VALUE!</v>
      </c>
      <c r="AV1900" s="1" t="e">
        <f t="shared" si="238"/>
        <v>#VALUE!</v>
      </c>
      <c r="AW1900" s="1" t="e">
        <f t="shared" si="239"/>
        <v>#VALUE!</v>
      </c>
    </row>
    <row r="1901" spans="1:49" x14ac:dyDescent="0.2">
      <c r="A1901">
        <v>1899</v>
      </c>
      <c r="B1901" t="s">
        <v>5034</v>
      </c>
      <c r="C1901" t="s">
        <v>5033</v>
      </c>
      <c r="F1901" t="s">
        <v>5032</v>
      </c>
      <c r="G1901" t="s">
        <v>7</v>
      </c>
      <c r="H1901" t="s">
        <v>6</v>
      </c>
      <c r="I1901" t="s">
        <v>5031</v>
      </c>
      <c r="J1901">
        <v>60029170</v>
      </c>
      <c r="K1901" t="s">
        <v>524</v>
      </c>
      <c r="L1901" t="s">
        <v>523</v>
      </c>
      <c r="M1901" t="s">
        <v>522</v>
      </c>
      <c r="N1901">
        <v>1</v>
      </c>
      <c r="O1901" t="s">
        <v>5030</v>
      </c>
      <c r="P1901">
        <v>34770513200</v>
      </c>
      <c r="Q1901">
        <v>60029170</v>
      </c>
      <c r="R1901" s="7">
        <v>40360</v>
      </c>
      <c r="S1901" s="8">
        <f t="shared" si="232"/>
        <v>2010</v>
      </c>
      <c r="T1901" s="8">
        <v>2010</v>
      </c>
      <c r="U1901" s="8">
        <f t="shared" si="233"/>
        <v>12</v>
      </c>
      <c r="V1901" s="7">
        <v>40360</v>
      </c>
      <c r="W1901" t="s">
        <v>268</v>
      </c>
      <c r="X1901" s="2">
        <v>0.28599999999999998</v>
      </c>
      <c r="Y1901" s="6">
        <f t="shared" si="234"/>
        <v>7.6346066575905605E-3</v>
      </c>
      <c r="AA1901">
        <v>9205071</v>
      </c>
      <c r="AB1901">
        <v>28139</v>
      </c>
      <c r="AC1901">
        <v>15693937</v>
      </c>
      <c r="AD1901" t="s">
        <v>1</v>
      </c>
      <c r="AE1901">
        <v>24</v>
      </c>
      <c r="AF1901">
        <v>10</v>
      </c>
      <c r="AH1901" t="s">
        <v>5029</v>
      </c>
      <c r="AI1901" t="s">
        <v>5028</v>
      </c>
      <c r="AK1901" t="s">
        <v>5027</v>
      </c>
      <c r="AL1901">
        <v>13</v>
      </c>
      <c r="AM1901" s="5">
        <f t="shared" si="235"/>
        <v>1.0833333333333333</v>
      </c>
      <c r="AN1901" s="4">
        <f t="shared" si="236"/>
        <v>1.6407926290546509E-3</v>
      </c>
      <c r="AO1901" s="3"/>
      <c r="AP1901">
        <v>0</v>
      </c>
      <c r="AQ1901" t="s">
        <v>783</v>
      </c>
      <c r="AR1901" t="s">
        <v>0</v>
      </c>
      <c r="AS1901" t="s">
        <v>782</v>
      </c>
      <c r="AT1901" s="2" t="s">
        <v>16</v>
      </c>
      <c r="AU1901" s="1">
        <f t="shared" si="237"/>
        <v>0.58364624490297878</v>
      </c>
      <c r="AV1901" s="1">
        <f t="shared" si="238"/>
        <v>0.46376996433226059</v>
      </c>
      <c r="AW1901" s="1">
        <f t="shared" si="239"/>
        <v>0.34389368376154239</v>
      </c>
    </row>
    <row r="1902" spans="1:49" x14ac:dyDescent="0.2">
      <c r="A1902">
        <v>1900</v>
      </c>
      <c r="B1902" t="s">
        <v>5026</v>
      </c>
      <c r="C1902" t="s">
        <v>5025</v>
      </c>
      <c r="F1902" t="s">
        <v>5024</v>
      </c>
      <c r="G1902" t="s">
        <v>7</v>
      </c>
      <c r="H1902" t="s">
        <v>6</v>
      </c>
      <c r="I1902" t="s">
        <v>5023</v>
      </c>
      <c r="J1902">
        <v>60009424</v>
      </c>
      <c r="K1902" t="s">
        <v>5022</v>
      </c>
      <c r="L1902" t="s">
        <v>785</v>
      </c>
      <c r="M1902" t="s">
        <v>531</v>
      </c>
      <c r="N1902">
        <v>1</v>
      </c>
      <c r="O1902" t="s">
        <v>5021</v>
      </c>
      <c r="P1902">
        <v>26422755400</v>
      </c>
      <c r="Q1902">
        <v>60009424</v>
      </c>
      <c r="R1902" s="7">
        <v>40360</v>
      </c>
      <c r="S1902" s="8">
        <f t="shared" si="232"/>
        <v>2010</v>
      </c>
      <c r="T1902" s="8">
        <v>2010</v>
      </c>
      <c r="U1902" s="8">
        <f t="shared" si="233"/>
        <v>12</v>
      </c>
      <c r="V1902" s="7">
        <v>40360</v>
      </c>
      <c r="W1902" t="s">
        <v>5020</v>
      </c>
      <c r="X1902" s="2">
        <v>0.38</v>
      </c>
      <c r="Y1902" s="6">
        <f t="shared" si="234"/>
        <v>1.0143882971623823E-2</v>
      </c>
      <c r="AA1902">
        <v>18639135</v>
      </c>
      <c r="AB1902">
        <v>5400152636</v>
      </c>
      <c r="AD1902" t="s">
        <v>1</v>
      </c>
      <c r="AE1902">
        <v>177</v>
      </c>
      <c r="AF1902">
        <v>3</v>
      </c>
      <c r="AH1902" t="s">
        <v>5019</v>
      </c>
      <c r="AI1902" t="s">
        <v>5018</v>
      </c>
      <c r="AJ1902" t="s">
        <v>5017</v>
      </c>
      <c r="AK1902" t="s">
        <v>5016</v>
      </c>
      <c r="AL1902">
        <v>4</v>
      </c>
      <c r="AM1902" s="5">
        <f t="shared" si="235"/>
        <v>0.33333333333333331</v>
      </c>
      <c r="AN1902" s="4">
        <f t="shared" si="236"/>
        <v>5.048592704783541E-4</v>
      </c>
      <c r="AO1902" s="3"/>
      <c r="AP1902">
        <v>0</v>
      </c>
      <c r="AR1902" t="s">
        <v>0</v>
      </c>
      <c r="AT1902" s="2">
        <v>1.1479999999999999</v>
      </c>
      <c r="AU1902" s="1">
        <f t="shared" si="237"/>
        <v>0.72521758612801823</v>
      </c>
      <c r="AV1902" s="1">
        <f t="shared" si="238"/>
        <v>0.53243711210510891</v>
      </c>
      <c r="AW1902" s="1">
        <f t="shared" si="239"/>
        <v>0.33965663808219948</v>
      </c>
    </row>
    <row r="1903" spans="1:49" x14ac:dyDescent="0.2">
      <c r="A1903">
        <v>1901</v>
      </c>
      <c r="B1903" t="s">
        <v>5015</v>
      </c>
      <c r="C1903" t="s">
        <v>5014</v>
      </c>
      <c r="F1903" t="s">
        <v>5013</v>
      </c>
      <c r="G1903" t="s">
        <v>7</v>
      </c>
      <c r="H1903" t="s">
        <v>6</v>
      </c>
      <c r="I1903" t="s">
        <v>5012</v>
      </c>
      <c r="J1903" t="s">
        <v>5011</v>
      </c>
      <c r="K1903" t="s">
        <v>5010</v>
      </c>
      <c r="L1903" t="s">
        <v>5009</v>
      </c>
      <c r="M1903" t="s">
        <v>297</v>
      </c>
      <c r="N1903">
        <v>3</v>
      </c>
      <c r="O1903" t="s">
        <v>5008</v>
      </c>
      <c r="P1903" t="s">
        <v>5007</v>
      </c>
      <c r="Q1903" t="s">
        <v>5006</v>
      </c>
      <c r="R1903" s="7">
        <v>40360</v>
      </c>
      <c r="S1903" s="8">
        <f t="shared" si="232"/>
        <v>2010</v>
      </c>
      <c r="T1903" s="8">
        <v>2010</v>
      </c>
      <c r="U1903" s="8">
        <f t="shared" si="233"/>
        <v>12</v>
      </c>
      <c r="V1903" s="7">
        <v>40360</v>
      </c>
      <c r="W1903" t="s">
        <v>971</v>
      </c>
      <c r="X1903" s="2">
        <v>0.32</v>
      </c>
      <c r="Y1903" s="6">
        <f t="shared" si="234"/>
        <v>8.5422172392621669E-3</v>
      </c>
      <c r="AA1903">
        <v>20751087</v>
      </c>
      <c r="AB1903">
        <v>19700188366</v>
      </c>
      <c r="AC1903">
        <v>20751109</v>
      </c>
      <c r="AD1903" t="s">
        <v>1</v>
      </c>
      <c r="AE1903">
        <v>1</v>
      </c>
      <c r="AF1903">
        <v>3</v>
      </c>
      <c r="AH1903" t="s">
        <v>5005</v>
      </c>
      <c r="AI1903" t="s">
        <v>5004</v>
      </c>
      <c r="AK1903" t="s">
        <v>5003</v>
      </c>
      <c r="AL1903">
        <v>1</v>
      </c>
      <c r="AM1903" s="5">
        <f t="shared" si="235"/>
        <v>8.3333333333333329E-2</v>
      </c>
      <c r="AN1903" s="4">
        <f t="shared" si="236"/>
        <v>1.2621481761958852E-4</v>
      </c>
      <c r="AO1903" s="3"/>
      <c r="AP1903">
        <v>0</v>
      </c>
      <c r="AR1903" t="s">
        <v>0</v>
      </c>
      <c r="AT1903" s="2" t="s">
        <v>16</v>
      </c>
      <c r="AU1903" s="1">
        <f t="shared" si="237"/>
        <v>0.60174165127693924</v>
      </c>
      <c r="AV1903" s="1">
        <f t="shared" si="238"/>
        <v>0.43342160284408776</v>
      </c>
      <c r="AW1903" s="1">
        <f t="shared" si="239"/>
        <v>0.26510155441123617</v>
      </c>
    </row>
    <row r="1904" spans="1:49" x14ac:dyDescent="0.2">
      <c r="A1904">
        <v>1902</v>
      </c>
      <c r="B1904" t="s">
        <v>5002</v>
      </c>
      <c r="F1904" t="s">
        <v>5001</v>
      </c>
      <c r="G1904" t="s">
        <v>7</v>
      </c>
      <c r="H1904" t="s">
        <v>6</v>
      </c>
      <c r="I1904" t="s">
        <v>5000</v>
      </c>
      <c r="J1904">
        <v>60068756</v>
      </c>
      <c r="K1904" t="s">
        <v>1596</v>
      </c>
      <c r="L1904" t="s">
        <v>1595</v>
      </c>
      <c r="M1904" t="s">
        <v>711</v>
      </c>
      <c r="N1904">
        <v>3</v>
      </c>
      <c r="O1904" t="s">
        <v>4999</v>
      </c>
      <c r="P1904" t="s">
        <v>4998</v>
      </c>
      <c r="Q1904" t="s">
        <v>4997</v>
      </c>
      <c r="R1904" s="7">
        <v>40360</v>
      </c>
      <c r="S1904" s="8">
        <f t="shared" si="232"/>
        <v>2010</v>
      </c>
      <c r="T1904" s="8">
        <v>2010</v>
      </c>
      <c r="U1904" s="8">
        <f t="shared" si="233"/>
        <v>12</v>
      </c>
      <c r="V1904" s="7">
        <v>40360</v>
      </c>
      <c r="W1904" t="s">
        <v>4996</v>
      </c>
      <c r="X1904" s="2">
        <v>0.22700000000000001</v>
      </c>
      <c r="Y1904" s="6">
        <f t="shared" si="234"/>
        <v>6.0596353541015995E-3</v>
      </c>
      <c r="AA1904">
        <v>16833198</v>
      </c>
      <c r="AB1904">
        <v>19500157821</v>
      </c>
      <c r="AD1904" t="s">
        <v>1</v>
      </c>
      <c r="AE1904">
        <v>7</v>
      </c>
      <c r="AF1904">
        <v>3</v>
      </c>
      <c r="AH1904" t="s">
        <v>4995</v>
      </c>
      <c r="AI1904" t="s">
        <v>4994</v>
      </c>
      <c r="AJ1904" t="s">
        <v>4993</v>
      </c>
      <c r="AK1904" t="s">
        <v>4992</v>
      </c>
      <c r="AL1904">
        <v>1</v>
      </c>
      <c r="AM1904" s="5">
        <f t="shared" si="235"/>
        <v>8.3333333333333329E-2</v>
      </c>
      <c r="AN1904" s="4">
        <f t="shared" si="236"/>
        <v>1.2621481761958852E-4</v>
      </c>
      <c r="AO1904" s="3"/>
      <c r="AP1904">
        <v>0</v>
      </c>
      <c r="AR1904" t="s">
        <v>0</v>
      </c>
      <c r="AT1904" s="2">
        <v>0.66900000000000004</v>
      </c>
      <c r="AU1904" s="1">
        <f t="shared" si="237"/>
        <v>0.42796091931569957</v>
      </c>
      <c r="AV1904" s="1">
        <f t="shared" si="238"/>
        <v>0.30929250858605939</v>
      </c>
      <c r="AW1904" s="1">
        <f t="shared" si="239"/>
        <v>0.19062409785641918</v>
      </c>
    </row>
    <row r="1905" spans="1:49" x14ac:dyDescent="0.2">
      <c r="A1905">
        <v>1903</v>
      </c>
      <c r="B1905" t="s">
        <v>4991</v>
      </c>
      <c r="C1905" t="s">
        <v>4990</v>
      </c>
      <c r="D1905" t="s">
        <v>4989</v>
      </c>
      <c r="F1905" t="s">
        <v>4988</v>
      </c>
      <c r="G1905" t="s">
        <v>7</v>
      </c>
      <c r="H1905" t="s">
        <v>6</v>
      </c>
      <c r="I1905" t="s">
        <v>4987</v>
      </c>
      <c r="J1905" t="s">
        <v>4986</v>
      </c>
      <c r="K1905" t="s">
        <v>4985</v>
      </c>
      <c r="L1905" t="s">
        <v>4984</v>
      </c>
      <c r="M1905" t="s">
        <v>220</v>
      </c>
      <c r="N1905">
        <v>4</v>
      </c>
      <c r="O1905" t="s">
        <v>4983</v>
      </c>
      <c r="P1905" t="s">
        <v>4982</v>
      </c>
      <c r="Q1905" t="s">
        <v>4981</v>
      </c>
      <c r="R1905" s="7">
        <v>40360</v>
      </c>
      <c r="S1905" s="8">
        <f t="shared" si="232"/>
        <v>2010</v>
      </c>
      <c r="T1905" s="8">
        <v>2010</v>
      </c>
      <c r="U1905" s="8">
        <f t="shared" si="233"/>
        <v>12</v>
      </c>
      <c r="V1905" s="7">
        <v>40360</v>
      </c>
      <c r="W1905" t="s">
        <v>977</v>
      </c>
      <c r="X1905" s="2">
        <v>0.26</v>
      </c>
      <c r="Y1905" s="6">
        <f t="shared" si="234"/>
        <v>6.9405515069005099E-3</v>
      </c>
      <c r="AA1905">
        <v>17590787</v>
      </c>
      <c r="AB1905">
        <v>19700186823</v>
      </c>
      <c r="AC1905">
        <v>17590795</v>
      </c>
      <c r="AD1905" t="s">
        <v>1</v>
      </c>
      <c r="AE1905">
        <v>2</v>
      </c>
      <c r="AF1905" s="9">
        <v>44289</v>
      </c>
      <c r="AH1905" t="s">
        <v>4980</v>
      </c>
      <c r="AI1905" t="s">
        <v>4979</v>
      </c>
      <c r="AJ1905" t="s">
        <v>4978</v>
      </c>
      <c r="AK1905" t="s">
        <v>4977</v>
      </c>
      <c r="AL1905">
        <v>15</v>
      </c>
      <c r="AM1905" s="5">
        <f t="shared" si="235"/>
        <v>1.25</v>
      </c>
      <c r="AN1905" s="4">
        <f t="shared" si="236"/>
        <v>1.8932222642938281E-3</v>
      </c>
      <c r="AO1905" s="3"/>
      <c r="AP1905">
        <v>0</v>
      </c>
      <c r="AR1905" t="s">
        <v>0</v>
      </c>
      <c r="AT1905" s="2" t="s">
        <v>16</v>
      </c>
      <c r="AU1905" s="1">
        <f t="shared" si="237"/>
        <v>0.54263527341185058</v>
      </c>
      <c r="AV1905" s="1">
        <f t="shared" si="238"/>
        <v>0.44168868855971688</v>
      </c>
      <c r="AW1905" s="1">
        <f t="shared" si="239"/>
        <v>0.34074210370758329</v>
      </c>
    </row>
    <row r="1906" spans="1:49" x14ac:dyDescent="0.2">
      <c r="A1906">
        <v>1904</v>
      </c>
      <c r="B1906" t="s">
        <v>4976</v>
      </c>
      <c r="C1906" t="s">
        <v>4975</v>
      </c>
      <c r="F1906" t="s">
        <v>4974</v>
      </c>
      <c r="G1906" t="s">
        <v>7</v>
      </c>
      <c r="H1906" t="s">
        <v>6</v>
      </c>
      <c r="I1906" t="s">
        <v>4973</v>
      </c>
      <c r="J1906">
        <v>60021902</v>
      </c>
      <c r="K1906" t="s">
        <v>4972</v>
      </c>
      <c r="L1906" t="s">
        <v>4971</v>
      </c>
      <c r="M1906" t="s">
        <v>1973</v>
      </c>
      <c r="N1906">
        <v>3</v>
      </c>
      <c r="O1906" t="s">
        <v>4970</v>
      </c>
      <c r="P1906" t="s">
        <v>4969</v>
      </c>
      <c r="Q1906" t="s">
        <v>4968</v>
      </c>
      <c r="R1906" s="7">
        <v>40360</v>
      </c>
      <c r="S1906" s="8">
        <f t="shared" si="232"/>
        <v>2010</v>
      </c>
      <c r="T1906" s="8">
        <v>2010</v>
      </c>
      <c r="U1906" s="8">
        <f t="shared" si="233"/>
        <v>12</v>
      </c>
      <c r="V1906" s="7">
        <v>40360</v>
      </c>
      <c r="W1906" t="s">
        <v>268</v>
      </c>
      <c r="X1906" s="2">
        <v>0.28599999999999998</v>
      </c>
      <c r="Y1906" s="6">
        <f t="shared" si="234"/>
        <v>7.6346066575905605E-3</v>
      </c>
      <c r="AA1906">
        <v>9205071</v>
      </c>
      <c r="AB1906">
        <v>28139</v>
      </c>
      <c r="AC1906">
        <v>15693937</v>
      </c>
      <c r="AD1906" t="s">
        <v>1</v>
      </c>
      <c r="AE1906">
        <v>24</v>
      </c>
      <c r="AF1906">
        <v>10</v>
      </c>
      <c r="AH1906" t="s">
        <v>4967</v>
      </c>
      <c r="AI1906" t="s">
        <v>4966</v>
      </c>
      <c r="AK1906" t="s">
        <v>4965</v>
      </c>
      <c r="AL1906">
        <v>18</v>
      </c>
      <c r="AM1906" s="5">
        <f t="shared" si="235"/>
        <v>1.5</v>
      </c>
      <c r="AN1906" s="4">
        <f t="shared" si="236"/>
        <v>2.2718667171525938E-3</v>
      </c>
      <c r="AO1906" s="3"/>
      <c r="AP1906">
        <v>0</v>
      </c>
      <c r="AR1906" t="s">
        <v>0</v>
      </c>
      <c r="AT1906" s="2" t="s">
        <v>16</v>
      </c>
      <c r="AU1906" s="1">
        <f t="shared" si="237"/>
        <v>0.60257846754591704</v>
      </c>
      <c r="AV1906" s="1">
        <f t="shared" si="238"/>
        <v>0.49532366873715772</v>
      </c>
      <c r="AW1906" s="1">
        <f t="shared" si="239"/>
        <v>0.3880688699283984</v>
      </c>
    </row>
    <row r="1907" spans="1:49" x14ac:dyDescent="0.2">
      <c r="A1907">
        <v>1905</v>
      </c>
      <c r="B1907" t="s">
        <v>4964</v>
      </c>
      <c r="C1907" t="s">
        <v>4963</v>
      </c>
      <c r="F1907" t="s">
        <v>4962</v>
      </c>
      <c r="G1907" t="s">
        <v>7</v>
      </c>
      <c r="H1907" t="s">
        <v>6</v>
      </c>
      <c r="I1907" t="s">
        <v>4961</v>
      </c>
      <c r="J1907" t="s">
        <v>4960</v>
      </c>
      <c r="K1907" t="s">
        <v>4959</v>
      </c>
      <c r="L1907" t="s">
        <v>4958</v>
      </c>
      <c r="M1907" t="s">
        <v>4957</v>
      </c>
      <c r="N1907">
        <v>14</v>
      </c>
      <c r="O1907" t="s">
        <v>4956</v>
      </c>
      <c r="P1907" t="s">
        <v>4955</v>
      </c>
      <c r="Q1907" t="s">
        <v>4954</v>
      </c>
      <c r="R1907" s="7">
        <v>40360</v>
      </c>
      <c r="S1907" s="8">
        <f t="shared" si="232"/>
        <v>2010</v>
      </c>
      <c r="T1907" s="8">
        <v>2010</v>
      </c>
      <c r="U1907" s="8">
        <f t="shared" si="233"/>
        <v>12</v>
      </c>
      <c r="V1907" s="7">
        <v>40360</v>
      </c>
      <c r="W1907" t="s">
        <v>453</v>
      </c>
      <c r="X1907" s="2">
        <v>2.4740000000000002</v>
      </c>
      <c r="Y1907" s="6">
        <f t="shared" si="234"/>
        <v>6.6042017031045633E-2</v>
      </c>
      <c r="AA1907">
        <v>386308</v>
      </c>
      <c r="AB1907">
        <v>28261</v>
      </c>
      <c r="AC1907">
        <v>15729672</v>
      </c>
      <c r="AD1907" t="s">
        <v>1</v>
      </c>
      <c r="AE1907">
        <v>154</v>
      </c>
      <c r="AF1907" s="9">
        <v>44287</v>
      </c>
      <c r="AH1907" t="s">
        <v>4953</v>
      </c>
      <c r="AI1907" t="s">
        <v>4952</v>
      </c>
      <c r="AJ1907" t="s">
        <v>4951</v>
      </c>
      <c r="AK1907" t="s">
        <v>4950</v>
      </c>
      <c r="AL1907">
        <v>34</v>
      </c>
      <c r="AM1907" s="5">
        <f t="shared" si="235"/>
        <v>2.8333333333333335</v>
      </c>
      <c r="AN1907" s="4">
        <f t="shared" si="236"/>
        <v>4.2913037990660102E-3</v>
      </c>
      <c r="AO1907" s="3"/>
      <c r="AP1907">
        <v>0</v>
      </c>
      <c r="AQ1907" t="s">
        <v>397</v>
      </c>
      <c r="AR1907">
        <v>20360183</v>
      </c>
      <c r="AS1907" t="s">
        <v>396</v>
      </c>
      <c r="AT1907" s="2">
        <v>8.0169999999999995</v>
      </c>
      <c r="AU1907" s="1">
        <f t="shared" si="237"/>
        <v>4.7516803061451744</v>
      </c>
      <c r="AV1907" s="1">
        <f t="shared" si="238"/>
        <v>3.5166660415055819</v>
      </c>
      <c r="AW1907" s="1">
        <f t="shared" si="239"/>
        <v>2.2816517768659899</v>
      </c>
    </row>
    <row r="1908" spans="1:49" x14ac:dyDescent="0.2">
      <c r="A1908">
        <v>1906</v>
      </c>
      <c r="B1908" t="s">
        <v>4949</v>
      </c>
      <c r="C1908" t="s">
        <v>4948</v>
      </c>
      <c r="F1908" t="s">
        <v>4947</v>
      </c>
      <c r="G1908" t="s">
        <v>7</v>
      </c>
      <c r="H1908" t="s">
        <v>6</v>
      </c>
      <c r="I1908" t="s">
        <v>4946</v>
      </c>
      <c r="J1908">
        <v>60022990</v>
      </c>
      <c r="K1908" t="s">
        <v>4945</v>
      </c>
      <c r="L1908" t="s">
        <v>805</v>
      </c>
      <c r="M1908" t="s">
        <v>35</v>
      </c>
      <c r="N1908">
        <v>3</v>
      </c>
      <c r="O1908" t="s">
        <v>4944</v>
      </c>
      <c r="P1908" t="s">
        <v>4943</v>
      </c>
      <c r="Q1908" t="s">
        <v>4942</v>
      </c>
      <c r="R1908" s="7">
        <v>40360</v>
      </c>
      <c r="S1908" s="8">
        <f t="shared" si="232"/>
        <v>2010</v>
      </c>
      <c r="T1908" s="8">
        <v>2010</v>
      </c>
      <c r="U1908" s="8">
        <f t="shared" si="233"/>
        <v>12</v>
      </c>
      <c r="V1908" s="7">
        <v>40360</v>
      </c>
      <c r="W1908" t="s">
        <v>453</v>
      </c>
      <c r="X1908" s="2">
        <v>2.4740000000000002</v>
      </c>
      <c r="Y1908" s="6">
        <f t="shared" si="234"/>
        <v>6.6042017031045633E-2</v>
      </c>
      <c r="AA1908">
        <v>386308</v>
      </c>
      <c r="AB1908">
        <v>28261</v>
      </c>
      <c r="AC1908">
        <v>15729672</v>
      </c>
      <c r="AD1908" t="s">
        <v>1</v>
      </c>
      <c r="AE1908">
        <v>154</v>
      </c>
      <c r="AF1908" s="9">
        <v>44287</v>
      </c>
      <c r="AH1908" s="10">
        <v>43525</v>
      </c>
      <c r="AI1908" t="s">
        <v>4941</v>
      </c>
      <c r="AJ1908" t="s">
        <v>4940</v>
      </c>
      <c r="AK1908" t="s">
        <v>4939</v>
      </c>
      <c r="AL1908">
        <v>62</v>
      </c>
      <c r="AM1908" s="5">
        <f t="shared" si="235"/>
        <v>5.166666666666667</v>
      </c>
      <c r="AN1908" s="4">
        <f t="shared" si="236"/>
        <v>7.8253186924144898E-3</v>
      </c>
      <c r="AO1908" s="3"/>
      <c r="AP1908">
        <v>0</v>
      </c>
      <c r="AR1908" t="s">
        <v>0</v>
      </c>
      <c r="AT1908" s="2">
        <v>8.0169999999999995</v>
      </c>
      <c r="AU1908" s="1">
        <f t="shared" si="237"/>
        <v>4.857700752945628</v>
      </c>
      <c r="AV1908" s="1">
        <f t="shared" si="238"/>
        <v>3.693366786173006</v>
      </c>
      <c r="AW1908" s="1">
        <f t="shared" si="239"/>
        <v>2.5290328194003835</v>
      </c>
    </row>
    <row r="1909" spans="1:49" x14ac:dyDescent="0.2">
      <c r="A1909">
        <v>1907</v>
      </c>
      <c r="B1909" t="s">
        <v>4938</v>
      </c>
      <c r="C1909" t="s">
        <v>4937</v>
      </c>
      <c r="F1909" t="s">
        <v>4936</v>
      </c>
      <c r="G1909" t="s">
        <v>7</v>
      </c>
      <c r="H1909" t="s">
        <v>6</v>
      </c>
      <c r="I1909" t="s">
        <v>4935</v>
      </c>
      <c r="J1909">
        <v>60032468</v>
      </c>
      <c r="K1909" t="s">
        <v>4934</v>
      </c>
      <c r="L1909" t="s">
        <v>4933</v>
      </c>
      <c r="M1909" t="s">
        <v>239</v>
      </c>
      <c r="N1909">
        <v>2</v>
      </c>
      <c r="O1909" t="s">
        <v>4932</v>
      </c>
      <c r="P1909" t="s">
        <v>4931</v>
      </c>
      <c r="Q1909" t="s">
        <v>4930</v>
      </c>
      <c r="R1909" s="7">
        <v>40360</v>
      </c>
      <c r="S1909" s="8">
        <f t="shared" si="232"/>
        <v>2010</v>
      </c>
      <c r="T1909" s="8">
        <v>2010</v>
      </c>
      <c r="U1909" s="8">
        <f t="shared" si="233"/>
        <v>12</v>
      </c>
      <c r="V1909" s="7">
        <v>40360</v>
      </c>
      <c r="W1909" t="s">
        <v>1817</v>
      </c>
      <c r="X1909" s="2">
        <v>0.371</v>
      </c>
      <c r="Y1909" s="6">
        <f t="shared" si="234"/>
        <v>9.9036331117695747E-3</v>
      </c>
      <c r="AA1909">
        <v>10618309</v>
      </c>
      <c r="AB1909">
        <v>17903</v>
      </c>
      <c r="AC1909">
        <v>16083385</v>
      </c>
      <c r="AD1909" t="s">
        <v>1</v>
      </c>
      <c r="AE1909">
        <v>46</v>
      </c>
      <c r="AF1909">
        <v>7</v>
      </c>
      <c r="AH1909" t="s">
        <v>4929</v>
      </c>
      <c r="AI1909" t="s">
        <v>4928</v>
      </c>
      <c r="AJ1909" t="s">
        <v>4927</v>
      </c>
      <c r="AK1909" t="s">
        <v>4926</v>
      </c>
      <c r="AL1909">
        <v>2</v>
      </c>
      <c r="AM1909" s="5">
        <f t="shared" si="235"/>
        <v>0.16666666666666666</v>
      </c>
      <c r="AN1909" s="4">
        <f t="shared" si="236"/>
        <v>2.5242963523917705E-4</v>
      </c>
      <c r="AO1909" s="3"/>
      <c r="AP1909">
        <v>0</v>
      </c>
      <c r="AR1909" t="s">
        <v>0</v>
      </c>
      <c r="AT1909" s="2" t="s">
        <v>16</v>
      </c>
      <c r="AU1909" s="1">
        <f t="shared" si="237"/>
        <v>0.70082720688104549</v>
      </c>
      <c r="AV1909" s="1">
        <f t="shared" si="238"/>
        <v>0.50780313735043758</v>
      </c>
      <c r="AW1909" s="1">
        <f t="shared" si="239"/>
        <v>0.31477906781982962</v>
      </c>
    </row>
    <row r="1910" spans="1:49" x14ac:dyDescent="0.2">
      <c r="A1910">
        <v>1908</v>
      </c>
      <c r="B1910" t="s">
        <v>4925</v>
      </c>
      <c r="C1910" t="s">
        <v>4924</v>
      </c>
      <c r="F1910" t="s">
        <v>4923</v>
      </c>
      <c r="G1910" t="s">
        <v>7</v>
      </c>
      <c r="H1910" t="s">
        <v>6</v>
      </c>
      <c r="I1910" t="s">
        <v>4922</v>
      </c>
      <c r="J1910">
        <v>100377698</v>
      </c>
      <c r="K1910" t="s">
        <v>4921</v>
      </c>
      <c r="L1910" t="s">
        <v>240</v>
      </c>
      <c r="M1910" t="s">
        <v>239</v>
      </c>
      <c r="N1910">
        <v>1</v>
      </c>
      <c r="O1910" t="s">
        <v>4920</v>
      </c>
      <c r="P1910">
        <v>7004569698</v>
      </c>
      <c r="Q1910">
        <v>100377698</v>
      </c>
      <c r="R1910" s="7">
        <v>40360</v>
      </c>
      <c r="S1910" s="8">
        <f t="shared" si="232"/>
        <v>2010</v>
      </c>
      <c r="T1910" s="8">
        <v>2010</v>
      </c>
      <c r="U1910" s="8">
        <f t="shared" si="233"/>
        <v>12</v>
      </c>
      <c r="V1910" s="7">
        <v>40360</v>
      </c>
      <c r="W1910" t="s">
        <v>1817</v>
      </c>
      <c r="X1910" s="2">
        <v>0.371</v>
      </c>
      <c r="Y1910" s="6">
        <f t="shared" si="234"/>
        <v>9.9036331117695747E-3</v>
      </c>
      <c r="AA1910">
        <v>10618309</v>
      </c>
      <c r="AB1910">
        <v>17903</v>
      </c>
      <c r="AC1910">
        <v>16083385</v>
      </c>
      <c r="AD1910" t="s">
        <v>1</v>
      </c>
      <c r="AE1910">
        <v>46</v>
      </c>
      <c r="AF1910">
        <v>7</v>
      </c>
      <c r="AH1910" t="s">
        <v>4919</v>
      </c>
      <c r="AI1910" t="s">
        <v>4918</v>
      </c>
      <c r="AJ1910" t="s">
        <v>4917</v>
      </c>
      <c r="AK1910" t="s">
        <v>4916</v>
      </c>
      <c r="AL1910">
        <v>4</v>
      </c>
      <c r="AM1910" s="5">
        <f t="shared" si="235"/>
        <v>0.33333333333333331</v>
      </c>
      <c r="AN1910" s="4">
        <f t="shared" si="236"/>
        <v>5.048592704783541E-4</v>
      </c>
      <c r="AO1910" s="3"/>
      <c r="AP1910">
        <v>0</v>
      </c>
      <c r="AR1910" t="s">
        <v>0</v>
      </c>
      <c r="AT1910" s="2" t="s">
        <v>16</v>
      </c>
      <c r="AU1910" s="1">
        <f t="shared" si="237"/>
        <v>0.70840009593822084</v>
      </c>
      <c r="AV1910" s="1">
        <f t="shared" si="238"/>
        <v>0.52042461911239646</v>
      </c>
      <c r="AW1910" s="1">
        <f t="shared" si="239"/>
        <v>0.33244914228657207</v>
      </c>
    </row>
    <row r="1911" spans="1:49" x14ac:dyDescent="0.2">
      <c r="A1911">
        <v>1909</v>
      </c>
      <c r="B1911" t="s">
        <v>4915</v>
      </c>
      <c r="F1911" t="s">
        <v>4914</v>
      </c>
      <c r="G1911" t="s">
        <v>7</v>
      </c>
      <c r="H1911" t="s">
        <v>6</v>
      </c>
      <c r="I1911" t="s">
        <v>4913</v>
      </c>
      <c r="J1911">
        <v>60218075</v>
      </c>
      <c r="K1911" t="s">
        <v>1100</v>
      </c>
      <c r="L1911" t="s">
        <v>1099</v>
      </c>
      <c r="M1911" t="s">
        <v>335</v>
      </c>
      <c r="N1911">
        <v>2</v>
      </c>
      <c r="O1911" t="s">
        <v>4912</v>
      </c>
      <c r="P1911" t="s">
        <v>4911</v>
      </c>
      <c r="Q1911" t="s">
        <v>4910</v>
      </c>
      <c r="R1911" s="7">
        <v>40360</v>
      </c>
      <c r="S1911" s="8">
        <f t="shared" si="232"/>
        <v>2010</v>
      </c>
      <c r="T1911" s="8">
        <v>2010</v>
      </c>
      <c r="U1911" s="8">
        <f t="shared" si="233"/>
        <v>12</v>
      </c>
      <c r="V1911" s="7">
        <v>40360</v>
      </c>
      <c r="W1911" t="s">
        <v>4909</v>
      </c>
      <c r="X1911" s="2" t="s">
        <v>16</v>
      </c>
      <c r="Y1911" s="6" t="e">
        <f t="shared" si="234"/>
        <v>#VALUE!</v>
      </c>
      <c r="AA1911">
        <v>19918178</v>
      </c>
      <c r="AB1911">
        <v>17600155109</v>
      </c>
      <c r="AD1911" t="s">
        <v>1</v>
      </c>
      <c r="AE1911">
        <v>4</v>
      </c>
      <c r="AF1911">
        <v>7</v>
      </c>
      <c r="AH1911" t="s">
        <v>4908</v>
      </c>
      <c r="AI1911" t="s">
        <v>4907</v>
      </c>
      <c r="AJ1911" t="s">
        <v>4906</v>
      </c>
      <c r="AK1911" t="s">
        <v>4905</v>
      </c>
      <c r="AL1911">
        <v>4</v>
      </c>
      <c r="AM1911" s="5">
        <f t="shared" si="235"/>
        <v>0.33333333333333331</v>
      </c>
      <c r="AN1911" s="4">
        <f t="shared" si="236"/>
        <v>5.048592704783541E-4</v>
      </c>
      <c r="AO1911" s="3"/>
      <c r="AP1911">
        <v>0</v>
      </c>
      <c r="AR1911" t="s">
        <v>0</v>
      </c>
      <c r="AT1911" s="2" t="s">
        <v>16</v>
      </c>
      <c r="AU1911" s="1" t="e">
        <f t="shared" si="237"/>
        <v>#VALUE!</v>
      </c>
      <c r="AV1911" s="1" t="e">
        <f t="shared" si="238"/>
        <v>#VALUE!</v>
      </c>
      <c r="AW1911" s="1" t="e">
        <f t="shared" si="239"/>
        <v>#VALUE!</v>
      </c>
    </row>
    <row r="1912" spans="1:49" x14ac:dyDescent="0.2">
      <c r="A1912">
        <v>1910</v>
      </c>
      <c r="B1912" t="s">
        <v>4904</v>
      </c>
      <c r="C1912" t="s">
        <v>4903</v>
      </c>
      <c r="F1912" t="s">
        <v>4902</v>
      </c>
      <c r="G1912" t="s">
        <v>7</v>
      </c>
      <c r="H1912" t="s">
        <v>6</v>
      </c>
      <c r="I1912" t="s">
        <v>4901</v>
      </c>
      <c r="J1912">
        <v>60005465</v>
      </c>
      <c r="K1912" t="s">
        <v>334</v>
      </c>
      <c r="L1912" t="s">
        <v>144</v>
      </c>
      <c r="M1912" t="s">
        <v>13</v>
      </c>
      <c r="N1912">
        <v>6</v>
      </c>
      <c r="O1912" t="s">
        <v>4900</v>
      </c>
      <c r="P1912" t="s">
        <v>4899</v>
      </c>
      <c r="Q1912" t="s">
        <v>4898</v>
      </c>
      <c r="R1912" s="7">
        <v>40360</v>
      </c>
      <c r="S1912" s="8">
        <f t="shared" si="232"/>
        <v>2010</v>
      </c>
      <c r="T1912" s="8">
        <v>2010</v>
      </c>
      <c r="U1912" s="8">
        <f t="shared" si="233"/>
        <v>12</v>
      </c>
      <c r="V1912" s="7">
        <v>40360</v>
      </c>
      <c r="W1912" t="s">
        <v>2250</v>
      </c>
      <c r="X1912" s="2">
        <v>0.33400000000000002</v>
      </c>
      <c r="Y1912" s="6">
        <f t="shared" si="234"/>
        <v>8.9159392434798868E-3</v>
      </c>
      <c r="AA1912">
        <v>16741056</v>
      </c>
      <c r="AB1912">
        <v>11500153404</v>
      </c>
      <c r="AD1912" t="s">
        <v>1</v>
      </c>
      <c r="AE1912">
        <v>19</v>
      </c>
      <c r="AF1912">
        <v>7</v>
      </c>
      <c r="AG1912">
        <v>74214</v>
      </c>
      <c r="AI1912" t="s">
        <v>4897</v>
      </c>
      <c r="AJ1912" t="s">
        <v>4896</v>
      </c>
      <c r="AK1912" t="s">
        <v>4895</v>
      </c>
      <c r="AL1912">
        <v>17</v>
      </c>
      <c r="AM1912" s="5">
        <f t="shared" si="235"/>
        <v>1.4166666666666667</v>
      </c>
      <c r="AN1912" s="4">
        <f t="shared" si="236"/>
        <v>2.1456518995330051E-3</v>
      </c>
      <c r="AO1912" s="3"/>
      <c r="AP1912">
        <v>0</v>
      </c>
      <c r="AR1912" t="s">
        <v>0</v>
      </c>
      <c r="AT1912" s="2">
        <v>1.494</v>
      </c>
      <c r="AU1912" s="1">
        <f t="shared" si="237"/>
        <v>0.68848530402958208</v>
      </c>
      <c r="AV1912" s="1">
        <f t="shared" si="238"/>
        <v>0.55307955715064461</v>
      </c>
      <c r="AW1912" s="1">
        <f t="shared" si="239"/>
        <v>0.41767381027170691</v>
      </c>
    </row>
    <row r="1913" spans="1:49" x14ac:dyDescent="0.2">
      <c r="A1913">
        <v>1911</v>
      </c>
      <c r="B1913" t="s">
        <v>4894</v>
      </c>
      <c r="C1913" t="s">
        <v>4893</v>
      </c>
      <c r="F1913" t="s">
        <v>4892</v>
      </c>
      <c r="G1913" t="s">
        <v>7</v>
      </c>
      <c r="H1913" t="s">
        <v>6</v>
      </c>
      <c r="I1913" t="s">
        <v>4891</v>
      </c>
      <c r="J1913" t="s">
        <v>4890</v>
      </c>
      <c r="K1913" t="s">
        <v>4889</v>
      </c>
      <c r="L1913" t="s">
        <v>4888</v>
      </c>
      <c r="M1913" t="s">
        <v>80</v>
      </c>
      <c r="N1913">
        <v>7</v>
      </c>
      <c r="O1913" t="s">
        <v>4887</v>
      </c>
      <c r="P1913" t="s">
        <v>4886</v>
      </c>
      <c r="Q1913" t="s">
        <v>4885</v>
      </c>
      <c r="R1913" s="7">
        <v>40360</v>
      </c>
      <c r="S1913" s="8">
        <f t="shared" si="232"/>
        <v>2010</v>
      </c>
      <c r="T1913" s="8">
        <v>2010</v>
      </c>
      <c r="U1913" s="8">
        <f t="shared" si="233"/>
        <v>12</v>
      </c>
      <c r="V1913" s="7">
        <v>40360</v>
      </c>
      <c r="W1913" t="s">
        <v>4884</v>
      </c>
      <c r="X1913" s="2">
        <v>0.35899999999999999</v>
      </c>
      <c r="Y1913" s="6">
        <f t="shared" si="234"/>
        <v>9.5832999652972432E-3</v>
      </c>
      <c r="AA1913" t="s">
        <v>4883</v>
      </c>
      <c r="AB1913">
        <v>26775</v>
      </c>
      <c r="AD1913" t="s">
        <v>1</v>
      </c>
      <c r="AE1913">
        <v>29</v>
      </c>
      <c r="AF1913">
        <v>4</v>
      </c>
      <c r="AH1913" t="s">
        <v>4882</v>
      </c>
      <c r="AI1913" t="s">
        <v>4881</v>
      </c>
      <c r="AJ1913" t="s">
        <v>4880</v>
      </c>
      <c r="AK1913" t="s">
        <v>4879</v>
      </c>
      <c r="AL1913">
        <v>3</v>
      </c>
      <c r="AM1913" s="5">
        <f t="shared" si="235"/>
        <v>0.25</v>
      </c>
      <c r="AN1913" s="4">
        <f t="shared" si="236"/>
        <v>3.786444528587656E-4</v>
      </c>
      <c r="AO1913" s="3"/>
      <c r="AP1913">
        <v>0</v>
      </c>
      <c r="AQ1913" t="s">
        <v>24</v>
      </c>
      <c r="AR1913" t="s">
        <v>4878</v>
      </c>
      <c r="AS1913" t="s">
        <v>23</v>
      </c>
      <c r="AT1913" s="2">
        <v>1.431</v>
      </c>
      <c r="AU1913" s="1">
        <f t="shared" si="237"/>
        <v>0.68219033115656991</v>
      </c>
      <c r="AV1913" s="1">
        <f t="shared" si="238"/>
        <v>0.4980972209078004</v>
      </c>
      <c r="AW1913" s="1">
        <f t="shared" si="239"/>
        <v>0.31400411065903089</v>
      </c>
    </row>
    <row r="1914" spans="1:49" x14ac:dyDescent="0.2">
      <c r="A1914">
        <v>1912</v>
      </c>
      <c r="B1914" t="s">
        <v>4877</v>
      </c>
      <c r="F1914" t="s">
        <v>4876</v>
      </c>
      <c r="G1914" t="s">
        <v>7</v>
      </c>
      <c r="H1914" t="s">
        <v>6</v>
      </c>
      <c r="I1914" t="s">
        <v>4875</v>
      </c>
      <c r="J1914">
        <v>60003088</v>
      </c>
      <c r="K1914" t="s">
        <v>4874</v>
      </c>
      <c r="L1914" t="s">
        <v>509</v>
      </c>
      <c r="M1914" t="s">
        <v>9</v>
      </c>
      <c r="N1914">
        <v>2</v>
      </c>
      <c r="O1914" t="s">
        <v>4873</v>
      </c>
      <c r="P1914" t="s">
        <v>4872</v>
      </c>
      <c r="Q1914" t="s">
        <v>4871</v>
      </c>
      <c r="R1914" s="7">
        <v>40360</v>
      </c>
      <c r="S1914" s="8">
        <f t="shared" si="232"/>
        <v>2010</v>
      </c>
      <c r="T1914" s="8">
        <v>2010</v>
      </c>
      <c r="U1914" s="8">
        <f t="shared" si="233"/>
        <v>12</v>
      </c>
      <c r="V1914" s="7">
        <v>40360</v>
      </c>
      <c r="W1914" t="s">
        <v>553</v>
      </c>
      <c r="X1914" s="2">
        <v>0.216</v>
      </c>
      <c r="Y1914" s="6">
        <f t="shared" si="234"/>
        <v>5.765996636501962E-3</v>
      </c>
      <c r="AA1914">
        <v>10544887</v>
      </c>
      <c r="AB1914">
        <v>13200</v>
      </c>
      <c r="AD1914" t="s">
        <v>1</v>
      </c>
      <c r="AE1914">
        <v>25</v>
      </c>
      <c r="AF1914">
        <v>7</v>
      </c>
      <c r="AH1914" t="s">
        <v>4870</v>
      </c>
      <c r="AI1914" t="s">
        <v>4869</v>
      </c>
      <c r="AJ1914" t="s">
        <v>4868</v>
      </c>
      <c r="AK1914" t="s">
        <v>4867</v>
      </c>
      <c r="AL1914">
        <v>0</v>
      </c>
      <c r="AM1914" s="5">
        <f t="shared" si="235"/>
        <v>0</v>
      </c>
      <c r="AN1914" s="4">
        <f t="shared" si="236"/>
        <v>0</v>
      </c>
      <c r="AO1914" s="3"/>
      <c r="AP1914">
        <v>0</v>
      </c>
      <c r="AR1914" t="s">
        <v>0</v>
      </c>
      <c r="AT1914" s="2" t="s">
        <v>16</v>
      </c>
      <c r="AU1914" s="1">
        <f t="shared" si="237"/>
        <v>0.40361976455513726</v>
      </c>
      <c r="AV1914" s="1">
        <f t="shared" si="238"/>
        <v>0.28829983182509811</v>
      </c>
      <c r="AW1914" s="1">
        <f t="shared" si="239"/>
        <v>0.17297989909505887</v>
      </c>
    </row>
    <row r="1915" spans="1:49" x14ac:dyDescent="0.2">
      <c r="A1915">
        <v>1913</v>
      </c>
      <c r="B1915" t="s">
        <v>4866</v>
      </c>
      <c r="F1915" t="s">
        <v>4865</v>
      </c>
      <c r="G1915" t="s">
        <v>7</v>
      </c>
      <c r="H1915" t="s">
        <v>6</v>
      </c>
      <c r="I1915" t="s">
        <v>4864</v>
      </c>
      <c r="J1915">
        <v>60069720</v>
      </c>
      <c r="K1915" t="s">
        <v>861</v>
      </c>
      <c r="L1915" t="s">
        <v>97</v>
      </c>
      <c r="M1915" t="s">
        <v>13</v>
      </c>
      <c r="N1915">
        <v>4</v>
      </c>
      <c r="O1915" t="s">
        <v>4863</v>
      </c>
      <c r="P1915" t="s">
        <v>4862</v>
      </c>
      <c r="Q1915" t="s">
        <v>860</v>
      </c>
      <c r="R1915" s="7">
        <v>40360</v>
      </c>
      <c r="S1915" s="8">
        <f t="shared" si="232"/>
        <v>2010</v>
      </c>
      <c r="T1915" s="8">
        <v>2010</v>
      </c>
      <c r="U1915" s="8">
        <f t="shared" si="233"/>
        <v>12</v>
      </c>
      <c r="V1915" s="7">
        <v>40360</v>
      </c>
      <c r="W1915" t="s">
        <v>553</v>
      </c>
      <c r="X1915" s="2">
        <v>0.216</v>
      </c>
      <c r="Y1915" s="6">
        <f t="shared" si="234"/>
        <v>5.765996636501962E-3</v>
      </c>
      <c r="AA1915">
        <v>10544887</v>
      </c>
      <c r="AB1915">
        <v>13200</v>
      </c>
      <c r="AD1915" t="s">
        <v>1</v>
      </c>
      <c r="AE1915">
        <v>25</v>
      </c>
      <c r="AF1915">
        <v>7</v>
      </c>
      <c r="AH1915" t="s">
        <v>4861</v>
      </c>
      <c r="AI1915" t="s">
        <v>4860</v>
      </c>
      <c r="AJ1915" t="s">
        <v>4859</v>
      </c>
      <c r="AK1915" t="s">
        <v>4858</v>
      </c>
      <c r="AL1915">
        <v>9</v>
      </c>
      <c r="AM1915" s="5">
        <f t="shared" si="235"/>
        <v>0.75</v>
      </c>
      <c r="AN1915" s="4">
        <f t="shared" si="236"/>
        <v>1.1359333585762969E-3</v>
      </c>
      <c r="AO1915" s="3"/>
      <c r="AP1915">
        <v>0</v>
      </c>
      <c r="AR1915" t="s">
        <v>0</v>
      </c>
      <c r="AT1915" s="2" t="s">
        <v>16</v>
      </c>
      <c r="AU1915" s="1">
        <f t="shared" si="237"/>
        <v>0.43769776531242621</v>
      </c>
      <c r="AV1915" s="1">
        <f t="shared" si="238"/>
        <v>0.34509649975391293</v>
      </c>
      <c r="AW1915" s="1">
        <f t="shared" si="239"/>
        <v>0.25249523419539965</v>
      </c>
    </row>
    <row r="1916" spans="1:49" x14ac:dyDescent="0.2">
      <c r="A1916">
        <v>1914</v>
      </c>
      <c r="B1916" t="s">
        <v>4857</v>
      </c>
      <c r="F1916" t="s">
        <v>4856</v>
      </c>
      <c r="G1916" t="s">
        <v>7</v>
      </c>
      <c r="H1916" t="s">
        <v>6</v>
      </c>
      <c r="I1916" t="s">
        <v>4855</v>
      </c>
      <c r="J1916" t="s">
        <v>4854</v>
      </c>
      <c r="K1916" t="s">
        <v>4853</v>
      </c>
      <c r="L1916" t="s">
        <v>565</v>
      </c>
      <c r="M1916" t="s">
        <v>564</v>
      </c>
      <c r="N1916">
        <v>3</v>
      </c>
      <c r="O1916" t="s">
        <v>4852</v>
      </c>
      <c r="P1916" t="s">
        <v>4851</v>
      </c>
      <c r="Q1916" t="s">
        <v>4850</v>
      </c>
      <c r="R1916" s="7">
        <v>40360</v>
      </c>
      <c r="S1916" s="8">
        <f t="shared" si="232"/>
        <v>2010</v>
      </c>
      <c r="T1916" s="8">
        <v>2010</v>
      </c>
      <c r="U1916" s="8">
        <f t="shared" si="233"/>
        <v>12</v>
      </c>
      <c r="V1916" s="7">
        <v>40360</v>
      </c>
      <c r="W1916" t="s">
        <v>553</v>
      </c>
      <c r="X1916" s="2">
        <v>0.216</v>
      </c>
      <c r="Y1916" s="6">
        <f t="shared" si="234"/>
        <v>5.765996636501962E-3</v>
      </c>
      <c r="AA1916">
        <v>10544887</v>
      </c>
      <c r="AB1916">
        <v>13200</v>
      </c>
      <c r="AD1916" t="s">
        <v>1</v>
      </c>
      <c r="AE1916">
        <v>25</v>
      </c>
      <c r="AF1916">
        <v>7</v>
      </c>
      <c r="AH1916" t="s">
        <v>4849</v>
      </c>
      <c r="AI1916" t="s">
        <v>4848</v>
      </c>
      <c r="AJ1916" t="s">
        <v>4847</v>
      </c>
      <c r="AK1916" t="s">
        <v>4846</v>
      </c>
      <c r="AL1916">
        <v>11</v>
      </c>
      <c r="AM1916" s="5">
        <f t="shared" si="235"/>
        <v>0.91666666666666663</v>
      </c>
      <c r="AN1916" s="4">
        <f t="shared" si="236"/>
        <v>1.3883629938154739E-3</v>
      </c>
      <c r="AO1916" s="3"/>
      <c r="AP1916">
        <v>0</v>
      </c>
      <c r="AR1916" t="s">
        <v>0</v>
      </c>
      <c r="AT1916" s="2" t="s">
        <v>16</v>
      </c>
      <c r="AU1916" s="1">
        <f t="shared" si="237"/>
        <v>0.4452706543696015</v>
      </c>
      <c r="AV1916" s="1">
        <f t="shared" si="238"/>
        <v>0.35771798151587181</v>
      </c>
      <c r="AW1916" s="1">
        <f t="shared" si="239"/>
        <v>0.270165308662142</v>
      </c>
    </row>
    <row r="1917" spans="1:49" x14ac:dyDescent="0.2">
      <c r="A1917">
        <v>1915</v>
      </c>
      <c r="B1917" t="s">
        <v>4845</v>
      </c>
      <c r="F1917" t="s">
        <v>4844</v>
      </c>
      <c r="G1917" t="s">
        <v>7</v>
      </c>
      <c r="H1917" t="s">
        <v>6</v>
      </c>
      <c r="I1917" t="s">
        <v>4843</v>
      </c>
      <c r="J1917" t="s">
        <v>4842</v>
      </c>
      <c r="K1917" t="s">
        <v>4841</v>
      </c>
      <c r="L1917" t="s">
        <v>4840</v>
      </c>
      <c r="M1917" t="s">
        <v>26</v>
      </c>
      <c r="N1917">
        <v>3</v>
      </c>
      <c r="O1917" t="s">
        <v>4839</v>
      </c>
      <c r="P1917" t="s">
        <v>4838</v>
      </c>
      <c r="Q1917" t="s">
        <v>4837</v>
      </c>
      <c r="R1917" s="7">
        <v>40360</v>
      </c>
      <c r="S1917" s="8">
        <f t="shared" si="232"/>
        <v>2010</v>
      </c>
      <c r="T1917" s="8">
        <v>2010</v>
      </c>
      <c r="U1917" s="8">
        <f t="shared" si="233"/>
        <v>12</v>
      </c>
      <c r="V1917" s="7">
        <v>40360</v>
      </c>
      <c r="W1917" t="s">
        <v>4836</v>
      </c>
      <c r="X1917" s="2">
        <v>0.113</v>
      </c>
      <c r="Y1917" s="6">
        <f t="shared" si="234"/>
        <v>3.0164704626144527E-3</v>
      </c>
      <c r="AA1917">
        <v>15539105</v>
      </c>
      <c r="AB1917">
        <v>145341</v>
      </c>
      <c r="AD1917" t="s">
        <v>1</v>
      </c>
      <c r="AE1917">
        <v>6</v>
      </c>
      <c r="AF1917">
        <v>7</v>
      </c>
      <c r="AH1917" t="s">
        <v>4835</v>
      </c>
      <c r="AI1917" t="s">
        <v>4834</v>
      </c>
      <c r="AJ1917" t="s">
        <v>4833</v>
      </c>
      <c r="AK1917" t="s">
        <v>4832</v>
      </c>
      <c r="AL1917">
        <v>3</v>
      </c>
      <c r="AM1917" s="5">
        <f t="shared" si="235"/>
        <v>0.25</v>
      </c>
      <c r="AN1917" s="4">
        <f t="shared" si="236"/>
        <v>3.786444528587656E-4</v>
      </c>
      <c r="AO1917" s="3"/>
      <c r="AP1917">
        <v>0</v>
      </c>
      <c r="AR1917" t="s">
        <v>0</v>
      </c>
      <c r="AT1917" s="2" t="s">
        <v>16</v>
      </c>
      <c r="AU1917" s="1">
        <f t="shared" si="237"/>
        <v>0.22251226596877466</v>
      </c>
      <c r="AV1917" s="1">
        <f t="shared" si="238"/>
        <v>0.16975574577366093</v>
      </c>
      <c r="AW1917" s="1">
        <f t="shared" si="239"/>
        <v>0.11699922557854717</v>
      </c>
    </row>
    <row r="1918" spans="1:49" x14ac:dyDescent="0.2">
      <c r="A1918">
        <v>1916</v>
      </c>
      <c r="B1918" t="s">
        <v>4831</v>
      </c>
      <c r="C1918" t="s">
        <v>4830</v>
      </c>
      <c r="F1918" t="s">
        <v>4829</v>
      </c>
      <c r="G1918" t="s">
        <v>7</v>
      </c>
      <c r="H1918" t="s">
        <v>6</v>
      </c>
      <c r="I1918" t="s">
        <v>4828</v>
      </c>
      <c r="J1918" t="s">
        <v>4824</v>
      </c>
      <c r="K1918" t="s">
        <v>4827</v>
      </c>
      <c r="L1918" t="s">
        <v>565</v>
      </c>
      <c r="M1918" t="s">
        <v>564</v>
      </c>
      <c r="N1918">
        <v>2</v>
      </c>
      <c r="O1918" t="s">
        <v>4826</v>
      </c>
      <c r="P1918" t="s">
        <v>4825</v>
      </c>
      <c r="Q1918" t="s">
        <v>4824</v>
      </c>
      <c r="R1918" s="7">
        <v>40360</v>
      </c>
      <c r="S1918" s="8">
        <f t="shared" si="232"/>
        <v>2010</v>
      </c>
      <c r="T1918" s="8">
        <v>2010</v>
      </c>
      <c r="U1918" s="8">
        <f t="shared" si="233"/>
        <v>12</v>
      </c>
      <c r="V1918" s="7">
        <v>40360</v>
      </c>
      <c r="W1918" t="s">
        <v>1023</v>
      </c>
      <c r="X1918" s="2">
        <v>0.218</v>
      </c>
      <c r="Y1918" s="6">
        <f t="shared" si="234"/>
        <v>5.8193854942473512E-3</v>
      </c>
      <c r="AA1918">
        <v>3772063</v>
      </c>
      <c r="AB1918">
        <v>130012</v>
      </c>
      <c r="AC1918" t="s">
        <v>1022</v>
      </c>
      <c r="AD1918" t="s">
        <v>1</v>
      </c>
      <c r="AE1918">
        <v>56</v>
      </c>
      <c r="AF1918">
        <v>4</v>
      </c>
      <c r="AH1918" t="s">
        <v>4823</v>
      </c>
      <c r="AI1918" t="s">
        <v>4822</v>
      </c>
      <c r="AJ1918" t="s">
        <v>4821</v>
      </c>
      <c r="AK1918" t="s">
        <v>4820</v>
      </c>
      <c r="AL1918">
        <v>8</v>
      </c>
      <c r="AM1918" s="5">
        <f t="shared" si="235"/>
        <v>0.66666666666666663</v>
      </c>
      <c r="AN1918" s="4">
        <f t="shared" si="236"/>
        <v>1.0097185409567082E-3</v>
      </c>
      <c r="AO1918" s="3"/>
      <c r="AP1918">
        <v>0</v>
      </c>
      <c r="AQ1918" t="s">
        <v>4819</v>
      </c>
      <c r="AR1918" t="s">
        <v>4818</v>
      </c>
      <c r="AS1918" t="s">
        <v>4817</v>
      </c>
      <c r="AT1918" s="2">
        <v>2.3330000000000002</v>
      </c>
      <c r="AU1918" s="1">
        <f t="shared" si="237"/>
        <v>0.43764854082601579</v>
      </c>
      <c r="AV1918" s="1">
        <f t="shared" si="238"/>
        <v>0.34145520176020294</v>
      </c>
      <c r="AW1918" s="1">
        <f t="shared" si="239"/>
        <v>0.2452618626943901</v>
      </c>
    </row>
    <row r="1919" spans="1:49" x14ac:dyDescent="0.2">
      <c r="A1919">
        <v>1917</v>
      </c>
      <c r="B1919" t="s">
        <v>4816</v>
      </c>
      <c r="F1919" t="s">
        <v>4815</v>
      </c>
      <c r="G1919" t="s">
        <v>7</v>
      </c>
      <c r="H1919" t="s">
        <v>6</v>
      </c>
      <c r="I1919" t="s">
        <v>4814</v>
      </c>
      <c r="J1919">
        <v>109574225</v>
      </c>
      <c r="K1919" t="s">
        <v>4813</v>
      </c>
      <c r="N1919">
        <v>1</v>
      </c>
      <c r="O1919" t="s">
        <v>4812</v>
      </c>
      <c r="P1919">
        <v>36555067300</v>
      </c>
      <c r="Q1919">
        <v>109574225</v>
      </c>
      <c r="R1919" s="7">
        <v>40360</v>
      </c>
      <c r="S1919" s="8">
        <f t="shared" si="232"/>
        <v>2010</v>
      </c>
      <c r="T1919" s="8">
        <v>2010</v>
      </c>
      <c r="U1919" s="8">
        <f t="shared" si="233"/>
        <v>12</v>
      </c>
      <c r="V1919" s="7">
        <v>40360</v>
      </c>
      <c r="W1919" t="s">
        <v>519</v>
      </c>
      <c r="X1919" s="2">
        <v>0.1</v>
      </c>
      <c r="Y1919" s="6">
        <f t="shared" si="234"/>
        <v>2.6694428872694269E-3</v>
      </c>
      <c r="AA1919">
        <v>1266209</v>
      </c>
      <c r="AB1919">
        <v>22394</v>
      </c>
      <c r="AD1919" t="s">
        <v>1</v>
      </c>
      <c r="AF1919">
        <v>243</v>
      </c>
      <c r="AH1919" s="9">
        <v>44539</v>
      </c>
      <c r="AI1919" t="s">
        <v>4811</v>
      </c>
      <c r="AK1919" t="s">
        <v>4810</v>
      </c>
      <c r="AL1919">
        <v>0</v>
      </c>
      <c r="AM1919" s="5">
        <f t="shared" si="235"/>
        <v>0</v>
      </c>
      <c r="AN1919" s="4">
        <f t="shared" si="236"/>
        <v>0</v>
      </c>
      <c r="AO1919" s="3"/>
      <c r="AP1919">
        <v>0</v>
      </c>
      <c r="AR1919" t="s">
        <v>0</v>
      </c>
      <c r="AT1919" s="2" t="s">
        <v>16</v>
      </c>
      <c r="AU1919" s="1">
        <f t="shared" si="237"/>
        <v>0.18686100210885986</v>
      </c>
      <c r="AV1919" s="1">
        <f t="shared" si="238"/>
        <v>0.13347214436347135</v>
      </c>
      <c r="AW1919" s="1">
        <f t="shared" si="239"/>
        <v>8.0083286618082811E-2</v>
      </c>
    </row>
    <row r="1920" spans="1:49" x14ac:dyDescent="0.2">
      <c r="A1920">
        <v>1918</v>
      </c>
      <c r="B1920" t="s">
        <v>4809</v>
      </c>
      <c r="C1920" t="s">
        <v>4808</v>
      </c>
      <c r="F1920" t="s">
        <v>4807</v>
      </c>
      <c r="G1920" t="s">
        <v>7</v>
      </c>
      <c r="H1920" t="s">
        <v>6</v>
      </c>
      <c r="I1920" t="s">
        <v>4806</v>
      </c>
      <c r="J1920">
        <v>60019647</v>
      </c>
      <c r="K1920" t="s">
        <v>1417</v>
      </c>
      <c r="L1920" t="s">
        <v>2199</v>
      </c>
      <c r="M1920" t="s">
        <v>9</v>
      </c>
      <c r="N1920">
        <v>2</v>
      </c>
      <c r="O1920" t="s">
        <v>4805</v>
      </c>
      <c r="P1920" t="s">
        <v>4804</v>
      </c>
      <c r="Q1920" t="s">
        <v>4803</v>
      </c>
      <c r="R1920" s="7">
        <v>40360</v>
      </c>
      <c r="S1920" s="8">
        <f t="shared" si="232"/>
        <v>2010</v>
      </c>
      <c r="T1920" s="8">
        <v>2010</v>
      </c>
      <c r="U1920" s="8">
        <f t="shared" si="233"/>
        <v>12</v>
      </c>
      <c r="V1920" s="7">
        <v>40360</v>
      </c>
      <c r="W1920" t="s">
        <v>387</v>
      </c>
      <c r="X1920" s="2">
        <v>0.60499999999999998</v>
      </c>
      <c r="Y1920" s="6">
        <f t="shared" si="234"/>
        <v>1.6150129467980032E-2</v>
      </c>
      <c r="AA1920">
        <v>346748</v>
      </c>
      <c r="AB1920">
        <v>15563</v>
      </c>
      <c r="AD1920" t="s">
        <v>1</v>
      </c>
      <c r="AE1920">
        <v>81</v>
      </c>
      <c r="AF1920">
        <v>7</v>
      </c>
      <c r="AG1920">
        <v>75106</v>
      </c>
      <c r="AI1920" t="s">
        <v>4802</v>
      </c>
      <c r="AK1920" t="s">
        <v>4801</v>
      </c>
      <c r="AL1920">
        <v>15</v>
      </c>
      <c r="AM1920" s="5">
        <f t="shared" si="235"/>
        <v>1.25</v>
      </c>
      <c r="AN1920" s="4">
        <f t="shared" si="236"/>
        <v>1.8932222642938281E-3</v>
      </c>
      <c r="AO1920" s="3"/>
      <c r="AP1920">
        <v>0</v>
      </c>
      <c r="AR1920" t="s">
        <v>0</v>
      </c>
      <c r="AT1920" s="2">
        <v>1.5229999999999999</v>
      </c>
      <c r="AU1920" s="1">
        <f t="shared" si="237"/>
        <v>1.1873057306874168</v>
      </c>
      <c r="AV1920" s="1">
        <f t="shared" si="238"/>
        <v>0.9021675866136929</v>
      </c>
      <c r="AW1920" s="1">
        <f t="shared" si="239"/>
        <v>0.61702944253996894</v>
      </c>
    </row>
    <row r="1921" spans="1:49" x14ac:dyDescent="0.2">
      <c r="A1921">
        <v>1919</v>
      </c>
      <c r="B1921" t="s">
        <v>4800</v>
      </c>
      <c r="C1921" t="s">
        <v>4799</v>
      </c>
      <c r="F1921" t="s">
        <v>4798</v>
      </c>
      <c r="G1921" t="s">
        <v>7</v>
      </c>
      <c r="H1921" t="s">
        <v>6</v>
      </c>
      <c r="I1921" t="s">
        <v>4797</v>
      </c>
      <c r="J1921">
        <v>60113093</v>
      </c>
      <c r="K1921" t="s">
        <v>4796</v>
      </c>
      <c r="L1921" t="s">
        <v>4795</v>
      </c>
      <c r="M1921" t="s">
        <v>198</v>
      </c>
      <c r="N1921">
        <v>4</v>
      </c>
      <c r="O1921" t="s">
        <v>4794</v>
      </c>
      <c r="P1921" t="s">
        <v>4793</v>
      </c>
      <c r="Q1921" t="s">
        <v>4792</v>
      </c>
      <c r="R1921" s="7">
        <v>40360</v>
      </c>
      <c r="S1921" s="8">
        <f t="shared" si="232"/>
        <v>2010</v>
      </c>
      <c r="T1921" s="8">
        <v>2010</v>
      </c>
      <c r="U1921" s="8">
        <f t="shared" si="233"/>
        <v>12</v>
      </c>
      <c r="V1921" s="7">
        <v>40360</v>
      </c>
      <c r="W1921" t="s">
        <v>1801</v>
      </c>
      <c r="X1921" s="2">
        <v>0.78500000000000003</v>
      </c>
      <c r="Y1921" s="6">
        <f t="shared" si="234"/>
        <v>2.0955126665065004E-2</v>
      </c>
      <c r="AA1921">
        <v>10752196</v>
      </c>
      <c r="AB1921">
        <v>5000154401</v>
      </c>
      <c r="AC1921">
        <v>10990763</v>
      </c>
      <c r="AD1921" t="s">
        <v>1</v>
      </c>
      <c r="AE1921">
        <v>17</v>
      </c>
      <c r="AF1921">
        <v>3</v>
      </c>
      <c r="AH1921" t="s">
        <v>4791</v>
      </c>
      <c r="AI1921" t="s">
        <v>4790</v>
      </c>
      <c r="AJ1921" t="s">
        <v>4789</v>
      </c>
      <c r="AK1921" t="s">
        <v>4788</v>
      </c>
      <c r="AL1921">
        <v>48</v>
      </c>
      <c r="AM1921" s="5">
        <f t="shared" si="235"/>
        <v>4</v>
      </c>
      <c r="AN1921" s="4">
        <f t="shared" si="236"/>
        <v>6.0583112457402496E-3</v>
      </c>
      <c r="AO1921" s="3"/>
      <c r="AP1921">
        <v>0</v>
      </c>
      <c r="AR1921" t="s">
        <v>0</v>
      </c>
      <c r="AT1921" s="2">
        <v>2.569</v>
      </c>
      <c r="AU1921" s="1">
        <f t="shared" si="237"/>
        <v>1.6486082039267578</v>
      </c>
      <c r="AV1921" s="1">
        <f t="shared" si="238"/>
        <v>1.3506718955402626</v>
      </c>
      <c r="AW1921" s="1">
        <f t="shared" si="239"/>
        <v>1.0527355871537676</v>
      </c>
    </row>
    <row r="1922" spans="1:49" x14ac:dyDescent="0.2">
      <c r="A1922">
        <v>1920</v>
      </c>
      <c r="B1922" t="s">
        <v>4787</v>
      </c>
      <c r="C1922" t="s">
        <v>4786</v>
      </c>
      <c r="F1922" t="s">
        <v>4785</v>
      </c>
      <c r="G1922" t="s">
        <v>7</v>
      </c>
      <c r="H1922" t="s">
        <v>6</v>
      </c>
      <c r="I1922" t="s">
        <v>4784</v>
      </c>
      <c r="J1922" t="s">
        <v>4783</v>
      </c>
      <c r="K1922" t="s">
        <v>4782</v>
      </c>
      <c r="L1922" t="s">
        <v>4781</v>
      </c>
      <c r="M1922" t="s">
        <v>4780</v>
      </c>
      <c r="N1922">
        <v>5</v>
      </c>
      <c r="O1922" t="s">
        <v>4779</v>
      </c>
      <c r="P1922" t="s">
        <v>4778</v>
      </c>
      <c r="Q1922" t="s">
        <v>4777</v>
      </c>
      <c r="R1922" s="7">
        <v>40360</v>
      </c>
      <c r="S1922" s="8">
        <f t="shared" ref="S1922:S1985" si="240">YEAR(R1922)</f>
        <v>2010</v>
      </c>
      <c r="T1922" s="8">
        <v>2010</v>
      </c>
      <c r="U1922" s="8">
        <f t="shared" ref="U1922:U1985" si="241">2022-T1922</f>
        <v>12</v>
      </c>
      <c r="V1922" s="7">
        <v>40360</v>
      </c>
      <c r="W1922" t="s">
        <v>347</v>
      </c>
      <c r="X1922" s="2">
        <v>1.365</v>
      </c>
      <c r="Y1922" s="6">
        <f t="shared" ref="Y1922:Y1985" si="242">(X1922-$Z$4)/($Z$3-$Z$4)</f>
        <v>3.6437895411227675E-2</v>
      </c>
      <c r="AA1922">
        <v>189545</v>
      </c>
      <c r="AB1922">
        <v>17393</v>
      </c>
      <c r="AD1922" t="s">
        <v>1</v>
      </c>
      <c r="AE1922">
        <v>59</v>
      </c>
      <c r="AF1922">
        <v>7</v>
      </c>
      <c r="AG1922">
        <v>5484533</v>
      </c>
      <c r="AH1922" t="s">
        <v>4776</v>
      </c>
      <c r="AI1922" t="s">
        <v>4775</v>
      </c>
      <c r="AJ1922" t="s">
        <v>4774</v>
      </c>
      <c r="AK1922" t="s">
        <v>4773</v>
      </c>
      <c r="AL1922">
        <v>36</v>
      </c>
      <c r="AM1922" s="5">
        <f t="shared" ref="AM1922:AM1985" si="243">AL1922/U1922</f>
        <v>3</v>
      </c>
      <c r="AN1922" s="4">
        <f t="shared" ref="AN1922:AN1985" si="244">(AM1922-$AO$4)/($AO$3-$AO$4)</f>
        <v>4.5437334343051876E-3</v>
      </c>
      <c r="AO1922" s="3"/>
      <c r="AP1922">
        <v>0</v>
      </c>
      <c r="AQ1922" t="s">
        <v>259</v>
      </c>
      <c r="AR1922">
        <v>10903</v>
      </c>
      <c r="AS1922" t="s">
        <v>258</v>
      </c>
      <c r="AT1922" s="2" t="s">
        <v>16</v>
      </c>
      <c r="AU1922" s="1">
        <f t="shared" ref="AU1922:AU1985" si="245">(Y1922*0.7+AN1922*0.3)*100</f>
        <v>2.6869646818150925</v>
      </c>
      <c r="AV1922" s="1">
        <f t="shared" ref="AV1922:AV1985" si="246">(Y1922*0.5+AN1922*0.5)*100</f>
        <v>2.0490814422766435</v>
      </c>
      <c r="AW1922" s="1">
        <f t="shared" ref="AW1922:AW1985" si="247">(Y1922*0.3+AN1922*0.7)*100</f>
        <v>1.4111982027381933</v>
      </c>
    </row>
    <row r="1923" spans="1:49" x14ac:dyDescent="0.2">
      <c r="A1923">
        <v>1921</v>
      </c>
      <c r="B1923" t="s">
        <v>4772</v>
      </c>
      <c r="C1923" t="s">
        <v>4771</v>
      </c>
      <c r="E1923">
        <v>19743523</v>
      </c>
      <c r="F1923" t="s">
        <v>4770</v>
      </c>
      <c r="G1923" t="s">
        <v>7</v>
      </c>
      <c r="H1923" t="s">
        <v>6</v>
      </c>
      <c r="I1923" t="s">
        <v>4769</v>
      </c>
      <c r="J1923" t="s">
        <v>4768</v>
      </c>
      <c r="K1923" t="s">
        <v>4767</v>
      </c>
      <c r="L1923" t="s">
        <v>4766</v>
      </c>
      <c r="M1923" t="s">
        <v>80</v>
      </c>
      <c r="N1923">
        <v>4</v>
      </c>
      <c r="O1923" t="s">
        <v>4765</v>
      </c>
      <c r="P1923" t="s">
        <v>4764</v>
      </c>
      <c r="Q1923" t="s">
        <v>4763</v>
      </c>
      <c r="R1923" s="7">
        <v>40360</v>
      </c>
      <c r="S1923" s="8">
        <f t="shared" si="240"/>
        <v>2010</v>
      </c>
      <c r="T1923" s="8">
        <v>2010</v>
      </c>
      <c r="U1923" s="8">
        <f t="shared" si="241"/>
        <v>12</v>
      </c>
      <c r="V1923" s="7">
        <v>40360</v>
      </c>
      <c r="W1923" t="s">
        <v>4762</v>
      </c>
      <c r="X1923" s="2">
        <v>0.42799999999999999</v>
      </c>
      <c r="Y1923" s="6">
        <f t="shared" si="242"/>
        <v>1.1425215557513147E-2</v>
      </c>
      <c r="AA1923">
        <v>15227235</v>
      </c>
      <c r="AB1923">
        <v>26988</v>
      </c>
      <c r="AC1923">
        <v>15227243</v>
      </c>
      <c r="AD1923" t="s">
        <v>1</v>
      </c>
      <c r="AE1923">
        <v>25</v>
      </c>
      <c r="AF1923">
        <v>4</v>
      </c>
      <c r="AH1923" t="s">
        <v>4761</v>
      </c>
      <c r="AI1923" t="s">
        <v>4760</v>
      </c>
      <c r="AJ1923" t="s">
        <v>4759</v>
      </c>
      <c r="AK1923" t="s">
        <v>4758</v>
      </c>
      <c r="AL1923">
        <v>24</v>
      </c>
      <c r="AM1923" s="5">
        <f t="shared" si="243"/>
        <v>2</v>
      </c>
      <c r="AN1923" s="4">
        <f t="shared" si="244"/>
        <v>3.0291556228701248E-3</v>
      </c>
      <c r="AO1923" s="3"/>
      <c r="AP1923">
        <v>0</v>
      </c>
      <c r="AR1923" t="s">
        <v>0</v>
      </c>
      <c r="AT1923" s="2">
        <v>2.464</v>
      </c>
      <c r="AU1923" s="1">
        <f t="shared" si="245"/>
        <v>0.89063975771202408</v>
      </c>
      <c r="AV1923" s="1">
        <f t="shared" si="246"/>
        <v>0.7227185590191636</v>
      </c>
      <c r="AW1923" s="1">
        <f t="shared" si="247"/>
        <v>0.55479736032630311</v>
      </c>
    </row>
    <row r="1924" spans="1:49" x14ac:dyDescent="0.2">
      <c r="A1924">
        <v>1922</v>
      </c>
      <c r="B1924" t="s">
        <v>4757</v>
      </c>
      <c r="C1924" t="s">
        <v>4756</v>
      </c>
      <c r="F1924" t="s">
        <v>4755</v>
      </c>
      <c r="G1924" t="s">
        <v>7</v>
      </c>
      <c r="H1924" t="s">
        <v>6</v>
      </c>
      <c r="I1924" t="s">
        <v>4754</v>
      </c>
      <c r="J1924">
        <v>60031955</v>
      </c>
      <c r="K1924" t="s">
        <v>4753</v>
      </c>
      <c r="L1924" t="s">
        <v>4752</v>
      </c>
      <c r="M1924" t="s">
        <v>35</v>
      </c>
      <c r="N1924">
        <v>2</v>
      </c>
      <c r="O1924" t="s">
        <v>4751</v>
      </c>
      <c r="P1924" t="s">
        <v>4750</v>
      </c>
      <c r="Q1924" t="s">
        <v>4749</v>
      </c>
      <c r="R1924" s="7">
        <v>40360</v>
      </c>
      <c r="S1924" s="8">
        <f t="shared" si="240"/>
        <v>2010</v>
      </c>
      <c r="T1924" s="8">
        <v>2010</v>
      </c>
      <c r="U1924" s="8">
        <f t="shared" si="241"/>
        <v>12</v>
      </c>
      <c r="V1924" s="7">
        <v>40360</v>
      </c>
      <c r="W1924" t="s">
        <v>1323</v>
      </c>
      <c r="X1924" s="2">
        <v>0.371</v>
      </c>
      <c r="Y1924" s="6">
        <f t="shared" si="242"/>
        <v>9.9036331117695747E-3</v>
      </c>
      <c r="AA1924">
        <v>214922</v>
      </c>
      <c r="AB1924">
        <v>28117</v>
      </c>
      <c r="AC1924">
        <v>13474065</v>
      </c>
      <c r="AD1924" t="s">
        <v>1</v>
      </c>
      <c r="AE1924">
        <v>49</v>
      </c>
      <c r="AF1924" t="s">
        <v>3810</v>
      </c>
      <c r="AG1924" t="s">
        <v>4748</v>
      </c>
      <c r="AI1924" t="s">
        <v>4747</v>
      </c>
      <c r="AK1924" t="s">
        <v>4746</v>
      </c>
      <c r="AL1924">
        <v>1</v>
      </c>
      <c r="AM1924" s="5">
        <f t="shared" si="243"/>
        <v>8.3333333333333329E-2</v>
      </c>
      <c r="AN1924" s="4">
        <f t="shared" si="244"/>
        <v>1.2621481761958852E-4</v>
      </c>
      <c r="AO1924" s="3"/>
      <c r="AP1924">
        <v>0</v>
      </c>
      <c r="AR1924" t="s">
        <v>0</v>
      </c>
      <c r="AT1924" s="2">
        <v>1.48</v>
      </c>
      <c r="AU1924" s="1">
        <f t="shared" si="245"/>
        <v>0.69704076235245782</v>
      </c>
      <c r="AV1924" s="1">
        <f t="shared" si="246"/>
        <v>0.50149239646945809</v>
      </c>
      <c r="AW1924" s="1">
        <f t="shared" si="247"/>
        <v>0.30594403058645847</v>
      </c>
    </row>
    <row r="1925" spans="1:49" x14ac:dyDescent="0.2">
      <c r="A1925">
        <v>1923</v>
      </c>
      <c r="B1925" t="s">
        <v>4745</v>
      </c>
      <c r="C1925" t="s">
        <v>4744</v>
      </c>
      <c r="F1925" t="s">
        <v>4743</v>
      </c>
      <c r="G1925" t="s">
        <v>7</v>
      </c>
      <c r="H1925" t="s">
        <v>6</v>
      </c>
      <c r="I1925" t="s">
        <v>4742</v>
      </c>
      <c r="J1925" t="s">
        <v>1724</v>
      </c>
      <c r="K1925" t="s">
        <v>1723</v>
      </c>
      <c r="L1925" t="s">
        <v>1722</v>
      </c>
      <c r="M1925" t="s">
        <v>33</v>
      </c>
      <c r="N1925">
        <v>6</v>
      </c>
      <c r="O1925" t="s">
        <v>4741</v>
      </c>
      <c r="P1925" t="s">
        <v>4740</v>
      </c>
      <c r="Q1925" t="s">
        <v>4739</v>
      </c>
      <c r="R1925" s="7">
        <v>40360</v>
      </c>
      <c r="S1925" s="8">
        <f t="shared" si="240"/>
        <v>2010</v>
      </c>
      <c r="T1925" s="8">
        <v>2010</v>
      </c>
      <c r="U1925" s="8">
        <f t="shared" si="241"/>
        <v>12</v>
      </c>
      <c r="V1925" s="7">
        <v>40360</v>
      </c>
      <c r="W1925" t="s">
        <v>1323</v>
      </c>
      <c r="X1925" s="2">
        <v>0.371</v>
      </c>
      <c r="Y1925" s="6">
        <f t="shared" si="242"/>
        <v>9.9036331117695747E-3</v>
      </c>
      <c r="AA1925">
        <v>214922</v>
      </c>
      <c r="AB1925">
        <v>28117</v>
      </c>
      <c r="AC1925">
        <v>13474065</v>
      </c>
      <c r="AD1925" t="s">
        <v>1</v>
      </c>
      <c r="AE1925">
        <v>49</v>
      </c>
      <c r="AF1925" t="s">
        <v>3810</v>
      </c>
      <c r="AG1925" t="s">
        <v>4738</v>
      </c>
      <c r="AI1925" t="s">
        <v>4737</v>
      </c>
      <c r="AK1925" t="s">
        <v>4736</v>
      </c>
      <c r="AL1925">
        <v>5</v>
      </c>
      <c r="AM1925" s="5">
        <f t="shared" si="243"/>
        <v>0.41666666666666669</v>
      </c>
      <c r="AN1925" s="4">
        <f t="shared" si="244"/>
        <v>6.310740880979427E-4</v>
      </c>
      <c r="AO1925" s="3"/>
      <c r="AP1925">
        <v>0</v>
      </c>
      <c r="AR1925" t="s">
        <v>0</v>
      </c>
      <c r="AT1925" s="2">
        <v>1.48</v>
      </c>
      <c r="AU1925" s="1">
        <f t="shared" si="245"/>
        <v>0.7121865404668084</v>
      </c>
      <c r="AV1925" s="1">
        <f t="shared" si="246"/>
        <v>0.52673535999337584</v>
      </c>
      <c r="AW1925" s="1">
        <f t="shared" si="247"/>
        <v>0.34128417951994322</v>
      </c>
    </row>
    <row r="1926" spans="1:49" x14ac:dyDescent="0.2">
      <c r="A1926">
        <v>1924</v>
      </c>
      <c r="B1926" t="s">
        <v>4735</v>
      </c>
      <c r="C1926" t="s">
        <v>4734</v>
      </c>
      <c r="F1926" t="s">
        <v>4733</v>
      </c>
      <c r="G1926" t="s">
        <v>7</v>
      </c>
      <c r="H1926" t="s">
        <v>6</v>
      </c>
      <c r="I1926" t="s">
        <v>2089</v>
      </c>
      <c r="J1926" t="s">
        <v>4732</v>
      </c>
      <c r="K1926" t="s">
        <v>4731</v>
      </c>
      <c r="L1926" t="s">
        <v>4730</v>
      </c>
      <c r="M1926" t="s">
        <v>4729</v>
      </c>
      <c r="N1926">
        <v>6</v>
      </c>
      <c r="O1926" t="s">
        <v>4728</v>
      </c>
      <c r="P1926" t="s">
        <v>4727</v>
      </c>
      <c r="Q1926" t="s">
        <v>4726</v>
      </c>
      <c r="R1926" s="7">
        <v>40360</v>
      </c>
      <c r="S1926" s="8">
        <f t="shared" si="240"/>
        <v>2010</v>
      </c>
      <c r="T1926" s="8">
        <v>2010</v>
      </c>
      <c r="U1926" s="8">
        <f t="shared" si="241"/>
        <v>12</v>
      </c>
      <c r="V1926" s="7">
        <v>40360</v>
      </c>
      <c r="W1926" t="s">
        <v>1323</v>
      </c>
      <c r="X1926" s="2">
        <v>0.371</v>
      </c>
      <c r="Y1926" s="6">
        <f t="shared" si="242"/>
        <v>9.9036331117695747E-3</v>
      </c>
      <c r="AA1926">
        <v>214922</v>
      </c>
      <c r="AB1926">
        <v>28117</v>
      </c>
      <c r="AC1926">
        <v>13474065</v>
      </c>
      <c r="AD1926" t="s">
        <v>1</v>
      </c>
      <c r="AE1926">
        <v>49</v>
      </c>
      <c r="AF1926" t="s">
        <v>3827</v>
      </c>
      <c r="AH1926" t="s">
        <v>4725</v>
      </c>
      <c r="AI1926" t="s">
        <v>4724</v>
      </c>
      <c r="AK1926" t="s">
        <v>4723</v>
      </c>
      <c r="AL1926">
        <v>5</v>
      </c>
      <c r="AM1926" s="5">
        <f t="shared" si="243"/>
        <v>0.41666666666666669</v>
      </c>
      <c r="AN1926" s="4">
        <f t="shared" si="244"/>
        <v>6.310740880979427E-4</v>
      </c>
      <c r="AO1926" s="3"/>
      <c r="AP1926">
        <v>0</v>
      </c>
      <c r="AR1926" t="s">
        <v>0</v>
      </c>
      <c r="AT1926" s="2">
        <v>1.48</v>
      </c>
      <c r="AU1926" s="1">
        <f t="shared" si="245"/>
        <v>0.7121865404668084</v>
      </c>
      <c r="AV1926" s="1">
        <f t="shared" si="246"/>
        <v>0.52673535999337584</v>
      </c>
      <c r="AW1926" s="1">
        <f t="shared" si="247"/>
        <v>0.34128417951994322</v>
      </c>
    </row>
    <row r="1927" spans="1:49" x14ac:dyDescent="0.2">
      <c r="A1927">
        <v>1925</v>
      </c>
      <c r="B1927" t="s">
        <v>4722</v>
      </c>
      <c r="C1927" t="s">
        <v>4721</v>
      </c>
      <c r="E1927">
        <v>20570865</v>
      </c>
      <c r="F1927" t="s">
        <v>4720</v>
      </c>
      <c r="G1927" t="s">
        <v>7</v>
      </c>
      <c r="H1927" t="s">
        <v>6</v>
      </c>
      <c r="I1927" t="s">
        <v>4719</v>
      </c>
      <c r="J1927">
        <v>60015150</v>
      </c>
      <c r="K1927" t="s">
        <v>4718</v>
      </c>
      <c r="L1927" t="s">
        <v>199</v>
      </c>
      <c r="M1927" t="s">
        <v>198</v>
      </c>
      <c r="N1927">
        <v>7</v>
      </c>
      <c r="O1927" t="s">
        <v>4717</v>
      </c>
      <c r="P1927" t="s">
        <v>4716</v>
      </c>
      <c r="Q1927" t="s">
        <v>4715</v>
      </c>
      <c r="R1927" s="7">
        <v>40360</v>
      </c>
      <c r="S1927" s="8">
        <f t="shared" si="240"/>
        <v>2010</v>
      </c>
      <c r="T1927" s="8">
        <v>2010</v>
      </c>
      <c r="U1927" s="8">
        <f t="shared" si="241"/>
        <v>12</v>
      </c>
      <c r="V1927" s="7">
        <v>40360</v>
      </c>
      <c r="W1927" t="s">
        <v>4714</v>
      </c>
      <c r="X1927" s="2" t="s">
        <v>16</v>
      </c>
      <c r="Y1927" s="6" t="e">
        <f t="shared" si="242"/>
        <v>#VALUE!</v>
      </c>
      <c r="AB1927">
        <v>51748</v>
      </c>
      <c r="AC1927">
        <v>17561833</v>
      </c>
      <c r="AD1927" t="s">
        <v>1</v>
      </c>
      <c r="AE1927">
        <v>340</v>
      </c>
      <c r="AF1927">
        <v>7762</v>
      </c>
      <c r="AG1927" t="s">
        <v>4713</v>
      </c>
      <c r="AI1927" t="s">
        <v>4712</v>
      </c>
      <c r="AK1927" t="s">
        <v>4711</v>
      </c>
      <c r="AL1927">
        <v>63</v>
      </c>
      <c r="AM1927" s="5">
        <f t="shared" si="243"/>
        <v>5.25</v>
      </c>
      <c r="AN1927" s="4">
        <f t="shared" si="244"/>
        <v>7.9515335100340777E-3</v>
      </c>
      <c r="AO1927" s="3"/>
      <c r="AP1927">
        <v>1</v>
      </c>
      <c r="AQ1927" t="s">
        <v>1145</v>
      </c>
      <c r="AR1927" t="s">
        <v>4710</v>
      </c>
      <c r="AS1927" t="s">
        <v>1144</v>
      </c>
      <c r="AT1927" s="2" t="s">
        <v>16</v>
      </c>
      <c r="AU1927" s="1" t="e">
        <f t="shared" si="245"/>
        <v>#VALUE!</v>
      </c>
      <c r="AV1927" s="1" t="e">
        <f t="shared" si="246"/>
        <v>#VALUE!</v>
      </c>
      <c r="AW1927" s="1" t="e">
        <f t="shared" si="247"/>
        <v>#VALUE!</v>
      </c>
    </row>
    <row r="1928" spans="1:49" x14ac:dyDescent="0.2">
      <c r="A1928">
        <v>1926</v>
      </c>
      <c r="B1928" t="s">
        <v>4709</v>
      </c>
      <c r="C1928" t="s">
        <v>4708</v>
      </c>
      <c r="F1928" t="s">
        <v>4707</v>
      </c>
      <c r="G1928" t="s">
        <v>7</v>
      </c>
      <c r="H1928" t="s">
        <v>6</v>
      </c>
      <c r="I1928" t="s">
        <v>4706</v>
      </c>
      <c r="J1928" t="s">
        <v>4705</v>
      </c>
      <c r="K1928" t="s">
        <v>4704</v>
      </c>
      <c r="L1928" t="s">
        <v>4703</v>
      </c>
      <c r="M1928" t="s">
        <v>4702</v>
      </c>
      <c r="N1928">
        <v>10</v>
      </c>
      <c r="O1928" t="s">
        <v>4701</v>
      </c>
      <c r="P1928" t="s">
        <v>4700</v>
      </c>
      <c r="Q1928" t="s">
        <v>4699</v>
      </c>
      <c r="R1928" s="7">
        <v>40360</v>
      </c>
      <c r="S1928" s="8">
        <f t="shared" si="240"/>
        <v>2010</v>
      </c>
      <c r="T1928" s="8">
        <v>2010</v>
      </c>
      <c r="U1928" s="8">
        <f t="shared" si="241"/>
        <v>12</v>
      </c>
      <c r="V1928" s="7">
        <v>40360</v>
      </c>
      <c r="W1928" t="s">
        <v>2726</v>
      </c>
      <c r="X1928" s="2">
        <v>0.66800000000000004</v>
      </c>
      <c r="Y1928" s="6">
        <f t="shared" si="242"/>
        <v>1.7831878486959774E-2</v>
      </c>
      <c r="AA1928" t="s">
        <v>2725</v>
      </c>
      <c r="AB1928">
        <v>29593</v>
      </c>
      <c r="AC1928">
        <v>15394522</v>
      </c>
      <c r="AD1928" t="s">
        <v>1</v>
      </c>
      <c r="AE1928">
        <v>49</v>
      </c>
      <c r="AF1928">
        <v>19</v>
      </c>
      <c r="AI1928" t="s">
        <v>4698</v>
      </c>
      <c r="AK1928" t="s">
        <v>4697</v>
      </c>
      <c r="AL1928">
        <v>100</v>
      </c>
      <c r="AM1928" s="5">
        <f t="shared" si="243"/>
        <v>8.3333333333333339</v>
      </c>
      <c r="AN1928" s="4">
        <f t="shared" si="244"/>
        <v>1.2621481761958854E-2</v>
      </c>
      <c r="AO1928" s="3"/>
      <c r="AP1928">
        <v>0</v>
      </c>
      <c r="AR1928" t="s">
        <v>0</v>
      </c>
      <c r="AT1928" s="2">
        <v>1.98</v>
      </c>
      <c r="AU1928" s="1">
        <f t="shared" si="245"/>
        <v>1.6268759469459497</v>
      </c>
      <c r="AV1928" s="1">
        <f t="shared" si="246"/>
        <v>1.5226680124459313</v>
      </c>
      <c r="AW1928" s="1">
        <f t="shared" si="247"/>
        <v>1.4184600779459129</v>
      </c>
    </row>
    <row r="1929" spans="1:49" x14ac:dyDescent="0.2">
      <c r="A1929">
        <v>1927</v>
      </c>
      <c r="B1929" t="s">
        <v>4696</v>
      </c>
      <c r="C1929" t="s">
        <v>4695</v>
      </c>
      <c r="F1929" t="s">
        <v>4694</v>
      </c>
      <c r="G1929" t="s">
        <v>7</v>
      </c>
      <c r="H1929" t="s">
        <v>6</v>
      </c>
      <c r="I1929" t="s">
        <v>4693</v>
      </c>
      <c r="J1929">
        <v>60028599</v>
      </c>
      <c r="K1929" t="s">
        <v>4692</v>
      </c>
      <c r="L1929" t="s">
        <v>4691</v>
      </c>
      <c r="M1929" t="s">
        <v>9</v>
      </c>
      <c r="N1929">
        <v>2</v>
      </c>
      <c r="O1929" t="s">
        <v>4690</v>
      </c>
      <c r="P1929" t="s">
        <v>4689</v>
      </c>
      <c r="Q1929" t="s">
        <v>4688</v>
      </c>
      <c r="R1929" s="7">
        <v>40360</v>
      </c>
      <c r="S1929" s="8">
        <f t="shared" si="240"/>
        <v>2010</v>
      </c>
      <c r="T1929" s="8">
        <v>2010</v>
      </c>
      <c r="U1929" s="8">
        <f t="shared" si="241"/>
        <v>12</v>
      </c>
      <c r="V1929" s="7">
        <v>40360</v>
      </c>
      <c r="W1929" t="s">
        <v>2726</v>
      </c>
      <c r="X1929" s="2">
        <v>0.66800000000000004</v>
      </c>
      <c r="Y1929" s="6">
        <f t="shared" si="242"/>
        <v>1.7831878486959774E-2</v>
      </c>
      <c r="AA1929" t="s">
        <v>2725</v>
      </c>
      <c r="AB1929">
        <v>29593</v>
      </c>
      <c r="AC1929">
        <v>15394522</v>
      </c>
      <c r="AD1929" t="s">
        <v>1</v>
      </c>
      <c r="AE1929">
        <v>49</v>
      </c>
      <c r="AF1929">
        <v>19</v>
      </c>
      <c r="AI1929" t="s">
        <v>4687</v>
      </c>
      <c r="AK1929" t="s">
        <v>4686</v>
      </c>
      <c r="AL1929">
        <v>14</v>
      </c>
      <c r="AM1929" s="5">
        <f t="shared" si="243"/>
        <v>1.1666666666666667</v>
      </c>
      <c r="AN1929" s="4">
        <f t="shared" si="244"/>
        <v>1.7670074466742396E-3</v>
      </c>
      <c r="AO1929" s="3"/>
      <c r="AP1929">
        <v>0</v>
      </c>
      <c r="AR1929" t="s">
        <v>0</v>
      </c>
      <c r="AT1929" s="2">
        <v>1.98</v>
      </c>
      <c r="AU1929" s="1">
        <f t="shared" si="245"/>
        <v>1.3012417174874111</v>
      </c>
      <c r="AV1929" s="1">
        <f t="shared" si="246"/>
        <v>0.97994429668170069</v>
      </c>
      <c r="AW1929" s="1">
        <f t="shared" si="247"/>
        <v>0.65864687587598991</v>
      </c>
    </row>
    <row r="1930" spans="1:49" x14ac:dyDescent="0.2">
      <c r="A1930">
        <v>1928</v>
      </c>
      <c r="B1930" t="s">
        <v>4685</v>
      </c>
      <c r="C1930" t="s">
        <v>4684</v>
      </c>
      <c r="F1930" t="s">
        <v>4683</v>
      </c>
      <c r="G1930" t="s">
        <v>7</v>
      </c>
      <c r="H1930" t="s">
        <v>6</v>
      </c>
      <c r="I1930" t="s">
        <v>4682</v>
      </c>
      <c r="J1930">
        <v>60026358</v>
      </c>
      <c r="K1930" t="s">
        <v>1157</v>
      </c>
      <c r="L1930" t="s">
        <v>767</v>
      </c>
      <c r="M1930" t="s">
        <v>9</v>
      </c>
      <c r="N1930">
        <v>2</v>
      </c>
      <c r="O1930" t="s">
        <v>4681</v>
      </c>
      <c r="P1930" t="s">
        <v>4680</v>
      </c>
      <c r="Q1930" t="s">
        <v>1156</v>
      </c>
      <c r="R1930" s="7">
        <v>40360</v>
      </c>
      <c r="S1930" s="8">
        <f t="shared" si="240"/>
        <v>2010</v>
      </c>
      <c r="T1930" s="8">
        <v>2010</v>
      </c>
      <c r="U1930" s="8">
        <f t="shared" si="241"/>
        <v>12</v>
      </c>
      <c r="V1930" s="7">
        <v>40360</v>
      </c>
      <c r="W1930" t="s">
        <v>549</v>
      </c>
      <c r="X1930" s="2">
        <v>0.75</v>
      </c>
      <c r="Y1930" s="6">
        <f t="shared" si="242"/>
        <v>2.0020821654520703E-2</v>
      </c>
      <c r="AA1930" t="s">
        <v>548</v>
      </c>
      <c r="AB1930">
        <v>29221</v>
      </c>
      <c r="AD1930" t="s">
        <v>1</v>
      </c>
      <c r="AE1930">
        <v>17</v>
      </c>
      <c r="AF1930">
        <v>7</v>
      </c>
      <c r="AG1930">
        <v>72508</v>
      </c>
      <c r="AI1930" t="s">
        <v>4679</v>
      </c>
      <c r="AK1930" t="s">
        <v>4678</v>
      </c>
      <c r="AL1930">
        <v>11</v>
      </c>
      <c r="AM1930" s="5">
        <f t="shared" si="243"/>
        <v>0.91666666666666663</v>
      </c>
      <c r="AN1930" s="4">
        <f t="shared" si="244"/>
        <v>1.3883629938154739E-3</v>
      </c>
      <c r="AO1930" s="3"/>
      <c r="AP1930">
        <v>0</v>
      </c>
      <c r="AQ1930" t="s">
        <v>67</v>
      </c>
      <c r="AR1930" t="s">
        <v>4677</v>
      </c>
      <c r="AS1930" t="s">
        <v>66</v>
      </c>
      <c r="AT1930" s="2">
        <v>2.0230000000000001</v>
      </c>
      <c r="AU1930" s="1">
        <f t="shared" si="245"/>
        <v>1.4431084056309134</v>
      </c>
      <c r="AV1930" s="1">
        <f t="shared" si="246"/>
        <v>1.070459232416809</v>
      </c>
      <c r="AW1930" s="1">
        <f t="shared" si="247"/>
        <v>0.69781005920270422</v>
      </c>
    </row>
    <row r="1931" spans="1:49" x14ac:dyDescent="0.2">
      <c r="A1931">
        <v>1929</v>
      </c>
      <c r="B1931" t="s">
        <v>4676</v>
      </c>
      <c r="C1931" t="s">
        <v>4675</v>
      </c>
      <c r="F1931" t="s">
        <v>4674</v>
      </c>
      <c r="G1931" t="s">
        <v>7</v>
      </c>
      <c r="H1931" t="s">
        <v>6</v>
      </c>
      <c r="I1931" t="s">
        <v>4673</v>
      </c>
      <c r="J1931">
        <v>60004407</v>
      </c>
      <c r="K1931" t="s">
        <v>4672</v>
      </c>
      <c r="L1931" t="s">
        <v>4671</v>
      </c>
      <c r="M1931" t="s">
        <v>198</v>
      </c>
      <c r="N1931">
        <v>2</v>
      </c>
      <c r="O1931" t="s">
        <v>4670</v>
      </c>
      <c r="P1931" t="s">
        <v>4669</v>
      </c>
      <c r="Q1931" t="s">
        <v>4668</v>
      </c>
      <c r="R1931" s="7">
        <v>40360</v>
      </c>
      <c r="S1931" s="8">
        <f t="shared" si="240"/>
        <v>2010</v>
      </c>
      <c r="T1931" s="8">
        <v>2010</v>
      </c>
      <c r="U1931" s="8">
        <f t="shared" si="241"/>
        <v>12</v>
      </c>
      <c r="V1931" s="7">
        <v>40360</v>
      </c>
      <c r="W1931" t="s">
        <v>370</v>
      </c>
      <c r="X1931" s="2">
        <v>1.137</v>
      </c>
      <c r="Y1931" s="6">
        <f t="shared" si="242"/>
        <v>3.0351565628253384E-2</v>
      </c>
      <c r="AA1931">
        <v>189251</v>
      </c>
      <c r="AB1931">
        <v>17336</v>
      </c>
      <c r="AD1931" t="s">
        <v>1</v>
      </c>
      <c r="AE1931">
        <v>46</v>
      </c>
      <c r="AF1931">
        <v>3</v>
      </c>
      <c r="AG1931">
        <v>5545194</v>
      </c>
      <c r="AH1931" t="s">
        <v>4667</v>
      </c>
      <c r="AI1931" t="s">
        <v>4666</v>
      </c>
      <c r="AK1931" t="s">
        <v>4665</v>
      </c>
      <c r="AL1931">
        <v>2</v>
      </c>
      <c r="AM1931" s="5">
        <f t="shared" si="243"/>
        <v>0.16666666666666666</v>
      </c>
      <c r="AN1931" s="4">
        <f t="shared" si="244"/>
        <v>2.5242963523917705E-4</v>
      </c>
      <c r="AO1931" s="3"/>
      <c r="AP1931">
        <v>0</v>
      </c>
      <c r="AQ1931" t="s">
        <v>219</v>
      </c>
      <c r="AR1931" t="s">
        <v>0</v>
      </c>
      <c r="AS1931" t="s">
        <v>4664</v>
      </c>
      <c r="AT1931" s="2" t="s">
        <v>16</v>
      </c>
      <c r="AU1931" s="1">
        <f t="shared" si="245"/>
        <v>2.1321824830349119</v>
      </c>
      <c r="AV1931" s="1">
        <f t="shared" si="246"/>
        <v>1.530199763174628</v>
      </c>
      <c r="AW1931" s="1">
        <f t="shared" si="247"/>
        <v>0.92821704331434385</v>
      </c>
    </row>
    <row r="1932" spans="1:49" x14ac:dyDescent="0.2">
      <c r="A1932">
        <v>1930</v>
      </c>
      <c r="B1932" t="s">
        <v>4663</v>
      </c>
      <c r="C1932" t="s">
        <v>4662</v>
      </c>
      <c r="F1932" t="s">
        <v>4661</v>
      </c>
      <c r="G1932" t="s">
        <v>7</v>
      </c>
      <c r="H1932" t="s">
        <v>6</v>
      </c>
      <c r="I1932" t="s">
        <v>4660</v>
      </c>
      <c r="J1932">
        <v>60017293</v>
      </c>
      <c r="K1932" t="s">
        <v>1807</v>
      </c>
      <c r="L1932" t="s">
        <v>1806</v>
      </c>
      <c r="M1932" t="s">
        <v>39</v>
      </c>
      <c r="N1932">
        <v>2</v>
      </c>
      <c r="O1932" t="s">
        <v>4659</v>
      </c>
      <c r="P1932" t="s">
        <v>4658</v>
      </c>
      <c r="Q1932" t="s">
        <v>4657</v>
      </c>
      <c r="R1932" s="7">
        <v>40360</v>
      </c>
      <c r="S1932" s="8">
        <f t="shared" si="240"/>
        <v>2010</v>
      </c>
      <c r="T1932" s="8">
        <v>2010</v>
      </c>
      <c r="U1932" s="8">
        <f t="shared" si="241"/>
        <v>12</v>
      </c>
      <c r="V1932" s="7">
        <v>40360</v>
      </c>
      <c r="W1932" t="s">
        <v>370</v>
      </c>
      <c r="X1932" s="2">
        <v>1.137</v>
      </c>
      <c r="Y1932" s="6">
        <f t="shared" si="242"/>
        <v>3.0351565628253384E-2</v>
      </c>
      <c r="AA1932">
        <v>189251</v>
      </c>
      <c r="AB1932">
        <v>17336</v>
      </c>
      <c r="AD1932" t="s">
        <v>1</v>
      </c>
      <c r="AE1932">
        <v>46</v>
      </c>
      <c r="AF1932">
        <v>3</v>
      </c>
      <c r="AG1932">
        <v>5545172</v>
      </c>
      <c r="AH1932" t="s">
        <v>4656</v>
      </c>
      <c r="AI1932" t="s">
        <v>4655</v>
      </c>
      <c r="AK1932" t="s">
        <v>4654</v>
      </c>
      <c r="AL1932">
        <v>0</v>
      </c>
      <c r="AM1932" s="5">
        <f t="shared" si="243"/>
        <v>0</v>
      </c>
      <c r="AN1932" s="4">
        <f t="shared" si="244"/>
        <v>0</v>
      </c>
      <c r="AO1932" s="3"/>
      <c r="AP1932">
        <v>0</v>
      </c>
      <c r="AR1932" t="s">
        <v>0</v>
      </c>
      <c r="AS1932" t="s">
        <v>4653</v>
      </c>
      <c r="AT1932" s="2" t="s">
        <v>16</v>
      </c>
      <c r="AU1932" s="1">
        <f t="shared" si="245"/>
        <v>2.1246095939777367</v>
      </c>
      <c r="AV1932" s="1">
        <f t="shared" si="246"/>
        <v>1.5175782814126693</v>
      </c>
      <c r="AW1932" s="1">
        <f t="shared" si="247"/>
        <v>0.91054696884760156</v>
      </c>
    </row>
    <row r="1933" spans="1:49" x14ac:dyDescent="0.2">
      <c r="A1933">
        <v>1931</v>
      </c>
      <c r="B1933" t="s">
        <v>4652</v>
      </c>
      <c r="C1933" t="s">
        <v>4651</v>
      </c>
      <c r="F1933" t="s">
        <v>4650</v>
      </c>
      <c r="G1933" t="s">
        <v>7</v>
      </c>
      <c r="H1933" t="s">
        <v>6</v>
      </c>
      <c r="I1933" t="s">
        <v>4649</v>
      </c>
      <c r="J1933" t="s">
        <v>4648</v>
      </c>
      <c r="K1933" t="s">
        <v>4647</v>
      </c>
      <c r="L1933" t="s">
        <v>4646</v>
      </c>
      <c r="M1933" t="s">
        <v>19</v>
      </c>
      <c r="N1933">
        <v>3</v>
      </c>
      <c r="O1933" t="s">
        <v>4645</v>
      </c>
      <c r="P1933" t="s">
        <v>4644</v>
      </c>
      <c r="Q1933" t="s">
        <v>4643</v>
      </c>
      <c r="R1933" s="7">
        <v>40360</v>
      </c>
      <c r="S1933" s="8">
        <f t="shared" si="240"/>
        <v>2010</v>
      </c>
      <c r="T1933" s="8">
        <v>2010</v>
      </c>
      <c r="U1933" s="8">
        <f t="shared" si="241"/>
        <v>12</v>
      </c>
      <c r="V1933" s="7">
        <v>40360</v>
      </c>
      <c r="W1933" t="s">
        <v>370</v>
      </c>
      <c r="X1933" s="2">
        <v>1.137</v>
      </c>
      <c r="Y1933" s="6">
        <f t="shared" si="242"/>
        <v>3.0351565628253384E-2</v>
      </c>
      <c r="AA1933">
        <v>189251</v>
      </c>
      <c r="AB1933">
        <v>17336</v>
      </c>
      <c r="AD1933" t="s">
        <v>1</v>
      </c>
      <c r="AE1933">
        <v>46</v>
      </c>
      <c r="AF1933">
        <v>3</v>
      </c>
      <c r="AG1933">
        <v>5545179</v>
      </c>
      <c r="AH1933" t="s">
        <v>4642</v>
      </c>
      <c r="AI1933" t="s">
        <v>4641</v>
      </c>
      <c r="AK1933" t="s">
        <v>4640</v>
      </c>
      <c r="AL1933">
        <v>0</v>
      </c>
      <c r="AM1933" s="5">
        <f t="shared" si="243"/>
        <v>0</v>
      </c>
      <c r="AN1933" s="4">
        <f t="shared" si="244"/>
        <v>0</v>
      </c>
      <c r="AO1933" s="3"/>
      <c r="AP1933">
        <v>0</v>
      </c>
      <c r="AQ1933" t="s">
        <v>498</v>
      </c>
      <c r="AR1933" t="s">
        <v>4639</v>
      </c>
      <c r="AS1933" t="s">
        <v>497</v>
      </c>
      <c r="AT1933" s="2" t="s">
        <v>16</v>
      </c>
      <c r="AU1933" s="1">
        <f t="shared" si="245"/>
        <v>2.1246095939777367</v>
      </c>
      <c r="AV1933" s="1">
        <f t="shared" si="246"/>
        <v>1.5175782814126693</v>
      </c>
      <c r="AW1933" s="1">
        <f t="shared" si="247"/>
        <v>0.91054696884760156</v>
      </c>
    </row>
    <row r="1934" spans="1:49" x14ac:dyDescent="0.2">
      <c r="A1934">
        <v>1932</v>
      </c>
      <c r="B1934" t="s">
        <v>4638</v>
      </c>
      <c r="C1934" t="s">
        <v>4637</v>
      </c>
      <c r="F1934" t="s">
        <v>4636</v>
      </c>
      <c r="G1934" t="s">
        <v>7</v>
      </c>
      <c r="H1934" t="s">
        <v>6</v>
      </c>
      <c r="I1934" t="s">
        <v>4635</v>
      </c>
      <c r="N1934">
        <v>2</v>
      </c>
      <c r="O1934" t="s">
        <v>4634</v>
      </c>
      <c r="P1934" t="s">
        <v>4633</v>
      </c>
      <c r="Q1934" t="s">
        <v>1517</v>
      </c>
      <c r="R1934" s="7">
        <v>40360</v>
      </c>
      <c r="S1934" s="8">
        <f t="shared" si="240"/>
        <v>2010</v>
      </c>
      <c r="T1934" s="8">
        <v>2010</v>
      </c>
      <c r="U1934" s="8">
        <f t="shared" si="241"/>
        <v>12</v>
      </c>
      <c r="V1934" s="7">
        <v>40360</v>
      </c>
      <c r="W1934" t="s">
        <v>507</v>
      </c>
      <c r="X1934" s="2">
        <v>0.29499999999999998</v>
      </c>
      <c r="Y1934" s="6">
        <f t="shared" si="242"/>
        <v>7.8748565174448087E-3</v>
      </c>
      <c r="AA1934">
        <v>10642269</v>
      </c>
      <c r="AB1934">
        <v>19554</v>
      </c>
      <c r="AD1934" t="s">
        <v>1</v>
      </c>
      <c r="AE1934">
        <v>55</v>
      </c>
      <c r="AF1934">
        <v>7</v>
      </c>
      <c r="AH1934" t="s">
        <v>4632</v>
      </c>
      <c r="AI1934" t="s">
        <v>4631</v>
      </c>
      <c r="AK1934" t="s">
        <v>4630</v>
      </c>
      <c r="AL1934">
        <v>1</v>
      </c>
      <c r="AM1934" s="5">
        <f t="shared" si="243"/>
        <v>8.3333333333333329E-2</v>
      </c>
      <c r="AN1934" s="4">
        <f t="shared" si="244"/>
        <v>1.2621481761958852E-4</v>
      </c>
      <c r="AO1934" s="3"/>
      <c r="AP1934">
        <v>0</v>
      </c>
      <c r="AR1934" t="s">
        <v>0</v>
      </c>
      <c r="AT1934" s="2" t="s">
        <v>16</v>
      </c>
      <c r="AU1934" s="1">
        <f t="shared" si="245"/>
        <v>0.5550264007497242</v>
      </c>
      <c r="AV1934" s="1">
        <f t="shared" si="246"/>
        <v>0.40005356675321985</v>
      </c>
      <c r="AW1934" s="1">
        <f t="shared" si="247"/>
        <v>0.24508073275671546</v>
      </c>
    </row>
    <row r="1935" spans="1:49" x14ac:dyDescent="0.2">
      <c r="A1935">
        <v>1933</v>
      </c>
      <c r="B1935" t="s">
        <v>4629</v>
      </c>
      <c r="C1935" t="s">
        <v>4628</v>
      </c>
      <c r="F1935" t="s">
        <v>4627</v>
      </c>
      <c r="G1935" t="s">
        <v>7</v>
      </c>
      <c r="H1935" t="s">
        <v>6</v>
      </c>
      <c r="I1935" t="s">
        <v>4626</v>
      </c>
      <c r="J1935">
        <v>60024592</v>
      </c>
      <c r="K1935" t="s">
        <v>1592</v>
      </c>
      <c r="L1935" t="s">
        <v>1591</v>
      </c>
      <c r="M1935" t="s">
        <v>9</v>
      </c>
      <c r="N1935">
        <v>1</v>
      </c>
      <c r="O1935" t="s">
        <v>4625</v>
      </c>
      <c r="P1935">
        <v>7102454903</v>
      </c>
      <c r="Q1935">
        <v>60024592</v>
      </c>
      <c r="R1935" s="7">
        <v>40360</v>
      </c>
      <c r="S1935" s="8">
        <f t="shared" si="240"/>
        <v>2010</v>
      </c>
      <c r="T1935" s="8">
        <v>2010</v>
      </c>
      <c r="U1935" s="8">
        <f t="shared" si="241"/>
        <v>12</v>
      </c>
      <c r="V1935" s="7">
        <v>40360</v>
      </c>
      <c r="W1935" t="s">
        <v>274</v>
      </c>
      <c r="X1935" s="2">
        <v>0.92900000000000005</v>
      </c>
      <c r="Y1935" s="6">
        <f t="shared" si="242"/>
        <v>2.4799124422732979E-2</v>
      </c>
      <c r="AA1935">
        <v>10897798</v>
      </c>
      <c r="AB1935">
        <v>18896</v>
      </c>
      <c r="AD1935" t="s">
        <v>1</v>
      </c>
      <c r="AE1935">
        <v>14</v>
      </c>
      <c r="AF1935">
        <v>7</v>
      </c>
      <c r="AG1935">
        <v>5545609</v>
      </c>
      <c r="AH1935" t="s">
        <v>4624</v>
      </c>
      <c r="AI1935" t="s">
        <v>4623</v>
      </c>
      <c r="AJ1935" t="s">
        <v>4622</v>
      </c>
      <c r="AK1935" t="s">
        <v>4621</v>
      </c>
      <c r="AL1935">
        <v>7</v>
      </c>
      <c r="AM1935" s="5">
        <f t="shared" si="243"/>
        <v>0.58333333333333337</v>
      </c>
      <c r="AN1935" s="4">
        <f t="shared" si="244"/>
        <v>8.835037233371198E-4</v>
      </c>
      <c r="AO1935" s="3"/>
      <c r="AP1935">
        <v>0</v>
      </c>
      <c r="AQ1935" t="s">
        <v>1282</v>
      </c>
      <c r="AR1935" t="s">
        <v>1590</v>
      </c>
      <c r="AS1935" t="s">
        <v>1281</v>
      </c>
      <c r="AT1935" s="2">
        <v>3.4359999999999999</v>
      </c>
      <c r="AU1935" s="1">
        <f t="shared" si="245"/>
        <v>1.762443821291422</v>
      </c>
      <c r="AV1935" s="1">
        <f t="shared" si="246"/>
        <v>1.2841314073035051</v>
      </c>
      <c r="AW1935" s="1">
        <f t="shared" si="247"/>
        <v>0.80581899331558771</v>
      </c>
    </row>
    <row r="1936" spans="1:49" x14ac:dyDescent="0.2">
      <c r="A1936">
        <v>1934</v>
      </c>
      <c r="B1936" t="s">
        <v>4620</v>
      </c>
      <c r="C1936" t="s">
        <v>4619</v>
      </c>
      <c r="F1936" t="s">
        <v>4618</v>
      </c>
      <c r="G1936" t="s">
        <v>7</v>
      </c>
      <c r="H1936" t="s">
        <v>6</v>
      </c>
      <c r="I1936" t="s">
        <v>4617</v>
      </c>
      <c r="J1936" t="s">
        <v>4616</v>
      </c>
      <c r="K1936" t="s">
        <v>4615</v>
      </c>
      <c r="L1936" t="s">
        <v>4614</v>
      </c>
      <c r="M1936" t="s">
        <v>73</v>
      </c>
      <c r="N1936">
        <v>6</v>
      </c>
      <c r="O1936" t="s">
        <v>4613</v>
      </c>
      <c r="P1936" t="s">
        <v>4612</v>
      </c>
      <c r="Q1936" t="s">
        <v>4611</v>
      </c>
      <c r="R1936" s="7">
        <v>40360</v>
      </c>
      <c r="S1936" s="8">
        <f t="shared" si="240"/>
        <v>2010</v>
      </c>
      <c r="T1936" s="8">
        <v>2010</v>
      </c>
      <c r="U1936" s="8">
        <f t="shared" si="241"/>
        <v>12</v>
      </c>
      <c r="V1936" s="7">
        <v>40360</v>
      </c>
      <c r="W1936" t="s">
        <v>370</v>
      </c>
      <c r="X1936" s="2">
        <v>1.137</v>
      </c>
      <c r="Y1936" s="6">
        <f t="shared" si="242"/>
        <v>3.0351565628253384E-2</v>
      </c>
      <c r="AA1936">
        <v>189251</v>
      </c>
      <c r="AB1936">
        <v>17336</v>
      </c>
      <c r="AD1936" t="s">
        <v>1</v>
      </c>
      <c r="AE1936">
        <v>46</v>
      </c>
      <c r="AF1936">
        <v>3</v>
      </c>
      <c r="AG1936">
        <v>5545208</v>
      </c>
      <c r="AH1936" t="s">
        <v>4610</v>
      </c>
      <c r="AI1936" t="s">
        <v>4609</v>
      </c>
      <c r="AK1936" t="s">
        <v>4608</v>
      </c>
      <c r="AL1936">
        <v>2</v>
      </c>
      <c r="AM1936" s="5">
        <f t="shared" si="243"/>
        <v>0.16666666666666666</v>
      </c>
      <c r="AN1936" s="4">
        <f t="shared" si="244"/>
        <v>2.5242963523917705E-4</v>
      </c>
      <c r="AO1936" s="3"/>
      <c r="AP1936">
        <v>0</v>
      </c>
      <c r="AQ1936" t="s">
        <v>259</v>
      </c>
      <c r="AR1936" t="s">
        <v>0</v>
      </c>
      <c r="AS1936" t="s">
        <v>258</v>
      </c>
      <c r="AT1936" s="2" t="s">
        <v>16</v>
      </c>
      <c r="AU1936" s="1">
        <f t="shared" si="245"/>
        <v>2.1321824830349119</v>
      </c>
      <c r="AV1936" s="1">
        <f t="shared" si="246"/>
        <v>1.530199763174628</v>
      </c>
      <c r="AW1936" s="1">
        <f t="shared" si="247"/>
        <v>0.92821704331434385</v>
      </c>
    </row>
    <row r="1937" spans="1:49" x14ac:dyDescent="0.2">
      <c r="A1937">
        <v>1935</v>
      </c>
      <c r="B1937" t="s">
        <v>4607</v>
      </c>
      <c r="C1937" t="s">
        <v>4606</v>
      </c>
      <c r="F1937" t="s">
        <v>4605</v>
      </c>
      <c r="G1937" t="s">
        <v>7</v>
      </c>
      <c r="H1937" t="s">
        <v>6</v>
      </c>
      <c r="I1937" t="s">
        <v>4604</v>
      </c>
      <c r="J1937" t="s">
        <v>4603</v>
      </c>
      <c r="K1937" t="s">
        <v>4602</v>
      </c>
      <c r="L1937" t="s">
        <v>4601</v>
      </c>
      <c r="M1937" t="s">
        <v>203</v>
      </c>
      <c r="N1937">
        <v>3</v>
      </c>
      <c r="O1937" t="s">
        <v>4600</v>
      </c>
      <c r="P1937" t="s">
        <v>4599</v>
      </c>
      <c r="Q1937" t="s">
        <v>4598</v>
      </c>
      <c r="R1937" s="7">
        <v>40360</v>
      </c>
      <c r="S1937" s="8">
        <f t="shared" si="240"/>
        <v>2010</v>
      </c>
      <c r="T1937" s="8">
        <v>2010</v>
      </c>
      <c r="U1937" s="8">
        <f t="shared" si="241"/>
        <v>12</v>
      </c>
      <c r="V1937" s="7">
        <v>40360</v>
      </c>
      <c r="W1937" t="s">
        <v>370</v>
      </c>
      <c r="X1937" s="2">
        <v>1.137</v>
      </c>
      <c r="Y1937" s="6">
        <f t="shared" si="242"/>
        <v>3.0351565628253384E-2</v>
      </c>
      <c r="AA1937">
        <v>189251</v>
      </c>
      <c r="AB1937">
        <v>17336</v>
      </c>
      <c r="AD1937" t="s">
        <v>1</v>
      </c>
      <c r="AE1937">
        <v>46</v>
      </c>
      <c r="AF1937">
        <v>3</v>
      </c>
      <c r="AG1937">
        <v>5545198</v>
      </c>
      <c r="AH1937" t="s">
        <v>4597</v>
      </c>
      <c r="AI1937" t="s">
        <v>4596</v>
      </c>
      <c r="AK1937" t="s">
        <v>4595</v>
      </c>
      <c r="AL1937">
        <v>10</v>
      </c>
      <c r="AM1937" s="5">
        <f t="shared" si="243"/>
        <v>0.83333333333333337</v>
      </c>
      <c r="AN1937" s="4">
        <f t="shared" si="244"/>
        <v>1.2621481761958854E-3</v>
      </c>
      <c r="AO1937" s="3"/>
      <c r="AP1937">
        <v>0</v>
      </c>
      <c r="AQ1937" t="s">
        <v>1282</v>
      </c>
      <c r="AR1937" t="s">
        <v>0</v>
      </c>
      <c r="AS1937" t="s">
        <v>1281</v>
      </c>
      <c r="AT1937" s="2" t="s">
        <v>16</v>
      </c>
      <c r="AU1937" s="1">
        <f t="shared" si="245"/>
        <v>2.1624740392636133</v>
      </c>
      <c r="AV1937" s="1">
        <f t="shared" si="246"/>
        <v>1.5806856902224635</v>
      </c>
      <c r="AW1937" s="1">
        <f t="shared" si="247"/>
        <v>0.99889734118131357</v>
      </c>
    </row>
    <row r="1938" spans="1:49" x14ac:dyDescent="0.2">
      <c r="A1938">
        <v>1936</v>
      </c>
      <c r="B1938" t="s">
        <v>4594</v>
      </c>
      <c r="C1938" t="s">
        <v>4593</v>
      </c>
      <c r="F1938" t="s">
        <v>4592</v>
      </c>
      <c r="G1938" t="s">
        <v>7</v>
      </c>
      <c r="H1938" t="s">
        <v>6</v>
      </c>
      <c r="I1938" t="s">
        <v>4591</v>
      </c>
      <c r="J1938" t="s">
        <v>4586</v>
      </c>
      <c r="K1938" t="s">
        <v>4590</v>
      </c>
      <c r="L1938" t="s">
        <v>4589</v>
      </c>
      <c r="M1938" t="s">
        <v>19</v>
      </c>
      <c r="N1938">
        <v>2</v>
      </c>
      <c r="O1938" t="s">
        <v>4588</v>
      </c>
      <c r="P1938" t="s">
        <v>4587</v>
      </c>
      <c r="Q1938" t="s">
        <v>4586</v>
      </c>
      <c r="R1938" s="7">
        <v>40360</v>
      </c>
      <c r="S1938" s="8">
        <f t="shared" si="240"/>
        <v>2010</v>
      </c>
      <c r="T1938" s="8">
        <v>2010</v>
      </c>
      <c r="U1938" s="8">
        <f t="shared" si="241"/>
        <v>12</v>
      </c>
      <c r="V1938" s="7">
        <v>40360</v>
      </c>
      <c r="W1938" t="s">
        <v>370</v>
      </c>
      <c r="X1938" s="2">
        <v>1.137</v>
      </c>
      <c r="Y1938" s="6">
        <f t="shared" si="242"/>
        <v>3.0351565628253384E-2</v>
      </c>
      <c r="AA1938">
        <v>189251</v>
      </c>
      <c r="AB1938">
        <v>17336</v>
      </c>
      <c r="AD1938" t="s">
        <v>1</v>
      </c>
      <c r="AE1938">
        <v>46</v>
      </c>
      <c r="AF1938">
        <v>3</v>
      </c>
      <c r="AG1938">
        <v>5545206</v>
      </c>
      <c r="AH1938" t="s">
        <v>4585</v>
      </c>
      <c r="AI1938" t="s">
        <v>4584</v>
      </c>
      <c r="AK1938" t="s">
        <v>4583</v>
      </c>
      <c r="AL1938">
        <v>13</v>
      </c>
      <c r="AM1938" s="5">
        <f t="shared" si="243"/>
        <v>1.0833333333333333</v>
      </c>
      <c r="AN1938" s="4">
        <f t="shared" si="244"/>
        <v>1.6407926290546509E-3</v>
      </c>
      <c r="AO1938" s="3"/>
      <c r="AP1938">
        <v>0</v>
      </c>
      <c r="AR1938" t="s">
        <v>0</v>
      </c>
      <c r="AT1938" s="2" t="s">
        <v>16</v>
      </c>
      <c r="AU1938" s="1">
        <f t="shared" si="245"/>
        <v>2.1738333728493759</v>
      </c>
      <c r="AV1938" s="1">
        <f t="shared" si="246"/>
        <v>1.5996179128654018</v>
      </c>
      <c r="AW1938" s="1">
        <f t="shared" si="247"/>
        <v>1.0254024528814272</v>
      </c>
    </row>
    <row r="1939" spans="1:49" x14ac:dyDescent="0.2">
      <c r="A1939">
        <v>1937</v>
      </c>
      <c r="B1939" t="s">
        <v>4582</v>
      </c>
      <c r="C1939" t="s">
        <v>4581</v>
      </c>
      <c r="F1939" t="s">
        <v>4580</v>
      </c>
      <c r="G1939" t="s">
        <v>7</v>
      </c>
      <c r="H1939" t="s">
        <v>6</v>
      </c>
      <c r="I1939" t="s">
        <v>4579</v>
      </c>
      <c r="J1939">
        <v>60010065</v>
      </c>
      <c r="K1939" t="s">
        <v>386</v>
      </c>
      <c r="L1939" t="s">
        <v>385</v>
      </c>
      <c r="M1939" t="s">
        <v>9</v>
      </c>
      <c r="N1939">
        <v>2</v>
      </c>
      <c r="O1939" t="s">
        <v>4578</v>
      </c>
      <c r="P1939" t="s">
        <v>4577</v>
      </c>
      <c r="Q1939" t="s">
        <v>384</v>
      </c>
      <c r="R1939" s="7">
        <v>40360</v>
      </c>
      <c r="S1939" s="8">
        <f t="shared" si="240"/>
        <v>2010</v>
      </c>
      <c r="T1939" s="8">
        <v>2010</v>
      </c>
      <c r="U1939" s="8">
        <f t="shared" si="241"/>
        <v>12</v>
      </c>
      <c r="V1939" s="7">
        <v>40360</v>
      </c>
      <c r="W1939" t="s">
        <v>370</v>
      </c>
      <c r="X1939" s="2">
        <v>1.137</v>
      </c>
      <c r="Y1939" s="6">
        <f t="shared" si="242"/>
        <v>3.0351565628253384E-2</v>
      </c>
      <c r="AA1939">
        <v>189251</v>
      </c>
      <c r="AB1939">
        <v>17336</v>
      </c>
      <c r="AD1939" t="s">
        <v>1</v>
      </c>
      <c r="AE1939">
        <v>46</v>
      </c>
      <c r="AF1939">
        <v>3</v>
      </c>
      <c r="AG1939">
        <v>5545210</v>
      </c>
      <c r="AH1939" t="s">
        <v>4576</v>
      </c>
      <c r="AI1939" t="s">
        <v>4575</v>
      </c>
      <c r="AK1939" t="s">
        <v>4574</v>
      </c>
      <c r="AL1939">
        <v>44</v>
      </c>
      <c r="AM1939" s="5">
        <f t="shared" si="243"/>
        <v>3.6666666666666665</v>
      </c>
      <c r="AN1939" s="4">
        <f t="shared" si="244"/>
        <v>5.5534519752618956E-3</v>
      </c>
      <c r="AO1939" s="3"/>
      <c r="AP1939">
        <v>0</v>
      </c>
      <c r="AR1939" t="s">
        <v>0</v>
      </c>
      <c r="AT1939" s="2" t="s">
        <v>16</v>
      </c>
      <c r="AU1939" s="1">
        <f t="shared" si="245"/>
        <v>2.2912131532355935</v>
      </c>
      <c r="AV1939" s="1">
        <f t="shared" si="246"/>
        <v>1.7952508801757638</v>
      </c>
      <c r="AW1939" s="1">
        <f t="shared" si="247"/>
        <v>1.2992886071159342</v>
      </c>
    </row>
    <row r="1940" spans="1:49" x14ac:dyDescent="0.2">
      <c r="A1940">
        <v>1938</v>
      </c>
      <c r="B1940" t="s">
        <v>4573</v>
      </c>
      <c r="C1940" t="s">
        <v>4572</v>
      </c>
      <c r="F1940" t="s">
        <v>4571</v>
      </c>
      <c r="G1940" t="s">
        <v>7</v>
      </c>
      <c r="H1940" t="s">
        <v>6</v>
      </c>
      <c r="I1940" t="s">
        <v>4570</v>
      </c>
      <c r="J1940" t="s">
        <v>4569</v>
      </c>
      <c r="K1940" t="s">
        <v>4568</v>
      </c>
      <c r="L1940" t="s">
        <v>4567</v>
      </c>
      <c r="M1940" t="s">
        <v>4566</v>
      </c>
      <c r="N1940">
        <v>3</v>
      </c>
      <c r="O1940" t="s">
        <v>4565</v>
      </c>
      <c r="P1940" t="s">
        <v>4564</v>
      </c>
      <c r="Q1940" t="s">
        <v>4563</v>
      </c>
      <c r="R1940" s="7">
        <v>40360</v>
      </c>
      <c r="S1940" s="8">
        <f t="shared" si="240"/>
        <v>2010</v>
      </c>
      <c r="T1940" s="8">
        <v>2010</v>
      </c>
      <c r="U1940" s="8">
        <f t="shared" si="241"/>
        <v>12</v>
      </c>
      <c r="V1940" s="7">
        <v>40360</v>
      </c>
      <c r="W1940" t="s">
        <v>370</v>
      </c>
      <c r="X1940" s="2">
        <v>1.137</v>
      </c>
      <c r="Y1940" s="6">
        <f t="shared" si="242"/>
        <v>3.0351565628253384E-2</v>
      </c>
      <c r="AA1940">
        <v>189251</v>
      </c>
      <c r="AB1940">
        <v>17336</v>
      </c>
      <c r="AD1940" t="s">
        <v>1</v>
      </c>
      <c r="AE1940">
        <v>46</v>
      </c>
      <c r="AF1940">
        <v>3</v>
      </c>
      <c r="AG1940">
        <v>5545201</v>
      </c>
      <c r="AH1940" t="s">
        <v>1693</v>
      </c>
      <c r="AI1940" t="s">
        <v>4562</v>
      </c>
      <c r="AK1940" t="s">
        <v>4561</v>
      </c>
      <c r="AL1940">
        <v>11</v>
      </c>
      <c r="AM1940" s="5">
        <f t="shared" si="243"/>
        <v>0.91666666666666663</v>
      </c>
      <c r="AN1940" s="4">
        <f t="shared" si="244"/>
        <v>1.3883629938154739E-3</v>
      </c>
      <c r="AO1940" s="3"/>
      <c r="AP1940">
        <v>0</v>
      </c>
      <c r="AR1940" t="s">
        <v>0</v>
      </c>
      <c r="AT1940" s="2" t="s">
        <v>16</v>
      </c>
      <c r="AU1940" s="1">
        <f t="shared" si="245"/>
        <v>2.1662604837922008</v>
      </c>
      <c r="AV1940" s="1">
        <f t="shared" si="246"/>
        <v>1.5869964311034428</v>
      </c>
      <c r="AW1940" s="1">
        <f t="shared" si="247"/>
        <v>1.0077323784146848</v>
      </c>
    </row>
    <row r="1941" spans="1:49" x14ac:dyDescent="0.2">
      <c r="A1941">
        <v>1939</v>
      </c>
      <c r="B1941" t="s">
        <v>4560</v>
      </c>
      <c r="C1941" t="s">
        <v>4559</v>
      </c>
      <c r="F1941" t="s">
        <v>4558</v>
      </c>
      <c r="G1941" t="s">
        <v>7</v>
      </c>
      <c r="H1941" t="s">
        <v>6</v>
      </c>
      <c r="I1941" t="s">
        <v>4557</v>
      </c>
      <c r="J1941">
        <v>60032706</v>
      </c>
      <c r="K1941" t="s">
        <v>4556</v>
      </c>
      <c r="L1941" t="s">
        <v>4555</v>
      </c>
      <c r="M1941" t="s">
        <v>9</v>
      </c>
      <c r="N1941">
        <v>3</v>
      </c>
      <c r="O1941" t="s">
        <v>4554</v>
      </c>
      <c r="P1941" t="s">
        <v>4553</v>
      </c>
      <c r="Q1941" t="s">
        <v>4552</v>
      </c>
      <c r="R1941" s="7">
        <v>40360</v>
      </c>
      <c r="S1941" s="8">
        <f t="shared" si="240"/>
        <v>2010</v>
      </c>
      <c r="T1941" s="8">
        <v>2010</v>
      </c>
      <c r="U1941" s="8">
        <f t="shared" si="241"/>
        <v>12</v>
      </c>
      <c r="V1941" s="7">
        <v>40360</v>
      </c>
      <c r="W1941" t="s">
        <v>370</v>
      </c>
      <c r="X1941" s="2">
        <v>1.137</v>
      </c>
      <c r="Y1941" s="6">
        <f t="shared" si="242"/>
        <v>3.0351565628253384E-2</v>
      </c>
      <c r="AA1941">
        <v>189251</v>
      </c>
      <c r="AB1941">
        <v>17336</v>
      </c>
      <c r="AD1941" t="s">
        <v>1</v>
      </c>
      <c r="AE1941">
        <v>46</v>
      </c>
      <c r="AF1941">
        <v>3</v>
      </c>
      <c r="AG1941">
        <v>5545181</v>
      </c>
      <c r="AH1941" t="s">
        <v>4551</v>
      </c>
      <c r="AI1941" t="s">
        <v>4550</v>
      </c>
      <c r="AK1941" t="s">
        <v>4549</v>
      </c>
      <c r="AL1941">
        <v>13</v>
      </c>
      <c r="AM1941" s="5">
        <f t="shared" si="243"/>
        <v>1.0833333333333333</v>
      </c>
      <c r="AN1941" s="4">
        <f t="shared" si="244"/>
        <v>1.6407926290546509E-3</v>
      </c>
      <c r="AO1941" s="3"/>
      <c r="AP1941">
        <v>0</v>
      </c>
      <c r="AQ1941" t="s">
        <v>482</v>
      </c>
      <c r="AR1941" t="s">
        <v>4548</v>
      </c>
      <c r="AS1941" t="s">
        <v>481</v>
      </c>
      <c r="AT1941" s="2" t="s">
        <v>16</v>
      </c>
      <c r="AU1941" s="1">
        <f t="shared" si="245"/>
        <v>2.1738333728493759</v>
      </c>
      <c r="AV1941" s="1">
        <f t="shared" si="246"/>
        <v>1.5996179128654018</v>
      </c>
      <c r="AW1941" s="1">
        <f t="shared" si="247"/>
        <v>1.0254024528814272</v>
      </c>
    </row>
    <row r="1942" spans="1:49" x14ac:dyDescent="0.2">
      <c r="A1942">
        <v>1940</v>
      </c>
      <c r="B1942" t="s">
        <v>4547</v>
      </c>
      <c r="C1942" t="s">
        <v>4546</v>
      </c>
      <c r="F1942" t="s">
        <v>4545</v>
      </c>
      <c r="G1942" t="s">
        <v>7</v>
      </c>
      <c r="H1942" t="s">
        <v>6</v>
      </c>
      <c r="I1942" t="s">
        <v>1913</v>
      </c>
      <c r="J1942">
        <v>60016912</v>
      </c>
      <c r="K1942" t="s">
        <v>388</v>
      </c>
      <c r="L1942" t="s">
        <v>116</v>
      </c>
      <c r="M1942" t="s">
        <v>115</v>
      </c>
      <c r="N1942">
        <v>2</v>
      </c>
      <c r="O1942" t="s">
        <v>4544</v>
      </c>
      <c r="P1942" t="s">
        <v>4543</v>
      </c>
      <c r="Q1942" t="s">
        <v>4542</v>
      </c>
      <c r="R1942" s="7">
        <v>40360</v>
      </c>
      <c r="S1942" s="8">
        <f t="shared" si="240"/>
        <v>2010</v>
      </c>
      <c r="T1942" s="8">
        <v>2010</v>
      </c>
      <c r="U1942" s="8">
        <f t="shared" si="241"/>
        <v>12</v>
      </c>
      <c r="V1942" s="7">
        <v>40360</v>
      </c>
      <c r="W1942" t="s">
        <v>274</v>
      </c>
      <c r="X1942" s="2">
        <v>0.92900000000000005</v>
      </c>
      <c r="Y1942" s="6">
        <f t="shared" si="242"/>
        <v>2.4799124422732979E-2</v>
      </c>
      <c r="AA1942">
        <v>10897798</v>
      </c>
      <c r="AB1942">
        <v>18896</v>
      </c>
      <c r="AD1942" t="s">
        <v>1</v>
      </c>
      <c r="AE1942">
        <v>14</v>
      </c>
      <c r="AF1942">
        <v>7</v>
      </c>
      <c r="AG1942">
        <v>5545613</v>
      </c>
      <c r="AH1942" t="s">
        <v>4541</v>
      </c>
      <c r="AI1942" t="s">
        <v>4540</v>
      </c>
      <c r="AJ1942" t="s">
        <v>4539</v>
      </c>
      <c r="AK1942" t="s">
        <v>4538</v>
      </c>
      <c r="AL1942">
        <v>0</v>
      </c>
      <c r="AM1942" s="5">
        <f t="shared" si="243"/>
        <v>0</v>
      </c>
      <c r="AN1942" s="4">
        <f t="shared" si="244"/>
        <v>0</v>
      </c>
      <c r="AO1942" s="3"/>
      <c r="AP1942">
        <v>0</v>
      </c>
      <c r="AQ1942" t="s">
        <v>285</v>
      </c>
      <c r="AR1942" t="s">
        <v>4537</v>
      </c>
      <c r="AS1942" t="s">
        <v>284</v>
      </c>
      <c r="AT1942" s="2">
        <v>3.4359999999999999</v>
      </c>
      <c r="AU1942" s="1">
        <f t="shared" si="245"/>
        <v>1.7359387095913084</v>
      </c>
      <c r="AV1942" s="1">
        <f t="shared" si="246"/>
        <v>1.2399562211366491</v>
      </c>
      <c r="AW1942" s="1">
        <f t="shared" si="247"/>
        <v>0.7439737326819893</v>
      </c>
    </row>
    <row r="1943" spans="1:49" x14ac:dyDescent="0.2">
      <c r="A1943">
        <v>1941</v>
      </c>
      <c r="B1943" t="s">
        <v>4536</v>
      </c>
      <c r="C1943" t="s">
        <v>4535</v>
      </c>
      <c r="F1943" t="s">
        <v>4534</v>
      </c>
      <c r="G1943" t="s">
        <v>7</v>
      </c>
      <c r="H1943" t="s">
        <v>6</v>
      </c>
      <c r="I1943" t="s">
        <v>4533</v>
      </c>
      <c r="J1943">
        <v>60087346</v>
      </c>
      <c r="K1943" t="s">
        <v>713</v>
      </c>
      <c r="L1943" t="s">
        <v>712</v>
      </c>
      <c r="M1943" t="s">
        <v>711</v>
      </c>
      <c r="N1943">
        <v>3</v>
      </c>
      <c r="O1943" t="s">
        <v>4532</v>
      </c>
      <c r="P1943" t="s">
        <v>4531</v>
      </c>
      <c r="Q1943" t="s">
        <v>4530</v>
      </c>
      <c r="R1943" s="7">
        <v>40360</v>
      </c>
      <c r="S1943" s="8">
        <f t="shared" si="240"/>
        <v>2010</v>
      </c>
      <c r="T1943" s="8">
        <v>2010</v>
      </c>
      <c r="U1943" s="8">
        <f t="shared" si="241"/>
        <v>12</v>
      </c>
      <c r="V1943" s="7">
        <v>40360</v>
      </c>
      <c r="W1943" t="s">
        <v>391</v>
      </c>
      <c r="X1943" s="2">
        <v>0.61499999999999999</v>
      </c>
      <c r="Y1943" s="6">
        <f t="shared" si="242"/>
        <v>1.6417073756706976E-2</v>
      </c>
      <c r="AA1943">
        <v>18666892</v>
      </c>
      <c r="AB1943">
        <v>18500162200</v>
      </c>
      <c r="AC1943">
        <v>18666906</v>
      </c>
      <c r="AD1943" t="s">
        <v>1</v>
      </c>
      <c r="AE1943">
        <v>31</v>
      </c>
      <c r="AF1943">
        <v>7</v>
      </c>
      <c r="AH1943" t="s">
        <v>4529</v>
      </c>
      <c r="AI1943" t="s">
        <v>4528</v>
      </c>
      <c r="AJ1943" t="s">
        <v>4527</v>
      </c>
      <c r="AK1943" t="s">
        <v>4526</v>
      </c>
      <c r="AL1943">
        <v>11</v>
      </c>
      <c r="AM1943" s="5">
        <f t="shared" si="243"/>
        <v>0.91666666666666663</v>
      </c>
      <c r="AN1943" s="4">
        <f t="shared" si="244"/>
        <v>1.3883629938154739E-3</v>
      </c>
      <c r="AO1943" s="3"/>
      <c r="AP1943">
        <v>0</v>
      </c>
      <c r="AR1943" t="s">
        <v>0</v>
      </c>
      <c r="AT1943" s="2" t="s">
        <v>16</v>
      </c>
      <c r="AU1943" s="1">
        <f t="shared" si="245"/>
        <v>1.1908460527839524</v>
      </c>
      <c r="AV1943" s="1">
        <f t="shared" si="246"/>
        <v>0.89027183752612249</v>
      </c>
      <c r="AW1943" s="1">
        <f t="shared" si="247"/>
        <v>0.58969762226829237</v>
      </c>
    </row>
    <row r="1944" spans="1:49" x14ac:dyDescent="0.2">
      <c r="A1944">
        <v>1942</v>
      </c>
      <c r="B1944" t="s">
        <v>4525</v>
      </c>
      <c r="C1944" t="s">
        <v>4524</v>
      </c>
      <c r="F1944" t="s">
        <v>4523</v>
      </c>
      <c r="G1944" t="s">
        <v>7</v>
      </c>
      <c r="H1944" t="s">
        <v>6</v>
      </c>
      <c r="I1944" t="s">
        <v>4522</v>
      </c>
      <c r="J1944" t="s">
        <v>1032</v>
      </c>
      <c r="K1944" t="s">
        <v>1031</v>
      </c>
      <c r="L1944" t="s">
        <v>462</v>
      </c>
      <c r="M1944" t="s">
        <v>80</v>
      </c>
      <c r="N1944">
        <v>3</v>
      </c>
      <c r="O1944" t="s">
        <v>4521</v>
      </c>
      <c r="P1944" t="s">
        <v>4520</v>
      </c>
      <c r="Q1944" t="s">
        <v>4519</v>
      </c>
      <c r="R1944" s="7">
        <v>40360</v>
      </c>
      <c r="S1944" s="8">
        <f t="shared" si="240"/>
        <v>2010</v>
      </c>
      <c r="T1944" s="8">
        <v>2010</v>
      </c>
      <c r="U1944" s="8">
        <f t="shared" si="241"/>
        <v>12</v>
      </c>
      <c r="V1944" s="7">
        <v>40360</v>
      </c>
      <c r="W1944" t="s">
        <v>391</v>
      </c>
      <c r="X1944" s="2">
        <v>0.61499999999999999</v>
      </c>
      <c r="Y1944" s="6">
        <f t="shared" si="242"/>
        <v>1.6417073756706976E-2</v>
      </c>
      <c r="AA1944">
        <v>18666892</v>
      </c>
      <c r="AB1944">
        <v>18500162200</v>
      </c>
      <c r="AC1944">
        <v>18666906</v>
      </c>
      <c r="AD1944" t="s">
        <v>1</v>
      </c>
      <c r="AE1944">
        <v>31</v>
      </c>
      <c r="AF1944">
        <v>7</v>
      </c>
      <c r="AH1944" t="s">
        <v>779</v>
      </c>
      <c r="AI1944" t="s">
        <v>4518</v>
      </c>
      <c r="AJ1944" t="s">
        <v>4517</v>
      </c>
      <c r="AK1944" t="s">
        <v>4516</v>
      </c>
      <c r="AL1944">
        <v>0</v>
      </c>
      <c r="AM1944" s="5">
        <f t="shared" si="243"/>
        <v>0</v>
      </c>
      <c r="AN1944" s="4">
        <f t="shared" si="244"/>
        <v>0</v>
      </c>
      <c r="AO1944" s="3"/>
      <c r="AP1944">
        <v>0</v>
      </c>
      <c r="AR1944" t="s">
        <v>0</v>
      </c>
      <c r="AT1944" s="2" t="s">
        <v>16</v>
      </c>
      <c r="AU1944" s="1">
        <f t="shared" si="245"/>
        <v>1.1491951629694881</v>
      </c>
      <c r="AV1944" s="1">
        <f t="shared" si="246"/>
        <v>0.82085368783534873</v>
      </c>
      <c r="AW1944" s="1">
        <f t="shared" si="247"/>
        <v>0.49251221270120926</v>
      </c>
    </row>
    <row r="1945" spans="1:49" x14ac:dyDescent="0.2">
      <c r="A1945">
        <v>1943</v>
      </c>
      <c r="B1945" t="s">
        <v>4515</v>
      </c>
      <c r="C1945" t="s">
        <v>4514</v>
      </c>
      <c r="F1945" t="s">
        <v>4513</v>
      </c>
      <c r="G1945" t="s">
        <v>7</v>
      </c>
      <c r="H1945" t="s">
        <v>6</v>
      </c>
      <c r="I1945" t="s">
        <v>471</v>
      </c>
      <c r="J1945">
        <v>60025578</v>
      </c>
      <c r="K1945" t="s">
        <v>98</v>
      </c>
      <c r="L1945" t="s">
        <v>97</v>
      </c>
      <c r="M1945" t="s">
        <v>13</v>
      </c>
      <c r="N1945">
        <v>2</v>
      </c>
      <c r="O1945" t="s">
        <v>4512</v>
      </c>
      <c r="P1945" t="s">
        <v>4511</v>
      </c>
      <c r="Q1945" t="s">
        <v>1525</v>
      </c>
      <c r="R1945" s="7">
        <v>40360</v>
      </c>
      <c r="S1945" s="8">
        <f t="shared" si="240"/>
        <v>2010</v>
      </c>
      <c r="T1945" s="8">
        <v>2010</v>
      </c>
      <c r="U1945" s="8">
        <f t="shared" si="241"/>
        <v>12</v>
      </c>
      <c r="V1945" s="7">
        <v>40360</v>
      </c>
      <c r="W1945" t="s">
        <v>268</v>
      </c>
      <c r="X1945" s="2">
        <v>0.28599999999999998</v>
      </c>
      <c r="Y1945" s="6">
        <f t="shared" si="242"/>
        <v>7.6346066575905605E-3</v>
      </c>
      <c r="AA1945">
        <v>9205071</v>
      </c>
      <c r="AB1945">
        <v>28139</v>
      </c>
      <c r="AC1945">
        <v>15693937</v>
      </c>
      <c r="AD1945" t="s">
        <v>1</v>
      </c>
      <c r="AE1945">
        <v>24</v>
      </c>
      <c r="AF1945" s="9">
        <v>44541</v>
      </c>
      <c r="AH1945" t="s">
        <v>4510</v>
      </c>
      <c r="AI1945" t="s">
        <v>4509</v>
      </c>
      <c r="AK1945" t="s">
        <v>4508</v>
      </c>
      <c r="AL1945">
        <v>5</v>
      </c>
      <c r="AM1945" s="5">
        <f t="shared" si="243"/>
        <v>0.41666666666666669</v>
      </c>
      <c r="AN1945" s="4">
        <f t="shared" si="244"/>
        <v>6.310740880979427E-4</v>
      </c>
      <c r="AO1945" s="3"/>
      <c r="AP1945">
        <v>0</v>
      </c>
      <c r="AR1945" t="s">
        <v>4507</v>
      </c>
      <c r="AT1945" s="2" t="s">
        <v>16</v>
      </c>
      <c r="AU1945" s="1">
        <f t="shared" si="245"/>
        <v>0.55335468867427751</v>
      </c>
      <c r="AV1945" s="1">
        <f t="shared" si="246"/>
        <v>0.41328403728442514</v>
      </c>
      <c r="AW1945" s="1">
        <f t="shared" si="247"/>
        <v>0.27321338589457284</v>
      </c>
    </row>
    <row r="1946" spans="1:49" x14ac:dyDescent="0.2">
      <c r="A1946">
        <v>1944</v>
      </c>
      <c r="B1946" t="s">
        <v>4506</v>
      </c>
      <c r="C1946" t="s">
        <v>4505</v>
      </c>
      <c r="F1946" t="s">
        <v>4504</v>
      </c>
      <c r="G1946" t="s">
        <v>7</v>
      </c>
      <c r="H1946" t="s">
        <v>6</v>
      </c>
      <c r="I1946" t="s">
        <v>4503</v>
      </c>
      <c r="J1946" t="s">
        <v>4502</v>
      </c>
      <c r="K1946" t="s">
        <v>4501</v>
      </c>
      <c r="L1946" t="s">
        <v>4500</v>
      </c>
      <c r="M1946" t="s">
        <v>1245</v>
      </c>
      <c r="N1946">
        <v>3</v>
      </c>
      <c r="O1946" t="s">
        <v>4499</v>
      </c>
      <c r="P1946" t="s">
        <v>4498</v>
      </c>
      <c r="Q1946" t="s">
        <v>4497</v>
      </c>
      <c r="R1946" s="7">
        <v>40360</v>
      </c>
      <c r="S1946" s="8">
        <f t="shared" si="240"/>
        <v>2010</v>
      </c>
      <c r="T1946" s="8">
        <v>2010</v>
      </c>
      <c r="U1946" s="8">
        <f t="shared" si="241"/>
        <v>12</v>
      </c>
      <c r="V1946" s="7">
        <v>40360</v>
      </c>
      <c r="W1946" t="s">
        <v>268</v>
      </c>
      <c r="X1946" s="2">
        <v>0.28599999999999998</v>
      </c>
      <c r="Y1946" s="6">
        <f t="shared" si="242"/>
        <v>7.6346066575905605E-3</v>
      </c>
      <c r="AA1946">
        <v>9205071</v>
      </c>
      <c r="AB1946">
        <v>28139</v>
      </c>
      <c r="AC1946">
        <v>15693937</v>
      </c>
      <c r="AD1946" t="s">
        <v>1</v>
      </c>
      <c r="AE1946">
        <v>24</v>
      </c>
      <c r="AF1946" s="9">
        <v>44541</v>
      </c>
      <c r="AH1946" t="s">
        <v>4496</v>
      </c>
      <c r="AI1946" t="s">
        <v>4495</v>
      </c>
      <c r="AK1946" t="s">
        <v>4494</v>
      </c>
      <c r="AL1946">
        <v>37</v>
      </c>
      <c r="AM1946" s="5">
        <f t="shared" si="243"/>
        <v>3.0833333333333335</v>
      </c>
      <c r="AN1946" s="4">
        <f t="shared" si="244"/>
        <v>4.6699482519247763E-3</v>
      </c>
      <c r="AO1946" s="3"/>
      <c r="AP1946">
        <v>0</v>
      </c>
      <c r="AR1946" t="s">
        <v>0</v>
      </c>
      <c r="AT1946" s="2" t="s">
        <v>16</v>
      </c>
      <c r="AU1946" s="1">
        <f t="shared" si="245"/>
        <v>0.6745209135890825</v>
      </c>
      <c r="AV1946" s="1">
        <f t="shared" si="246"/>
        <v>0.61522774547576686</v>
      </c>
      <c r="AW1946" s="1">
        <f t="shared" si="247"/>
        <v>0.55593457736245122</v>
      </c>
    </row>
    <row r="1947" spans="1:49" x14ac:dyDescent="0.2">
      <c r="A1947">
        <v>1945</v>
      </c>
      <c r="B1947" t="s">
        <v>4493</v>
      </c>
      <c r="C1947" t="s">
        <v>4492</v>
      </c>
      <c r="F1947" t="s">
        <v>4491</v>
      </c>
      <c r="G1947" t="s">
        <v>7</v>
      </c>
      <c r="H1947" t="s">
        <v>6</v>
      </c>
      <c r="I1947" t="s">
        <v>1934</v>
      </c>
      <c r="J1947" t="s">
        <v>4490</v>
      </c>
      <c r="K1947" t="s">
        <v>4489</v>
      </c>
      <c r="L1947" t="s">
        <v>649</v>
      </c>
      <c r="M1947" t="s">
        <v>105</v>
      </c>
      <c r="N1947">
        <v>3</v>
      </c>
      <c r="O1947" t="s">
        <v>4488</v>
      </c>
      <c r="P1947" t="s">
        <v>4487</v>
      </c>
      <c r="Q1947" t="s">
        <v>4486</v>
      </c>
      <c r="R1947" s="7">
        <v>40360</v>
      </c>
      <c r="S1947" s="8">
        <f t="shared" si="240"/>
        <v>2010</v>
      </c>
      <c r="T1947" s="8">
        <v>2010</v>
      </c>
      <c r="U1947" s="8">
        <f t="shared" si="241"/>
        <v>12</v>
      </c>
      <c r="V1947" s="7">
        <v>40360</v>
      </c>
      <c r="W1947" t="s">
        <v>268</v>
      </c>
      <c r="X1947" s="2">
        <v>0.28599999999999998</v>
      </c>
      <c r="Y1947" s="6">
        <f t="shared" si="242"/>
        <v>7.6346066575905605E-3</v>
      </c>
      <c r="AA1947">
        <v>9205071</v>
      </c>
      <c r="AB1947">
        <v>28139</v>
      </c>
      <c r="AC1947">
        <v>15693937</v>
      </c>
      <c r="AD1947" t="s">
        <v>1</v>
      </c>
      <c r="AE1947">
        <v>24</v>
      </c>
      <c r="AF1947" s="9">
        <v>44541</v>
      </c>
      <c r="AH1947" t="s">
        <v>4485</v>
      </c>
      <c r="AI1947" t="s">
        <v>4484</v>
      </c>
      <c r="AK1947" t="s">
        <v>4483</v>
      </c>
      <c r="AL1947">
        <v>8</v>
      </c>
      <c r="AM1947" s="5">
        <f t="shared" si="243"/>
        <v>0.66666666666666663</v>
      </c>
      <c r="AN1947" s="4">
        <f t="shared" si="244"/>
        <v>1.0097185409567082E-3</v>
      </c>
      <c r="AO1947" s="3"/>
      <c r="AP1947">
        <v>0</v>
      </c>
      <c r="AR1947" t="s">
        <v>0</v>
      </c>
      <c r="AT1947" s="2" t="s">
        <v>16</v>
      </c>
      <c r="AU1947" s="1">
        <f t="shared" si="245"/>
        <v>0.56471402226004042</v>
      </c>
      <c r="AV1947" s="1">
        <f t="shared" si="246"/>
        <v>0.4322162599273634</v>
      </c>
      <c r="AW1947" s="1">
        <f t="shared" si="247"/>
        <v>0.29971849759468638</v>
      </c>
    </row>
    <row r="1948" spans="1:49" x14ac:dyDescent="0.2">
      <c r="A1948">
        <v>1946</v>
      </c>
      <c r="B1948" t="s">
        <v>4482</v>
      </c>
      <c r="C1948" t="s">
        <v>4481</v>
      </c>
      <c r="F1948" t="s">
        <v>4480</v>
      </c>
      <c r="G1948" t="s">
        <v>7</v>
      </c>
      <c r="H1948" t="s">
        <v>6</v>
      </c>
      <c r="I1948" t="s">
        <v>4479</v>
      </c>
      <c r="J1948">
        <v>60024542</v>
      </c>
      <c r="K1948" t="s">
        <v>918</v>
      </c>
      <c r="L1948" t="s">
        <v>917</v>
      </c>
      <c r="M1948" t="s">
        <v>13</v>
      </c>
      <c r="N1948">
        <v>3</v>
      </c>
      <c r="O1948" t="s">
        <v>4478</v>
      </c>
      <c r="P1948" t="s">
        <v>4477</v>
      </c>
      <c r="Q1948" t="s">
        <v>927</v>
      </c>
      <c r="R1948" s="7">
        <v>40360</v>
      </c>
      <c r="S1948" s="8">
        <f t="shared" si="240"/>
        <v>2010</v>
      </c>
      <c r="T1948" s="8">
        <v>2010</v>
      </c>
      <c r="U1948" s="8">
        <f t="shared" si="241"/>
        <v>12</v>
      </c>
      <c r="V1948" s="7">
        <v>40360</v>
      </c>
      <c r="W1948" t="s">
        <v>268</v>
      </c>
      <c r="X1948" s="2">
        <v>0.28599999999999998</v>
      </c>
      <c r="Y1948" s="6">
        <f t="shared" si="242"/>
        <v>7.6346066575905605E-3</v>
      </c>
      <c r="AA1948">
        <v>9205071</v>
      </c>
      <c r="AB1948">
        <v>28139</v>
      </c>
      <c r="AC1948">
        <v>15693937</v>
      </c>
      <c r="AD1948" t="s">
        <v>1</v>
      </c>
      <c r="AE1948">
        <v>24</v>
      </c>
      <c r="AF1948" s="9">
        <v>44541</v>
      </c>
      <c r="AH1948" t="s">
        <v>4476</v>
      </c>
      <c r="AI1948" t="s">
        <v>4475</v>
      </c>
      <c r="AK1948" t="s">
        <v>4474</v>
      </c>
      <c r="AL1948">
        <v>26</v>
      </c>
      <c r="AM1948" s="5">
        <f t="shared" si="243"/>
        <v>2.1666666666666665</v>
      </c>
      <c r="AN1948" s="4">
        <f t="shared" si="244"/>
        <v>3.2815852581093018E-3</v>
      </c>
      <c r="AO1948" s="3"/>
      <c r="AP1948">
        <v>0</v>
      </c>
      <c r="AR1948" t="s">
        <v>4473</v>
      </c>
      <c r="AT1948" s="2" t="s">
        <v>16</v>
      </c>
      <c r="AU1948" s="1">
        <f t="shared" si="245"/>
        <v>0.63287002377461821</v>
      </c>
      <c r="AV1948" s="1">
        <f t="shared" si="246"/>
        <v>0.54580959578499311</v>
      </c>
      <c r="AW1948" s="1">
        <f t="shared" si="247"/>
        <v>0.45874916779536795</v>
      </c>
    </row>
    <row r="1949" spans="1:49" x14ac:dyDescent="0.2">
      <c r="A1949">
        <v>1947</v>
      </c>
      <c r="B1949" t="s">
        <v>4472</v>
      </c>
      <c r="C1949" t="s">
        <v>4471</v>
      </c>
      <c r="F1949" t="s">
        <v>4470</v>
      </c>
      <c r="G1949" t="s">
        <v>7</v>
      </c>
      <c r="H1949" t="s">
        <v>6</v>
      </c>
      <c r="I1949" t="s">
        <v>934</v>
      </c>
      <c r="J1949">
        <v>60025578</v>
      </c>
      <c r="K1949" t="s">
        <v>98</v>
      </c>
      <c r="L1949" t="s">
        <v>97</v>
      </c>
      <c r="M1949" t="s">
        <v>13</v>
      </c>
      <c r="N1949">
        <v>5</v>
      </c>
      <c r="O1949" t="s">
        <v>933</v>
      </c>
      <c r="P1949" t="s">
        <v>932</v>
      </c>
      <c r="Q1949" t="s">
        <v>443</v>
      </c>
      <c r="R1949" s="7">
        <v>40360</v>
      </c>
      <c r="S1949" s="8">
        <f t="shared" si="240"/>
        <v>2010</v>
      </c>
      <c r="T1949" s="8">
        <v>2010</v>
      </c>
      <c r="U1949" s="8">
        <f t="shared" si="241"/>
        <v>12</v>
      </c>
      <c r="V1949" s="7">
        <v>40360</v>
      </c>
      <c r="W1949" t="s">
        <v>268</v>
      </c>
      <c r="X1949" s="2">
        <v>0.28599999999999998</v>
      </c>
      <c r="Y1949" s="6">
        <f t="shared" si="242"/>
        <v>7.6346066575905605E-3</v>
      </c>
      <c r="AA1949">
        <v>9205071</v>
      </c>
      <c r="AB1949">
        <v>28139</v>
      </c>
      <c r="AC1949">
        <v>15693937</v>
      </c>
      <c r="AD1949" t="s">
        <v>1</v>
      </c>
      <c r="AE1949">
        <v>24</v>
      </c>
      <c r="AF1949" s="9">
        <v>44541</v>
      </c>
      <c r="AH1949" t="s">
        <v>4469</v>
      </c>
      <c r="AI1949" t="s">
        <v>4468</v>
      </c>
      <c r="AK1949" t="s">
        <v>4467</v>
      </c>
      <c r="AL1949">
        <v>16</v>
      </c>
      <c r="AM1949" s="5">
        <f t="shared" si="243"/>
        <v>1.3333333333333333</v>
      </c>
      <c r="AN1949" s="4">
        <f t="shared" si="244"/>
        <v>2.0194370819134164E-3</v>
      </c>
      <c r="AO1949" s="3"/>
      <c r="AP1949">
        <v>0</v>
      </c>
      <c r="AR1949" t="s">
        <v>0</v>
      </c>
      <c r="AT1949" s="2" t="s">
        <v>16</v>
      </c>
      <c r="AU1949" s="1">
        <f t="shared" si="245"/>
        <v>0.59500557848874169</v>
      </c>
      <c r="AV1949" s="1">
        <f t="shared" si="246"/>
        <v>0.48270218697519884</v>
      </c>
      <c r="AW1949" s="1">
        <f t="shared" si="247"/>
        <v>0.37039879546165594</v>
      </c>
    </row>
    <row r="1950" spans="1:49" x14ac:dyDescent="0.2">
      <c r="A1950">
        <v>1948</v>
      </c>
      <c r="B1950" t="s">
        <v>4466</v>
      </c>
      <c r="C1950" t="s">
        <v>4465</v>
      </c>
      <c r="F1950" t="s">
        <v>4464</v>
      </c>
      <c r="G1950" t="s">
        <v>7</v>
      </c>
      <c r="H1950" t="s">
        <v>6</v>
      </c>
      <c r="I1950" t="s">
        <v>413</v>
      </c>
      <c r="J1950" t="s">
        <v>412</v>
      </c>
      <c r="K1950" t="s">
        <v>411</v>
      </c>
      <c r="L1950" t="s">
        <v>410</v>
      </c>
      <c r="M1950" t="s">
        <v>80</v>
      </c>
      <c r="N1950">
        <v>5</v>
      </c>
      <c r="O1950" t="s">
        <v>4463</v>
      </c>
      <c r="P1950" t="s">
        <v>4462</v>
      </c>
      <c r="Q1950" t="s">
        <v>4461</v>
      </c>
      <c r="R1950" s="7">
        <v>40360</v>
      </c>
      <c r="S1950" s="8">
        <f t="shared" si="240"/>
        <v>2010</v>
      </c>
      <c r="T1950" s="8">
        <v>2010</v>
      </c>
      <c r="U1950" s="8">
        <f t="shared" si="241"/>
        <v>12</v>
      </c>
      <c r="V1950" s="7">
        <v>40360</v>
      </c>
      <c r="W1950" t="s">
        <v>268</v>
      </c>
      <c r="X1950" s="2">
        <v>0.28599999999999998</v>
      </c>
      <c r="Y1950" s="6">
        <f t="shared" si="242"/>
        <v>7.6346066575905605E-3</v>
      </c>
      <c r="AA1950">
        <v>9205071</v>
      </c>
      <c r="AB1950">
        <v>28139</v>
      </c>
      <c r="AC1950">
        <v>15693937</v>
      </c>
      <c r="AD1950" t="s">
        <v>1</v>
      </c>
      <c r="AE1950">
        <v>24</v>
      </c>
      <c r="AF1950" s="9">
        <v>44541</v>
      </c>
      <c r="AH1950" t="s">
        <v>4460</v>
      </c>
      <c r="AI1950" t="s">
        <v>4459</v>
      </c>
      <c r="AK1950" t="s">
        <v>4458</v>
      </c>
      <c r="AL1950">
        <v>2</v>
      </c>
      <c r="AM1950" s="5">
        <f t="shared" si="243"/>
        <v>0.16666666666666666</v>
      </c>
      <c r="AN1950" s="4">
        <f t="shared" si="244"/>
        <v>2.5242963523917705E-4</v>
      </c>
      <c r="AO1950" s="3"/>
      <c r="AP1950">
        <v>0</v>
      </c>
      <c r="AR1950" t="s">
        <v>0</v>
      </c>
      <c r="AT1950" s="2" t="s">
        <v>16</v>
      </c>
      <c r="AU1950" s="1">
        <f t="shared" si="245"/>
        <v>0.5419953550885146</v>
      </c>
      <c r="AV1950" s="1">
        <f t="shared" si="246"/>
        <v>0.39435181464148689</v>
      </c>
      <c r="AW1950" s="1">
        <f t="shared" si="247"/>
        <v>0.2467082741944592</v>
      </c>
    </row>
    <row r="1951" spans="1:49" x14ac:dyDescent="0.2">
      <c r="A1951">
        <v>1949</v>
      </c>
      <c r="B1951" t="s">
        <v>4457</v>
      </c>
      <c r="C1951" t="s">
        <v>4456</v>
      </c>
      <c r="F1951" t="s">
        <v>4455</v>
      </c>
      <c r="G1951" t="s">
        <v>7</v>
      </c>
      <c r="H1951" t="s">
        <v>6</v>
      </c>
      <c r="I1951" t="s">
        <v>1175</v>
      </c>
      <c r="J1951">
        <v>60005465</v>
      </c>
      <c r="K1951" t="s">
        <v>334</v>
      </c>
      <c r="L1951" t="s">
        <v>144</v>
      </c>
      <c r="M1951" t="s">
        <v>13</v>
      </c>
      <c r="N1951">
        <v>4</v>
      </c>
      <c r="O1951" t="s">
        <v>4454</v>
      </c>
      <c r="P1951" t="s">
        <v>4453</v>
      </c>
      <c r="Q1951" t="s">
        <v>395</v>
      </c>
      <c r="R1951" s="7">
        <v>40360</v>
      </c>
      <c r="S1951" s="8">
        <f t="shared" si="240"/>
        <v>2010</v>
      </c>
      <c r="T1951" s="8">
        <v>2010</v>
      </c>
      <c r="U1951" s="8">
        <f t="shared" si="241"/>
        <v>12</v>
      </c>
      <c r="V1951" s="7">
        <v>40360</v>
      </c>
      <c r="W1951" t="s">
        <v>268</v>
      </c>
      <c r="X1951" s="2">
        <v>0.28599999999999998</v>
      </c>
      <c r="Y1951" s="6">
        <f t="shared" si="242"/>
        <v>7.6346066575905605E-3</v>
      </c>
      <c r="AA1951">
        <v>9205071</v>
      </c>
      <c r="AB1951">
        <v>28139</v>
      </c>
      <c r="AC1951">
        <v>15693937</v>
      </c>
      <c r="AD1951" t="s">
        <v>1</v>
      </c>
      <c r="AE1951">
        <v>24</v>
      </c>
      <c r="AF1951" s="9">
        <v>44541</v>
      </c>
      <c r="AH1951" t="s">
        <v>4452</v>
      </c>
      <c r="AI1951" t="s">
        <v>4451</v>
      </c>
      <c r="AK1951" t="s">
        <v>4450</v>
      </c>
      <c r="AL1951">
        <v>8</v>
      </c>
      <c r="AM1951" s="5">
        <f t="shared" si="243"/>
        <v>0.66666666666666663</v>
      </c>
      <c r="AN1951" s="4">
        <f t="shared" si="244"/>
        <v>1.0097185409567082E-3</v>
      </c>
      <c r="AO1951" s="3"/>
      <c r="AP1951">
        <v>0</v>
      </c>
      <c r="AQ1951" t="s">
        <v>24</v>
      </c>
      <c r="AR1951">
        <v>60728101</v>
      </c>
      <c r="AS1951" t="s">
        <v>23</v>
      </c>
      <c r="AT1951" s="2" t="s">
        <v>16</v>
      </c>
      <c r="AU1951" s="1">
        <f t="shared" si="245"/>
        <v>0.56471402226004042</v>
      </c>
      <c r="AV1951" s="1">
        <f t="shared" si="246"/>
        <v>0.4322162599273634</v>
      </c>
      <c r="AW1951" s="1">
        <f t="shared" si="247"/>
        <v>0.29971849759468638</v>
      </c>
    </row>
    <row r="1952" spans="1:49" x14ac:dyDescent="0.2">
      <c r="A1952">
        <v>1950</v>
      </c>
      <c r="B1952" t="s">
        <v>4449</v>
      </c>
      <c r="C1952" t="s">
        <v>4448</v>
      </c>
      <c r="F1952" t="s">
        <v>4447</v>
      </c>
      <c r="G1952" t="s">
        <v>7</v>
      </c>
      <c r="H1952" t="s">
        <v>6</v>
      </c>
      <c r="I1952" t="s">
        <v>4446</v>
      </c>
      <c r="J1952" t="s">
        <v>4445</v>
      </c>
      <c r="K1952" t="s">
        <v>4444</v>
      </c>
      <c r="L1952" t="s">
        <v>4443</v>
      </c>
      <c r="M1952" t="s">
        <v>325</v>
      </c>
      <c r="N1952">
        <v>3</v>
      </c>
      <c r="O1952" t="s">
        <v>4442</v>
      </c>
      <c r="P1952" t="s">
        <v>4441</v>
      </c>
      <c r="Q1952" t="s">
        <v>4440</v>
      </c>
      <c r="R1952" s="7">
        <v>40360</v>
      </c>
      <c r="S1952" s="8">
        <f t="shared" si="240"/>
        <v>2010</v>
      </c>
      <c r="T1952" s="8">
        <v>2010</v>
      </c>
      <c r="U1952" s="8">
        <f t="shared" si="241"/>
        <v>12</v>
      </c>
      <c r="V1952" s="7">
        <v>40360</v>
      </c>
      <c r="W1952" t="s">
        <v>268</v>
      </c>
      <c r="X1952" s="2">
        <v>0.28599999999999998</v>
      </c>
      <c r="Y1952" s="6">
        <f t="shared" si="242"/>
        <v>7.6346066575905605E-3</v>
      </c>
      <c r="AA1952">
        <v>9205071</v>
      </c>
      <c r="AB1952">
        <v>28139</v>
      </c>
      <c r="AC1952">
        <v>15693937</v>
      </c>
      <c r="AD1952" t="s">
        <v>1</v>
      </c>
      <c r="AE1952">
        <v>24</v>
      </c>
      <c r="AF1952" s="9">
        <v>44541</v>
      </c>
      <c r="AH1952" t="s">
        <v>4439</v>
      </c>
      <c r="AI1952" t="s">
        <v>4438</v>
      </c>
      <c r="AK1952" t="s">
        <v>4437</v>
      </c>
      <c r="AL1952">
        <v>33</v>
      </c>
      <c r="AM1952" s="5">
        <f t="shared" si="243"/>
        <v>2.75</v>
      </c>
      <c r="AN1952" s="4">
        <f t="shared" si="244"/>
        <v>4.1650889814464215E-3</v>
      </c>
      <c r="AO1952" s="3"/>
      <c r="AP1952">
        <v>0</v>
      </c>
      <c r="AR1952" t="s">
        <v>0</v>
      </c>
      <c r="AT1952" s="2" t="s">
        <v>16</v>
      </c>
      <c r="AU1952" s="1">
        <f t="shared" si="245"/>
        <v>0.65937513547473181</v>
      </c>
      <c r="AV1952" s="1">
        <f t="shared" si="246"/>
        <v>0.58998478195184911</v>
      </c>
      <c r="AW1952" s="1">
        <f t="shared" si="247"/>
        <v>0.5205944284289663</v>
      </c>
    </row>
    <row r="1953" spans="1:49" x14ac:dyDescent="0.2">
      <c r="A1953">
        <v>1951</v>
      </c>
      <c r="B1953" t="s">
        <v>4436</v>
      </c>
      <c r="F1953" t="s">
        <v>4435</v>
      </c>
      <c r="G1953" t="s">
        <v>7</v>
      </c>
      <c r="H1953" t="s">
        <v>6</v>
      </c>
      <c r="I1953" t="s">
        <v>4434</v>
      </c>
      <c r="J1953">
        <v>101239450</v>
      </c>
      <c r="K1953" t="s">
        <v>4433</v>
      </c>
      <c r="M1953" t="s">
        <v>9</v>
      </c>
      <c r="N1953">
        <v>1</v>
      </c>
      <c r="O1953" t="s">
        <v>4432</v>
      </c>
      <c r="P1953">
        <v>36447144700</v>
      </c>
      <c r="Q1953">
        <v>101239450</v>
      </c>
      <c r="R1953" s="7">
        <v>40360</v>
      </c>
      <c r="S1953" s="8">
        <f t="shared" si="240"/>
        <v>2010</v>
      </c>
      <c r="T1953" s="8">
        <v>2010</v>
      </c>
      <c r="U1953" s="8">
        <f t="shared" si="241"/>
        <v>12</v>
      </c>
      <c r="V1953" s="7">
        <v>40360</v>
      </c>
      <c r="W1953" t="s">
        <v>4431</v>
      </c>
      <c r="X1953" s="2" t="s">
        <v>16</v>
      </c>
      <c r="Y1953" s="6" t="e">
        <f t="shared" si="242"/>
        <v>#VALUE!</v>
      </c>
      <c r="AA1953">
        <v>15402800</v>
      </c>
      <c r="AB1953">
        <v>26778</v>
      </c>
      <c r="AD1953" t="s">
        <v>1</v>
      </c>
      <c r="AE1953">
        <v>36</v>
      </c>
      <c r="AF1953">
        <v>7</v>
      </c>
      <c r="AH1953" t="s">
        <v>1366</v>
      </c>
      <c r="AI1953" t="s">
        <v>4430</v>
      </c>
      <c r="AK1953" t="s">
        <v>4429</v>
      </c>
      <c r="AL1953">
        <v>0</v>
      </c>
      <c r="AM1953" s="5">
        <f t="shared" si="243"/>
        <v>0</v>
      </c>
      <c r="AN1953" s="4">
        <f t="shared" si="244"/>
        <v>0</v>
      </c>
      <c r="AO1953" s="3"/>
      <c r="AP1953">
        <v>0</v>
      </c>
      <c r="AR1953" t="s">
        <v>0</v>
      </c>
      <c r="AT1953" s="2" t="s">
        <v>16</v>
      </c>
      <c r="AU1953" s="1" t="e">
        <f t="shared" si="245"/>
        <v>#VALUE!</v>
      </c>
      <c r="AV1953" s="1" t="e">
        <f t="shared" si="246"/>
        <v>#VALUE!</v>
      </c>
      <c r="AW1953" s="1" t="e">
        <f t="shared" si="247"/>
        <v>#VALUE!</v>
      </c>
    </row>
    <row r="1954" spans="1:49" x14ac:dyDescent="0.2">
      <c r="A1954">
        <v>1952</v>
      </c>
      <c r="B1954" t="s">
        <v>4428</v>
      </c>
      <c r="C1954" t="s">
        <v>4427</v>
      </c>
      <c r="F1954" t="s">
        <v>4426</v>
      </c>
      <c r="G1954" t="s">
        <v>7</v>
      </c>
      <c r="H1954" t="s">
        <v>6</v>
      </c>
      <c r="I1954" t="s">
        <v>450</v>
      </c>
      <c r="J1954">
        <v>60009506</v>
      </c>
      <c r="K1954" t="s">
        <v>1139</v>
      </c>
      <c r="L1954" t="s">
        <v>1138</v>
      </c>
      <c r="M1954" t="s">
        <v>526</v>
      </c>
      <c r="N1954">
        <v>1</v>
      </c>
      <c r="O1954" t="s">
        <v>4425</v>
      </c>
      <c r="P1954">
        <v>14063982000</v>
      </c>
      <c r="Q1954">
        <v>60009506</v>
      </c>
      <c r="R1954" s="7">
        <v>40360</v>
      </c>
      <c r="S1954" s="8">
        <f t="shared" si="240"/>
        <v>2010</v>
      </c>
      <c r="T1954" s="8">
        <v>2010</v>
      </c>
      <c r="U1954" s="8">
        <f t="shared" si="241"/>
        <v>12</v>
      </c>
      <c r="V1954" s="7">
        <v>40360</v>
      </c>
      <c r="W1954" t="s">
        <v>268</v>
      </c>
      <c r="X1954" s="2">
        <v>0.28599999999999998</v>
      </c>
      <c r="Y1954" s="6">
        <f t="shared" si="242"/>
        <v>7.6346066575905605E-3</v>
      </c>
      <c r="AA1954">
        <v>9205071</v>
      </c>
      <c r="AB1954">
        <v>28139</v>
      </c>
      <c r="AC1954">
        <v>15693937</v>
      </c>
      <c r="AD1954" t="s">
        <v>1</v>
      </c>
      <c r="AE1954">
        <v>24</v>
      </c>
      <c r="AF1954" s="9">
        <v>44541</v>
      </c>
      <c r="AH1954" t="s">
        <v>4424</v>
      </c>
      <c r="AI1954" t="s">
        <v>4423</v>
      </c>
      <c r="AK1954" t="s">
        <v>4422</v>
      </c>
      <c r="AL1954">
        <v>4</v>
      </c>
      <c r="AM1954" s="5">
        <f t="shared" si="243"/>
        <v>0.33333333333333331</v>
      </c>
      <c r="AN1954" s="4">
        <f t="shared" si="244"/>
        <v>5.048592704783541E-4</v>
      </c>
      <c r="AO1954" s="3"/>
      <c r="AP1954">
        <v>0</v>
      </c>
      <c r="AQ1954" t="s">
        <v>4421</v>
      </c>
      <c r="AR1954" t="s">
        <v>0</v>
      </c>
      <c r="AS1954" t="s">
        <v>4420</v>
      </c>
      <c r="AT1954" s="2" t="s">
        <v>16</v>
      </c>
      <c r="AU1954" s="1">
        <f t="shared" si="245"/>
        <v>0.54956824414568983</v>
      </c>
      <c r="AV1954" s="1">
        <f t="shared" si="246"/>
        <v>0.40697329640344576</v>
      </c>
      <c r="AW1954" s="1">
        <f t="shared" si="247"/>
        <v>0.26437834866120163</v>
      </c>
    </row>
    <row r="1955" spans="1:49" x14ac:dyDescent="0.2">
      <c r="A1955">
        <v>1953</v>
      </c>
      <c r="B1955" t="s">
        <v>4419</v>
      </c>
      <c r="C1955" t="s">
        <v>4418</v>
      </c>
      <c r="F1955" t="s">
        <v>4417</v>
      </c>
      <c r="G1955" t="s">
        <v>7</v>
      </c>
      <c r="H1955" t="s">
        <v>6</v>
      </c>
      <c r="I1955" t="s">
        <v>859</v>
      </c>
      <c r="J1955">
        <v>60025578</v>
      </c>
      <c r="K1955" t="s">
        <v>98</v>
      </c>
      <c r="L1955" t="s">
        <v>97</v>
      </c>
      <c r="M1955" t="s">
        <v>13</v>
      </c>
      <c r="N1955">
        <v>4</v>
      </c>
      <c r="O1955" t="s">
        <v>4416</v>
      </c>
      <c r="P1955" t="s">
        <v>4415</v>
      </c>
      <c r="Q1955" t="s">
        <v>101</v>
      </c>
      <c r="R1955" s="7">
        <v>40360</v>
      </c>
      <c r="S1955" s="8">
        <f t="shared" si="240"/>
        <v>2010</v>
      </c>
      <c r="T1955" s="8">
        <v>2010</v>
      </c>
      <c r="U1955" s="8">
        <f t="shared" si="241"/>
        <v>12</v>
      </c>
      <c r="V1955" s="7">
        <v>40360</v>
      </c>
      <c r="W1955" t="s">
        <v>268</v>
      </c>
      <c r="X1955" s="2">
        <v>0.28599999999999998</v>
      </c>
      <c r="Y1955" s="6">
        <f t="shared" si="242"/>
        <v>7.6346066575905605E-3</v>
      </c>
      <c r="AA1955">
        <v>9205071</v>
      </c>
      <c r="AB1955">
        <v>28139</v>
      </c>
      <c r="AC1955">
        <v>15693937</v>
      </c>
      <c r="AD1955" t="s">
        <v>1</v>
      </c>
      <c r="AE1955">
        <v>24</v>
      </c>
      <c r="AF1955" s="9">
        <v>44541</v>
      </c>
      <c r="AH1955" t="s">
        <v>1930</v>
      </c>
      <c r="AI1955" t="s">
        <v>4414</v>
      </c>
      <c r="AK1955" t="s">
        <v>4413</v>
      </c>
      <c r="AL1955">
        <v>10</v>
      </c>
      <c r="AM1955" s="5">
        <f t="shared" si="243"/>
        <v>0.83333333333333337</v>
      </c>
      <c r="AN1955" s="4">
        <f t="shared" si="244"/>
        <v>1.2621481761958854E-3</v>
      </c>
      <c r="AO1955" s="3"/>
      <c r="AP1955">
        <v>0</v>
      </c>
      <c r="AR1955" t="s">
        <v>0</v>
      </c>
      <c r="AT1955" s="2" t="s">
        <v>16</v>
      </c>
      <c r="AU1955" s="1">
        <f t="shared" si="245"/>
        <v>0.57228691131721576</v>
      </c>
      <c r="AV1955" s="1">
        <f t="shared" si="246"/>
        <v>0.44483774168932227</v>
      </c>
      <c r="AW1955" s="1">
        <f t="shared" si="247"/>
        <v>0.31738857206142879</v>
      </c>
    </row>
    <row r="1956" spans="1:49" x14ac:dyDescent="0.2">
      <c r="A1956">
        <v>1954</v>
      </c>
      <c r="B1956" t="s">
        <v>4412</v>
      </c>
      <c r="C1956" t="s">
        <v>4411</v>
      </c>
      <c r="D1956" t="s">
        <v>4410</v>
      </c>
      <c r="F1956" t="s">
        <v>4409</v>
      </c>
      <c r="G1956" t="s">
        <v>7</v>
      </c>
      <c r="H1956" t="s">
        <v>6</v>
      </c>
      <c r="I1956" t="s">
        <v>4408</v>
      </c>
      <c r="J1956">
        <v>60025578</v>
      </c>
      <c r="K1956" t="s">
        <v>98</v>
      </c>
      <c r="L1956" t="s">
        <v>97</v>
      </c>
      <c r="M1956" t="s">
        <v>13</v>
      </c>
      <c r="N1956">
        <v>2</v>
      </c>
      <c r="O1956" t="s">
        <v>4407</v>
      </c>
      <c r="P1956" t="s">
        <v>4406</v>
      </c>
      <c r="Q1956" t="s">
        <v>1525</v>
      </c>
      <c r="R1956" s="7">
        <v>40360</v>
      </c>
      <c r="S1956" s="8">
        <f t="shared" si="240"/>
        <v>2010</v>
      </c>
      <c r="T1956" s="8">
        <v>2010</v>
      </c>
      <c r="U1956" s="8">
        <f t="shared" si="241"/>
        <v>12</v>
      </c>
      <c r="V1956" s="7">
        <v>40360</v>
      </c>
      <c r="W1956" t="s">
        <v>697</v>
      </c>
      <c r="X1956" s="2">
        <v>0.13300000000000001</v>
      </c>
      <c r="Y1956" s="6">
        <f t="shared" si="242"/>
        <v>3.5503590400683379E-3</v>
      </c>
      <c r="AA1956">
        <v>10058885</v>
      </c>
      <c r="AB1956">
        <v>4700153604</v>
      </c>
      <c r="AD1956" t="s">
        <v>1</v>
      </c>
      <c r="AE1956">
        <v>17</v>
      </c>
      <c r="AF1956" t="s">
        <v>696</v>
      </c>
      <c r="AH1956" t="s">
        <v>4405</v>
      </c>
      <c r="AI1956" t="s">
        <v>4404</v>
      </c>
      <c r="AJ1956" t="s">
        <v>4403</v>
      </c>
      <c r="AK1956" t="s">
        <v>4402</v>
      </c>
      <c r="AL1956">
        <v>1</v>
      </c>
      <c r="AM1956" s="5">
        <f t="shared" si="243"/>
        <v>8.3333333333333329E-2</v>
      </c>
      <c r="AN1956" s="4">
        <f t="shared" si="244"/>
        <v>1.2621481761958852E-4</v>
      </c>
      <c r="AO1956" s="3"/>
      <c r="AP1956">
        <v>0</v>
      </c>
      <c r="AQ1956" t="s">
        <v>24</v>
      </c>
      <c r="AR1956" t="s">
        <v>4401</v>
      </c>
      <c r="AS1956" t="s">
        <v>23</v>
      </c>
      <c r="AT1956" s="2" t="s">
        <v>16</v>
      </c>
      <c r="AU1956" s="1">
        <f t="shared" si="245"/>
        <v>0.25231157733337128</v>
      </c>
      <c r="AV1956" s="1">
        <f t="shared" si="246"/>
        <v>0.18382869288439632</v>
      </c>
      <c r="AW1956" s="1">
        <f t="shared" si="247"/>
        <v>0.11534580843542133</v>
      </c>
    </row>
    <row r="1957" spans="1:49" x14ac:dyDescent="0.2">
      <c r="A1957">
        <v>1955</v>
      </c>
      <c r="B1957" t="s">
        <v>4400</v>
      </c>
      <c r="C1957" t="s">
        <v>4399</v>
      </c>
      <c r="D1957" t="s">
        <v>4398</v>
      </c>
      <c r="F1957" t="s">
        <v>4397</v>
      </c>
      <c r="G1957" t="s">
        <v>7</v>
      </c>
      <c r="H1957" t="s">
        <v>6</v>
      </c>
      <c r="I1957" t="s">
        <v>1424</v>
      </c>
      <c r="J1957">
        <v>60008919</v>
      </c>
      <c r="K1957" t="s">
        <v>4396</v>
      </c>
      <c r="L1957" t="s">
        <v>4395</v>
      </c>
      <c r="M1957" t="s">
        <v>13</v>
      </c>
      <c r="N1957">
        <v>2</v>
      </c>
      <c r="O1957" t="s">
        <v>4394</v>
      </c>
      <c r="P1957" t="s">
        <v>4393</v>
      </c>
      <c r="Q1957" t="s">
        <v>4392</v>
      </c>
      <c r="R1957" s="7">
        <v>40360</v>
      </c>
      <c r="S1957" s="8">
        <f t="shared" si="240"/>
        <v>2010</v>
      </c>
      <c r="T1957" s="8">
        <v>2010</v>
      </c>
      <c r="U1957" s="8">
        <f t="shared" si="241"/>
        <v>12</v>
      </c>
      <c r="V1957" s="7">
        <v>40360</v>
      </c>
      <c r="W1957" t="s">
        <v>62</v>
      </c>
      <c r="X1957" s="2">
        <v>0.54700000000000004</v>
      </c>
      <c r="Y1957" s="6">
        <f t="shared" si="242"/>
        <v>1.4601852593363766E-2</v>
      </c>
      <c r="AA1957">
        <v>14348411</v>
      </c>
      <c r="AB1957">
        <v>17683</v>
      </c>
      <c r="AC1957">
        <v>16180399</v>
      </c>
      <c r="AD1957" t="s">
        <v>1</v>
      </c>
      <c r="AE1957">
        <v>64</v>
      </c>
      <c r="AF1957">
        <v>7</v>
      </c>
      <c r="AH1957" t="s">
        <v>4391</v>
      </c>
      <c r="AI1957" t="s">
        <v>4390</v>
      </c>
      <c r="AJ1957" t="s">
        <v>4389</v>
      </c>
      <c r="AK1957" t="s">
        <v>4388</v>
      </c>
      <c r="AL1957">
        <v>5</v>
      </c>
      <c r="AM1957" s="5">
        <f t="shared" si="243"/>
        <v>0.41666666666666669</v>
      </c>
      <c r="AN1957" s="4">
        <f t="shared" si="244"/>
        <v>6.310740880979427E-4</v>
      </c>
      <c r="AO1957" s="3"/>
      <c r="AP1957">
        <v>0</v>
      </c>
      <c r="AR1957" t="s">
        <v>0</v>
      </c>
      <c r="AT1957" s="2" t="s">
        <v>16</v>
      </c>
      <c r="AU1957" s="1">
        <f t="shared" si="245"/>
        <v>1.0410619041784019</v>
      </c>
      <c r="AV1957" s="1">
        <f t="shared" si="246"/>
        <v>0.76164633407308546</v>
      </c>
      <c r="AW1957" s="1">
        <f t="shared" si="247"/>
        <v>0.48223076396776898</v>
      </c>
    </row>
    <row r="1958" spans="1:49" x14ac:dyDescent="0.2">
      <c r="A1958">
        <v>1956</v>
      </c>
      <c r="B1958" t="s">
        <v>4387</v>
      </c>
      <c r="C1958" t="s">
        <v>4386</v>
      </c>
      <c r="D1958" t="s">
        <v>4385</v>
      </c>
      <c r="F1958" t="s">
        <v>4384</v>
      </c>
      <c r="G1958" t="s">
        <v>7</v>
      </c>
      <c r="H1958" t="s">
        <v>6</v>
      </c>
      <c r="I1958" t="s">
        <v>150</v>
      </c>
      <c r="J1958">
        <v>60023075</v>
      </c>
      <c r="K1958" t="s">
        <v>4383</v>
      </c>
      <c r="L1958" t="s">
        <v>4382</v>
      </c>
      <c r="M1958" t="s">
        <v>115</v>
      </c>
      <c r="N1958">
        <v>6</v>
      </c>
      <c r="O1958" t="s">
        <v>4381</v>
      </c>
      <c r="P1958" t="s">
        <v>4380</v>
      </c>
      <c r="Q1958" t="s">
        <v>4379</v>
      </c>
      <c r="R1958" s="7">
        <v>40360</v>
      </c>
      <c r="S1958" s="8">
        <f t="shared" si="240"/>
        <v>2010</v>
      </c>
      <c r="T1958" s="8">
        <v>2010</v>
      </c>
      <c r="U1958" s="8">
        <f t="shared" si="241"/>
        <v>12</v>
      </c>
      <c r="V1958" s="7">
        <v>40360</v>
      </c>
      <c r="W1958" t="s">
        <v>62</v>
      </c>
      <c r="X1958" s="2">
        <v>0.54700000000000004</v>
      </c>
      <c r="Y1958" s="6">
        <f t="shared" si="242"/>
        <v>1.4601852593363766E-2</v>
      </c>
      <c r="AA1958">
        <v>14348411</v>
      </c>
      <c r="AB1958">
        <v>17683</v>
      </c>
      <c r="AC1958">
        <v>16180399</v>
      </c>
      <c r="AD1958" t="s">
        <v>1</v>
      </c>
      <c r="AE1958">
        <v>64</v>
      </c>
      <c r="AF1958">
        <v>7</v>
      </c>
      <c r="AH1958" t="s">
        <v>4378</v>
      </c>
      <c r="AI1958" t="s">
        <v>4377</v>
      </c>
      <c r="AJ1958" t="s">
        <v>4376</v>
      </c>
      <c r="AK1958" t="s">
        <v>4375</v>
      </c>
      <c r="AL1958">
        <v>15</v>
      </c>
      <c r="AM1958" s="5">
        <f t="shared" si="243"/>
        <v>1.25</v>
      </c>
      <c r="AN1958" s="4">
        <f t="shared" si="244"/>
        <v>1.8932222642938281E-3</v>
      </c>
      <c r="AO1958" s="3"/>
      <c r="AP1958">
        <v>0</v>
      </c>
      <c r="AR1958" t="s">
        <v>0</v>
      </c>
      <c r="AT1958" s="2" t="s">
        <v>16</v>
      </c>
      <c r="AU1958" s="1">
        <f t="shared" si="245"/>
        <v>1.0789263494642785</v>
      </c>
      <c r="AV1958" s="1">
        <f t="shared" si="246"/>
        <v>0.82475374288287984</v>
      </c>
      <c r="AW1958" s="1">
        <f t="shared" si="247"/>
        <v>0.57058113630148088</v>
      </c>
    </row>
    <row r="1959" spans="1:49" x14ac:dyDescent="0.2">
      <c r="A1959">
        <v>1957</v>
      </c>
      <c r="B1959" t="s">
        <v>4374</v>
      </c>
      <c r="C1959" t="s">
        <v>4373</v>
      </c>
      <c r="D1959" t="s">
        <v>4372</v>
      </c>
      <c r="F1959" t="s">
        <v>4371</v>
      </c>
      <c r="G1959" t="s">
        <v>7</v>
      </c>
      <c r="H1959" t="s">
        <v>6</v>
      </c>
      <c r="I1959" t="s">
        <v>4370</v>
      </c>
      <c r="J1959">
        <v>60021005</v>
      </c>
      <c r="K1959" t="s">
        <v>337</v>
      </c>
      <c r="L1959" t="s">
        <v>336</v>
      </c>
      <c r="M1959" t="s">
        <v>335</v>
      </c>
      <c r="N1959">
        <v>3</v>
      </c>
      <c r="O1959" t="s">
        <v>4369</v>
      </c>
      <c r="P1959" t="s">
        <v>4368</v>
      </c>
      <c r="Q1959" t="s">
        <v>4367</v>
      </c>
      <c r="R1959" s="7">
        <v>40360</v>
      </c>
      <c r="S1959" s="8">
        <f t="shared" si="240"/>
        <v>2010</v>
      </c>
      <c r="T1959" s="8">
        <v>2010</v>
      </c>
      <c r="U1959" s="8">
        <f t="shared" si="241"/>
        <v>12</v>
      </c>
      <c r="V1959" s="7">
        <v>40360</v>
      </c>
      <c r="W1959" t="s">
        <v>18</v>
      </c>
      <c r="X1959" s="2">
        <v>1.23</v>
      </c>
      <c r="Y1959" s="6">
        <f t="shared" si="242"/>
        <v>3.2834147513413951E-2</v>
      </c>
      <c r="AA1959">
        <v>9638695</v>
      </c>
      <c r="AB1959">
        <v>17852</v>
      </c>
      <c r="AD1959" t="s">
        <v>1</v>
      </c>
      <c r="AE1959">
        <v>43</v>
      </c>
      <c r="AF1959">
        <v>5</v>
      </c>
      <c r="AH1959" t="s">
        <v>4366</v>
      </c>
      <c r="AI1959" t="s">
        <v>4365</v>
      </c>
      <c r="AJ1959" t="s">
        <v>4364</v>
      </c>
      <c r="AK1959" t="s">
        <v>4363</v>
      </c>
      <c r="AL1959">
        <v>16</v>
      </c>
      <c r="AM1959" s="5">
        <f t="shared" si="243"/>
        <v>1.3333333333333333</v>
      </c>
      <c r="AN1959" s="4">
        <f t="shared" si="244"/>
        <v>2.0194370819134164E-3</v>
      </c>
      <c r="AO1959" s="3"/>
      <c r="AP1959">
        <v>0</v>
      </c>
      <c r="AR1959" t="s">
        <v>0</v>
      </c>
      <c r="AT1959" s="2" t="s">
        <v>16</v>
      </c>
      <c r="AU1959" s="1">
        <f t="shared" si="245"/>
        <v>2.358973438396379</v>
      </c>
      <c r="AV1959" s="1">
        <f t="shared" si="246"/>
        <v>1.7426792297663685</v>
      </c>
      <c r="AW1959" s="1">
        <f t="shared" si="247"/>
        <v>1.1263850211363577</v>
      </c>
    </row>
    <row r="1960" spans="1:49" x14ac:dyDescent="0.2">
      <c r="A1960">
        <v>1958</v>
      </c>
      <c r="B1960" t="s">
        <v>4362</v>
      </c>
      <c r="C1960" t="s">
        <v>4361</v>
      </c>
      <c r="F1960" t="s">
        <v>4360</v>
      </c>
      <c r="G1960" t="s">
        <v>7</v>
      </c>
      <c r="H1960" t="s">
        <v>6</v>
      </c>
      <c r="I1960" t="s">
        <v>1492</v>
      </c>
      <c r="J1960">
        <v>60004176</v>
      </c>
      <c r="K1960" t="s">
        <v>1575</v>
      </c>
      <c r="L1960" t="s">
        <v>1574</v>
      </c>
      <c r="M1960" t="s">
        <v>35</v>
      </c>
      <c r="N1960">
        <v>3</v>
      </c>
      <c r="O1960" t="s">
        <v>4359</v>
      </c>
      <c r="P1960" t="s">
        <v>4358</v>
      </c>
      <c r="Q1960" t="s">
        <v>1573</v>
      </c>
      <c r="R1960" s="7">
        <v>40360</v>
      </c>
      <c r="S1960" s="8">
        <f t="shared" si="240"/>
        <v>2010</v>
      </c>
      <c r="T1960" s="8">
        <v>2010</v>
      </c>
      <c r="U1960" s="8">
        <f t="shared" si="241"/>
        <v>12</v>
      </c>
      <c r="V1960" s="7">
        <v>40360</v>
      </c>
      <c r="W1960" t="s">
        <v>590</v>
      </c>
      <c r="X1960" s="2">
        <v>0.55500000000000005</v>
      </c>
      <c r="Y1960" s="6">
        <f t="shared" si="242"/>
        <v>1.4815408024345321E-2</v>
      </c>
      <c r="AA1960">
        <v>17518725</v>
      </c>
      <c r="AB1960">
        <v>6100153023</v>
      </c>
      <c r="AC1960">
        <v>17518733</v>
      </c>
      <c r="AD1960" t="s">
        <v>1</v>
      </c>
      <c r="AE1960">
        <v>4</v>
      </c>
      <c r="AF1960">
        <v>7</v>
      </c>
      <c r="AG1960" t="s">
        <v>4357</v>
      </c>
      <c r="AH1960" t="s">
        <v>4356</v>
      </c>
      <c r="AI1960" t="s">
        <v>4355</v>
      </c>
      <c r="AK1960" t="s">
        <v>4354</v>
      </c>
      <c r="AL1960">
        <v>10</v>
      </c>
      <c r="AM1960" s="5">
        <f t="shared" si="243"/>
        <v>0.83333333333333337</v>
      </c>
      <c r="AN1960" s="4">
        <f t="shared" si="244"/>
        <v>1.2621481761958854E-3</v>
      </c>
      <c r="AO1960" s="3"/>
      <c r="AP1960">
        <v>0</v>
      </c>
      <c r="AR1960" t="s">
        <v>0</v>
      </c>
      <c r="AT1960" s="2" t="s">
        <v>16</v>
      </c>
      <c r="AU1960" s="1">
        <f t="shared" si="245"/>
        <v>1.074943006990049</v>
      </c>
      <c r="AV1960" s="1">
        <f t="shared" si="246"/>
        <v>0.80387781002706038</v>
      </c>
      <c r="AW1960" s="1">
        <f t="shared" si="247"/>
        <v>0.53281261306407157</v>
      </c>
    </row>
    <row r="1961" spans="1:49" x14ac:dyDescent="0.2">
      <c r="A1961">
        <v>1959</v>
      </c>
      <c r="B1961" t="s">
        <v>4353</v>
      </c>
      <c r="C1961" t="s">
        <v>4352</v>
      </c>
      <c r="F1961" t="s">
        <v>4351</v>
      </c>
      <c r="G1961" t="s">
        <v>7</v>
      </c>
      <c r="H1961" t="s">
        <v>6</v>
      </c>
      <c r="I1961" t="s">
        <v>4350</v>
      </c>
      <c r="J1961" t="s">
        <v>4349</v>
      </c>
      <c r="K1961" t="s">
        <v>4348</v>
      </c>
      <c r="L1961" t="s">
        <v>4347</v>
      </c>
      <c r="M1961" t="s">
        <v>4346</v>
      </c>
      <c r="N1961">
        <v>9</v>
      </c>
      <c r="O1961" t="s">
        <v>4345</v>
      </c>
      <c r="P1961" t="s">
        <v>4344</v>
      </c>
      <c r="Q1961" t="s">
        <v>4343</v>
      </c>
      <c r="R1961" s="7">
        <v>40360</v>
      </c>
      <c r="S1961" s="8">
        <f t="shared" si="240"/>
        <v>2010</v>
      </c>
      <c r="T1961" s="8">
        <v>2010</v>
      </c>
      <c r="U1961" s="8">
        <f t="shared" si="241"/>
        <v>12</v>
      </c>
      <c r="V1961" s="7">
        <v>40360</v>
      </c>
      <c r="W1961" t="s">
        <v>590</v>
      </c>
      <c r="X1961" s="2">
        <v>0.55500000000000005</v>
      </c>
      <c r="Y1961" s="6">
        <f t="shared" si="242"/>
        <v>1.4815408024345321E-2</v>
      </c>
      <c r="AA1961">
        <v>17518725</v>
      </c>
      <c r="AB1961">
        <v>6100153023</v>
      </c>
      <c r="AC1961">
        <v>17518733</v>
      </c>
      <c r="AD1961" t="s">
        <v>1</v>
      </c>
      <c r="AE1961">
        <v>4</v>
      </c>
      <c r="AF1961">
        <v>7</v>
      </c>
      <c r="AG1961" t="s">
        <v>4342</v>
      </c>
      <c r="AH1961" t="s">
        <v>4341</v>
      </c>
      <c r="AI1961" t="s">
        <v>4340</v>
      </c>
      <c r="AK1961" t="s">
        <v>4339</v>
      </c>
      <c r="AL1961">
        <v>31</v>
      </c>
      <c r="AM1961" s="5">
        <f t="shared" si="243"/>
        <v>2.5833333333333335</v>
      </c>
      <c r="AN1961" s="4">
        <f t="shared" si="244"/>
        <v>3.9126593462072449E-3</v>
      </c>
      <c r="AO1961" s="3"/>
      <c r="AP1961">
        <v>0</v>
      </c>
      <c r="AQ1961" t="s">
        <v>223</v>
      </c>
      <c r="AR1961" t="s">
        <v>4338</v>
      </c>
      <c r="AS1961" t="s">
        <v>222</v>
      </c>
      <c r="AT1961" s="2" t="s">
        <v>16</v>
      </c>
      <c r="AU1961" s="1">
        <f t="shared" si="245"/>
        <v>1.1544583420903898</v>
      </c>
      <c r="AV1961" s="1">
        <f t="shared" si="246"/>
        <v>0.93640336852762829</v>
      </c>
      <c r="AW1961" s="1">
        <f t="shared" si="247"/>
        <v>0.71834839496486669</v>
      </c>
    </row>
    <row r="1962" spans="1:49" x14ac:dyDescent="0.2">
      <c r="A1962">
        <v>1960</v>
      </c>
      <c r="B1962" t="s">
        <v>4337</v>
      </c>
      <c r="C1962" t="s">
        <v>4336</v>
      </c>
      <c r="F1962" t="s">
        <v>4335</v>
      </c>
      <c r="G1962" t="s">
        <v>7</v>
      </c>
      <c r="H1962" t="s">
        <v>6</v>
      </c>
      <c r="I1962" t="s">
        <v>2145</v>
      </c>
      <c r="J1962" t="s">
        <v>4334</v>
      </c>
      <c r="K1962" t="s">
        <v>4333</v>
      </c>
      <c r="L1962" t="s">
        <v>2142</v>
      </c>
      <c r="M1962" t="s">
        <v>103</v>
      </c>
      <c r="N1962">
        <v>3</v>
      </c>
      <c r="O1962" t="s">
        <v>4332</v>
      </c>
      <c r="P1962" t="s">
        <v>2140</v>
      </c>
      <c r="Q1962" t="s">
        <v>4331</v>
      </c>
      <c r="R1962" s="7">
        <v>40360</v>
      </c>
      <c r="S1962" s="8">
        <f t="shared" si="240"/>
        <v>2010</v>
      </c>
      <c r="T1962" s="8">
        <v>2010</v>
      </c>
      <c r="U1962" s="8">
        <f t="shared" si="241"/>
        <v>12</v>
      </c>
      <c r="V1962" s="7">
        <v>40360</v>
      </c>
      <c r="W1962" t="s">
        <v>590</v>
      </c>
      <c r="X1962" s="2">
        <v>0.55500000000000005</v>
      </c>
      <c r="Y1962" s="6">
        <f t="shared" si="242"/>
        <v>1.4815408024345321E-2</v>
      </c>
      <c r="AA1962">
        <v>17518725</v>
      </c>
      <c r="AB1962">
        <v>6100153023</v>
      </c>
      <c r="AC1962">
        <v>17518733</v>
      </c>
      <c r="AD1962" t="s">
        <v>1</v>
      </c>
      <c r="AE1962">
        <v>4</v>
      </c>
      <c r="AF1962">
        <v>7</v>
      </c>
      <c r="AG1962" t="s">
        <v>4330</v>
      </c>
      <c r="AH1962" t="s">
        <v>4329</v>
      </c>
      <c r="AI1962" t="s">
        <v>4328</v>
      </c>
      <c r="AK1962" t="s">
        <v>4327</v>
      </c>
      <c r="AL1962">
        <v>6</v>
      </c>
      <c r="AM1962" s="5">
        <f t="shared" si="243"/>
        <v>0.5</v>
      </c>
      <c r="AN1962" s="4">
        <f t="shared" si="244"/>
        <v>7.572889057175312E-4</v>
      </c>
      <c r="AO1962" s="3"/>
      <c r="AP1962">
        <v>0</v>
      </c>
      <c r="AR1962" t="s">
        <v>0</v>
      </c>
      <c r="AT1962" s="2" t="s">
        <v>16</v>
      </c>
      <c r="AU1962" s="1">
        <f t="shared" si="245"/>
        <v>1.0597972288756983</v>
      </c>
      <c r="AV1962" s="1">
        <f t="shared" si="246"/>
        <v>0.77863484650314263</v>
      </c>
      <c r="AW1962" s="1">
        <f t="shared" si="247"/>
        <v>0.49747246413058677</v>
      </c>
    </row>
    <row r="1963" spans="1:49" x14ac:dyDescent="0.2">
      <c r="A1963">
        <v>1961</v>
      </c>
      <c r="B1963" t="s">
        <v>4326</v>
      </c>
      <c r="C1963" t="s">
        <v>4325</v>
      </c>
      <c r="F1963" t="s">
        <v>4324</v>
      </c>
      <c r="G1963" t="s">
        <v>7</v>
      </c>
      <c r="H1963" t="s">
        <v>6</v>
      </c>
      <c r="I1963" t="s">
        <v>4323</v>
      </c>
      <c r="J1963">
        <v>60031155</v>
      </c>
      <c r="K1963" t="s">
        <v>847</v>
      </c>
      <c r="L1963" t="s">
        <v>846</v>
      </c>
      <c r="M1963" t="s">
        <v>622</v>
      </c>
      <c r="N1963">
        <v>2</v>
      </c>
      <c r="O1963" t="s">
        <v>4322</v>
      </c>
      <c r="P1963" t="s">
        <v>4321</v>
      </c>
      <c r="Q1963" t="s">
        <v>4320</v>
      </c>
      <c r="R1963" s="7">
        <v>40360</v>
      </c>
      <c r="S1963" s="8">
        <f t="shared" si="240"/>
        <v>2010</v>
      </c>
      <c r="T1963" s="8">
        <v>2010</v>
      </c>
      <c r="U1963" s="8">
        <f t="shared" si="241"/>
        <v>12</v>
      </c>
      <c r="V1963" s="7">
        <v>40360</v>
      </c>
      <c r="W1963" t="s">
        <v>590</v>
      </c>
      <c r="X1963" s="2">
        <v>0.55500000000000005</v>
      </c>
      <c r="Y1963" s="6">
        <f t="shared" si="242"/>
        <v>1.4815408024345321E-2</v>
      </c>
      <c r="AA1963">
        <v>17518725</v>
      </c>
      <c r="AB1963">
        <v>6100153023</v>
      </c>
      <c r="AC1963">
        <v>17518733</v>
      </c>
      <c r="AD1963" t="s">
        <v>1</v>
      </c>
      <c r="AE1963">
        <v>4</v>
      </c>
      <c r="AF1963">
        <v>7</v>
      </c>
      <c r="AG1963" t="s">
        <v>4319</v>
      </c>
      <c r="AH1963" t="s">
        <v>4318</v>
      </c>
      <c r="AI1963" t="s">
        <v>4317</v>
      </c>
      <c r="AK1963" t="s">
        <v>4316</v>
      </c>
      <c r="AL1963">
        <v>6</v>
      </c>
      <c r="AM1963" s="5">
        <f t="shared" si="243"/>
        <v>0.5</v>
      </c>
      <c r="AN1963" s="4">
        <f t="shared" si="244"/>
        <v>7.572889057175312E-4</v>
      </c>
      <c r="AO1963" s="3"/>
      <c r="AP1963">
        <v>0</v>
      </c>
      <c r="AR1963" t="s">
        <v>0</v>
      </c>
      <c r="AT1963" s="2" t="s">
        <v>16</v>
      </c>
      <c r="AU1963" s="1">
        <f t="shared" si="245"/>
        <v>1.0597972288756983</v>
      </c>
      <c r="AV1963" s="1">
        <f t="shared" si="246"/>
        <v>0.77863484650314263</v>
      </c>
      <c r="AW1963" s="1">
        <f t="shared" si="247"/>
        <v>0.49747246413058677</v>
      </c>
    </row>
    <row r="1964" spans="1:49" x14ac:dyDescent="0.2">
      <c r="A1964">
        <v>1962</v>
      </c>
      <c r="B1964" t="s">
        <v>4315</v>
      </c>
      <c r="C1964" t="s">
        <v>4314</v>
      </c>
      <c r="F1964" t="s">
        <v>4313</v>
      </c>
      <c r="G1964" t="s">
        <v>7</v>
      </c>
      <c r="H1964" t="s">
        <v>6</v>
      </c>
      <c r="I1964" t="s">
        <v>4312</v>
      </c>
      <c r="J1964" t="s">
        <v>4311</v>
      </c>
      <c r="K1964" t="s">
        <v>4310</v>
      </c>
      <c r="L1964" t="s">
        <v>4309</v>
      </c>
      <c r="M1964" t="s">
        <v>4308</v>
      </c>
      <c r="N1964">
        <v>3</v>
      </c>
      <c r="O1964" t="s">
        <v>4307</v>
      </c>
      <c r="P1964" t="s">
        <v>4306</v>
      </c>
      <c r="Q1964" t="s">
        <v>4305</v>
      </c>
      <c r="R1964" s="7">
        <v>40360</v>
      </c>
      <c r="S1964" s="8">
        <f t="shared" si="240"/>
        <v>2010</v>
      </c>
      <c r="T1964" s="8">
        <v>2010</v>
      </c>
      <c r="U1964" s="8">
        <f t="shared" si="241"/>
        <v>12</v>
      </c>
      <c r="V1964" s="7">
        <v>40360</v>
      </c>
      <c r="W1964" t="s">
        <v>590</v>
      </c>
      <c r="X1964" s="2">
        <v>0.55500000000000005</v>
      </c>
      <c r="Y1964" s="6">
        <f t="shared" si="242"/>
        <v>1.4815408024345321E-2</v>
      </c>
      <c r="AA1964">
        <v>17518725</v>
      </c>
      <c r="AB1964">
        <v>6100153023</v>
      </c>
      <c r="AC1964">
        <v>17518733</v>
      </c>
      <c r="AD1964" t="s">
        <v>1</v>
      </c>
      <c r="AE1964">
        <v>4</v>
      </c>
      <c r="AF1964">
        <v>7</v>
      </c>
      <c r="AG1964" t="s">
        <v>4304</v>
      </c>
      <c r="AH1964" t="s">
        <v>4303</v>
      </c>
      <c r="AI1964" t="s">
        <v>4302</v>
      </c>
      <c r="AK1964" t="s">
        <v>4301</v>
      </c>
      <c r="AL1964">
        <v>5</v>
      </c>
      <c r="AM1964" s="5">
        <f t="shared" si="243"/>
        <v>0.41666666666666669</v>
      </c>
      <c r="AN1964" s="4">
        <f t="shared" si="244"/>
        <v>6.310740880979427E-4</v>
      </c>
      <c r="AO1964" s="3"/>
      <c r="AP1964">
        <v>0</v>
      </c>
      <c r="AR1964" t="s">
        <v>0</v>
      </c>
      <c r="AT1964" s="2" t="s">
        <v>16</v>
      </c>
      <c r="AU1964" s="1">
        <f t="shared" si="245"/>
        <v>1.0560107843471107</v>
      </c>
      <c r="AV1964" s="1">
        <f t="shared" si="246"/>
        <v>0.77232410562216325</v>
      </c>
      <c r="AW1964" s="1">
        <f t="shared" si="247"/>
        <v>0.48863742689721557</v>
      </c>
    </row>
    <row r="1965" spans="1:49" x14ac:dyDescent="0.2">
      <c r="A1965">
        <v>1963</v>
      </c>
      <c r="B1965" t="s">
        <v>4300</v>
      </c>
      <c r="C1965" t="s">
        <v>4299</v>
      </c>
      <c r="F1965" t="s">
        <v>4298</v>
      </c>
      <c r="G1965" t="s">
        <v>7</v>
      </c>
      <c r="H1965" t="s">
        <v>6</v>
      </c>
      <c r="I1965" t="s">
        <v>4297</v>
      </c>
      <c r="J1965" t="s">
        <v>4296</v>
      </c>
      <c r="K1965" t="s">
        <v>4295</v>
      </c>
      <c r="L1965" t="s">
        <v>1104</v>
      </c>
      <c r="M1965" t="s">
        <v>80</v>
      </c>
      <c r="N1965">
        <v>4</v>
      </c>
      <c r="O1965" t="s">
        <v>4294</v>
      </c>
      <c r="P1965" t="s">
        <v>4293</v>
      </c>
      <c r="Q1965" t="s">
        <v>4292</v>
      </c>
      <c r="R1965" s="7">
        <v>40360</v>
      </c>
      <c r="S1965" s="8">
        <f t="shared" si="240"/>
        <v>2010</v>
      </c>
      <c r="T1965" s="8">
        <v>2010</v>
      </c>
      <c r="U1965" s="8">
        <f t="shared" si="241"/>
        <v>12</v>
      </c>
      <c r="V1965" s="7">
        <v>40360</v>
      </c>
      <c r="W1965" t="s">
        <v>590</v>
      </c>
      <c r="X1965" s="2">
        <v>0.55500000000000005</v>
      </c>
      <c r="Y1965" s="6">
        <f t="shared" si="242"/>
        <v>1.4815408024345321E-2</v>
      </c>
      <c r="AA1965">
        <v>17518725</v>
      </c>
      <c r="AB1965">
        <v>6100153023</v>
      </c>
      <c r="AC1965">
        <v>17518733</v>
      </c>
      <c r="AD1965" t="s">
        <v>1</v>
      </c>
      <c r="AE1965">
        <v>4</v>
      </c>
      <c r="AF1965">
        <v>7</v>
      </c>
      <c r="AG1965" t="s">
        <v>4291</v>
      </c>
      <c r="AH1965" t="s">
        <v>4290</v>
      </c>
      <c r="AI1965" t="s">
        <v>4289</v>
      </c>
      <c r="AK1965" t="s">
        <v>4288</v>
      </c>
      <c r="AL1965">
        <v>43</v>
      </c>
      <c r="AM1965" s="5">
        <f t="shared" si="243"/>
        <v>3.5833333333333335</v>
      </c>
      <c r="AN1965" s="4">
        <f t="shared" si="244"/>
        <v>5.4272371576423077E-3</v>
      </c>
      <c r="AO1965" s="3"/>
      <c r="AP1965">
        <v>0</v>
      </c>
      <c r="AR1965" t="s">
        <v>0</v>
      </c>
      <c r="AT1965" s="2" t="s">
        <v>16</v>
      </c>
      <c r="AU1965" s="1">
        <f t="shared" si="245"/>
        <v>1.1998956764334416</v>
      </c>
      <c r="AV1965" s="1">
        <f t="shared" si="246"/>
        <v>1.0121322590993815</v>
      </c>
      <c r="AW1965" s="1">
        <f t="shared" si="247"/>
        <v>0.8243688417653211</v>
      </c>
    </row>
    <row r="1966" spans="1:49" x14ac:dyDescent="0.2">
      <c r="A1966">
        <v>1964</v>
      </c>
      <c r="B1966" t="s">
        <v>4287</v>
      </c>
      <c r="C1966" t="s">
        <v>4286</v>
      </c>
      <c r="F1966" t="s">
        <v>4285</v>
      </c>
      <c r="G1966" t="s">
        <v>7</v>
      </c>
      <c r="H1966" t="s">
        <v>6</v>
      </c>
      <c r="I1966" t="s">
        <v>1194</v>
      </c>
      <c r="J1966" t="s">
        <v>1191</v>
      </c>
      <c r="K1966" t="s">
        <v>1193</v>
      </c>
      <c r="L1966" t="s">
        <v>565</v>
      </c>
      <c r="M1966" t="s">
        <v>564</v>
      </c>
      <c r="N1966">
        <v>2</v>
      </c>
      <c r="O1966" t="s">
        <v>4284</v>
      </c>
      <c r="P1966" t="s">
        <v>1192</v>
      </c>
      <c r="Q1966" t="s">
        <v>1191</v>
      </c>
      <c r="R1966" s="7">
        <v>40360</v>
      </c>
      <c r="S1966" s="8">
        <f t="shared" si="240"/>
        <v>2010</v>
      </c>
      <c r="T1966" s="8">
        <v>2010</v>
      </c>
      <c r="U1966" s="8">
        <f t="shared" si="241"/>
        <v>12</v>
      </c>
      <c r="V1966" s="7">
        <v>40360</v>
      </c>
      <c r="W1966" t="s">
        <v>590</v>
      </c>
      <c r="X1966" s="2">
        <v>0.55500000000000005</v>
      </c>
      <c r="Y1966" s="6">
        <f t="shared" si="242"/>
        <v>1.4815408024345321E-2</v>
      </c>
      <c r="AA1966">
        <v>17518725</v>
      </c>
      <c r="AB1966">
        <v>6100153023</v>
      </c>
      <c r="AC1966">
        <v>17518733</v>
      </c>
      <c r="AD1966" t="s">
        <v>1</v>
      </c>
      <c r="AE1966">
        <v>4</v>
      </c>
      <c r="AF1966">
        <v>7</v>
      </c>
      <c r="AG1966" t="s">
        <v>4283</v>
      </c>
      <c r="AH1966" t="s">
        <v>4282</v>
      </c>
      <c r="AI1966" t="s">
        <v>4281</v>
      </c>
      <c r="AK1966" t="s">
        <v>4280</v>
      </c>
      <c r="AL1966">
        <v>82</v>
      </c>
      <c r="AM1966" s="5">
        <f t="shared" si="243"/>
        <v>6.833333333333333</v>
      </c>
      <c r="AN1966" s="4">
        <f t="shared" si="244"/>
        <v>1.0349615044806261E-2</v>
      </c>
      <c r="AO1966" s="3"/>
      <c r="AP1966">
        <v>0</v>
      </c>
      <c r="AR1966" t="s">
        <v>0</v>
      </c>
      <c r="AT1966" s="2" t="s">
        <v>16</v>
      </c>
      <c r="AU1966" s="1">
        <f t="shared" si="245"/>
        <v>1.3475670130483601</v>
      </c>
      <c r="AV1966" s="1">
        <f t="shared" si="246"/>
        <v>1.2582511534575791</v>
      </c>
      <c r="AW1966" s="1">
        <f t="shared" si="247"/>
        <v>1.1689352938667976</v>
      </c>
    </row>
    <row r="1967" spans="1:49" x14ac:dyDescent="0.2">
      <c r="A1967">
        <v>1965</v>
      </c>
      <c r="B1967" t="s">
        <v>4279</v>
      </c>
      <c r="C1967" t="s">
        <v>4278</v>
      </c>
      <c r="F1967" t="s">
        <v>4277</v>
      </c>
      <c r="G1967" t="s">
        <v>7</v>
      </c>
      <c r="H1967" t="s">
        <v>6</v>
      </c>
      <c r="I1967" t="s">
        <v>4276</v>
      </c>
      <c r="J1967" t="s">
        <v>4275</v>
      </c>
      <c r="K1967" t="s">
        <v>4274</v>
      </c>
      <c r="L1967" t="s">
        <v>4273</v>
      </c>
      <c r="M1967" t="s">
        <v>1292</v>
      </c>
      <c r="N1967">
        <v>4</v>
      </c>
      <c r="O1967" t="s">
        <v>4272</v>
      </c>
      <c r="P1967" t="s">
        <v>4271</v>
      </c>
      <c r="Q1967" t="s">
        <v>4270</v>
      </c>
      <c r="R1967" s="7">
        <v>40360</v>
      </c>
      <c r="S1967" s="8">
        <f t="shared" si="240"/>
        <v>2010</v>
      </c>
      <c r="T1967" s="8">
        <v>2010</v>
      </c>
      <c r="U1967" s="8">
        <f t="shared" si="241"/>
        <v>12</v>
      </c>
      <c r="V1967" s="7">
        <v>40360</v>
      </c>
      <c r="W1967" t="s">
        <v>590</v>
      </c>
      <c r="X1967" s="2">
        <v>0.55500000000000005</v>
      </c>
      <c r="Y1967" s="6">
        <f t="shared" si="242"/>
        <v>1.4815408024345321E-2</v>
      </c>
      <c r="AA1967">
        <v>17518725</v>
      </c>
      <c r="AB1967">
        <v>6100153023</v>
      </c>
      <c r="AC1967">
        <v>17518733</v>
      </c>
      <c r="AD1967" t="s">
        <v>1</v>
      </c>
      <c r="AE1967">
        <v>4</v>
      </c>
      <c r="AF1967">
        <v>7</v>
      </c>
      <c r="AG1967" t="s">
        <v>4269</v>
      </c>
      <c r="AH1967" t="s">
        <v>4268</v>
      </c>
      <c r="AI1967" t="s">
        <v>4267</v>
      </c>
      <c r="AK1967" t="s">
        <v>4266</v>
      </c>
      <c r="AL1967">
        <v>2</v>
      </c>
      <c r="AM1967" s="5">
        <f t="shared" si="243"/>
        <v>0.16666666666666666</v>
      </c>
      <c r="AN1967" s="4">
        <f t="shared" si="244"/>
        <v>2.5242963523917705E-4</v>
      </c>
      <c r="AO1967" s="3"/>
      <c r="AP1967">
        <v>0</v>
      </c>
      <c r="AR1967" t="s">
        <v>0</v>
      </c>
      <c r="AT1967" s="2" t="s">
        <v>16</v>
      </c>
      <c r="AU1967" s="1">
        <f t="shared" si="245"/>
        <v>1.0446514507613476</v>
      </c>
      <c r="AV1967" s="1">
        <f t="shared" si="246"/>
        <v>0.75339188297922499</v>
      </c>
      <c r="AW1967" s="1">
        <f t="shared" si="247"/>
        <v>0.46213231519710202</v>
      </c>
    </row>
    <row r="1968" spans="1:49" x14ac:dyDescent="0.2">
      <c r="A1968">
        <v>1966</v>
      </c>
      <c r="B1968" t="s">
        <v>4265</v>
      </c>
      <c r="C1968" t="s">
        <v>4264</v>
      </c>
      <c r="F1968" t="s">
        <v>4263</v>
      </c>
      <c r="G1968" t="s">
        <v>7</v>
      </c>
      <c r="H1968" t="s">
        <v>6</v>
      </c>
      <c r="I1968" t="s">
        <v>4262</v>
      </c>
      <c r="J1968">
        <v>60008134</v>
      </c>
      <c r="K1968" t="s">
        <v>4261</v>
      </c>
      <c r="L1968" t="s">
        <v>433</v>
      </c>
      <c r="M1968" t="s">
        <v>148</v>
      </c>
      <c r="N1968">
        <v>4</v>
      </c>
      <c r="O1968" t="s">
        <v>4260</v>
      </c>
      <c r="P1968" t="s">
        <v>4259</v>
      </c>
      <c r="Q1968" t="s">
        <v>4258</v>
      </c>
      <c r="R1968" s="7">
        <v>40360</v>
      </c>
      <c r="S1968" s="8">
        <f t="shared" si="240"/>
        <v>2010</v>
      </c>
      <c r="T1968" s="8">
        <v>2010</v>
      </c>
      <c r="U1968" s="8">
        <f t="shared" si="241"/>
        <v>12</v>
      </c>
      <c r="V1968" s="7">
        <v>40360</v>
      </c>
      <c r="W1968" t="s">
        <v>1349</v>
      </c>
      <c r="X1968" s="2">
        <v>0.69899999999999995</v>
      </c>
      <c r="Y1968" s="6">
        <f t="shared" si="242"/>
        <v>1.8659405782013295E-2</v>
      </c>
      <c r="AA1968">
        <v>218979</v>
      </c>
      <c r="AB1968">
        <v>28132</v>
      </c>
      <c r="AD1968" t="s">
        <v>1</v>
      </c>
      <c r="AE1968">
        <v>108</v>
      </c>
      <c r="AF1968">
        <v>1</v>
      </c>
      <c r="AG1968">
        <v>14301</v>
      </c>
      <c r="AI1968" t="s">
        <v>4257</v>
      </c>
      <c r="AK1968" t="s">
        <v>4256</v>
      </c>
      <c r="AL1968">
        <v>52</v>
      </c>
      <c r="AM1968" s="5">
        <f t="shared" si="243"/>
        <v>4.333333333333333</v>
      </c>
      <c r="AN1968" s="4">
        <f t="shared" si="244"/>
        <v>6.5631705162186036E-3</v>
      </c>
      <c r="AO1968" s="3"/>
      <c r="AP1968">
        <v>0</v>
      </c>
      <c r="AQ1968" t="s">
        <v>301</v>
      </c>
      <c r="AR1968" t="s">
        <v>0</v>
      </c>
      <c r="AS1968" t="s">
        <v>300</v>
      </c>
      <c r="AT1968" s="2">
        <v>2.5459999999999998</v>
      </c>
      <c r="AU1968" s="1">
        <f t="shared" si="245"/>
        <v>1.5030535202274886</v>
      </c>
      <c r="AV1968" s="1">
        <f t="shared" si="246"/>
        <v>1.2611288149115949</v>
      </c>
      <c r="AW1968" s="1">
        <f t="shared" si="247"/>
        <v>1.019204109595701</v>
      </c>
    </row>
    <row r="1969" spans="1:49" x14ac:dyDescent="0.2">
      <c r="A1969">
        <v>1967</v>
      </c>
      <c r="B1969" t="s">
        <v>4255</v>
      </c>
      <c r="C1969" t="s">
        <v>4254</v>
      </c>
      <c r="F1969" t="s">
        <v>4253</v>
      </c>
      <c r="G1969" t="s">
        <v>7</v>
      </c>
      <c r="H1969" t="s">
        <v>6</v>
      </c>
      <c r="I1969" t="s">
        <v>4252</v>
      </c>
      <c r="J1969">
        <v>60007618</v>
      </c>
      <c r="K1969" t="s">
        <v>4251</v>
      </c>
      <c r="L1969" t="s">
        <v>4250</v>
      </c>
      <c r="M1969" t="s">
        <v>9</v>
      </c>
      <c r="N1969">
        <v>1</v>
      </c>
      <c r="O1969" t="s">
        <v>4249</v>
      </c>
      <c r="P1969">
        <v>7006967275</v>
      </c>
      <c r="Q1969">
        <v>60007618</v>
      </c>
      <c r="R1969" s="7">
        <v>40360</v>
      </c>
      <c r="S1969" s="8">
        <f t="shared" si="240"/>
        <v>2010</v>
      </c>
      <c r="T1969" s="8">
        <v>2010</v>
      </c>
      <c r="U1969" s="8">
        <f t="shared" si="241"/>
        <v>12</v>
      </c>
      <c r="V1969" s="7">
        <v>40360</v>
      </c>
      <c r="W1969" t="s">
        <v>4248</v>
      </c>
      <c r="X1969" s="2">
        <v>0.22600000000000001</v>
      </c>
      <c r="Y1969" s="6">
        <f t="shared" si="242"/>
        <v>6.0329409252289053E-3</v>
      </c>
      <c r="AA1969">
        <v>2786648</v>
      </c>
      <c r="AB1969">
        <v>17299</v>
      </c>
      <c r="AD1969" t="s">
        <v>1</v>
      </c>
      <c r="AE1969">
        <v>29</v>
      </c>
      <c r="AF1969">
        <v>4</v>
      </c>
      <c r="AG1969">
        <v>5522324</v>
      </c>
      <c r="AH1969" t="s">
        <v>4247</v>
      </c>
      <c r="AI1969" t="s">
        <v>4246</v>
      </c>
      <c r="AK1969" t="s">
        <v>4245</v>
      </c>
      <c r="AL1969">
        <v>2</v>
      </c>
      <c r="AM1969" s="5">
        <f t="shared" si="243"/>
        <v>0.16666666666666666</v>
      </c>
      <c r="AN1969" s="4">
        <f t="shared" si="244"/>
        <v>2.5242963523917705E-4</v>
      </c>
      <c r="AO1969" s="3"/>
      <c r="AP1969">
        <v>0</v>
      </c>
      <c r="AR1969" t="s">
        <v>0</v>
      </c>
      <c r="AT1969" s="2" t="s">
        <v>16</v>
      </c>
      <c r="AU1969" s="1">
        <f t="shared" si="245"/>
        <v>0.42987875382319868</v>
      </c>
      <c r="AV1969" s="1">
        <f t="shared" si="246"/>
        <v>0.31426852802340416</v>
      </c>
      <c r="AW1969" s="1">
        <f t="shared" si="247"/>
        <v>0.19865830222360956</v>
      </c>
    </row>
    <row r="1970" spans="1:49" x14ac:dyDescent="0.2">
      <c r="A1970">
        <v>1968</v>
      </c>
      <c r="B1970" t="s">
        <v>4244</v>
      </c>
      <c r="C1970" t="s">
        <v>4243</v>
      </c>
      <c r="D1970" t="s">
        <v>4242</v>
      </c>
      <c r="F1970" t="s">
        <v>4241</v>
      </c>
      <c r="G1970" t="s">
        <v>7</v>
      </c>
      <c r="H1970" t="s">
        <v>6</v>
      </c>
      <c r="I1970" t="s">
        <v>4233</v>
      </c>
      <c r="J1970" t="s">
        <v>4232</v>
      </c>
      <c r="K1970" t="s">
        <v>4231</v>
      </c>
      <c r="L1970" t="s">
        <v>4230</v>
      </c>
      <c r="M1970" t="s">
        <v>200</v>
      </c>
      <c r="N1970">
        <v>2</v>
      </c>
      <c r="O1970" t="s">
        <v>4229</v>
      </c>
      <c r="P1970" t="s">
        <v>4228</v>
      </c>
      <c r="Q1970" t="s">
        <v>4227</v>
      </c>
      <c r="R1970" s="7">
        <v>40360</v>
      </c>
      <c r="S1970" s="8">
        <f t="shared" si="240"/>
        <v>2010</v>
      </c>
      <c r="T1970" s="8">
        <v>2010</v>
      </c>
      <c r="U1970" s="8">
        <f t="shared" si="241"/>
        <v>12</v>
      </c>
      <c r="V1970" s="7">
        <v>40360</v>
      </c>
      <c r="W1970" t="s">
        <v>4226</v>
      </c>
      <c r="X1970" s="2">
        <v>1.857</v>
      </c>
      <c r="Y1970" s="6">
        <f t="shared" si="242"/>
        <v>4.9571554416593257E-2</v>
      </c>
      <c r="AA1970">
        <v>225096</v>
      </c>
      <c r="AB1970">
        <v>14428</v>
      </c>
      <c r="AD1970" t="s">
        <v>1</v>
      </c>
      <c r="AE1970">
        <v>58</v>
      </c>
      <c r="AF1970">
        <v>7</v>
      </c>
      <c r="AH1970" t="s">
        <v>4240</v>
      </c>
      <c r="AI1970" t="s">
        <v>4239</v>
      </c>
      <c r="AJ1970" t="s">
        <v>4223</v>
      </c>
      <c r="AK1970" t="s">
        <v>4238</v>
      </c>
      <c r="AL1970">
        <v>18</v>
      </c>
      <c r="AM1970" s="5">
        <f t="shared" si="243"/>
        <v>1.5</v>
      </c>
      <c r="AN1970" s="4">
        <f t="shared" si="244"/>
        <v>2.2718667171525938E-3</v>
      </c>
      <c r="AO1970" s="3"/>
      <c r="AP1970">
        <v>0</v>
      </c>
      <c r="AQ1970" t="s">
        <v>31</v>
      </c>
      <c r="AR1970" t="s">
        <v>4221</v>
      </c>
      <c r="AS1970" t="s">
        <v>30</v>
      </c>
      <c r="AT1970" s="2" t="s">
        <v>16</v>
      </c>
      <c r="AU1970" s="1">
        <f t="shared" si="245"/>
        <v>3.5381648106761054</v>
      </c>
      <c r="AV1970" s="1">
        <f t="shared" si="246"/>
        <v>2.5921710566872926</v>
      </c>
      <c r="AW1970" s="1">
        <f t="shared" si="247"/>
        <v>1.6461773026984792</v>
      </c>
    </row>
    <row r="1971" spans="1:49" x14ac:dyDescent="0.2">
      <c r="A1971">
        <v>1969</v>
      </c>
      <c r="B1971" t="s">
        <v>4237</v>
      </c>
      <c r="C1971" t="s">
        <v>4236</v>
      </c>
      <c r="D1971" t="s">
        <v>4235</v>
      </c>
      <c r="F1971" t="s">
        <v>4234</v>
      </c>
      <c r="G1971" t="s">
        <v>7</v>
      </c>
      <c r="H1971" t="s">
        <v>6</v>
      </c>
      <c r="I1971" t="s">
        <v>4233</v>
      </c>
      <c r="J1971" t="s">
        <v>4232</v>
      </c>
      <c r="K1971" t="s">
        <v>4231</v>
      </c>
      <c r="L1971" t="s">
        <v>4230</v>
      </c>
      <c r="M1971" t="s">
        <v>200</v>
      </c>
      <c r="N1971">
        <v>2</v>
      </c>
      <c r="O1971" t="s">
        <v>4229</v>
      </c>
      <c r="P1971" t="s">
        <v>4228</v>
      </c>
      <c r="Q1971" t="s">
        <v>4227</v>
      </c>
      <c r="R1971" s="7">
        <v>40360</v>
      </c>
      <c r="S1971" s="8">
        <f t="shared" si="240"/>
        <v>2010</v>
      </c>
      <c r="T1971" s="8">
        <v>2010</v>
      </c>
      <c r="U1971" s="8">
        <f t="shared" si="241"/>
        <v>12</v>
      </c>
      <c r="V1971" s="7">
        <v>40360</v>
      </c>
      <c r="W1971" t="s">
        <v>4226</v>
      </c>
      <c r="X1971" s="2">
        <v>1.857</v>
      </c>
      <c r="Y1971" s="6">
        <f t="shared" si="242"/>
        <v>4.9571554416593257E-2</v>
      </c>
      <c r="AA1971">
        <v>225096</v>
      </c>
      <c r="AB1971">
        <v>14428</v>
      </c>
      <c r="AD1971" t="s">
        <v>1</v>
      </c>
      <c r="AE1971">
        <v>58</v>
      </c>
      <c r="AF1971">
        <v>7</v>
      </c>
      <c r="AH1971" t="s">
        <v>4225</v>
      </c>
      <c r="AI1971" t="s">
        <v>4224</v>
      </c>
      <c r="AJ1971" t="s">
        <v>4223</v>
      </c>
      <c r="AK1971" t="s">
        <v>4222</v>
      </c>
      <c r="AL1971">
        <v>25</v>
      </c>
      <c r="AM1971" s="5">
        <f t="shared" si="243"/>
        <v>2.0833333333333335</v>
      </c>
      <c r="AN1971" s="4">
        <f t="shared" si="244"/>
        <v>3.1553704404897135E-3</v>
      </c>
      <c r="AO1971" s="3"/>
      <c r="AP1971">
        <v>0</v>
      </c>
      <c r="AQ1971" t="s">
        <v>31</v>
      </c>
      <c r="AR1971" t="s">
        <v>4221</v>
      </c>
      <c r="AS1971" t="s">
        <v>30</v>
      </c>
      <c r="AT1971" s="2" t="s">
        <v>16</v>
      </c>
      <c r="AU1971" s="1">
        <f t="shared" si="245"/>
        <v>3.5646699223762188</v>
      </c>
      <c r="AV1971" s="1">
        <f t="shared" si="246"/>
        <v>2.6363462428541484</v>
      </c>
      <c r="AW1971" s="1">
        <f t="shared" si="247"/>
        <v>1.7080225633320776</v>
      </c>
    </row>
    <row r="1972" spans="1:49" x14ac:dyDescent="0.2">
      <c r="A1972">
        <v>1970</v>
      </c>
      <c r="B1972" t="s">
        <v>4220</v>
      </c>
      <c r="C1972" t="s">
        <v>4219</v>
      </c>
      <c r="F1972" t="s">
        <v>4218</v>
      </c>
      <c r="G1972" t="s">
        <v>7</v>
      </c>
      <c r="H1972" t="s">
        <v>6</v>
      </c>
      <c r="I1972" t="s">
        <v>4217</v>
      </c>
      <c r="J1972" t="s">
        <v>4212</v>
      </c>
      <c r="K1972" t="s">
        <v>4216</v>
      </c>
      <c r="L1972" t="s">
        <v>4215</v>
      </c>
      <c r="M1972" t="s">
        <v>19</v>
      </c>
      <c r="N1972">
        <v>2</v>
      </c>
      <c r="O1972" t="s">
        <v>4214</v>
      </c>
      <c r="P1972" t="s">
        <v>4213</v>
      </c>
      <c r="Q1972" t="s">
        <v>4212</v>
      </c>
      <c r="R1972" s="7">
        <v>40360</v>
      </c>
      <c r="S1972" s="8">
        <f t="shared" si="240"/>
        <v>2010</v>
      </c>
      <c r="T1972" s="8">
        <v>2010</v>
      </c>
      <c r="U1972" s="8">
        <f t="shared" si="241"/>
        <v>12</v>
      </c>
      <c r="V1972" s="7">
        <v>40360</v>
      </c>
      <c r="W1972" t="s">
        <v>4211</v>
      </c>
      <c r="X1972" s="2">
        <v>0.30299999999999999</v>
      </c>
      <c r="Y1972" s="6">
        <f t="shared" si="242"/>
        <v>8.0884119484263637E-3</v>
      </c>
      <c r="AA1972">
        <v>15270904</v>
      </c>
      <c r="AB1972">
        <v>24493</v>
      </c>
      <c r="AD1972" t="s">
        <v>1</v>
      </c>
      <c r="AE1972">
        <v>70</v>
      </c>
      <c r="AF1972">
        <v>2</v>
      </c>
      <c r="AH1972" t="s">
        <v>4210</v>
      </c>
      <c r="AI1972" t="s">
        <v>4209</v>
      </c>
      <c r="AJ1972" t="s">
        <v>4208</v>
      </c>
      <c r="AK1972" t="s">
        <v>4207</v>
      </c>
      <c r="AL1972">
        <v>10</v>
      </c>
      <c r="AM1972" s="5">
        <f t="shared" si="243"/>
        <v>0.83333333333333337</v>
      </c>
      <c r="AN1972" s="4">
        <f t="shared" si="244"/>
        <v>1.2621481761958854E-3</v>
      </c>
      <c r="AO1972" s="3"/>
      <c r="AP1972">
        <v>0</v>
      </c>
      <c r="AR1972" t="s">
        <v>0</v>
      </c>
      <c r="AT1972" s="2">
        <v>0.56899999999999995</v>
      </c>
      <c r="AU1972" s="1">
        <f t="shared" si="245"/>
        <v>0.60405328167572192</v>
      </c>
      <c r="AV1972" s="1">
        <f t="shared" si="246"/>
        <v>0.46752800623111246</v>
      </c>
      <c r="AW1972" s="1">
        <f t="shared" si="247"/>
        <v>0.33100273078650289</v>
      </c>
    </row>
    <row r="1973" spans="1:49" x14ac:dyDescent="0.2">
      <c r="A1973">
        <v>1971</v>
      </c>
      <c r="B1973" t="s">
        <v>4206</v>
      </c>
      <c r="C1973" t="s">
        <v>4205</v>
      </c>
      <c r="F1973" t="s">
        <v>4204</v>
      </c>
      <c r="G1973" t="s">
        <v>7</v>
      </c>
      <c r="H1973" t="s">
        <v>6</v>
      </c>
      <c r="I1973" t="s">
        <v>4203</v>
      </c>
      <c r="J1973" t="s">
        <v>4202</v>
      </c>
      <c r="K1973" t="s">
        <v>4201</v>
      </c>
      <c r="L1973" t="s">
        <v>4200</v>
      </c>
      <c r="M1973" t="s">
        <v>19</v>
      </c>
      <c r="N1973">
        <v>4</v>
      </c>
      <c r="O1973" t="s">
        <v>4199</v>
      </c>
      <c r="P1973" t="s">
        <v>4198</v>
      </c>
      <c r="Q1973" t="s">
        <v>4197</v>
      </c>
      <c r="R1973" s="7">
        <v>40360</v>
      </c>
      <c r="S1973" s="8">
        <f t="shared" si="240"/>
        <v>2010</v>
      </c>
      <c r="T1973" s="8">
        <v>2010</v>
      </c>
      <c r="U1973" s="8">
        <f t="shared" si="241"/>
        <v>12</v>
      </c>
      <c r="V1973" s="7">
        <v>40360</v>
      </c>
      <c r="W1973" t="s">
        <v>2211</v>
      </c>
      <c r="X1973" s="2">
        <v>0.66700000000000004</v>
      </c>
      <c r="Y1973" s="6">
        <f t="shared" si="242"/>
        <v>1.7805184058087078E-2</v>
      </c>
      <c r="AA1973">
        <v>14341948</v>
      </c>
      <c r="AB1973">
        <v>25256</v>
      </c>
      <c r="AC1973">
        <v>10990682</v>
      </c>
      <c r="AD1973" t="s">
        <v>1</v>
      </c>
      <c r="AF1973">
        <v>21</v>
      </c>
      <c r="AH1973" t="s">
        <v>4196</v>
      </c>
      <c r="AI1973" t="s">
        <v>4195</v>
      </c>
      <c r="AJ1973" t="s">
        <v>4194</v>
      </c>
      <c r="AK1973" t="s">
        <v>4193</v>
      </c>
      <c r="AL1973">
        <v>33</v>
      </c>
      <c r="AM1973" s="5">
        <f t="shared" si="243"/>
        <v>2.75</v>
      </c>
      <c r="AN1973" s="4">
        <f t="shared" si="244"/>
        <v>4.1650889814464215E-3</v>
      </c>
      <c r="AO1973" s="3"/>
      <c r="AP1973">
        <v>0</v>
      </c>
      <c r="AR1973" t="s">
        <v>0</v>
      </c>
      <c r="AT1973" s="2" t="s">
        <v>16</v>
      </c>
      <c r="AU1973" s="1">
        <f t="shared" si="245"/>
        <v>1.3713155535094881</v>
      </c>
      <c r="AV1973" s="1">
        <f t="shared" si="246"/>
        <v>1.0985136519766749</v>
      </c>
      <c r="AW1973" s="1">
        <f t="shared" si="247"/>
        <v>0.82571175044386191</v>
      </c>
    </row>
    <row r="1974" spans="1:49" x14ac:dyDescent="0.2">
      <c r="A1974">
        <v>1972</v>
      </c>
      <c r="B1974" t="s">
        <v>4192</v>
      </c>
      <c r="C1974" t="s">
        <v>4191</v>
      </c>
      <c r="D1974" t="s">
        <v>4190</v>
      </c>
      <c r="F1974" t="s">
        <v>4189</v>
      </c>
      <c r="G1974" t="s">
        <v>7</v>
      </c>
      <c r="H1974" t="s">
        <v>6</v>
      </c>
      <c r="I1974" t="s">
        <v>4188</v>
      </c>
      <c r="J1974">
        <v>60002833</v>
      </c>
      <c r="K1974" t="s">
        <v>4187</v>
      </c>
      <c r="L1974" t="s">
        <v>4186</v>
      </c>
      <c r="M1974" t="s">
        <v>13</v>
      </c>
      <c r="N1974">
        <v>5</v>
      </c>
      <c r="O1974" t="s">
        <v>4185</v>
      </c>
      <c r="P1974" t="s">
        <v>4184</v>
      </c>
      <c r="Q1974" t="s">
        <v>4183</v>
      </c>
      <c r="R1974" s="7">
        <v>40360</v>
      </c>
      <c r="S1974" s="8">
        <f t="shared" si="240"/>
        <v>2010</v>
      </c>
      <c r="T1974" s="8">
        <v>2010</v>
      </c>
      <c r="U1974" s="8">
        <f t="shared" si="241"/>
        <v>12</v>
      </c>
      <c r="V1974" s="7">
        <v>40360</v>
      </c>
      <c r="W1974" t="s">
        <v>1527</v>
      </c>
      <c r="X1974" s="2" t="s">
        <v>16</v>
      </c>
      <c r="Y1974" s="6" t="e">
        <f t="shared" si="242"/>
        <v>#VALUE!</v>
      </c>
      <c r="AA1974">
        <v>16712927</v>
      </c>
      <c r="AB1974">
        <v>4700152254</v>
      </c>
      <c r="AD1974" t="s">
        <v>1</v>
      </c>
      <c r="AE1974">
        <v>9</v>
      </c>
      <c r="AF1974">
        <v>7</v>
      </c>
      <c r="AH1974" t="s">
        <v>4182</v>
      </c>
      <c r="AI1974" t="s">
        <v>4181</v>
      </c>
      <c r="AJ1974" t="s">
        <v>4180</v>
      </c>
      <c r="AK1974" t="s">
        <v>4179</v>
      </c>
      <c r="AL1974">
        <v>5</v>
      </c>
      <c r="AM1974" s="5">
        <f t="shared" si="243"/>
        <v>0.41666666666666669</v>
      </c>
      <c r="AN1974" s="4">
        <f t="shared" si="244"/>
        <v>6.310740880979427E-4</v>
      </c>
      <c r="AO1974" s="3"/>
      <c r="AP1974">
        <v>0</v>
      </c>
      <c r="AR1974" t="s">
        <v>4178</v>
      </c>
      <c r="AS1974" t="s">
        <v>4177</v>
      </c>
      <c r="AT1974" s="2" t="s">
        <v>16</v>
      </c>
      <c r="AU1974" s="1" t="e">
        <f t="shared" si="245"/>
        <v>#VALUE!</v>
      </c>
      <c r="AV1974" s="1" t="e">
        <f t="shared" si="246"/>
        <v>#VALUE!</v>
      </c>
      <c r="AW1974" s="1" t="e">
        <f t="shared" si="247"/>
        <v>#VALUE!</v>
      </c>
    </row>
    <row r="1975" spans="1:49" x14ac:dyDescent="0.2">
      <c r="A1975">
        <v>1973</v>
      </c>
      <c r="B1975" t="s">
        <v>4176</v>
      </c>
      <c r="C1975" t="s">
        <v>4175</v>
      </c>
      <c r="E1975">
        <v>20025054</v>
      </c>
      <c r="F1975" t="s">
        <v>4174</v>
      </c>
      <c r="G1975" t="s">
        <v>7</v>
      </c>
      <c r="H1975" t="s">
        <v>6</v>
      </c>
      <c r="I1975" t="s">
        <v>4173</v>
      </c>
      <c r="J1975" t="s">
        <v>4172</v>
      </c>
      <c r="K1975" t="s">
        <v>4171</v>
      </c>
      <c r="L1975" t="s">
        <v>4170</v>
      </c>
      <c r="M1975" t="s">
        <v>151</v>
      </c>
      <c r="N1975">
        <v>5</v>
      </c>
      <c r="O1975" t="s">
        <v>4169</v>
      </c>
      <c r="P1975" t="s">
        <v>4168</v>
      </c>
      <c r="Q1975" t="s">
        <v>4167</v>
      </c>
      <c r="R1975" s="7">
        <v>40360</v>
      </c>
      <c r="S1975" s="8">
        <f t="shared" si="240"/>
        <v>2010</v>
      </c>
      <c r="T1975" s="8">
        <v>2010</v>
      </c>
      <c r="U1975" s="8">
        <f t="shared" si="241"/>
        <v>12</v>
      </c>
      <c r="V1975" s="7">
        <v>40360</v>
      </c>
      <c r="W1975" t="s">
        <v>515</v>
      </c>
      <c r="X1975" s="2">
        <v>0.53600000000000003</v>
      </c>
      <c r="Y1975" s="6">
        <f t="shared" si="242"/>
        <v>1.430821387576413E-2</v>
      </c>
      <c r="AA1975" t="s">
        <v>514</v>
      </c>
      <c r="AB1975">
        <v>20920</v>
      </c>
      <c r="AC1975">
        <v>10970029</v>
      </c>
      <c r="AD1975" t="s">
        <v>1</v>
      </c>
      <c r="AE1975">
        <v>73</v>
      </c>
      <c r="AF1975">
        <v>7</v>
      </c>
      <c r="AH1975" t="s">
        <v>4166</v>
      </c>
      <c r="AI1975" t="s">
        <v>4165</v>
      </c>
      <c r="AJ1975" t="s">
        <v>4164</v>
      </c>
      <c r="AK1975" t="s">
        <v>4163</v>
      </c>
      <c r="AL1975">
        <v>48</v>
      </c>
      <c r="AM1975" s="5">
        <f t="shared" si="243"/>
        <v>4</v>
      </c>
      <c r="AN1975" s="4">
        <f t="shared" si="244"/>
        <v>6.0583112457402496E-3</v>
      </c>
      <c r="AO1975" s="3"/>
      <c r="AP1975">
        <v>0</v>
      </c>
      <c r="AR1975" t="s">
        <v>0</v>
      </c>
      <c r="AT1975" s="2">
        <v>2.7690000000000001</v>
      </c>
      <c r="AU1975" s="1">
        <f t="shared" si="245"/>
        <v>1.1833243086756966</v>
      </c>
      <c r="AV1975" s="1">
        <f t="shared" si="246"/>
        <v>1.0183262560752189</v>
      </c>
      <c r="AW1975" s="1">
        <f t="shared" si="247"/>
        <v>0.85332820347474125</v>
      </c>
    </row>
    <row r="1976" spans="1:49" x14ac:dyDescent="0.2">
      <c r="A1976">
        <v>1974</v>
      </c>
      <c r="B1976" t="s">
        <v>4162</v>
      </c>
      <c r="C1976" t="s">
        <v>4161</v>
      </c>
      <c r="F1976" t="s">
        <v>4160</v>
      </c>
      <c r="G1976" t="s">
        <v>7</v>
      </c>
      <c r="H1976" t="s">
        <v>6</v>
      </c>
      <c r="I1976" t="s">
        <v>4159</v>
      </c>
      <c r="J1976">
        <v>100498972</v>
      </c>
      <c r="K1976" t="s">
        <v>4158</v>
      </c>
      <c r="M1976" t="s">
        <v>9</v>
      </c>
      <c r="N1976">
        <v>1</v>
      </c>
      <c r="O1976" t="s">
        <v>4157</v>
      </c>
      <c r="P1976">
        <v>22234653100</v>
      </c>
      <c r="Q1976">
        <v>100498972</v>
      </c>
      <c r="R1976" s="7">
        <v>40360</v>
      </c>
      <c r="S1976" s="8">
        <f t="shared" si="240"/>
        <v>2010</v>
      </c>
      <c r="T1976" s="8">
        <v>2010</v>
      </c>
      <c r="U1976" s="8">
        <f t="shared" si="241"/>
        <v>12</v>
      </c>
      <c r="V1976" s="7">
        <v>40360</v>
      </c>
      <c r="W1976" t="s">
        <v>4156</v>
      </c>
      <c r="X1976" s="2">
        <v>1.19</v>
      </c>
      <c r="Y1976" s="6">
        <f t="shared" si="242"/>
        <v>3.1766370358506178E-2</v>
      </c>
      <c r="AA1976">
        <v>939994</v>
      </c>
      <c r="AB1976">
        <v>17361</v>
      </c>
      <c r="AD1976" t="s">
        <v>1</v>
      </c>
      <c r="AE1976">
        <v>46</v>
      </c>
      <c r="AF1976">
        <v>4</v>
      </c>
      <c r="AG1976">
        <v>5471205</v>
      </c>
      <c r="AH1976" t="s">
        <v>4155</v>
      </c>
      <c r="AI1976" t="s">
        <v>4154</v>
      </c>
      <c r="AJ1976" t="s">
        <v>4153</v>
      </c>
      <c r="AK1976" t="s">
        <v>4152</v>
      </c>
      <c r="AL1976">
        <v>1</v>
      </c>
      <c r="AM1976" s="5">
        <f t="shared" si="243"/>
        <v>8.3333333333333329E-2</v>
      </c>
      <c r="AN1976" s="4">
        <f t="shared" si="244"/>
        <v>1.2621481761958852E-4</v>
      </c>
      <c r="AO1976" s="3"/>
      <c r="AP1976">
        <v>0</v>
      </c>
      <c r="AR1976" t="s">
        <v>0</v>
      </c>
      <c r="AT1976" s="2" t="s">
        <v>16</v>
      </c>
      <c r="AU1976" s="1">
        <f t="shared" si="245"/>
        <v>2.2274323696240201</v>
      </c>
      <c r="AV1976" s="1">
        <f t="shared" si="246"/>
        <v>1.5946292588062885</v>
      </c>
      <c r="AW1976" s="1">
        <f t="shared" si="247"/>
        <v>0.96182614798855648</v>
      </c>
    </row>
    <row r="1977" spans="1:49" x14ac:dyDescent="0.2">
      <c r="A1977">
        <v>1975</v>
      </c>
      <c r="B1977" t="s">
        <v>4151</v>
      </c>
      <c r="C1977" t="s">
        <v>4150</v>
      </c>
      <c r="F1977" t="s">
        <v>4149</v>
      </c>
      <c r="G1977" t="s">
        <v>7</v>
      </c>
      <c r="H1977" t="s">
        <v>6</v>
      </c>
      <c r="I1977" t="s">
        <v>4148</v>
      </c>
      <c r="J1977">
        <v>60010365</v>
      </c>
      <c r="K1977" t="s">
        <v>1475</v>
      </c>
      <c r="L1977" t="s">
        <v>1321</v>
      </c>
      <c r="M1977" t="s">
        <v>89</v>
      </c>
      <c r="N1977">
        <v>2</v>
      </c>
      <c r="O1977" t="s">
        <v>4147</v>
      </c>
      <c r="P1977" t="s">
        <v>4146</v>
      </c>
      <c r="Q1977" t="s">
        <v>1477</v>
      </c>
      <c r="R1977" s="7">
        <v>40360</v>
      </c>
      <c r="S1977" s="8">
        <f t="shared" si="240"/>
        <v>2010</v>
      </c>
      <c r="T1977" s="8">
        <v>2010</v>
      </c>
      <c r="U1977" s="8">
        <f t="shared" si="241"/>
        <v>12</v>
      </c>
      <c r="V1977" s="7">
        <v>40360</v>
      </c>
      <c r="W1977" t="s">
        <v>4145</v>
      </c>
      <c r="X1977" s="2" t="s">
        <v>16</v>
      </c>
      <c r="Y1977" s="6" t="e">
        <f t="shared" si="242"/>
        <v>#VALUE!</v>
      </c>
      <c r="AA1977">
        <v>7407475</v>
      </c>
      <c r="AB1977">
        <v>26666</v>
      </c>
      <c r="AD1977" t="s">
        <v>1</v>
      </c>
      <c r="AE1977">
        <v>27</v>
      </c>
      <c r="AF1977">
        <v>4</v>
      </c>
      <c r="AG1977">
        <v>5440146</v>
      </c>
      <c r="AH1977" t="s">
        <v>4144</v>
      </c>
      <c r="AI1977" t="s">
        <v>4143</v>
      </c>
      <c r="AJ1977" t="s">
        <v>4142</v>
      </c>
      <c r="AK1977" t="s">
        <v>4141</v>
      </c>
      <c r="AL1977">
        <v>6</v>
      </c>
      <c r="AM1977" s="5">
        <f t="shared" si="243"/>
        <v>0.5</v>
      </c>
      <c r="AN1977" s="4">
        <f t="shared" si="244"/>
        <v>7.572889057175312E-4</v>
      </c>
      <c r="AO1977" s="3"/>
      <c r="AP1977">
        <v>0</v>
      </c>
      <c r="AQ1977" t="s">
        <v>259</v>
      </c>
      <c r="AR1977" t="s">
        <v>4140</v>
      </c>
      <c r="AS1977" t="s">
        <v>258</v>
      </c>
      <c r="AT1977" s="2" t="s">
        <v>16</v>
      </c>
      <c r="AU1977" s="1" t="e">
        <f t="shared" si="245"/>
        <v>#VALUE!</v>
      </c>
      <c r="AV1977" s="1" t="e">
        <f t="shared" si="246"/>
        <v>#VALUE!</v>
      </c>
      <c r="AW1977" s="1" t="e">
        <f t="shared" si="247"/>
        <v>#VALUE!</v>
      </c>
    </row>
    <row r="1978" spans="1:49" x14ac:dyDescent="0.2">
      <c r="A1978">
        <v>1976</v>
      </c>
      <c r="B1978" t="s">
        <v>4139</v>
      </c>
      <c r="C1978" t="s">
        <v>4138</v>
      </c>
      <c r="F1978" t="s">
        <v>4137</v>
      </c>
      <c r="G1978" t="s">
        <v>7</v>
      </c>
      <c r="H1978" t="s">
        <v>6</v>
      </c>
      <c r="I1978" t="s">
        <v>4136</v>
      </c>
      <c r="J1978" t="s">
        <v>4135</v>
      </c>
      <c r="K1978" t="s">
        <v>4134</v>
      </c>
      <c r="L1978" t="s">
        <v>4133</v>
      </c>
      <c r="M1978" t="s">
        <v>1491</v>
      </c>
      <c r="N1978">
        <v>3</v>
      </c>
      <c r="O1978" t="s">
        <v>4132</v>
      </c>
      <c r="P1978" t="s">
        <v>4131</v>
      </c>
      <c r="Q1978" t="s">
        <v>4130</v>
      </c>
      <c r="R1978" s="7">
        <v>40360</v>
      </c>
      <c r="S1978" s="8">
        <f t="shared" si="240"/>
        <v>2010</v>
      </c>
      <c r="T1978" s="8">
        <v>2010</v>
      </c>
      <c r="U1978" s="8">
        <f t="shared" si="241"/>
        <v>12</v>
      </c>
      <c r="V1978" s="7">
        <v>40360</v>
      </c>
      <c r="W1978" t="s">
        <v>308</v>
      </c>
      <c r="X1978" s="2">
        <v>1.468</v>
      </c>
      <c r="Y1978" s="6">
        <f t="shared" si="242"/>
        <v>3.9187421585115186E-2</v>
      </c>
      <c r="AA1978">
        <v>906778</v>
      </c>
      <c r="AB1978">
        <v>18931</v>
      </c>
      <c r="AD1978" t="s">
        <v>1</v>
      </c>
      <c r="AE1978">
        <v>58</v>
      </c>
      <c r="AF1978">
        <v>7</v>
      </c>
      <c r="AG1978">
        <v>5504617</v>
      </c>
      <c r="AH1978" t="s">
        <v>3385</v>
      </c>
      <c r="AI1978" t="s">
        <v>4129</v>
      </c>
      <c r="AJ1978" t="s">
        <v>4128</v>
      </c>
      <c r="AK1978" t="s">
        <v>4127</v>
      </c>
      <c r="AL1978">
        <v>10</v>
      </c>
      <c r="AM1978" s="5">
        <f t="shared" si="243"/>
        <v>0.83333333333333337</v>
      </c>
      <c r="AN1978" s="4">
        <f t="shared" si="244"/>
        <v>1.2621481761958854E-3</v>
      </c>
      <c r="AO1978" s="3"/>
      <c r="AP1978">
        <v>0</v>
      </c>
      <c r="AR1978" t="s">
        <v>0</v>
      </c>
      <c r="AT1978" s="2">
        <v>5.0830000000000002</v>
      </c>
      <c r="AU1978" s="1">
        <f t="shared" si="245"/>
        <v>2.7809839562439391</v>
      </c>
      <c r="AV1978" s="1">
        <f t="shared" si="246"/>
        <v>2.0224784880655537</v>
      </c>
      <c r="AW1978" s="1">
        <f t="shared" si="247"/>
        <v>1.2639730198871677</v>
      </c>
    </row>
    <row r="1979" spans="1:49" x14ac:dyDescent="0.2">
      <c r="A1979">
        <v>1977</v>
      </c>
      <c r="B1979" t="s">
        <v>4126</v>
      </c>
      <c r="C1979" t="s">
        <v>4125</v>
      </c>
      <c r="F1979" t="s">
        <v>4124</v>
      </c>
      <c r="G1979" t="s">
        <v>7</v>
      </c>
      <c r="H1979" t="s">
        <v>6</v>
      </c>
      <c r="I1979" t="s">
        <v>4123</v>
      </c>
      <c r="J1979" t="s">
        <v>4122</v>
      </c>
      <c r="K1979" t="s">
        <v>4121</v>
      </c>
      <c r="L1979" t="s">
        <v>4120</v>
      </c>
      <c r="M1979" t="s">
        <v>4119</v>
      </c>
      <c r="N1979">
        <v>3</v>
      </c>
      <c r="O1979" t="s">
        <v>4118</v>
      </c>
      <c r="P1979" t="s">
        <v>4117</v>
      </c>
      <c r="Q1979" t="s">
        <v>4116</v>
      </c>
      <c r="R1979" s="7">
        <v>40360</v>
      </c>
      <c r="S1979" s="8">
        <f t="shared" si="240"/>
        <v>2010</v>
      </c>
      <c r="T1979" s="8">
        <v>2010</v>
      </c>
      <c r="U1979" s="8">
        <f t="shared" si="241"/>
        <v>12</v>
      </c>
      <c r="V1979" s="7">
        <v>40360</v>
      </c>
      <c r="W1979" t="s">
        <v>308</v>
      </c>
      <c r="X1979" s="2">
        <v>1.468</v>
      </c>
      <c r="Y1979" s="6">
        <f t="shared" si="242"/>
        <v>3.9187421585115186E-2</v>
      </c>
      <c r="AA1979">
        <v>906778</v>
      </c>
      <c r="AB1979">
        <v>18931</v>
      </c>
      <c r="AD1979" t="s">
        <v>1</v>
      </c>
      <c r="AE1979">
        <v>58</v>
      </c>
      <c r="AF1979">
        <v>7</v>
      </c>
      <c r="AG1979">
        <v>5504603</v>
      </c>
      <c r="AH1979" t="s">
        <v>4115</v>
      </c>
      <c r="AI1979" t="s">
        <v>4114</v>
      </c>
      <c r="AJ1979" t="s">
        <v>4113</v>
      </c>
      <c r="AK1979" t="s">
        <v>4112</v>
      </c>
      <c r="AL1979">
        <v>30</v>
      </c>
      <c r="AM1979" s="5">
        <f t="shared" si="243"/>
        <v>2.5</v>
      </c>
      <c r="AN1979" s="4">
        <f t="shared" si="244"/>
        <v>3.7864445285876562E-3</v>
      </c>
      <c r="AO1979" s="3"/>
      <c r="AP1979">
        <v>0</v>
      </c>
      <c r="AR1979" t="s">
        <v>0</v>
      </c>
      <c r="AT1979" s="2">
        <v>5.0830000000000002</v>
      </c>
      <c r="AU1979" s="1">
        <f t="shared" si="245"/>
        <v>2.8567128468156922</v>
      </c>
      <c r="AV1979" s="1">
        <f t="shared" si="246"/>
        <v>2.1486933056851418</v>
      </c>
      <c r="AW1979" s="1">
        <f t="shared" si="247"/>
        <v>1.4406737645545915</v>
      </c>
    </row>
    <row r="1980" spans="1:49" x14ac:dyDescent="0.2">
      <c r="A1980">
        <v>1978</v>
      </c>
      <c r="B1980" t="s">
        <v>4111</v>
      </c>
      <c r="C1980" t="s">
        <v>4110</v>
      </c>
      <c r="F1980" t="s">
        <v>4109</v>
      </c>
      <c r="G1980" t="s">
        <v>7</v>
      </c>
      <c r="H1980" t="s">
        <v>6</v>
      </c>
      <c r="I1980" t="s">
        <v>4108</v>
      </c>
      <c r="J1980" t="s">
        <v>4102</v>
      </c>
      <c r="K1980" t="s">
        <v>4107</v>
      </c>
      <c r="L1980" t="s">
        <v>4106</v>
      </c>
      <c r="M1980" t="s">
        <v>4105</v>
      </c>
      <c r="N1980">
        <v>2</v>
      </c>
      <c r="O1980" t="s">
        <v>4104</v>
      </c>
      <c r="P1980" t="s">
        <v>4103</v>
      </c>
      <c r="Q1980" t="s">
        <v>4102</v>
      </c>
      <c r="R1980" s="7">
        <v>40360</v>
      </c>
      <c r="S1980" s="8">
        <f t="shared" si="240"/>
        <v>2010</v>
      </c>
      <c r="T1980" s="8">
        <v>2010</v>
      </c>
      <c r="U1980" s="8">
        <f t="shared" si="241"/>
        <v>12</v>
      </c>
      <c r="V1980" s="7">
        <v>40360</v>
      </c>
      <c r="W1980" t="s">
        <v>308</v>
      </c>
      <c r="X1980" s="2">
        <v>1.468</v>
      </c>
      <c r="Y1980" s="6">
        <f t="shared" si="242"/>
        <v>3.9187421585115186E-2</v>
      </c>
      <c r="AA1980">
        <v>906778</v>
      </c>
      <c r="AB1980">
        <v>18931</v>
      </c>
      <c r="AD1980" t="s">
        <v>1</v>
      </c>
      <c r="AE1980">
        <v>58</v>
      </c>
      <c r="AF1980">
        <v>7</v>
      </c>
      <c r="AG1980">
        <v>5504616</v>
      </c>
      <c r="AH1980" t="s">
        <v>4101</v>
      </c>
      <c r="AI1980" t="s">
        <v>4100</v>
      </c>
      <c r="AJ1980" t="s">
        <v>4099</v>
      </c>
      <c r="AK1980" t="s">
        <v>4098</v>
      </c>
      <c r="AL1980">
        <v>64</v>
      </c>
      <c r="AM1980" s="5">
        <f t="shared" si="243"/>
        <v>5.333333333333333</v>
      </c>
      <c r="AN1980" s="4">
        <f t="shared" si="244"/>
        <v>8.0777483276536655E-3</v>
      </c>
      <c r="AO1980" s="3"/>
      <c r="AP1980">
        <v>0</v>
      </c>
      <c r="AQ1980" t="s">
        <v>379</v>
      </c>
      <c r="AR1980">
        <v>248001</v>
      </c>
      <c r="AS1980" t="s">
        <v>378</v>
      </c>
      <c r="AT1980" s="2">
        <v>5.0830000000000002</v>
      </c>
      <c r="AU1980" s="1">
        <f t="shared" si="245"/>
        <v>2.9854519607876728</v>
      </c>
      <c r="AV1980" s="1">
        <f t="shared" si="246"/>
        <v>2.3632584956384424</v>
      </c>
      <c r="AW1980" s="1">
        <f t="shared" si="247"/>
        <v>1.7410650304892121</v>
      </c>
    </row>
    <row r="1981" spans="1:49" x14ac:dyDescent="0.2">
      <c r="A1981">
        <v>1979</v>
      </c>
      <c r="B1981" t="s">
        <v>4097</v>
      </c>
      <c r="C1981" t="s">
        <v>4096</v>
      </c>
      <c r="F1981" t="s">
        <v>4095</v>
      </c>
      <c r="G1981" t="s">
        <v>7</v>
      </c>
      <c r="H1981" t="s">
        <v>6</v>
      </c>
      <c r="I1981" t="s">
        <v>4094</v>
      </c>
      <c r="J1981">
        <v>60030835</v>
      </c>
      <c r="K1981" t="s">
        <v>195</v>
      </c>
      <c r="L1981" t="s">
        <v>194</v>
      </c>
      <c r="M1981" t="s">
        <v>89</v>
      </c>
      <c r="N1981">
        <v>2</v>
      </c>
      <c r="O1981" t="s">
        <v>4093</v>
      </c>
      <c r="P1981" t="s">
        <v>4092</v>
      </c>
      <c r="Q1981" t="s">
        <v>193</v>
      </c>
      <c r="R1981" s="7">
        <v>40360</v>
      </c>
      <c r="S1981" s="8">
        <f t="shared" si="240"/>
        <v>2010</v>
      </c>
      <c r="T1981" s="8">
        <v>2010</v>
      </c>
      <c r="U1981" s="8">
        <f t="shared" si="241"/>
        <v>12</v>
      </c>
      <c r="V1981" s="7">
        <v>40360</v>
      </c>
      <c r="W1981" t="s">
        <v>308</v>
      </c>
      <c r="X1981" s="2">
        <v>1.468</v>
      </c>
      <c r="Y1981" s="6">
        <f t="shared" si="242"/>
        <v>3.9187421585115186E-2</v>
      </c>
      <c r="AA1981">
        <v>906778</v>
      </c>
      <c r="AB1981">
        <v>18931</v>
      </c>
      <c r="AD1981" t="s">
        <v>1</v>
      </c>
      <c r="AE1981">
        <v>58</v>
      </c>
      <c r="AF1981">
        <v>7</v>
      </c>
      <c r="AG1981">
        <v>5504602</v>
      </c>
      <c r="AH1981" t="s">
        <v>4091</v>
      </c>
      <c r="AI1981" t="s">
        <v>4090</v>
      </c>
      <c r="AJ1981" t="s">
        <v>4089</v>
      </c>
      <c r="AK1981" t="s">
        <v>4088</v>
      </c>
      <c r="AL1981">
        <v>9</v>
      </c>
      <c r="AM1981" s="5">
        <f t="shared" si="243"/>
        <v>0.75</v>
      </c>
      <c r="AN1981" s="4">
        <f t="shared" si="244"/>
        <v>1.1359333585762969E-3</v>
      </c>
      <c r="AO1981" s="3"/>
      <c r="AP1981">
        <v>0</v>
      </c>
      <c r="AR1981" t="s">
        <v>0</v>
      </c>
      <c r="AT1981" s="2">
        <v>5.0830000000000002</v>
      </c>
      <c r="AU1981" s="1">
        <f t="shared" si="245"/>
        <v>2.7771975117153516</v>
      </c>
      <c r="AV1981" s="1">
        <f t="shared" si="246"/>
        <v>2.016167747184574</v>
      </c>
      <c r="AW1981" s="1">
        <f t="shared" si="247"/>
        <v>1.2551379826537965</v>
      </c>
    </row>
    <row r="1982" spans="1:49" x14ac:dyDescent="0.2">
      <c r="A1982">
        <v>1980</v>
      </c>
      <c r="B1982" t="s">
        <v>4087</v>
      </c>
      <c r="C1982" t="s">
        <v>4086</v>
      </c>
      <c r="F1982" t="s">
        <v>4085</v>
      </c>
      <c r="G1982" t="s">
        <v>7</v>
      </c>
      <c r="H1982" t="s">
        <v>6</v>
      </c>
      <c r="I1982" t="s">
        <v>4084</v>
      </c>
      <c r="J1982">
        <v>60016005</v>
      </c>
      <c r="K1982" t="s">
        <v>1070</v>
      </c>
      <c r="L1982" t="s">
        <v>1069</v>
      </c>
      <c r="M1982" t="s">
        <v>89</v>
      </c>
      <c r="N1982">
        <v>2</v>
      </c>
      <c r="O1982" t="s">
        <v>4083</v>
      </c>
      <c r="P1982" t="s">
        <v>4082</v>
      </c>
      <c r="Q1982" t="s">
        <v>1066</v>
      </c>
      <c r="R1982" s="7">
        <v>40360</v>
      </c>
      <c r="S1982" s="8">
        <f t="shared" si="240"/>
        <v>2010</v>
      </c>
      <c r="T1982" s="8">
        <v>2010</v>
      </c>
      <c r="U1982" s="8">
        <f t="shared" si="241"/>
        <v>12</v>
      </c>
      <c r="V1982" s="7">
        <v>40360</v>
      </c>
      <c r="W1982" t="s">
        <v>308</v>
      </c>
      <c r="X1982" s="2">
        <v>1.468</v>
      </c>
      <c r="Y1982" s="6">
        <f t="shared" si="242"/>
        <v>3.9187421585115186E-2</v>
      </c>
      <c r="AA1982">
        <v>906778</v>
      </c>
      <c r="AB1982">
        <v>18931</v>
      </c>
      <c r="AD1982" t="s">
        <v>1</v>
      </c>
      <c r="AE1982">
        <v>58</v>
      </c>
      <c r="AF1982">
        <v>7</v>
      </c>
      <c r="AG1982">
        <v>5504600</v>
      </c>
      <c r="AH1982" t="s">
        <v>4081</v>
      </c>
      <c r="AI1982" t="s">
        <v>4080</v>
      </c>
      <c r="AJ1982" t="s">
        <v>4079</v>
      </c>
      <c r="AK1982" t="s">
        <v>4078</v>
      </c>
      <c r="AL1982">
        <v>13</v>
      </c>
      <c r="AM1982" s="5">
        <f t="shared" si="243"/>
        <v>1.0833333333333333</v>
      </c>
      <c r="AN1982" s="4">
        <f t="shared" si="244"/>
        <v>1.6407926290546509E-3</v>
      </c>
      <c r="AO1982" s="3"/>
      <c r="AP1982">
        <v>0</v>
      </c>
      <c r="AR1982" t="s">
        <v>0</v>
      </c>
      <c r="AT1982" s="2">
        <v>5.0830000000000002</v>
      </c>
      <c r="AU1982" s="1">
        <f t="shared" si="245"/>
        <v>2.7923432898297023</v>
      </c>
      <c r="AV1982" s="1">
        <f t="shared" si="246"/>
        <v>2.041410710708492</v>
      </c>
      <c r="AW1982" s="1">
        <f t="shared" si="247"/>
        <v>1.2904781315872811</v>
      </c>
    </row>
    <row r="1983" spans="1:49" x14ac:dyDescent="0.2">
      <c r="A1983">
        <v>1981</v>
      </c>
      <c r="B1983" t="s">
        <v>4077</v>
      </c>
      <c r="C1983" t="s">
        <v>4076</v>
      </c>
      <c r="F1983" t="s">
        <v>4075</v>
      </c>
      <c r="G1983" t="s">
        <v>7</v>
      </c>
      <c r="H1983" t="s">
        <v>6</v>
      </c>
      <c r="I1983" t="s">
        <v>442</v>
      </c>
      <c r="J1983" t="s">
        <v>4074</v>
      </c>
      <c r="K1983" t="s">
        <v>4073</v>
      </c>
      <c r="L1983" t="s">
        <v>4072</v>
      </c>
      <c r="M1983" t="s">
        <v>4071</v>
      </c>
      <c r="N1983">
        <v>4</v>
      </c>
      <c r="O1983" t="s">
        <v>4070</v>
      </c>
      <c r="P1983" t="s">
        <v>4069</v>
      </c>
      <c r="Q1983" t="s">
        <v>4068</v>
      </c>
      <c r="R1983" s="7">
        <v>40360</v>
      </c>
      <c r="S1983" s="8">
        <f t="shared" si="240"/>
        <v>2010</v>
      </c>
      <c r="T1983" s="8">
        <v>2010</v>
      </c>
      <c r="U1983" s="8">
        <f t="shared" si="241"/>
        <v>12</v>
      </c>
      <c r="V1983" s="7">
        <v>40360</v>
      </c>
      <c r="W1983" t="s">
        <v>308</v>
      </c>
      <c r="X1983" s="2">
        <v>1.468</v>
      </c>
      <c r="Y1983" s="6">
        <f t="shared" si="242"/>
        <v>3.9187421585115186E-2</v>
      </c>
      <c r="AA1983">
        <v>906778</v>
      </c>
      <c r="AB1983">
        <v>18931</v>
      </c>
      <c r="AD1983" t="s">
        <v>1</v>
      </c>
      <c r="AE1983">
        <v>58</v>
      </c>
      <c r="AF1983">
        <v>7</v>
      </c>
      <c r="AG1983">
        <v>5504610</v>
      </c>
      <c r="AH1983" t="s">
        <v>4067</v>
      </c>
      <c r="AI1983" t="s">
        <v>4066</v>
      </c>
      <c r="AJ1983" t="s">
        <v>4065</v>
      </c>
      <c r="AK1983" t="s">
        <v>4064</v>
      </c>
      <c r="AL1983">
        <v>60</v>
      </c>
      <c r="AM1983" s="5">
        <f t="shared" si="243"/>
        <v>5</v>
      </c>
      <c r="AN1983" s="4">
        <f t="shared" si="244"/>
        <v>7.5728890571753124E-3</v>
      </c>
      <c r="AO1983" s="3"/>
      <c r="AP1983">
        <v>0</v>
      </c>
      <c r="AR1983" t="s">
        <v>4063</v>
      </c>
      <c r="AS1983" t="s">
        <v>4062</v>
      </c>
      <c r="AT1983" s="2">
        <v>5.0830000000000002</v>
      </c>
      <c r="AU1983" s="1">
        <f t="shared" si="245"/>
        <v>2.9703061826733221</v>
      </c>
      <c r="AV1983" s="1">
        <f t="shared" si="246"/>
        <v>2.3380155321145248</v>
      </c>
      <c r="AW1983" s="1">
        <f t="shared" si="247"/>
        <v>1.7057248815557275</v>
      </c>
    </row>
    <row r="1984" spans="1:49" x14ac:dyDescent="0.2">
      <c r="A1984">
        <v>1982</v>
      </c>
      <c r="B1984" t="s">
        <v>4061</v>
      </c>
      <c r="C1984" t="s">
        <v>4060</v>
      </c>
      <c r="F1984" t="s">
        <v>4059</v>
      </c>
      <c r="G1984" t="s">
        <v>7</v>
      </c>
      <c r="H1984" t="s">
        <v>6</v>
      </c>
      <c r="I1984" t="s">
        <v>150</v>
      </c>
      <c r="J1984" t="s">
        <v>4058</v>
      </c>
      <c r="K1984" t="s">
        <v>4057</v>
      </c>
      <c r="L1984" t="s">
        <v>4056</v>
      </c>
      <c r="M1984" t="s">
        <v>816</v>
      </c>
      <c r="N1984">
        <v>3</v>
      </c>
      <c r="O1984" t="s">
        <v>4055</v>
      </c>
      <c r="P1984" t="s">
        <v>4054</v>
      </c>
      <c r="Q1984" t="s">
        <v>4053</v>
      </c>
      <c r="R1984" s="7">
        <v>40360</v>
      </c>
      <c r="S1984" s="8">
        <f t="shared" si="240"/>
        <v>2010</v>
      </c>
      <c r="T1984" s="8">
        <v>2010</v>
      </c>
      <c r="U1984" s="8">
        <f t="shared" si="241"/>
        <v>12</v>
      </c>
      <c r="V1984" s="7">
        <v>40360</v>
      </c>
      <c r="W1984" t="s">
        <v>308</v>
      </c>
      <c r="X1984" s="2">
        <v>1.468</v>
      </c>
      <c r="Y1984" s="6">
        <f t="shared" si="242"/>
        <v>3.9187421585115186E-2</v>
      </c>
      <c r="AA1984">
        <v>906778</v>
      </c>
      <c r="AB1984">
        <v>18931</v>
      </c>
      <c r="AD1984" t="s">
        <v>1</v>
      </c>
      <c r="AE1984">
        <v>58</v>
      </c>
      <c r="AF1984">
        <v>7</v>
      </c>
      <c r="AG1984">
        <v>5504601</v>
      </c>
      <c r="AH1984" t="s">
        <v>4052</v>
      </c>
      <c r="AI1984" t="s">
        <v>4051</v>
      </c>
      <c r="AJ1984" t="s">
        <v>4050</v>
      </c>
      <c r="AK1984" t="s">
        <v>4049</v>
      </c>
      <c r="AL1984">
        <v>13</v>
      </c>
      <c r="AM1984" s="5">
        <f t="shared" si="243"/>
        <v>1.0833333333333333</v>
      </c>
      <c r="AN1984" s="4">
        <f t="shared" si="244"/>
        <v>1.6407926290546509E-3</v>
      </c>
      <c r="AO1984" s="3"/>
      <c r="AP1984">
        <v>0</v>
      </c>
      <c r="AQ1984" t="s">
        <v>31</v>
      </c>
      <c r="AR1984" t="s">
        <v>4048</v>
      </c>
      <c r="AS1984" t="s">
        <v>30</v>
      </c>
      <c r="AT1984" s="2">
        <v>5.0830000000000002</v>
      </c>
      <c r="AU1984" s="1">
        <f t="shared" si="245"/>
        <v>2.7923432898297023</v>
      </c>
      <c r="AV1984" s="1">
        <f t="shared" si="246"/>
        <v>2.041410710708492</v>
      </c>
      <c r="AW1984" s="1">
        <f t="shared" si="247"/>
        <v>1.2904781315872811</v>
      </c>
    </row>
    <row r="1985" spans="1:49" x14ac:dyDescent="0.2">
      <c r="A1985">
        <v>1983</v>
      </c>
      <c r="B1985" t="s">
        <v>4047</v>
      </c>
      <c r="C1985" t="s">
        <v>4046</v>
      </c>
      <c r="F1985" t="s">
        <v>4045</v>
      </c>
      <c r="G1985" t="s">
        <v>7</v>
      </c>
      <c r="H1985" t="s">
        <v>6</v>
      </c>
      <c r="I1985" t="s">
        <v>4044</v>
      </c>
      <c r="J1985" t="s">
        <v>4043</v>
      </c>
      <c r="K1985" t="s">
        <v>4042</v>
      </c>
      <c r="L1985" t="s">
        <v>4041</v>
      </c>
      <c r="M1985" t="s">
        <v>4040</v>
      </c>
      <c r="N1985">
        <v>3</v>
      </c>
      <c r="O1985" t="s">
        <v>4039</v>
      </c>
      <c r="P1985" t="s">
        <v>4038</v>
      </c>
      <c r="Q1985" t="s">
        <v>4037</v>
      </c>
      <c r="R1985" s="7">
        <v>40360</v>
      </c>
      <c r="S1985" s="8">
        <f t="shared" si="240"/>
        <v>2010</v>
      </c>
      <c r="T1985" s="8">
        <v>2010</v>
      </c>
      <c r="U1985" s="8">
        <f t="shared" si="241"/>
        <v>12</v>
      </c>
      <c r="V1985" s="7">
        <v>40360</v>
      </c>
      <c r="W1985" t="s">
        <v>308</v>
      </c>
      <c r="X1985" s="2">
        <v>1.468</v>
      </c>
      <c r="Y1985" s="6">
        <f t="shared" si="242"/>
        <v>3.9187421585115186E-2</v>
      </c>
      <c r="AA1985">
        <v>906778</v>
      </c>
      <c r="AB1985">
        <v>18931</v>
      </c>
      <c r="AD1985" t="s">
        <v>1</v>
      </c>
      <c r="AE1985">
        <v>58</v>
      </c>
      <c r="AF1985">
        <v>7</v>
      </c>
      <c r="AG1985">
        <v>5504615</v>
      </c>
      <c r="AH1985" t="s">
        <v>4036</v>
      </c>
      <c r="AI1985" t="s">
        <v>4035</v>
      </c>
      <c r="AJ1985" t="s">
        <v>4034</v>
      </c>
      <c r="AK1985" t="s">
        <v>4033</v>
      </c>
      <c r="AL1985">
        <v>61</v>
      </c>
      <c r="AM1985" s="5">
        <f t="shared" si="243"/>
        <v>5.083333333333333</v>
      </c>
      <c r="AN1985" s="4">
        <f t="shared" si="244"/>
        <v>7.6991038747949003E-3</v>
      </c>
      <c r="AO1985" s="3"/>
      <c r="AP1985">
        <v>0</v>
      </c>
      <c r="AQ1985" t="s">
        <v>4032</v>
      </c>
      <c r="AR1985" t="s">
        <v>4031</v>
      </c>
      <c r="AS1985" t="s">
        <v>4030</v>
      </c>
      <c r="AT1985" s="2">
        <v>5.0830000000000002</v>
      </c>
      <c r="AU1985" s="1">
        <f t="shared" si="245"/>
        <v>2.9740926272019097</v>
      </c>
      <c r="AV1985" s="1">
        <f t="shared" si="246"/>
        <v>2.3443262729955046</v>
      </c>
      <c r="AW1985" s="1">
        <f t="shared" si="247"/>
        <v>1.7145599187890985</v>
      </c>
    </row>
    <row r="1986" spans="1:49" x14ac:dyDescent="0.2">
      <c r="A1986">
        <v>1984</v>
      </c>
      <c r="B1986" t="s">
        <v>4029</v>
      </c>
      <c r="C1986" t="s">
        <v>4028</v>
      </c>
      <c r="F1986" t="s">
        <v>4027</v>
      </c>
      <c r="G1986" t="s">
        <v>7</v>
      </c>
      <c r="H1986" t="s">
        <v>6</v>
      </c>
      <c r="I1986" t="s">
        <v>4026</v>
      </c>
      <c r="J1986" t="s">
        <v>4021</v>
      </c>
      <c r="K1986" t="s">
        <v>4025</v>
      </c>
      <c r="L1986" t="s">
        <v>4024</v>
      </c>
      <c r="M1986" t="s">
        <v>1264</v>
      </c>
      <c r="N1986">
        <v>2</v>
      </c>
      <c r="O1986" t="s">
        <v>4023</v>
      </c>
      <c r="P1986" t="s">
        <v>4022</v>
      </c>
      <c r="Q1986" t="s">
        <v>4021</v>
      </c>
      <c r="R1986" s="7">
        <v>40360</v>
      </c>
      <c r="S1986" s="8">
        <f t="shared" ref="S1986:S2049" si="248">YEAR(R1986)</f>
        <v>2010</v>
      </c>
      <c r="T1986" s="8">
        <v>2010</v>
      </c>
      <c r="U1986" s="8">
        <f t="shared" ref="U1986:U2049" si="249">2022-T1986</f>
        <v>12</v>
      </c>
      <c r="V1986" s="7">
        <v>40360</v>
      </c>
      <c r="W1986" t="s">
        <v>4020</v>
      </c>
      <c r="X1986" s="2">
        <v>0.317</v>
      </c>
      <c r="Y1986" s="6">
        <f t="shared" ref="Y1986:Y2049" si="250">(X1986-$Z$4)/($Z$3-$Z$4)</f>
        <v>8.4621339526440836E-3</v>
      </c>
      <c r="AA1986">
        <v>15571939</v>
      </c>
      <c r="AB1986">
        <v>5100154501</v>
      </c>
      <c r="AC1986">
        <v>15571947</v>
      </c>
      <c r="AD1986" t="s">
        <v>1</v>
      </c>
      <c r="AE1986">
        <v>23</v>
      </c>
      <c r="AF1986">
        <v>5</v>
      </c>
      <c r="AH1986" t="s">
        <v>4019</v>
      </c>
      <c r="AI1986" t="s">
        <v>4018</v>
      </c>
      <c r="AJ1986" t="s">
        <v>4017</v>
      </c>
      <c r="AK1986" t="s">
        <v>4016</v>
      </c>
      <c r="AL1986">
        <v>31</v>
      </c>
      <c r="AM1986" s="5">
        <f t="shared" ref="AM1986:AM2049" si="251">AL1986/U1986</f>
        <v>2.5833333333333335</v>
      </c>
      <c r="AN1986" s="4">
        <f t="shared" ref="AN1986:AN2049" si="252">(AM1986-$AO$4)/($AO$3-$AO$4)</f>
        <v>3.9126593462072449E-3</v>
      </c>
      <c r="AO1986" s="3"/>
      <c r="AP1986">
        <v>0</v>
      </c>
      <c r="AR1986" t="s">
        <v>0</v>
      </c>
      <c r="AS1986" t="s">
        <v>396</v>
      </c>
      <c r="AT1986" s="2">
        <v>1.506</v>
      </c>
      <c r="AU1986" s="1">
        <f t="shared" ref="AU1986:AU2049" si="253">(Y1986*0.7+AN1986*0.3)*100</f>
        <v>0.70972915707130324</v>
      </c>
      <c r="AV1986" s="1">
        <f t="shared" ref="AV1986:AV2049" si="254">(Y1986*0.5+AN1986*0.5)*100</f>
        <v>0.61873966494256638</v>
      </c>
      <c r="AW1986" s="1">
        <f t="shared" ref="AW1986:AW2049" si="255">(Y1986*0.3+AN1986*0.7)*100</f>
        <v>0.52775017281382963</v>
      </c>
    </row>
    <row r="1987" spans="1:49" x14ac:dyDescent="0.2">
      <c r="A1987">
        <v>1985</v>
      </c>
      <c r="B1987" t="s">
        <v>4015</v>
      </c>
      <c r="C1987" t="s">
        <v>4014</v>
      </c>
      <c r="F1987" t="s">
        <v>4013</v>
      </c>
      <c r="G1987" t="s">
        <v>7</v>
      </c>
      <c r="H1987" t="s">
        <v>6</v>
      </c>
      <c r="I1987" t="s">
        <v>4012</v>
      </c>
      <c r="J1987" t="s">
        <v>4011</v>
      </c>
      <c r="K1987" t="s">
        <v>4010</v>
      </c>
      <c r="L1987" t="s">
        <v>4009</v>
      </c>
      <c r="M1987" t="s">
        <v>72</v>
      </c>
      <c r="N1987">
        <v>3</v>
      </c>
      <c r="O1987" t="s">
        <v>4008</v>
      </c>
      <c r="P1987" t="s">
        <v>4007</v>
      </c>
      <c r="Q1987" t="s">
        <v>4006</v>
      </c>
      <c r="R1987" s="7">
        <v>40360</v>
      </c>
      <c r="S1987" s="8">
        <f t="shared" si="248"/>
        <v>2010</v>
      </c>
      <c r="T1987" s="8">
        <v>2010</v>
      </c>
      <c r="U1987" s="8">
        <f t="shared" si="249"/>
        <v>12</v>
      </c>
      <c r="V1987" s="7">
        <v>40360</v>
      </c>
      <c r="W1987" t="s">
        <v>243</v>
      </c>
      <c r="X1987" s="2">
        <v>2.0099999999999998</v>
      </c>
      <c r="Y1987" s="6">
        <f t="shared" si="250"/>
        <v>5.3655802034115477E-2</v>
      </c>
      <c r="AA1987">
        <v>15361276</v>
      </c>
      <c r="AB1987">
        <v>18933</v>
      </c>
      <c r="AD1987" t="s">
        <v>1</v>
      </c>
      <c r="AE1987">
        <v>9</v>
      </c>
      <c r="AF1987">
        <v>7</v>
      </c>
      <c r="AG1987">
        <v>5484087</v>
      </c>
      <c r="AH1987" t="s">
        <v>4005</v>
      </c>
      <c r="AI1987" t="s">
        <v>4004</v>
      </c>
      <c r="AJ1987" t="s">
        <v>4003</v>
      </c>
      <c r="AK1987" t="s">
        <v>4002</v>
      </c>
      <c r="AL1987">
        <v>25</v>
      </c>
      <c r="AM1987" s="5">
        <f t="shared" si="251"/>
        <v>2.0833333333333335</v>
      </c>
      <c r="AN1987" s="4">
        <f t="shared" si="252"/>
        <v>3.1553704404897135E-3</v>
      </c>
      <c r="AO1987" s="3"/>
      <c r="AP1987">
        <v>0</v>
      </c>
      <c r="AR1987" t="s">
        <v>4001</v>
      </c>
      <c r="AT1987" s="2" t="s">
        <v>16</v>
      </c>
      <c r="AU1987" s="1">
        <f t="shared" si="253"/>
        <v>3.8505672556027744</v>
      </c>
      <c r="AV1987" s="1">
        <f t="shared" si="254"/>
        <v>2.8405586237302596</v>
      </c>
      <c r="AW1987" s="1">
        <f t="shared" si="255"/>
        <v>1.8305499918577444</v>
      </c>
    </row>
    <row r="1988" spans="1:49" x14ac:dyDescent="0.2">
      <c r="A1988">
        <v>1986</v>
      </c>
      <c r="B1988" t="s">
        <v>4000</v>
      </c>
      <c r="C1988" t="s">
        <v>3999</v>
      </c>
      <c r="F1988" t="s">
        <v>3998</v>
      </c>
      <c r="G1988" t="s">
        <v>7</v>
      </c>
      <c r="H1988" t="s">
        <v>6</v>
      </c>
      <c r="I1988" t="s">
        <v>3997</v>
      </c>
      <c r="J1988" t="s">
        <v>3996</v>
      </c>
      <c r="K1988" t="s">
        <v>3995</v>
      </c>
      <c r="L1988" t="s">
        <v>3994</v>
      </c>
      <c r="M1988" t="s">
        <v>3316</v>
      </c>
      <c r="N1988">
        <v>3</v>
      </c>
      <c r="O1988" t="s">
        <v>3993</v>
      </c>
      <c r="P1988" t="s">
        <v>3992</v>
      </c>
      <c r="Q1988" t="s">
        <v>3991</v>
      </c>
      <c r="R1988" s="7">
        <v>40360</v>
      </c>
      <c r="S1988" s="8">
        <f t="shared" si="248"/>
        <v>2010</v>
      </c>
      <c r="T1988" s="8">
        <v>2010</v>
      </c>
      <c r="U1988" s="8">
        <f t="shared" si="249"/>
        <v>12</v>
      </c>
      <c r="V1988" s="7">
        <v>40360</v>
      </c>
      <c r="W1988" t="s">
        <v>243</v>
      </c>
      <c r="X1988" s="2">
        <v>2.0099999999999998</v>
      </c>
      <c r="Y1988" s="6">
        <f t="shared" si="250"/>
        <v>5.3655802034115477E-2</v>
      </c>
      <c r="AA1988">
        <v>15361276</v>
      </c>
      <c r="AB1988">
        <v>18933</v>
      </c>
      <c r="AD1988" t="s">
        <v>1</v>
      </c>
      <c r="AE1988">
        <v>9</v>
      </c>
      <c r="AF1988">
        <v>7</v>
      </c>
      <c r="AG1988">
        <v>5508964</v>
      </c>
      <c r="AH1988" t="s">
        <v>3990</v>
      </c>
      <c r="AI1988" t="s">
        <v>3989</v>
      </c>
      <c r="AJ1988" t="s">
        <v>3988</v>
      </c>
      <c r="AK1988" t="s">
        <v>3987</v>
      </c>
      <c r="AL1988">
        <v>8</v>
      </c>
      <c r="AM1988" s="5">
        <f t="shared" si="251"/>
        <v>0.66666666666666663</v>
      </c>
      <c r="AN1988" s="4">
        <f t="shared" si="252"/>
        <v>1.0097185409567082E-3</v>
      </c>
      <c r="AO1988" s="3"/>
      <c r="AP1988">
        <v>0</v>
      </c>
      <c r="AR1988" t="s">
        <v>0</v>
      </c>
      <c r="AT1988" s="2" t="s">
        <v>16</v>
      </c>
      <c r="AU1988" s="1">
        <f t="shared" si="253"/>
        <v>3.786197698616784</v>
      </c>
      <c r="AV1988" s="1">
        <f t="shared" si="254"/>
        <v>2.7332760287536093</v>
      </c>
      <c r="AW1988" s="1">
        <f t="shared" si="255"/>
        <v>1.6803543588904339</v>
      </c>
    </row>
    <row r="1989" spans="1:49" x14ac:dyDescent="0.2">
      <c r="A1989">
        <v>1987</v>
      </c>
      <c r="B1989" t="s">
        <v>3986</v>
      </c>
      <c r="C1989" t="s">
        <v>3985</v>
      </c>
      <c r="F1989" t="s">
        <v>3984</v>
      </c>
      <c r="G1989" t="s">
        <v>7</v>
      </c>
      <c r="H1989" t="s">
        <v>6</v>
      </c>
      <c r="I1989" t="s">
        <v>1563</v>
      </c>
      <c r="J1989" t="s">
        <v>1562</v>
      </c>
      <c r="K1989" t="s">
        <v>1561</v>
      </c>
      <c r="L1989" t="s">
        <v>1560</v>
      </c>
      <c r="M1989" t="s">
        <v>1559</v>
      </c>
      <c r="N1989">
        <v>2</v>
      </c>
      <c r="O1989" t="s">
        <v>1558</v>
      </c>
      <c r="P1989" t="s">
        <v>1557</v>
      </c>
      <c r="Q1989" t="s">
        <v>1556</v>
      </c>
      <c r="R1989" s="7">
        <v>40360</v>
      </c>
      <c r="S1989" s="8">
        <f t="shared" si="248"/>
        <v>2010</v>
      </c>
      <c r="T1989" s="8">
        <v>2010</v>
      </c>
      <c r="U1989" s="8">
        <f t="shared" si="249"/>
        <v>12</v>
      </c>
      <c r="V1989" s="7">
        <v>40360</v>
      </c>
      <c r="W1989" t="s">
        <v>243</v>
      </c>
      <c r="X1989" s="2">
        <v>2.0099999999999998</v>
      </c>
      <c r="Y1989" s="6">
        <f t="shared" si="250"/>
        <v>5.3655802034115477E-2</v>
      </c>
      <c r="AA1989">
        <v>15361276</v>
      </c>
      <c r="AB1989">
        <v>18933</v>
      </c>
      <c r="AD1989" t="s">
        <v>1</v>
      </c>
      <c r="AE1989">
        <v>9</v>
      </c>
      <c r="AF1989">
        <v>7</v>
      </c>
      <c r="AG1989">
        <v>5508965</v>
      </c>
      <c r="AH1989" t="s">
        <v>3983</v>
      </c>
      <c r="AI1989" t="s">
        <v>3982</v>
      </c>
      <c r="AJ1989" t="s">
        <v>3981</v>
      </c>
      <c r="AK1989" t="s">
        <v>3980</v>
      </c>
      <c r="AL1989">
        <v>33</v>
      </c>
      <c r="AM1989" s="5">
        <f t="shared" si="251"/>
        <v>2.75</v>
      </c>
      <c r="AN1989" s="4">
        <f t="shared" si="252"/>
        <v>4.1650889814464215E-3</v>
      </c>
      <c r="AO1989" s="3"/>
      <c r="AP1989">
        <v>0</v>
      </c>
      <c r="AQ1989" t="s">
        <v>31</v>
      </c>
      <c r="AR1989" t="s">
        <v>3979</v>
      </c>
      <c r="AS1989" t="s">
        <v>30</v>
      </c>
      <c r="AT1989" s="2" t="s">
        <v>16</v>
      </c>
      <c r="AU1989" s="1">
        <f t="shared" si="253"/>
        <v>3.8808588118314757</v>
      </c>
      <c r="AV1989" s="1">
        <f t="shared" si="254"/>
        <v>2.8910445507780951</v>
      </c>
      <c r="AW1989" s="1">
        <f t="shared" si="255"/>
        <v>1.9012302897247135</v>
      </c>
    </row>
    <row r="1990" spans="1:49" x14ac:dyDescent="0.2">
      <c r="A1990">
        <v>1988</v>
      </c>
      <c r="B1990" t="s">
        <v>3978</v>
      </c>
      <c r="C1990" t="s">
        <v>3977</v>
      </c>
      <c r="F1990" t="s">
        <v>3976</v>
      </c>
      <c r="G1990" t="s">
        <v>7</v>
      </c>
      <c r="H1990" t="s">
        <v>6</v>
      </c>
      <c r="I1990" t="s">
        <v>3975</v>
      </c>
      <c r="J1990" t="s">
        <v>1928</v>
      </c>
      <c r="K1990" t="s">
        <v>1927</v>
      </c>
      <c r="L1990" t="s">
        <v>1926</v>
      </c>
      <c r="M1990" t="s">
        <v>1925</v>
      </c>
      <c r="N1990">
        <v>4</v>
      </c>
      <c r="O1990" t="s">
        <v>3974</v>
      </c>
      <c r="P1990" t="s">
        <v>3973</v>
      </c>
      <c r="Q1990" t="s">
        <v>3972</v>
      </c>
      <c r="R1990" s="7">
        <v>40360</v>
      </c>
      <c r="S1990" s="8">
        <f t="shared" si="248"/>
        <v>2010</v>
      </c>
      <c r="T1990" s="8">
        <v>2010</v>
      </c>
      <c r="U1990" s="8">
        <f t="shared" si="249"/>
        <v>12</v>
      </c>
      <c r="V1990" s="7">
        <v>40360</v>
      </c>
      <c r="W1990" t="s">
        <v>243</v>
      </c>
      <c r="X1990" s="2">
        <v>2.0099999999999998</v>
      </c>
      <c r="Y1990" s="6">
        <f t="shared" si="250"/>
        <v>5.3655802034115477E-2</v>
      </c>
      <c r="AA1990">
        <v>15361276</v>
      </c>
      <c r="AB1990">
        <v>18933</v>
      </c>
      <c r="AD1990" t="s">
        <v>1</v>
      </c>
      <c r="AE1990">
        <v>9</v>
      </c>
      <c r="AF1990">
        <v>7</v>
      </c>
      <c r="AG1990">
        <v>5508985</v>
      </c>
      <c r="AH1990" t="s">
        <v>3971</v>
      </c>
      <c r="AI1990" t="s">
        <v>3970</v>
      </c>
      <c r="AJ1990" t="s">
        <v>3969</v>
      </c>
      <c r="AK1990" t="s">
        <v>3968</v>
      </c>
      <c r="AL1990">
        <v>158</v>
      </c>
      <c r="AM1990" s="5">
        <f t="shared" si="251"/>
        <v>13.166666666666666</v>
      </c>
      <c r="AN1990" s="4">
        <f t="shared" si="252"/>
        <v>1.9941941183894987E-2</v>
      </c>
      <c r="AO1990" s="3"/>
      <c r="AP1990">
        <v>0</v>
      </c>
      <c r="AQ1990" t="s">
        <v>223</v>
      </c>
      <c r="AR1990" t="s">
        <v>1924</v>
      </c>
      <c r="AS1990" t="s">
        <v>222</v>
      </c>
      <c r="AT1990" s="2" t="s">
        <v>16</v>
      </c>
      <c r="AU1990" s="1">
        <f t="shared" si="253"/>
        <v>4.354164377904933</v>
      </c>
      <c r="AV1990" s="1">
        <f t="shared" si="254"/>
        <v>3.679887160900523</v>
      </c>
      <c r="AW1990" s="1">
        <f t="shared" si="255"/>
        <v>3.0056099438961135</v>
      </c>
    </row>
    <row r="1991" spans="1:49" x14ac:dyDescent="0.2">
      <c r="A1991">
        <v>1989</v>
      </c>
      <c r="B1991" t="s">
        <v>3967</v>
      </c>
      <c r="C1991" t="s">
        <v>3966</v>
      </c>
      <c r="F1991" t="s">
        <v>3965</v>
      </c>
      <c r="G1991" t="s">
        <v>7</v>
      </c>
      <c r="H1991" t="s">
        <v>6</v>
      </c>
      <c r="I1991" t="s">
        <v>3964</v>
      </c>
      <c r="J1991" t="s">
        <v>3958</v>
      </c>
      <c r="K1991" t="s">
        <v>3963</v>
      </c>
      <c r="L1991" t="s">
        <v>3962</v>
      </c>
      <c r="M1991" t="s">
        <v>3961</v>
      </c>
      <c r="N1991">
        <v>3</v>
      </c>
      <c r="O1991" t="s">
        <v>3960</v>
      </c>
      <c r="P1991" t="s">
        <v>3959</v>
      </c>
      <c r="Q1991" t="s">
        <v>3958</v>
      </c>
      <c r="R1991" s="7">
        <v>40360</v>
      </c>
      <c r="S1991" s="8">
        <f t="shared" si="248"/>
        <v>2010</v>
      </c>
      <c r="T1991" s="8">
        <v>2010</v>
      </c>
      <c r="U1991" s="8">
        <f t="shared" si="249"/>
        <v>12</v>
      </c>
      <c r="V1991" s="7">
        <v>40360</v>
      </c>
      <c r="W1991" t="s">
        <v>243</v>
      </c>
      <c r="X1991" s="2">
        <v>2.0099999999999998</v>
      </c>
      <c r="Y1991" s="6">
        <f t="shared" si="250"/>
        <v>5.3655802034115477E-2</v>
      </c>
      <c r="AA1991">
        <v>15361276</v>
      </c>
      <c r="AB1991">
        <v>18933</v>
      </c>
      <c r="AD1991" t="s">
        <v>1</v>
      </c>
      <c r="AE1991">
        <v>9</v>
      </c>
      <c r="AF1991">
        <v>7</v>
      </c>
      <c r="AG1991">
        <v>5508974</v>
      </c>
      <c r="AH1991" t="s">
        <v>3526</v>
      </c>
      <c r="AI1991" t="s">
        <v>3957</v>
      </c>
      <c r="AJ1991" t="s">
        <v>3956</v>
      </c>
      <c r="AK1991" t="s">
        <v>3955</v>
      </c>
      <c r="AL1991">
        <v>4</v>
      </c>
      <c r="AM1991" s="5">
        <f t="shared" si="251"/>
        <v>0.33333333333333331</v>
      </c>
      <c r="AN1991" s="4">
        <f t="shared" si="252"/>
        <v>5.048592704783541E-4</v>
      </c>
      <c r="AO1991" s="3"/>
      <c r="AP1991">
        <v>0</v>
      </c>
      <c r="AR1991" t="s">
        <v>0</v>
      </c>
      <c r="AT1991" s="2" t="s">
        <v>16</v>
      </c>
      <c r="AU1991" s="1">
        <f t="shared" si="253"/>
        <v>3.7710519205024338</v>
      </c>
      <c r="AV1991" s="1">
        <f t="shared" si="254"/>
        <v>2.7080330652296913</v>
      </c>
      <c r="AW1991" s="1">
        <f t="shared" si="255"/>
        <v>1.6450142099569489</v>
      </c>
    </row>
    <row r="1992" spans="1:49" x14ac:dyDescent="0.2">
      <c r="A1992">
        <v>1990</v>
      </c>
      <c r="B1992" t="s">
        <v>3954</v>
      </c>
      <c r="C1992" t="s">
        <v>3953</v>
      </c>
      <c r="F1992" t="s">
        <v>3952</v>
      </c>
      <c r="G1992" t="s">
        <v>7</v>
      </c>
      <c r="H1992" t="s">
        <v>6</v>
      </c>
      <c r="I1992" t="s">
        <v>3951</v>
      </c>
      <c r="J1992" t="s">
        <v>3950</v>
      </c>
      <c r="K1992" t="s">
        <v>3949</v>
      </c>
      <c r="L1992" t="s">
        <v>3948</v>
      </c>
      <c r="M1992" t="s">
        <v>19</v>
      </c>
      <c r="N1992">
        <v>3</v>
      </c>
      <c r="O1992" t="s">
        <v>3947</v>
      </c>
      <c r="P1992" t="s">
        <v>3946</v>
      </c>
      <c r="Q1992" t="s">
        <v>3945</v>
      </c>
      <c r="R1992" s="7">
        <v>40360</v>
      </c>
      <c r="S1992" s="8">
        <f t="shared" si="248"/>
        <v>2010</v>
      </c>
      <c r="T1992" s="8">
        <v>2010</v>
      </c>
      <c r="U1992" s="8">
        <f t="shared" si="249"/>
        <v>12</v>
      </c>
      <c r="V1992" s="7">
        <v>40360</v>
      </c>
      <c r="W1992" t="s">
        <v>243</v>
      </c>
      <c r="X1992" s="2">
        <v>2.0099999999999998</v>
      </c>
      <c r="Y1992" s="6">
        <f t="shared" si="250"/>
        <v>5.3655802034115477E-2</v>
      </c>
      <c r="AA1992">
        <v>15361276</v>
      </c>
      <c r="AB1992">
        <v>18933</v>
      </c>
      <c r="AD1992" t="s">
        <v>1</v>
      </c>
      <c r="AE1992">
        <v>9</v>
      </c>
      <c r="AF1992">
        <v>7</v>
      </c>
      <c r="AG1992">
        <v>5508979</v>
      </c>
      <c r="AH1992" t="s">
        <v>3944</v>
      </c>
      <c r="AI1992" t="s">
        <v>3943</v>
      </c>
      <c r="AJ1992" t="s">
        <v>3942</v>
      </c>
      <c r="AK1992" t="s">
        <v>3941</v>
      </c>
      <c r="AL1992">
        <v>20</v>
      </c>
      <c r="AM1992" s="5">
        <f t="shared" si="251"/>
        <v>1.6666666666666667</v>
      </c>
      <c r="AN1992" s="4">
        <f t="shared" si="252"/>
        <v>2.5242963523917708E-3</v>
      </c>
      <c r="AO1992" s="3"/>
      <c r="AP1992">
        <v>0</v>
      </c>
      <c r="AQ1992" t="s">
        <v>3940</v>
      </c>
      <c r="AR1992" t="s">
        <v>828</v>
      </c>
      <c r="AS1992" t="s">
        <v>3939</v>
      </c>
      <c r="AT1992" s="2" t="s">
        <v>16</v>
      </c>
      <c r="AU1992" s="1">
        <f t="shared" si="253"/>
        <v>3.8316350329598361</v>
      </c>
      <c r="AV1992" s="1">
        <f t="shared" si="254"/>
        <v>2.8090049193253623</v>
      </c>
      <c r="AW1992" s="1">
        <f t="shared" si="255"/>
        <v>1.7863748056908884</v>
      </c>
    </row>
    <row r="1993" spans="1:49" x14ac:dyDescent="0.2">
      <c r="A1993">
        <v>1991</v>
      </c>
      <c r="B1993" t="s">
        <v>3938</v>
      </c>
      <c r="C1993" t="s">
        <v>3937</v>
      </c>
      <c r="F1993" t="s">
        <v>3936</v>
      </c>
      <c r="G1993" t="s">
        <v>7</v>
      </c>
      <c r="H1993" t="s">
        <v>6</v>
      </c>
      <c r="I1993" t="s">
        <v>354</v>
      </c>
      <c r="J1993" t="s">
        <v>3935</v>
      </c>
      <c r="K1993" t="s">
        <v>3934</v>
      </c>
      <c r="L1993" t="s">
        <v>3933</v>
      </c>
      <c r="M1993" t="s">
        <v>3932</v>
      </c>
      <c r="N1993">
        <v>4</v>
      </c>
      <c r="O1993" t="s">
        <v>3931</v>
      </c>
      <c r="P1993" t="s">
        <v>3930</v>
      </c>
      <c r="Q1993" t="s">
        <v>3929</v>
      </c>
      <c r="R1993" s="7">
        <v>40360</v>
      </c>
      <c r="S1993" s="8">
        <f t="shared" si="248"/>
        <v>2010</v>
      </c>
      <c r="T1993" s="8">
        <v>2010</v>
      </c>
      <c r="U1993" s="8">
        <f t="shared" si="249"/>
        <v>12</v>
      </c>
      <c r="V1993" s="7">
        <v>40360</v>
      </c>
      <c r="W1993" t="s">
        <v>243</v>
      </c>
      <c r="X1993" s="2">
        <v>2.0099999999999998</v>
      </c>
      <c r="Y1993" s="6">
        <f t="shared" si="250"/>
        <v>5.3655802034115477E-2</v>
      </c>
      <c r="AA1993">
        <v>15361276</v>
      </c>
      <c r="AB1993">
        <v>18933</v>
      </c>
      <c r="AD1993" t="s">
        <v>1</v>
      </c>
      <c r="AE1993">
        <v>9</v>
      </c>
      <c r="AF1993">
        <v>7</v>
      </c>
      <c r="AG1993">
        <v>5508962</v>
      </c>
      <c r="AH1993" t="s">
        <v>3928</v>
      </c>
      <c r="AI1993" t="s">
        <v>3927</v>
      </c>
      <c r="AJ1993" t="s">
        <v>3926</v>
      </c>
      <c r="AK1993" t="s">
        <v>3925</v>
      </c>
      <c r="AL1993">
        <v>5</v>
      </c>
      <c r="AM1993" s="5">
        <f t="shared" si="251"/>
        <v>0.41666666666666669</v>
      </c>
      <c r="AN1993" s="4">
        <f t="shared" si="252"/>
        <v>6.310740880979427E-4</v>
      </c>
      <c r="AO1993" s="3"/>
      <c r="AP1993">
        <v>0</v>
      </c>
      <c r="AQ1993" t="s">
        <v>285</v>
      </c>
      <c r="AR1993" t="s">
        <v>3924</v>
      </c>
      <c r="AS1993" t="s">
        <v>284</v>
      </c>
      <c r="AT1993" s="2" t="s">
        <v>16</v>
      </c>
      <c r="AU1993" s="1">
        <f t="shared" si="253"/>
        <v>3.7748383650310213</v>
      </c>
      <c r="AV1993" s="1">
        <f t="shared" si="254"/>
        <v>2.7143438061106711</v>
      </c>
      <c r="AW1993" s="1">
        <f t="shared" si="255"/>
        <v>1.6538492471903203</v>
      </c>
    </row>
    <row r="1994" spans="1:49" x14ac:dyDescent="0.2">
      <c r="A1994">
        <v>1992</v>
      </c>
      <c r="B1994" t="s">
        <v>3923</v>
      </c>
      <c r="C1994" t="s">
        <v>3922</v>
      </c>
      <c r="F1994" t="s">
        <v>3921</v>
      </c>
      <c r="G1994" t="s">
        <v>7</v>
      </c>
      <c r="H1994" t="s">
        <v>6</v>
      </c>
      <c r="I1994" t="s">
        <v>3920</v>
      </c>
      <c r="J1994" t="s">
        <v>3919</v>
      </c>
      <c r="K1994" t="s">
        <v>3918</v>
      </c>
      <c r="L1994" t="s">
        <v>3917</v>
      </c>
      <c r="M1994" t="s">
        <v>3916</v>
      </c>
      <c r="N1994">
        <v>7</v>
      </c>
      <c r="O1994" t="s">
        <v>3915</v>
      </c>
      <c r="P1994" t="s">
        <v>3914</v>
      </c>
      <c r="Q1994" t="s">
        <v>3913</v>
      </c>
      <c r="R1994" s="7">
        <v>40360</v>
      </c>
      <c r="S1994" s="8">
        <f t="shared" si="248"/>
        <v>2010</v>
      </c>
      <c r="T1994" s="8">
        <v>2010</v>
      </c>
      <c r="U1994" s="8">
        <f t="shared" si="249"/>
        <v>12</v>
      </c>
      <c r="V1994" s="7">
        <v>40360</v>
      </c>
      <c r="W1994" t="s">
        <v>3912</v>
      </c>
      <c r="X1994" s="2">
        <v>2.0070000000000001</v>
      </c>
      <c r="Y1994" s="6">
        <f t="shared" si="250"/>
        <v>5.3575718747497406E-2</v>
      </c>
      <c r="AA1994">
        <v>948276</v>
      </c>
      <c r="AB1994">
        <v>27962</v>
      </c>
      <c r="AD1994" t="s">
        <v>1</v>
      </c>
      <c r="AE1994">
        <v>37</v>
      </c>
      <c r="AF1994">
        <v>13</v>
      </c>
      <c r="AG1994" t="s">
        <v>3911</v>
      </c>
      <c r="AI1994" t="s">
        <v>3910</v>
      </c>
      <c r="AK1994" t="s">
        <v>3909</v>
      </c>
      <c r="AL1994">
        <v>44</v>
      </c>
      <c r="AM1994" s="5">
        <f t="shared" si="251"/>
        <v>3.6666666666666665</v>
      </c>
      <c r="AN1994" s="4">
        <f t="shared" si="252"/>
        <v>5.5534519752618956E-3</v>
      </c>
      <c r="AO1994" s="3"/>
      <c r="AP1994">
        <v>1</v>
      </c>
      <c r="AR1994" t="s">
        <v>0</v>
      </c>
      <c r="AT1994" s="2">
        <v>4.72</v>
      </c>
      <c r="AU1994" s="1">
        <f t="shared" si="253"/>
        <v>3.9169038715826749</v>
      </c>
      <c r="AV1994" s="1">
        <f t="shared" si="254"/>
        <v>2.9564585361379647</v>
      </c>
      <c r="AW1994" s="1">
        <f t="shared" si="255"/>
        <v>1.9960132006932547</v>
      </c>
    </row>
    <row r="1995" spans="1:49" x14ac:dyDescent="0.2">
      <c r="A1995">
        <v>1993</v>
      </c>
      <c r="B1995" t="s">
        <v>3908</v>
      </c>
      <c r="C1995" t="s">
        <v>3907</v>
      </c>
      <c r="D1995">
        <v>924399432</v>
      </c>
      <c r="F1995" t="s">
        <v>3906</v>
      </c>
      <c r="G1995" t="s">
        <v>7</v>
      </c>
      <c r="H1995" t="s">
        <v>6</v>
      </c>
      <c r="I1995" t="s">
        <v>3905</v>
      </c>
      <c r="J1995" t="s">
        <v>3904</v>
      </c>
      <c r="K1995" t="s">
        <v>3903</v>
      </c>
      <c r="L1995" t="s">
        <v>3902</v>
      </c>
      <c r="M1995" t="s">
        <v>3901</v>
      </c>
      <c r="N1995">
        <v>3</v>
      </c>
      <c r="O1995" t="s">
        <v>3900</v>
      </c>
      <c r="P1995" t="s">
        <v>3899</v>
      </c>
      <c r="Q1995" t="s">
        <v>3898</v>
      </c>
      <c r="R1995" s="7">
        <v>40360</v>
      </c>
      <c r="S1995" s="8">
        <f t="shared" si="248"/>
        <v>2010</v>
      </c>
      <c r="T1995" s="8">
        <v>2010</v>
      </c>
      <c r="U1995" s="8">
        <f t="shared" si="249"/>
        <v>12</v>
      </c>
      <c r="V1995" s="7">
        <v>40360</v>
      </c>
      <c r="W1995" t="s">
        <v>3897</v>
      </c>
      <c r="X1995" s="2">
        <v>0.251</v>
      </c>
      <c r="Y1995" s="6">
        <f t="shared" si="250"/>
        <v>6.7003016470462617E-3</v>
      </c>
      <c r="AA1995">
        <v>1468030</v>
      </c>
      <c r="AB1995">
        <v>29679</v>
      </c>
      <c r="AC1995">
        <v>10964681</v>
      </c>
      <c r="AD1995" t="s">
        <v>1</v>
      </c>
      <c r="AE1995">
        <v>29</v>
      </c>
      <c r="AF1995">
        <v>4</v>
      </c>
      <c r="AH1995" t="s">
        <v>3896</v>
      </c>
      <c r="AI1995" t="s">
        <v>3895</v>
      </c>
      <c r="AJ1995" t="s">
        <v>3894</v>
      </c>
      <c r="AK1995" t="s">
        <v>3893</v>
      </c>
      <c r="AL1995">
        <v>9</v>
      </c>
      <c r="AM1995" s="5">
        <f t="shared" si="251"/>
        <v>0.75</v>
      </c>
      <c r="AN1995" s="4">
        <f t="shared" si="252"/>
        <v>1.1359333585762969E-3</v>
      </c>
      <c r="AO1995" s="3"/>
      <c r="AP1995">
        <v>0</v>
      </c>
      <c r="AQ1995" t="s">
        <v>3892</v>
      </c>
      <c r="AR1995" t="s">
        <v>0</v>
      </c>
      <c r="AS1995" t="s">
        <v>3891</v>
      </c>
      <c r="AT1995" s="2">
        <v>1.087</v>
      </c>
      <c r="AU1995" s="1">
        <f t="shared" si="253"/>
        <v>0.50309911605052715</v>
      </c>
      <c r="AV1995" s="1">
        <f t="shared" si="254"/>
        <v>0.39181175028112791</v>
      </c>
      <c r="AW1995" s="1">
        <f t="shared" si="255"/>
        <v>0.28052438451172856</v>
      </c>
    </row>
    <row r="1996" spans="1:49" x14ac:dyDescent="0.2">
      <c r="A1996">
        <v>1994</v>
      </c>
      <c r="B1996" t="s">
        <v>3890</v>
      </c>
      <c r="C1996" t="s">
        <v>3889</v>
      </c>
      <c r="F1996" t="s">
        <v>3888</v>
      </c>
      <c r="G1996" t="s">
        <v>7</v>
      </c>
      <c r="H1996" t="s">
        <v>6</v>
      </c>
      <c r="I1996" t="s">
        <v>3887</v>
      </c>
      <c r="J1996" t="s">
        <v>3886</v>
      </c>
      <c r="K1996" t="s">
        <v>3885</v>
      </c>
      <c r="L1996" t="s">
        <v>3884</v>
      </c>
      <c r="M1996" t="s">
        <v>19</v>
      </c>
      <c r="N1996">
        <v>4</v>
      </c>
      <c r="O1996" t="s">
        <v>3883</v>
      </c>
      <c r="P1996" t="s">
        <v>3882</v>
      </c>
      <c r="Q1996" t="s">
        <v>3881</v>
      </c>
      <c r="R1996" s="7">
        <v>40360</v>
      </c>
      <c r="S1996" s="8">
        <f t="shared" si="248"/>
        <v>2010</v>
      </c>
      <c r="T1996" s="8">
        <v>2010</v>
      </c>
      <c r="U1996" s="8">
        <f t="shared" si="249"/>
        <v>12</v>
      </c>
      <c r="V1996" s="7">
        <v>40360</v>
      </c>
      <c r="W1996" t="s">
        <v>271</v>
      </c>
      <c r="X1996" s="2">
        <v>1.3720000000000001</v>
      </c>
      <c r="Y1996" s="6">
        <f t="shared" si="250"/>
        <v>3.662475641333654E-2</v>
      </c>
      <c r="AA1996">
        <v>189480</v>
      </c>
      <c r="AB1996">
        <v>17366</v>
      </c>
      <c r="AD1996" t="s">
        <v>1</v>
      </c>
      <c r="AE1996">
        <v>58</v>
      </c>
      <c r="AF1996" t="s">
        <v>3810</v>
      </c>
      <c r="AG1996">
        <v>5475314</v>
      </c>
      <c r="AH1996" t="s">
        <v>3880</v>
      </c>
      <c r="AI1996" t="s">
        <v>3879</v>
      </c>
      <c r="AJ1996" t="s">
        <v>3878</v>
      </c>
      <c r="AK1996" t="s">
        <v>3877</v>
      </c>
      <c r="AL1996">
        <v>27</v>
      </c>
      <c r="AM1996" s="5">
        <f t="shared" si="251"/>
        <v>2.25</v>
      </c>
      <c r="AN1996" s="4">
        <f t="shared" si="252"/>
        <v>3.4078000757288905E-3</v>
      </c>
      <c r="AO1996" s="3"/>
      <c r="AP1996">
        <v>0</v>
      </c>
      <c r="AQ1996" t="s">
        <v>31</v>
      </c>
      <c r="AR1996" t="s">
        <v>3876</v>
      </c>
      <c r="AS1996" t="s">
        <v>30</v>
      </c>
      <c r="AT1996" s="2" t="s">
        <v>16</v>
      </c>
      <c r="AU1996" s="1">
        <f t="shared" si="253"/>
        <v>2.6659669512054243</v>
      </c>
      <c r="AV1996" s="1">
        <f t="shared" si="254"/>
        <v>2.0016278244532715</v>
      </c>
      <c r="AW1996" s="1">
        <f t="shared" si="255"/>
        <v>1.3372886977011187</v>
      </c>
    </row>
    <row r="1997" spans="1:49" x14ac:dyDescent="0.2">
      <c r="A1997">
        <v>1995</v>
      </c>
      <c r="B1997" t="s">
        <v>3875</v>
      </c>
      <c r="C1997" t="s">
        <v>3874</v>
      </c>
      <c r="F1997" t="s">
        <v>3873</v>
      </c>
      <c r="G1997" t="s">
        <v>7</v>
      </c>
      <c r="H1997" t="s">
        <v>6</v>
      </c>
      <c r="I1997" t="s">
        <v>3872</v>
      </c>
      <c r="J1997" t="s">
        <v>3871</v>
      </c>
      <c r="K1997" t="s">
        <v>3870</v>
      </c>
      <c r="L1997" t="s">
        <v>3869</v>
      </c>
      <c r="M1997" t="s">
        <v>368</v>
      </c>
      <c r="N1997">
        <v>5</v>
      </c>
      <c r="O1997" t="s">
        <v>3868</v>
      </c>
      <c r="P1997" t="s">
        <v>3867</v>
      </c>
      <c r="Q1997" t="s">
        <v>3866</v>
      </c>
      <c r="R1997" s="7">
        <v>40360</v>
      </c>
      <c r="S1997" s="8">
        <f t="shared" si="248"/>
        <v>2010</v>
      </c>
      <c r="T1997" s="8">
        <v>2010</v>
      </c>
      <c r="U1997" s="8">
        <f t="shared" si="249"/>
        <v>12</v>
      </c>
      <c r="V1997" s="7">
        <v>40360</v>
      </c>
      <c r="W1997" t="s">
        <v>271</v>
      </c>
      <c r="X1997" s="2">
        <v>1.3720000000000001</v>
      </c>
      <c r="Y1997" s="6">
        <f t="shared" si="250"/>
        <v>3.662475641333654E-2</v>
      </c>
      <c r="AA1997">
        <v>189480</v>
      </c>
      <c r="AB1997">
        <v>17366</v>
      </c>
      <c r="AD1997" t="s">
        <v>1</v>
      </c>
      <c r="AE1997">
        <v>58</v>
      </c>
      <c r="AF1997" t="s">
        <v>3810</v>
      </c>
      <c r="AG1997">
        <v>5491268</v>
      </c>
      <c r="AH1997" t="s">
        <v>3865</v>
      </c>
      <c r="AI1997" t="s">
        <v>3864</v>
      </c>
      <c r="AJ1997" t="s">
        <v>3863</v>
      </c>
      <c r="AK1997" t="s">
        <v>3862</v>
      </c>
      <c r="AL1997">
        <v>45</v>
      </c>
      <c r="AM1997" s="5">
        <f t="shared" si="251"/>
        <v>3.75</v>
      </c>
      <c r="AN1997" s="4">
        <f t="shared" si="252"/>
        <v>5.6796667928814843E-3</v>
      </c>
      <c r="AO1997" s="3"/>
      <c r="AP1997">
        <v>0</v>
      </c>
      <c r="AR1997" t="s">
        <v>0</v>
      </c>
      <c r="AT1997" s="2" t="s">
        <v>16</v>
      </c>
      <c r="AU1997" s="1">
        <f t="shared" si="253"/>
        <v>2.7341229527200022</v>
      </c>
      <c r="AV1997" s="1">
        <f t="shared" si="254"/>
        <v>2.115221160310901</v>
      </c>
      <c r="AW1997" s="1">
        <f t="shared" si="255"/>
        <v>1.4963193679018001</v>
      </c>
    </row>
    <row r="1998" spans="1:49" x14ac:dyDescent="0.2">
      <c r="A1998">
        <v>1996</v>
      </c>
      <c r="B1998" t="s">
        <v>3861</v>
      </c>
      <c r="C1998" t="s">
        <v>3860</v>
      </c>
      <c r="F1998" t="s">
        <v>3859</v>
      </c>
      <c r="G1998" t="s">
        <v>7</v>
      </c>
      <c r="H1998" t="s">
        <v>6</v>
      </c>
      <c r="I1998" t="s">
        <v>3858</v>
      </c>
      <c r="J1998">
        <v>60019141</v>
      </c>
      <c r="K1998" t="s">
        <v>3857</v>
      </c>
      <c r="L1998" t="s">
        <v>90</v>
      </c>
      <c r="M1998" t="s">
        <v>89</v>
      </c>
      <c r="N1998">
        <v>3</v>
      </c>
      <c r="O1998" t="s">
        <v>3856</v>
      </c>
      <c r="P1998" t="s">
        <v>3855</v>
      </c>
      <c r="Q1998" t="s">
        <v>3854</v>
      </c>
      <c r="R1998" s="7">
        <v>40360</v>
      </c>
      <c r="S1998" s="8">
        <f t="shared" si="248"/>
        <v>2010</v>
      </c>
      <c r="T1998" s="8">
        <v>2010</v>
      </c>
      <c r="U1998" s="8">
        <f t="shared" si="249"/>
        <v>12</v>
      </c>
      <c r="V1998" s="7">
        <v>40360</v>
      </c>
      <c r="W1998" t="s">
        <v>271</v>
      </c>
      <c r="X1998" s="2">
        <v>1.3720000000000001</v>
      </c>
      <c r="Y1998" s="6">
        <f t="shared" si="250"/>
        <v>3.662475641333654E-2</v>
      </c>
      <c r="AA1998">
        <v>189480</v>
      </c>
      <c r="AB1998">
        <v>17366</v>
      </c>
      <c r="AD1998" t="s">
        <v>1</v>
      </c>
      <c r="AE1998">
        <v>58</v>
      </c>
      <c r="AF1998" t="s">
        <v>3827</v>
      </c>
      <c r="AG1998">
        <v>5481989</v>
      </c>
      <c r="AH1998" t="s">
        <v>3853</v>
      </c>
      <c r="AI1998" t="s">
        <v>3852</v>
      </c>
      <c r="AJ1998" t="s">
        <v>3851</v>
      </c>
      <c r="AK1998" t="s">
        <v>3850</v>
      </c>
      <c r="AL1998">
        <v>45</v>
      </c>
      <c r="AM1998" s="5">
        <f t="shared" si="251"/>
        <v>3.75</v>
      </c>
      <c r="AN1998" s="4">
        <f t="shared" si="252"/>
        <v>5.6796667928814843E-3</v>
      </c>
      <c r="AO1998" s="3"/>
      <c r="AP1998">
        <v>0</v>
      </c>
      <c r="AR1998" t="s">
        <v>0</v>
      </c>
      <c r="AT1998" s="2" t="s">
        <v>16</v>
      </c>
      <c r="AU1998" s="1">
        <f t="shared" si="253"/>
        <v>2.7341229527200022</v>
      </c>
      <c r="AV1998" s="1">
        <f t="shared" si="254"/>
        <v>2.115221160310901</v>
      </c>
      <c r="AW1998" s="1">
        <f t="shared" si="255"/>
        <v>1.4963193679018001</v>
      </c>
    </row>
    <row r="1999" spans="1:49" x14ac:dyDescent="0.2">
      <c r="A1999">
        <v>1997</v>
      </c>
      <c r="B1999" t="s">
        <v>3849</v>
      </c>
      <c r="C1999" t="s">
        <v>3848</v>
      </c>
      <c r="F1999" t="s">
        <v>3847</v>
      </c>
      <c r="G1999" t="s">
        <v>7</v>
      </c>
      <c r="H1999" t="s">
        <v>6</v>
      </c>
      <c r="I1999" t="s">
        <v>3846</v>
      </c>
      <c r="J1999" t="s">
        <v>3845</v>
      </c>
      <c r="K1999" t="s">
        <v>3844</v>
      </c>
      <c r="L1999" t="s">
        <v>3843</v>
      </c>
      <c r="M1999" t="s">
        <v>1351</v>
      </c>
      <c r="N1999">
        <v>6</v>
      </c>
      <c r="O1999" t="s">
        <v>3842</v>
      </c>
      <c r="P1999" t="s">
        <v>3841</v>
      </c>
      <c r="Q1999" t="s">
        <v>3840</v>
      </c>
      <c r="R1999" s="7">
        <v>40360</v>
      </c>
      <c r="S1999" s="8">
        <f t="shared" si="248"/>
        <v>2010</v>
      </c>
      <c r="T1999" s="8">
        <v>2010</v>
      </c>
      <c r="U1999" s="8">
        <f t="shared" si="249"/>
        <v>12</v>
      </c>
      <c r="V1999" s="7">
        <v>40360</v>
      </c>
      <c r="W1999" t="s">
        <v>271</v>
      </c>
      <c r="X1999" s="2">
        <v>1.3720000000000001</v>
      </c>
      <c r="Y1999" s="6">
        <f t="shared" si="250"/>
        <v>3.662475641333654E-2</v>
      </c>
      <c r="AA1999">
        <v>189480</v>
      </c>
      <c r="AB1999">
        <v>17366</v>
      </c>
      <c r="AD1999" t="s">
        <v>1</v>
      </c>
      <c r="AE1999">
        <v>58</v>
      </c>
      <c r="AF1999" t="s">
        <v>3810</v>
      </c>
      <c r="AG1999">
        <v>5491264</v>
      </c>
      <c r="AH1999" t="s">
        <v>3839</v>
      </c>
      <c r="AI1999" t="s">
        <v>3838</v>
      </c>
      <c r="AJ1999" t="s">
        <v>3837</v>
      </c>
      <c r="AK1999" t="s">
        <v>3836</v>
      </c>
      <c r="AL1999">
        <v>11</v>
      </c>
      <c r="AM1999" s="5">
        <f t="shared" si="251"/>
        <v>0.91666666666666663</v>
      </c>
      <c r="AN1999" s="4">
        <f t="shared" si="252"/>
        <v>1.3883629938154739E-3</v>
      </c>
      <c r="AO1999" s="3"/>
      <c r="AP1999">
        <v>0</v>
      </c>
      <c r="AQ1999" t="s">
        <v>1227</v>
      </c>
      <c r="AR1999" t="s">
        <v>0</v>
      </c>
      <c r="AS1999" t="s">
        <v>1226</v>
      </c>
      <c r="AT1999" s="2" t="s">
        <v>16</v>
      </c>
      <c r="AU1999" s="1">
        <f t="shared" si="253"/>
        <v>2.6053838387480219</v>
      </c>
      <c r="AV1999" s="1">
        <f t="shared" si="254"/>
        <v>1.9006559703576005</v>
      </c>
      <c r="AW1999" s="1">
        <f t="shared" si="255"/>
        <v>1.1959281019671795</v>
      </c>
    </row>
    <row r="2000" spans="1:49" x14ac:dyDescent="0.2">
      <c r="A2000">
        <v>1998</v>
      </c>
      <c r="B2000" t="s">
        <v>3835</v>
      </c>
      <c r="C2000" t="s">
        <v>3834</v>
      </c>
      <c r="F2000" t="s">
        <v>3833</v>
      </c>
      <c r="G2000" t="s">
        <v>7</v>
      </c>
      <c r="H2000" t="s">
        <v>6</v>
      </c>
      <c r="I2000" t="s">
        <v>1608</v>
      </c>
      <c r="J2000" t="s">
        <v>3828</v>
      </c>
      <c r="K2000" t="s">
        <v>3832</v>
      </c>
      <c r="L2000" t="s">
        <v>3831</v>
      </c>
      <c r="M2000" t="s">
        <v>325</v>
      </c>
      <c r="N2000">
        <v>2</v>
      </c>
      <c r="O2000" t="s">
        <v>3830</v>
      </c>
      <c r="P2000" t="s">
        <v>3829</v>
      </c>
      <c r="Q2000" t="s">
        <v>3828</v>
      </c>
      <c r="R2000" s="7">
        <v>40360</v>
      </c>
      <c r="S2000" s="8">
        <f t="shared" si="248"/>
        <v>2010</v>
      </c>
      <c r="T2000" s="8">
        <v>2010</v>
      </c>
      <c r="U2000" s="8">
        <f t="shared" si="249"/>
        <v>12</v>
      </c>
      <c r="V2000" s="7">
        <v>40360</v>
      </c>
      <c r="W2000" t="s">
        <v>271</v>
      </c>
      <c r="X2000" s="2">
        <v>1.3720000000000001</v>
      </c>
      <c r="Y2000" s="6">
        <f t="shared" si="250"/>
        <v>3.662475641333654E-2</v>
      </c>
      <c r="AA2000">
        <v>189480</v>
      </c>
      <c r="AB2000">
        <v>17366</v>
      </c>
      <c r="AD2000" t="s">
        <v>1</v>
      </c>
      <c r="AE2000">
        <v>58</v>
      </c>
      <c r="AF2000" t="s">
        <v>3827</v>
      </c>
      <c r="AG2000">
        <v>5477217</v>
      </c>
      <c r="AH2000" t="s">
        <v>3826</v>
      </c>
      <c r="AI2000" t="s">
        <v>3825</v>
      </c>
      <c r="AJ2000" t="s">
        <v>3824</v>
      </c>
      <c r="AK2000" t="s">
        <v>3823</v>
      </c>
      <c r="AL2000">
        <v>64</v>
      </c>
      <c r="AM2000" s="5">
        <f t="shared" si="251"/>
        <v>5.333333333333333</v>
      </c>
      <c r="AN2000" s="4">
        <f t="shared" si="252"/>
        <v>8.0777483276536655E-3</v>
      </c>
      <c r="AO2000" s="3"/>
      <c r="AP2000">
        <v>0</v>
      </c>
      <c r="AQ2000" t="s">
        <v>230</v>
      </c>
      <c r="AR2000" t="s">
        <v>3822</v>
      </c>
      <c r="AS2000" t="s">
        <v>229</v>
      </c>
      <c r="AT2000" s="2" t="s">
        <v>16</v>
      </c>
      <c r="AU2000" s="1">
        <f t="shared" si="253"/>
        <v>2.8060653987631676</v>
      </c>
      <c r="AV2000" s="1">
        <f t="shared" si="254"/>
        <v>2.2351252370495103</v>
      </c>
      <c r="AW2000" s="1">
        <f t="shared" si="255"/>
        <v>1.6641850753358529</v>
      </c>
    </row>
    <row r="2001" spans="1:49" x14ac:dyDescent="0.2">
      <c r="A2001">
        <v>1999</v>
      </c>
      <c r="B2001" t="s">
        <v>3821</v>
      </c>
      <c r="C2001" t="s">
        <v>3820</v>
      </c>
      <c r="F2001" t="s">
        <v>3819</v>
      </c>
      <c r="G2001" t="s">
        <v>7</v>
      </c>
      <c r="H2001" t="s">
        <v>6</v>
      </c>
      <c r="I2001" t="s">
        <v>3818</v>
      </c>
      <c r="J2001" t="s">
        <v>3817</v>
      </c>
      <c r="K2001" t="s">
        <v>3816</v>
      </c>
      <c r="L2001" t="s">
        <v>3815</v>
      </c>
      <c r="M2001" t="s">
        <v>3814</v>
      </c>
      <c r="N2001">
        <v>4</v>
      </c>
      <c r="O2001" t="s">
        <v>3813</v>
      </c>
      <c r="P2001" t="s">
        <v>3812</v>
      </c>
      <c r="Q2001" t="s">
        <v>3811</v>
      </c>
      <c r="R2001" s="7">
        <v>40360</v>
      </c>
      <c r="S2001" s="8">
        <f t="shared" si="248"/>
        <v>2010</v>
      </c>
      <c r="T2001" s="8">
        <v>2010</v>
      </c>
      <c r="U2001" s="8">
        <f t="shared" si="249"/>
        <v>12</v>
      </c>
      <c r="V2001" s="7">
        <v>40360</v>
      </c>
      <c r="W2001" t="s">
        <v>271</v>
      </c>
      <c r="X2001" s="2">
        <v>1.3720000000000001</v>
      </c>
      <c r="Y2001" s="6">
        <f t="shared" si="250"/>
        <v>3.662475641333654E-2</v>
      </c>
      <c r="AA2001">
        <v>189480</v>
      </c>
      <c r="AB2001">
        <v>17366</v>
      </c>
      <c r="AD2001" t="s">
        <v>1</v>
      </c>
      <c r="AE2001">
        <v>58</v>
      </c>
      <c r="AF2001" t="s">
        <v>3810</v>
      </c>
      <c r="AG2001">
        <v>5481957</v>
      </c>
      <c r="AH2001" t="s">
        <v>3809</v>
      </c>
      <c r="AI2001" t="s">
        <v>3808</v>
      </c>
      <c r="AJ2001" t="s">
        <v>3807</v>
      </c>
      <c r="AK2001" t="s">
        <v>3806</v>
      </c>
      <c r="AL2001">
        <v>8</v>
      </c>
      <c r="AM2001" s="5">
        <f t="shared" si="251"/>
        <v>0.66666666666666663</v>
      </c>
      <c r="AN2001" s="4">
        <f t="shared" si="252"/>
        <v>1.0097185409567082E-3</v>
      </c>
      <c r="AO2001" s="3"/>
      <c r="AP2001">
        <v>0</v>
      </c>
      <c r="AQ2001" t="s">
        <v>52</v>
      </c>
      <c r="AR2001" t="s">
        <v>0</v>
      </c>
      <c r="AS2001" t="s">
        <v>51</v>
      </c>
      <c r="AT2001" s="2" t="s">
        <v>16</v>
      </c>
      <c r="AU2001" s="1">
        <f t="shared" si="253"/>
        <v>2.5940245051622588</v>
      </c>
      <c r="AV2001" s="1">
        <f t="shared" si="254"/>
        <v>1.8817237477146624</v>
      </c>
      <c r="AW2001" s="1">
        <f t="shared" si="255"/>
        <v>1.1694229902670656</v>
      </c>
    </row>
    <row r="2002" spans="1:49" x14ac:dyDescent="0.2">
      <c r="A2002">
        <v>2000</v>
      </c>
      <c r="B2002" t="s">
        <v>3805</v>
      </c>
      <c r="C2002" t="s">
        <v>3804</v>
      </c>
      <c r="F2002" t="s">
        <v>3803</v>
      </c>
      <c r="G2002" t="s">
        <v>7</v>
      </c>
      <c r="H2002" t="s">
        <v>6</v>
      </c>
      <c r="I2002" t="s">
        <v>3802</v>
      </c>
      <c r="J2002" t="s">
        <v>1909</v>
      </c>
      <c r="K2002" t="s">
        <v>1908</v>
      </c>
      <c r="L2002" t="s">
        <v>1907</v>
      </c>
      <c r="M2002" t="s">
        <v>80</v>
      </c>
      <c r="N2002">
        <v>4</v>
      </c>
      <c r="O2002" t="s">
        <v>3801</v>
      </c>
      <c r="P2002" t="s">
        <v>3800</v>
      </c>
      <c r="Q2002" t="s">
        <v>1906</v>
      </c>
      <c r="R2002" s="7">
        <v>40360</v>
      </c>
      <c r="S2002" s="8">
        <f t="shared" si="248"/>
        <v>2010</v>
      </c>
      <c r="T2002" s="8">
        <v>2010</v>
      </c>
      <c r="U2002" s="8">
        <f t="shared" si="249"/>
        <v>12</v>
      </c>
      <c r="V2002" s="7">
        <v>40360</v>
      </c>
      <c r="W2002" t="s">
        <v>1758</v>
      </c>
      <c r="X2002" s="2">
        <v>1.3720000000000001</v>
      </c>
      <c r="Y2002" s="6">
        <f t="shared" si="250"/>
        <v>3.662475641333654E-2</v>
      </c>
      <c r="AA2002" t="s">
        <v>1757</v>
      </c>
      <c r="AB2002">
        <v>17259</v>
      </c>
      <c r="AD2002" t="s">
        <v>1</v>
      </c>
      <c r="AE2002">
        <v>7</v>
      </c>
      <c r="AF2002">
        <v>3</v>
      </c>
      <c r="AG2002">
        <v>5404392</v>
      </c>
      <c r="AH2002" t="s">
        <v>3799</v>
      </c>
      <c r="AI2002" t="s">
        <v>3798</v>
      </c>
      <c r="AJ2002" t="s">
        <v>3797</v>
      </c>
      <c r="AK2002" t="s">
        <v>3796</v>
      </c>
      <c r="AL2002">
        <v>53</v>
      </c>
      <c r="AM2002" s="5">
        <f t="shared" si="251"/>
        <v>4.416666666666667</v>
      </c>
      <c r="AN2002" s="4">
        <f t="shared" si="252"/>
        <v>6.6893853338381931E-3</v>
      </c>
      <c r="AO2002" s="3"/>
      <c r="AP2002">
        <v>0</v>
      </c>
      <c r="AQ2002" t="s">
        <v>24</v>
      </c>
      <c r="AR2002">
        <v>60772152</v>
      </c>
      <c r="AS2002" t="s">
        <v>23</v>
      </c>
      <c r="AT2002" s="2">
        <v>3.9660000000000002</v>
      </c>
      <c r="AU2002" s="1">
        <f t="shared" si="253"/>
        <v>2.7644145089487036</v>
      </c>
      <c r="AV2002" s="1">
        <f t="shared" si="254"/>
        <v>2.1657070873587365</v>
      </c>
      <c r="AW2002" s="1">
        <f t="shared" si="255"/>
        <v>1.5669996657687697</v>
      </c>
    </row>
    <row r="2003" spans="1:49" x14ac:dyDescent="0.2">
      <c r="A2003">
        <v>2001</v>
      </c>
      <c r="B2003" t="s">
        <v>3795</v>
      </c>
      <c r="C2003" t="s">
        <v>3794</v>
      </c>
      <c r="F2003" t="s">
        <v>3793</v>
      </c>
      <c r="G2003" t="s">
        <v>7</v>
      </c>
      <c r="H2003" t="s">
        <v>6</v>
      </c>
      <c r="I2003" t="s">
        <v>3792</v>
      </c>
      <c r="J2003" t="s">
        <v>3791</v>
      </c>
      <c r="K2003" t="s">
        <v>3790</v>
      </c>
      <c r="L2003" t="s">
        <v>3789</v>
      </c>
      <c r="M2003" t="s">
        <v>3788</v>
      </c>
      <c r="N2003">
        <v>3</v>
      </c>
      <c r="O2003" t="s">
        <v>3787</v>
      </c>
      <c r="P2003" t="s">
        <v>3786</v>
      </c>
      <c r="Q2003" t="s">
        <v>3785</v>
      </c>
      <c r="R2003" s="7">
        <v>40360</v>
      </c>
      <c r="S2003" s="8">
        <f t="shared" si="248"/>
        <v>2010</v>
      </c>
      <c r="T2003" s="8">
        <v>2010</v>
      </c>
      <c r="U2003" s="8">
        <f t="shared" si="249"/>
        <v>12</v>
      </c>
      <c r="V2003" s="7">
        <v>40360</v>
      </c>
      <c r="W2003" t="s">
        <v>347</v>
      </c>
      <c r="X2003" s="2">
        <v>1.365</v>
      </c>
      <c r="Y2003" s="6">
        <f t="shared" si="250"/>
        <v>3.6437895411227675E-2</v>
      </c>
      <c r="AA2003">
        <v>189545</v>
      </c>
      <c r="AB2003">
        <v>17393</v>
      </c>
      <c r="AD2003" t="s">
        <v>1</v>
      </c>
      <c r="AE2003">
        <v>59</v>
      </c>
      <c r="AF2003">
        <v>6</v>
      </c>
      <c r="AG2003">
        <v>5466252</v>
      </c>
      <c r="AH2003" t="s">
        <v>3784</v>
      </c>
      <c r="AI2003" t="s">
        <v>3783</v>
      </c>
      <c r="AJ2003" t="s">
        <v>3782</v>
      </c>
      <c r="AK2003" t="s">
        <v>3781</v>
      </c>
      <c r="AL2003">
        <v>0</v>
      </c>
      <c r="AM2003" s="5">
        <f t="shared" si="251"/>
        <v>0</v>
      </c>
      <c r="AN2003" s="4">
        <f t="shared" si="252"/>
        <v>0</v>
      </c>
      <c r="AO2003" s="3"/>
      <c r="AP2003">
        <v>0</v>
      </c>
      <c r="AR2003" t="s">
        <v>0</v>
      </c>
      <c r="AT2003" s="2" t="s">
        <v>16</v>
      </c>
      <c r="AU2003" s="1">
        <f t="shared" si="253"/>
        <v>2.5506526787859372</v>
      </c>
      <c r="AV2003" s="1">
        <f t="shared" si="254"/>
        <v>1.8218947705613837</v>
      </c>
      <c r="AW2003" s="1">
        <f t="shared" si="255"/>
        <v>1.0931368623368303</v>
      </c>
    </row>
    <row r="2004" spans="1:49" x14ac:dyDescent="0.2">
      <c r="A2004">
        <v>2002</v>
      </c>
      <c r="B2004" t="s">
        <v>3780</v>
      </c>
      <c r="C2004" t="s">
        <v>3779</v>
      </c>
      <c r="F2004" t="s">
        <v>3778</v>
      </c>
      <c r="G2004" t="s">
        <v>7</v>
      </c>
      <c r="H2004" t="s">
        <v>6</v>
      </c>
      <c r="I2004" t="s">
        <v>1913</v>
      </c>
      <c r="J2004" t="s">
        <v>3777</v>
      </c>
      <c r="K2004" t="s">
        <v>3776</v>
      </c>
      <c r="L2004" t="s">
        <v>3775</v>
      </c>
      <c r="M2004" t="s">
        <v>3774</v>
      </c>
      <c r="N2004">
        <v>4</v>
      </c>
      <c r="O2004" t="s">
        <v>3773</v>
      </c>
      <c r="P2004" t="s">
        <v>3772</v>
      </c>
      <c r="Q2004" t="s">
        <v>3771</v>
      </c>
      <c r="R2004" s="7">
        <v>40360</v>
      </c>
      <c r="S2004" s="8">
        <f t="shared" si="248"/>
        <v>2010</v>
      </c>
      <c r="T2004" s="8">
        <v>2010</v>
      </c>
      <c r="U2004" s="8">
        <f t="shared" si="249"/>
        <v>12</v>
      </c>
      <c r="V2004" s="7">
        <v>40360</v>
      </c>
      <c r="W2004" t="s">
        <v>347</v>
      </c>
      <c r="X2004" s="2">
        <v>1.365</v>
      </c>
      <c r="Y2004" s="6">
        <f t="shared" si="250"/>
        <v>3.6437895411227675E-2</v>
      </c>
      <c r="AA2004">
        <v>189545</v>
      </c>
      <c r="AB2004">
        <v>17393</v>
      </c>
      <c r="AD2004" t="s">
        <v>1</v>
      </c>
      <c r="AE2004">
        <v>59</v>
      </c>
      <c r="AF2004">
        <v>6</v>
      </c>
      <c r="AG2004">
        <v>5446392</v>
      </c>
      <c r="AH2004" t="s">
        <v>3770</v>
      </c>
      <c r="AI2004" t="s">
        <v>3769</v>
      </c>
      <c r="AJ2004" t="s">
        <v>3768</v>
      </c>
      <c r="AK2004" t="s">
        <v>3767</v>
      </c>
      <c r="AL2004">
        <v>16</v>
      </c>
      <c r="AM2004" s="5">
        <f t="shared" si="251"/>
        <v>1.3333333333333333</v>
      </c>
      <c r="AN2004" s="4">
        <f t="shared" si="252"/>
        <v>2.0194370819134164E-3</v>
      </c>
      <c r="AO2004" s="3"/>
      <c r="AP2004">
        <v>0</v>
      </c>
      <c r="AQ2004" t="s">
        <v>24</v>
      </c>
      <c r="AR2004">
        <v>617108</v>
      </c>
      <c r="AS2004" t="s">
        <v>23</v>
      </c>
      <c r="AT2004" s="2" t="s">
        <v>16</v>
      </c>
      <c r="AU2004" s="1">
        <f t="shared" si="253"/>
        <v>2.6112357912433395</v>
      </c>
      <c r="AV2004" s="1">
        <f t="shared" si="254"/>
        <v>1.9228666246570547</v>
      </c>
      <c r="AW2004" s="1">
        <f t="shared" si="255"/>
        <v>1.2344974580707693</v>
      </c>
    </row>
    <row r="2005" spans="1:49" x14ac:dyDescent="0.2">
      <c r="A2005">
        <v>2003</v>
      </c>
      <c r="B2005" t="s">
        <v>3766</v>
      </c>
      <c r="C2005" t="s">
        <v>3765</v>
      </c>
      <c r="F2005" t="s">
        <v>3764</v>
      </c>
      <c r="G2005" t="s">
        <v>7</v>
      </c>
      <c r="H2005" t="s">
        <v>6</v>
      </c>
      <c r="I2005" t="s">
        <v>3763</v>
      </c>
      <c r="J2005">
        <v>60084261</v>
      </c>
      <c r="K2005" t="s">
        <v>3762</v>
      </c>
      <c r="L2005" t="s">
        <v>505</v>
      </c>
      <c r="M2005" t="s">
        <v>9</v>
      </c>
      <c r="N2005">
        <v>1</v>
      </c>
      <c r="O2005" t="s">
        <v>3761</v>
      </c>
      <c r="P2005">
        <v>6506418470</v>
      </c>
      <c r="Q2005">
        <v>60084261</v>
      </c>
      <c r="R2005" s="7">
        <v>40360</v>
      </c>
      <c r="S2005" s="8">
        <f t="shared" si="248"/>
        <v>2010</v>
      </c>
      <c r="T2005" s="8">
        <v>2010</v>
      </c>
      <c r="U2005" s="8">
        <f t="shared" si="249"/>
        <v>12</v>
      </c>
      <c r="V2005" s="7">
        <v>40360</v>
      </c>
      <c r="W2005" t="s">
        <v>347</v>
      </c>
      <c r="X2005" s="2">
        <v>1.365</v>
      </c>
      <c r="Y2005" s="6">
        <f t="shared" si="250"/>
        <v>3.6437895411227675E-2</v>
      </c>
      <c r="AA2005">
        <v>189545</v>
      </c>
      <c r="AB2005">
        <v>17393</v>
      </c>
      <c r="AD2005" t="s">
        <v>1</v>
      </c>
      <c r="AE2005">
        <v>59</v>
      </c>
      <c r="AF2005">
        <v>6</v>
      </c>
      <c r="AG2005">
        <v>5438917</v>
      </c>
      <c r="AH2005" t="s">
        <v>3760</v>
      </c>
      <c r="AI2005" t="s">
        <v>3759</v>
      </c>
      <c r="AJ2005" t="s">
        <v>3758</v>
      </c>
      <c r="AK2005" t="s">
        <v>3757</v>
      </c>
      <c r="AL2005">
        <v>22</v>
      </c>
      <c r="AM2005" s="5">
        <f t="shared" si="251"/>
        <v>1.8333333333333333</v>
      </c>
      <c r="AN2005" s="4">
        <f t="shared" si="252"/>
        <v>2.7767259876309478E-3</v>
      </c>
      <c r="AO2005" s="3"/>
      <c r="AP2005">
        <v>0</v>
      </c>
      <c r="AR2005" t="s">
        <v>0</v>
      </c>
      <c r="AT2005" s="2" t="s">
        <v>16</v>
      </c>
      <c r="AU2005" s="1">
        <f t="shared" si="253"/>
        <v>2.6339544584148653</v>
      </c>
      <c r="AV2005" s="1">
        <f t="shared" si="254"/>
        <v>1.9607310699429312</v>
      </c>
      <c r="AW2005" s="1">
        <f t="shared" si="255"/>
        <v>1.2875076814709965</v>
      </c>
    </row>
    <row r="2006" spans="1:49" x14ac:dyDescent="0.2">
      <c r="A2006">
        <v>2004</v>
      </c>
      <c r="B2006" t="s">
        <v>3756</v>
      </c>
      <c r="C2006" t="s">
        <v>3755</v>
      </c>
      <c r="F2006" t="s">
        <v>3754</v>
      </c>
      <c r="G2006" t="s">
        <v>7</v>
      </c>
      <c r="H2006" t="s">
        <v>6</v>
      </c>
      <c r="I2006" t="s">
        <v>3753</v>
      </c>
      <c r="J2006">
        <v>60005415</v>
      </c>
      <c r="K2006" t="s">
        <v>1173</v>
      </c>
      <c r="L2006" t="s">
        <v>1172</v>
      </c>
      <c r="M2006" t="s">
        <v>89</v>
      </c>
      <c r="N2006">
        <v>2</v>
      </c>
      <c r="O2006" t="s">
        <v>3752</v>
      </c>
      <c r="P2006" t="s">
        <v>3751</v>
      </c>
      <c r="Q2006" t="s">
        <v>2073</v>
      </c>
      <c r="R2006" s="7">
        <v>40360</v>
      </c>
      <c r="S2006" s="8">
        <f t="shared" si="248"/>
        <v>2010</v>
      </c>
      <c r="T2006" s="8">
        <v>2010</v>
      </c>
      <c r="U2006" s="8">
        <f t="shared" si="249"/>
        <v>12</v>
      </c>
      <c r="V2006" s="7">
        <v>40360</v>
      </c>
      <c r="W2006" t="s">
        <v>347</v>
      </c>
      <c r="X2006" s="2">
        <v>1.365</v>
      </c>
      <c r="Y2006" s="6">
        <f t="shared" si="250"/>
        <v>3.6437895411227675E-2</v>
      </c>
      <c r="AA2006">
        <v>189545</v>
      </c>
      <c r="AB2006">
        <v>17393</v>
      </c>
      <c r="AD2006" t="s">
        <v>1</v>
      </c>
      <c r="AE2006">
        <v>59</v>
      </c>
      <c r="AF2006">
        <v>6</v>
      </c>
      <c r="AG2006">
        <v>5458079</v>
      </c>
      <c r="AH2006" t="s">
        <v>3750</v>
      </c>
      <c r="AI2006" t="s">
        <v>3749</v>
      </c>
      <c r="AJ2006" t="s">
        <v>3748</v>
      </c>
      <c r="AK2006" t="s">
        <v>3747</v>
      </c>
      <c r="AL2006">
        <v>71</v>
      </c>
      <c r="AM2006" s="5">
        <f t="shared" si="251"/>
        <v>5.916666666666667</v>
      </c>
      <c r="AN2006" s="4">
        <f t="shared" si="252"/>
        <v>8.9612520509907874E-3</v>
      </c>
      <c r="AO2006" s="3"/>
      <c r="AP2006">
        <v>0</v>
      </c>
      <c r="AQ2006" t="s">
        <v>259</v>
      </c>
      <c r="AR2006" t="s">
        <v>0</v>
      </c>
      <c r="AS2006" t="s">
        <v>258</v>
      </c>
      <c r="AT2006" s="2" t="s">
        <v>16</v>
      </c>
      <c r="AU2006" s="1">
        <f t="shared" si="253"/>
        <v>2.8194902403156608</v>
      </c>
      <c r="AV2006" s="1">
        <f t="shared" si="254"/>
        <v>2.2699573731109228</v>
      </c>
      <c r="AW2006" s="1">
        <f t="shared" si="255"/>
        <v>1.7204245059061853</v>
      </c>
    </row>
    <row r="2007" spans="1:49" x14ac:dyDescent="0.2">
      <c r="A2007">
        <v>2005</v>
      </c>
      <c r="B2007" t="s">
        <v>3746</v>
      </c>
      <c r="C2007" t="s">
        <v>3745</v>
      </c>
      <c r="F2007" t="s">
        <v>3744</v>
      </c>
      <c r="G2007" t="s">
        <v>7</v>
      </c>
      <c r="H2007" t="s">
        <v>6</v>
      </c>
      <c r="I2007" t="s">
        <v>3743</v>
      </c>
      <c r="J2007">
        <v>60002306</v>
      </c>
      <c r="K2007" t="s">
        <v>852</v>
      </c>
      <c r="L2007" t="s">
        <v>851</v>
      </c>
      <c r="M2007" t="s">
        <v>89</v>
      </c>
      <c r="N2007">
        <v>3</v>
      </c>
      <c r="O2007" t="s">
        <v>3742</v>
      </c>
      <c r="P2007" t="s">
        <v>3741</v>
      </c>
      <c r="Q2007" t="s">
        <v>1450</v>
      </c>
      <c r="R2007" s="7">
        <v>40360</v>
      </c>
      <c r="S2007" s="8">
        <f t="shared" si="248"/>
        <v>2010</v>
      </c>
      <c r="T2007" s="8">
        <v>2010</v>
      </c>
      <c r="U2007" s="8">
        <f t="shared" si="249"/>
        <v>12</v>
      </c>
      <c r="V2007" s="7">
        <v>40360</v>
      </c>
      <c r="W2007" t="s">
        <v>347</v>
      </c>
      <c r="X2007" s="2">
        <v>1.365</v>
      </c>
      <c r="Y2007" s="6">
        <f t="shared" si="250"/>
        <v>3.6437895411227675E-2</v>
      </c>
      <c r="AA2007">
        <v>189545</v>
      </c>
      <c r="AB2007">
        <v>17393</v>
      </c>
      <c r="AD2007" t="s">
        <v>1</v>
      </c>
      <c r="AE2007">
        <v>59</v>
      </c>
      <c r="AF2007">
        <v>6</v>
      </c>
      <c r="AG2007">
        <v>5454362</v>
      </c>
      <c r="AH2007" t="s">
        <v>3740</v>
      </c>
      <c r="AI2007" t="s">
        <v>3739</v>
      </c>
      <c r="AJ2007" t="s">
        <v>3738</v>
      </c>
      <c r="AK2007" t="s">
        <v>3737</v>
      </c>
      <c r="AL2007">
        <v>11</v>
      </c>
      <c r="AM2007" s="5">
        <f t="shared" si="251"/>
        <v>0.91666666666666663</v>
      </c>
      <c r="AN2007" s="4">
        <f t="shared" si="252"/>
        <v>1.3883629938154739E-3</v>
      </c>
      <c r="AO2007" s="3"/>
      <c r="AP2007">
        <v>0</v>
      </c>
      <c r="AR2007" t="s">
        <v>0</v>
      </c>
      <c r="AT2007" s="2" t="s">
        <v>16</v>
      </c>
      <c r="AU2007" s="1">
        <f t="shared" si="253"/>
        <v>2.5923035686004012</v>
      </c>
      <c r="AV2007" s="1">
        <f t="shared" si="254"/>
        <v>1.8913129202521572</v>
      </c>
      <c r="AW2007" s="1">
        <f t="shared" si="255"/>
        <v>1.1903222719039133</v>
      </c>
    </row>
    <row r="2008" spans="1:49" x14ac:dyDescent="0.2">
      <c r="A2008">
        <v>2006</v>
      </c>
      <c r="B2008" t="s">
        <v>3736</v>
      </c>
      <c r="C2008" t="s">
        <v>3735</v>
      </c>
      <c r="F2008" t="s">
        <v>3734</v>
      </c>
      <c r="G2008" t="s">
        <v>7</v>
      </c>
      <c r="H2008" t="s">
        <v>6</v>
      </c>
      <c r="I2008" t="s">
        <v>3733</v>
      </c>
      <c r="J2008" t="s">
        <v>1980</v>
      </c>
      <c r="K2008" t="s">
        <v>1979</v>
      </c>
      <c r="L2008" t="s">
        <v>340</v>
      </c>
      <c r="M2008" t="s">
        <v>73</v>
      </c>
      <c r="N2008">
        <v>3</v>
      </c>
      <c r="O2008" t="s">
        <v>3732</v>
      </c>
      <c r="P2008" t="s">
        <v>3731</v>
      </c>
      <c r="Q2008" t="s">
        <v>1978</v>
      </c>
      <c r="R2008" s="7">
        <v>40360</v>
      </c>
      <c r="S2008" s="8">
        <f t="shared" si="248"/>
        <v>2010</v>
      </c>
      <c r="T2008" s="8">
        <v>2010</v>
      </c>
      <c r="U2008" s="8">
        <f t="shared" si="249"/>
        <v>12</v>
      </c>
      <c r="V2008" s="7">
        <v>40360</v>
      </c>
      <c r="W2008" t="s">
        <v>347</v>
      </c>
      <c r="X2008" s="2">
        <v>1.365</v>
      </c>
      <c r="Y2008" s="6">
        <f t="shared" si="250"/>
        <v>3.6437895411227675E-2</v>
      </c>
      <c r="AA2008">
        <v>189545</v>
      </c>
      <c r="AB2008">
        <v>17393</v>
      </c>
      <c r="AD2008" t="s">
        <v>1</v>
      </c>
      <c r="AE2008">
        <v>59</v>
      </c>
      <c r="AF2008">
        <v>6</v>
      </c>
      <c r="AG2008">
        <v>5443709</v>
      </c>
      <c r="AH2008" t="s">
        <v>3730</v>
      </c>
      <c r="AI2008" t="s">
        <v>3729</v>
      </c>
      <c r="AJ2008" t="s">
        <v>3728</v>
      </c>
      <c r="AK2008" t="s">
        <v>3727</v>
      </c>
      <c r="AL2008">
        <v>6</v>
      </c>
      <c r="AM2008" s="5">
        <f t="shared" si="251"/>
        <v>0.5</v>
      </c>
      <c r="AN2008" s="4">
        <f t="shared" si="252"/>
        <v>7.572889057175312E-4</v>
      </c>
      <c r="AO2008" s="3"/>
      <c r="AP2008">
        <v>0</v>
      </c>
      <c r="AR2008" t="s">
        <v>0</v>
      </c>
      <c r="AT2008" s="2" t="s">
        <v>16</v>
      </c>
      <c r="AU2008" s="1">
        <f t="shared" si="253"/>
        <v>2.573371345957463</v>
      </c>
      <c r="AV2008" s="1">
        <f t="shared" si="254"/>
        <v>1.8597592158472602</v>
      </c>
      <c r="AW2008" s="1">
        <f t="shared" si="255"/>
        <v>1.1461470857370573</v>
      </c>
    </row>
    <row r="2009" spans="1:49" x14ac:dyDescent="0.2">
      <c r="A2009">
        <v>2007</v>
      </c>
      <c r="B2009" t="s">
        <v>3726</v>
      </c>
      <c r="C2009" t="s">
        <v>3725</v>
      </c>
      <c r="F2009" t="s">
        <v>3724</v>
      </c>
      <c r="G2009" t="s">
        <v>7</v>
      </c>
      <c r="H2009" t="s">
        <v>6</v>
      </c>
      <c r="I2009" t="s">
        <v>3723</v>
      </c>
      <c r="J2009">
        <v>60004935</v>
      </c>
      <c r="K2009" t="s">
        <v>46</v>
      </c>
      <c r="L2009" t="s">
        <v>45</v>
      </c>
      <c r="M2009" t="s">
        <v>44</v>
      </c>
      <c r="N2009">
        <v>3</v>
      </c>
      <c r="O2009" t="s">
        <v>3722</v>
      </c>
      <c r="P2009" t="s">
        <v>3721</v>
      </c>
      <c r="Q2009" t="s">
        <v>3720</v>
      </c>
      <c r="R2009" s="7">
        <v>40360</v>
      </c>
      <c r="S2009" s="8">
        <f t="shared" si="248"/>
        <v>2010</v>
      </c>
      <c r="T2009" s="8">
        <v>2010</v>
      </c>
      <c r="U2009" s="8">
        <f t="shared" si="249"/>
        <v>12</v>
      </c>
      <c r="V2009" s="7">
        <v>40360</v>
      </c>
      <c r="W2009" t="s">
        <v>347</v>
      </c>
      <c r="X2009" s="2">
        <v>1.365</v>
      </c>
      <c r="Y2009" s="6">
        <f t="shared" si="250"/>
        <v>3.6437895411227675E-2</v>
      </c>
      <c r="AA2009">
        <v>189545</v>
      </c>
      <c r="AB2009">
        <v>17393</v>
      </c>
      <c r="AD2009" t="s">
        <v>1</v>
      </c>
      <c r="AE2009">
        <v>59</v>
      </c>
      <c r="AF2009">
        <v>6</v>
      </c>
      <c r="AG2009">
        <v>5447688</v>
      </c>
      <c r="AH2009" t="s">
        <v>3719</v>
      </c>
      <c r="AI2009" t="s">
        <v>3718</v>
      </c>
      <c r="AJ2009" t="s">
        <v>3717</v>
      </c>
      <c r="AK2009" t="s">
        <v>3716</v>
      </c>
      <c r="AL2009">
        <v>19</v>
      </c>
      <c r="AM2009" s="5">
        <f t="shared" si="251"/>
        <v>1.5833333333333333</v>
      </c>
      <c r="AN2009" s="4">
        <f t="shared" si="252"/>
        <v>2.3980815347721821E-3</v>
      </c>
      <c r="AO2009" s="3"/>
      <c r="AP2009">
        <v>0</v>
      </c>
      <c r="AR2009" t="s">
        <v>0</v>
      </c>
      <c r="AT2009" s="2" t="s">
        <v>16</v>
      </c>
      <c r="AU2009" s="1">
        <f t="shared" si="253"/>
        <v>2.6225951248291022</v>
      </c>
      <c r="AV2009" s="1">
        <f t="shared" si="254"/>
        <v>1.9417988472999927</v>
      </c>
      <c r="AW2009" s="1">
        <f t="shared" si="255"/>
        <v>1.2610025697708829</v>
      </c>
    </row>
    <row r="2010" spans="1:49" x14ac:dyDescent="0.2">
      <c r="A2010">
        <v>2008</v>
      </c>
      <c r="B2010" t="s">
        <v>3715</v>
      </c>
      <c r="C2010" t="s">
        <v>3714</v>
      </c>
      <c r="F2010" t="s">
        <v>3713</v>
      </c>
      <c r="G2010" t="s">
        <v>7</v>
      </c>
      <c r="H2010" t="s">
        <v>6</v>
      </c>
      <c r="I2010" t="s">
        <v>1301</v>
      </c>
      <c r="J2010" t="s">
        <v>3712</v>
      </c>
      <c r="K2010" t="s">
        <v>3711</v>
      </c>
      <c r="L2010" t="s">
        <v>3710</v>
      </c>
      <c r="M2010" t="s">
        <v>1491</v>
      </c>
      <c r="N2010">
        <v>3</v>
      </c>
      <c r="O2010" t="s">
        <v>3709</v>
      </c>
      <c r="P2010" t="s">
        <v>3708</v>
      </c>
      <c r="Q2010" t="s">
        <v>3707</v>
      </c>
      <c r="R2010" s="7">
        <v>40360</v>
      </c>
      <c r="S2010" s="8">
        <f t="shared" si="248"/>
        <v>2010</v>
      </c>
      <c r="T2010" s="8">
        <v>2010</v>
      </c>
      <c r="U2010" s="8">
        <f t="shared" si="249"/>
        <v>12</v>
      </c>
      <c r="V2010" s="7">
        <v>40360</v>
      </c>
      <c r="W2010" t="s">
        <v>347</v>
      </c>
      <c r="X2010" s="2">
        <v>1.365</v>
      </c>
      <c r="Y2010" s="6">
        <f t="shared" si="250"/>
        <v>3.6437895411227675E-2</v>
      </c>
      <c r="AA2010">
        <v>189545</v>
      </c>
      <c r="AB2010">
        <v>17393</v>
      </c>
      <c r="AD2010" t="s">
        <v>1</v>
      </c>
      <c r="AE2010">
        <v>59</v>
      </c>
      <c r="AF2010">
        <v>6</v>
      </c>
      <c r="AG2010">
        <v>5443785</v>
      </c>
      <c r="AH2010" t="s">
        <v>3706</v>
      </c>
      <c r="AI2010" t="s">
        <v>3705</v>
      </c>
      <c r="AJ2010" t="s">
        <v>3704</v>
      </c>
      <c r="AK2010" t="s">
        <v>3703</v>
      </c>
      <c r="AL2010">
        <v>14</v>
      </c>
      <c r="AM2010" s="5">
        <f t="shared" si="251"/>
        <v>1.1666666666666667</v>
      </c>
      <c r="AN2010" s="4">
        <f t="shared" si="252"/>
        <v>1.7670074466742396E-3</v>
      </c>
      <c r="AO2010" s="3"/>
      <c r="AP2010">
        <v>0</v>
      </c>
      <c r="AQ2010" t="s">
        <v>285</v>
      </c>
      <c r="AR2010" t="s">
        <v>3702</v>
      </c>
      <c r="AS2010" t="s">
        <v>284</v>
      </c>
      <c r="AT2010" s="2" t="s">
        <v>16</v>
      </c>
      <c r="AU2010" s="1">
        <f t="shared" si="253"/>
        <v>2.6036629021861644</v>
      </c>
      <c r="AV2010" s="1">
        <f t="shared" si="254"/>
        <v>1.9102451428950957</v>
      </c>
      <c r="AW2010" s="1">
        <f t="shared" si="255"/>
        <v>1.2168273836040269</v>
      </c>
    </row>
    <row r="2011" spans="1:49" x14ac:dyDescent="0.2">
      <c r="A2011">
        <v>2009</v>
      </c>
      <c r="B2011" t="s">
        <v>3701</v>
      </c>
      <c r="C2011" t="s">
        <v>3700</v>
      </c>
      <c r="F2011" t="s">
        <v>3699</v>
      </c>
      <c r="G2011" t="s">
        <v>7</v>
      </c>
      <c r="H2011" t="s">
        <v>6</v>
      </c>
      <c r="I2011" t="s">
        <v>3698</v>
      </c>
      <c r="J2011">
        <v>60019348</v>
      </c>
      <c r="K2011" t="s">
        <v>3697</v>
      </c>
      <c r="L2011" t="s">
        <v>3696</v>
      </c>
      <c r="M2011" t="s">
        <v>9</v>
      </c>
      <c r="N2011">
        <v>2</v>
      </c>
      <c r="O2011" t="s">
        <v>3695</v>
      </c>
      <c r="P2011" t="s">
        <v>3694</v>
      </c>
      <c r="Q2011" t="s">
        <v>3693</v>
      </c>
      <c r="R2011" s="7">
        <v>40360</v>
      </c>
      <c r="S2011" s="8">
        <f t="shared" si="248"/>
        <v>2010</v>
      </c>
      <c r="T2011" s="8">
        <v>2010</v>
      </c>
      <c r="U2011" s="8">
        <f t="shared" si="249"/>
        <v>12</v>
      </c>
      <c r="V2011" s="7">
        <v>40360</v>
      </c>
      <c r="W2011" t="s">
        <v>202</v>
      </c>
      <c r="X2011" s="2">
        <v>1.6519999999999999</v>
      </c>
      <c r="Y2011" s="6">
        <f t="shared" si="250"/>
        <v>4.409919649769093E-2</v>
      </c>
      <c r="AA2011" t="s">
        <v>201</v>
      </c>
      <c r="AB2011">
        <v>17337</v>
      </c>
      <c r="AD2011" t="s">
        <v>1</v>
      </c>
      <c r="AE2011">
        <v>58</v>
      </c>
      <c r="AF2011">
        <v>7</v>
      </c>
      <c r="AG2011">
        <v>5453041</v>
      </c>
      <c r="AH2011" t="s">
        <v>3692</v>
      </c>
      <c r="AI2011" t="s">
        <v>3691</v>
      </c>
      <c r="AJ2011" t="s">
        <v>3690</v>
      </c>
      <c r="AK2011" t="s">
        <v>3689</v>
      </c>
      <c r="AL2011">
        <v>6</v>
      </c>
      <c r="AM2011" s="5">
        <f t="shared" si="251"/>
        <v>0.5</v>
      </c>
      <c r="AN2011" s="4">
        <f t="shared" si="252"/>
        <v>7.572889057175312E-4</v>
      </c>
      <c r="AO2011" s="3"/>
      <c r="AP2011">
        <v>0</v>
      </c>
      <c r="AR2011" t="s">
        <v>0</v>
      </c>
      <c r="AT2011" s="2" t="s">
        <v>16</v>
      </c>
      <c r="AU2011" s="1">
        <f t="shared" si="253"/>
        <v>3.1096624220098912</v>
      </c>
      <c r="AV2011" s="1">
        <f t="shared" si="254"/>
        <v>2.2428242701704231</v>
      </c>
      <c r="AW2011" s="1">
        <f t="shared" si="255"/>
        <v>1.375986118330955</v>
      </c>
    </row>
    <row r="2012" spans="1:49" x14ac:dyDescent="0.2">
      <c r="A2012">
        <v>2010</v>
      </c>
      <c r="B2012" t="s">
        <v>3688</v>
      </c>
      <c r="C2012" t="s">
        <v>3687</v>
      </c>
      <c r="F2012" t="s">
        <v>3686</v>
      </c>
      <c r="G2012" t="s">
        <v>7</v>
      </c>
      <c r="H2012" t="s">
        <v>6</v>
      </c>
      <c r="I2012" t="s">
        <v>678</v>
      </c>
      <c r="J2012">
        <v>60011357</v>
      </c>
      <c r="K2012" t="s">
        <v>158</v>
      </c>
      <c r="L2012" t="s">
        <v>157</v>
      </c>
      <c r="M2012" t="s">
        <v>156</v>
      </c>
      <c r="N2012">
        <v>2</v>
      </c>
      <c r="O2012" t="s">
        <v>3685</v>
      </c>
      <c r="P2012" t="s">
        <v>3684</v>
      </c>
      <c r="Q2012" t="s">
        <v>153</v>
      </c>
      <c r="R2012" s="7">
        <v>40360</v>
      </c>
      <c r="S2012" s="8">
        <f t="shared" si="248"/>
        <v>2010</v>
      </c>
      <c r="T2012" s="8">
        <v>2010</v>
      </c>
      <c r="U2012" s="8">
        <f t="shared" si="249"/>
        <v>12</v>
      </c>
      <c r="V2012" s="7">
        <v>40360</v>
      </c>
      <c r="W2012" t="s">
        <v>202</v>
      </c>
      <c r="X2012" s="2">
        <v>1.6519999999999999</v>
      </c>
      <c r="Y2012" s="6">
        <f t="shared" si="250"/>
        <v>4.409919649769093E-2</v>
      </c>
      <c r="AA2012" t="s">
        <v>201</v>
      </c>
      <c r="AB2012">
        <v>17337</v>
      </c>
      <c r="AD2012" t="s">
        <v>1</v>
      </c>
      <c r="AE2012">
        <v>58</v>
      </c>
      <c r="AF2012">
        <v>7</v>
      </c>
      <c r="AG2012">
        <v>5454314</v>
      </c>
      <c r="AH2012" t="s">
        <v>3683</v>
      </c>
      <c r="AI2012" t="s">
        <v>3682</v>
      </c>
      <c r="AJ2012" t="s">
        <v>3681</v>
      </c>
      <c r="AK2012" t="s">
        <v>3680</v>
      </c>
      <c r="AL2012">
        <v>124</v>
      </c>
      <c r="AM2012" s="5">
        <f t="shared" si="251"/>
        <v>10.333333333333334</v>
      </c>
      <c r="AN2012" s="4">
        <f t="shared" si="252"/>
        <v>1.565063738482898E-2</v>
      </c>
      <c r="AO2012" s="3"/>
      <c r="AP2012">
        <v>0</v>
      </c>
      <c r="AR2012" t="s">
        <v>0</v>
      </c>
      <c r="AT2012" s="2" t="s">
        <v>16</v>
      </c>
      <c r="AU2012" s="1">
        <f t="shared" si="253"/>
        <v>3.5564628763832347</v>
      </c>
      <c r="AV2012" s="1">
        <f t="shared" si="254"/>
        <v>2.9874916941259952</v>
      </c>
      <c r="AW2012" s="1">
        <f t="shared" si="255"/>
        <v>2.4185205118687563</v>
      </c>
    </row>
    <row r="2013" spans="1:49" x14ac:dyDescent="0.2">
      <c r="A2013">
        <v>2011</v>
      </c>
      <c r="B2013" t="s">
        <v>3679</v>
      </c>
      <c r="C2013" t="s">
        <v>3678</v>
      </c>
      <c r="F2013" t="s">
        <v>3677</v>
      </c>
      <c r="G2013" t="s">
        <v>7</v>
      </c>
      <c r="H2013" t="s">
        <v>6</v>
      </c>
      <c r="I2013" t="s">
        <v>3650</v>
      </c>
      <c r="J2013">
        <v>60006288</v>
      </c>
      <c r="K2013" t="s">
        <v>758</v>
      </c>
      <c r="L2013" t="s">
        <v>757</v>
      </c>
      <c r="M2013" t="s">
        <v>756</v>
      </c>
      <c r="N2013">
        <v>1</v>
      </c>
      <c r="O2013" t="s">
        <v>3676</v>
      </c>
      <c r="P2013">
        <v>7102618489</v>
      </c>
      <c r="Q2013">
        <v>60006288</v>
      </c>
      <c r="R2013" s="7">
        <v>40360</v>
      </c>
      <c r="S2013" s="8">
        <f t="shared" si="248"/>
        <v>2010</v>
      </c>
      <c r="T2013" s="8">
        <v>2010</v>
      </c>
      <c r="U2013" s="8">
        <f t="shared" si="249"/>
        <v>12</v>
      </c>
      <c r="V2013" s="7">
        <v>40360</v>
      </c>
      <c r="W2013" t="s">
        <v>202</v>
      </c>
      <c r="X2013" s="2">
        <v>1.6519999999999999</v>
      </c>
      <c r="Y2013" s="6">
        <f t="shared" si="250"/>
        <v>4.409919649769093E-2</v>
      </c>
      <c r="AA2013" t="s">
        <v>201</v>
      </c>
      <c r="AB2013">
        <v>17337</v>
      </c>
      <c r="AD2013" t="s">
        <v>1</v>
      </c>
      <c r="AE2013">
        <v>58</v>
      </c>
      <c r="AF2013">
        <v>7</v>
      </c>
      <c r="AG2013">
        <v>5454311</v>
      </c>
      <c r="AH2013" t="s">
        <v>3675</v>
      </c>
      <c r="AI2013" t="s">
        <v>3674</v>
      </c>
      <c r="AJ2013" t="s">
        <v>3641</v>
      </c>
      <c r="AK2013" t="s">
        <v>3673</v>
      </c>
      <c r="AL2013">
        <v>97</v>
      </c>
      <c r="AM2013" s="5">
        <f t="shared" si="251"/>
        <v>8.0833333333333339</v>
      </c>
      <c r="AN2013" s="4">
        <f t="shared" si="252"/>
        <v>1.2242837309100089E-2</v>
      </c>
      <c r="AO2013" s="3"/>
      <c r="AP2013">
        <v>0</v>
      </c>
      <c r="AR2013" t="s">
        <v>0</v>
      </c>
      <c r="AT2013" s="2" t="s">
        <v>16</v>
      </c>
      <c r="AU2013" s="1">
        <f t="shared" si="253"/>
        <v>3.4542288741113674</v>
      </c>
      <c r="AV2013" s="1">
        <f t="shared" si="254"/>
        <v>2.8171016903395509</v>
      </c>
      <c r="AW2013" s="1">
        <f t="shared" si="255"/>
        <v>2.1799745065677341</v>
      </c>
    </row>
    <row r="2014" spans="1:49" x14ac:dyDescent="0.2">
      <c r="A2014">
        <v>2012</v>
      </c>
      <c r="B2014" t="s">
        <v>3672</v>
      </c>
      <c r="C2014" t="s">
        <v>3671</v>
      </c>
      <c r="F2014" t="s">
        <v>3670</v>
      </c>
      <c r="G2014" t="s">
        <v>7</v>
      </c>
      <c r="H2014" t="s">
        <v>6</v>
      </c>
      <c r="I2014" t="s">
        <v>1572</v>
      </c>
      <c r="J2014">
        <v>60033154</v>
      </c>
      <c r="K2014" t="s">
        <v>91</v>
      </c>
      <c r="L2014" t="s">
        <v>90</v>
      </c>
      <c r="M2014" t="s">
        <v>89</v>
      </c>
      <c r="N2014">
        <v>5</v>
      </c>
      <c r="O2014" t="s">
        <v>3669</v>
      </c>
      <c r="P2014" t="s">
        <v>3668</v>
      </c>
      <c r="Q2014" t="s">
        <v>1569</v>
      </c>
      <c r="R2014" s="7">
        <v>40360</v>
      </c>
      <c r="S2014" s="8">
        <f t="shared" si="248"/>
        <v>2010</v>
      </c>
      <c r="T2014" s="8">
        <v>2010</v>
      </c>
      <c r="U2014" s="8">
        <f t="shared" si="249"/>
        <v>12</v>
      </c>
      <c r="V2014" s="7">
        <v>40360</v>
      </c>
      <c r="W2014" t="s">
        <v>202</v>
      </c>
      <c r="X2014" s="2">
        <v>1.6519999999999999</v>
      </c>
      <c r="Y2014" s="6">
        <f t="shared" si="250"/>
        <v>4.409919649769093E-2</v>
      </c>
      <c r="AA2014" t="s">
        <v>201</v>
      </c>
      <c r="AB2014">
        <v>17337</v>
      </c>
      <c r="AD2014" t="s">
        <v>1</v>
      </c>
      <c r="AE2014">
        <v>58</v>
      </c>
      <c r="AF2014">
        <v>7</v>
      </c>
      <c r="AG2014">
        <v>5454294</v>
      </c>
      <c r="AH2014" t="s">
        <v>3667</v>
      </c>
      <c r="AI2014" t="s">
        <v>3666</v>
      </c>
      <c r="AJ2014" t="s">
        <v>3665</v>
      </c>
      <c r="AK2014" t="s">
        <v>3664</v>
      </c>
      <c r="AL2014">
        <v>32</v>
      </c>
      <c r="AM2014" s="5">
        <f t="shared" si="251"/>
        <v>2.6666666666666665</v>
      </c>
      <c r="AN2014" s="4">
        <f t="shared" si="252"/>
        <v>4.0388741638268328E-3</v>
      </c>
      <c r="AO2014" s="3"/>
      <c r="AP2014">
        <v>0</v>
      </c>
      <c r="AR2014" t="s">
        <v>0</v>
      </c>
      <c r="AT2014" s="2" t="s">
        <v>16</v>
      </c>
      <c r="AU2014" s="1">
        <f t="shared" si="253"/>
        <v>3.20810997975317</v>
      </c>
      <c r="AV2014" s="1">
        <f t="shared" si="254"/>
        <v>2.4069035330758881</v>
      </c>
      <c r="AW2014" s="1">
        <f t="shared" si="255"/>
        <v>1.605697086398606</v>
      </c>
    </row>
    <row r="2015" spans="1:49" x14ac:dyDescent="0.2">
      <c r="A2015">
        <v>2013</v>
      </c>
      <c r="B2015" t="s">
        <v>3663</v>
      </c>
      <c r="C2015" t="s">
        <v>3662</v>
      </c>
      <c r="F2015" t="s">
        <v>3661</v>
      </c>
      <c r="G2015" t="s">
        <v>7</v>
      </c>
      <c r="H2015" t="s">
        <v>6</v>
      </c>
      <c r="I2015" t="s">
        <v>3660</v>
      </c>
      <c r="J2015">
        <v>60003500</v>
      </c>
      <c r="K2015" t="s">
        <v>500</v>
      </c>
      <c r="L2015" t="s">
        <v>208</v>
      </c>
      <c r="M2015" t="s">
        <v>9</v>
      </c>
      <c r="N2015">
        <v>3</v>
      </c>
      <c r="O2015" t="s">
        <v>3659</v>
      </c>
      <c r="P2015" t="s">
        <v>3658</v>
      </c>
      <c r="Q2015" t="s">
        <v>825</v>
      </c>
      <c r="R2015" s="7">
        <v>40360</v>
      </c>
      <c r="S2015" s="8">
        <f t="shared" si="248"/>
        <v>2010</v>
      </c>
      <c r="T2015" s="8">
        <v>2010</v>
      </c>
      <c r="U2015" s="8">
        <f t="shared" si="249"/>
        <v>12</v>
      </c>
      <c r="V2015" s="7">
        <v>40360</v>
      </c>
      <c r="W2015" t="s">
        <v>202</v>
      </c>
      <c r="X2015" s="2">
        <v>1.6519999999999999</v>
      </c>
      <c r="Y2015" s="6">
        <f t="shared" si="250"/>
        <v>4.409919649769093E-2</v>
      </c>
      <c r="AA2015" t="s">
        <v>201</v>
      </c>
      <c r="AB2015">
        <v>17337</v>
      </c>
      <c r="AD2015" t="s">
        <v>1</v>
      </c>
      <c r="AE2015">
        <v>58</v>
      </c>
      <c r="AF2015">
        <v>7</v>
      </c>
      <c r="AG2015">
        <v>5454295</v>
      </c>
      <c r="AH2015" t="s">
        <v>3657</v>
      </c>
      <c r="AI2015" t="s">
        <v>3656</v>
      </c>
      <c r="AJ2015" t="s">
        <v>3655</v>
      </c>
      <c r="AK2015" t="s">
        <v>3654</v>
      </c>
      <c r="AL2015">
        <v>14</v>
      </c>
      <c r="AM2015" s="5">
        <f t="shared" si="251"/>
        <v>1.1666666666666667</v>
      </c>
      <c r="AN2015" s="4">
        <f t="shared" si="252"/>
        <v>1.7670074466742396E-3</v>
      </c>
      <c r="AO2015" s="3"/>
      <c r="AP2015">
        <v>0</v>
      </c>
      <c r="AR2015" t="s">
        <v>0</v>
      </c>
      <c r="AT2015" s="2" t="s">
        <v>16</v>
      </c>
      <c r="AU2015" s="1">
        <f t="shared" si="253"/>
        <v>3.1399539782385926</v>
      </c>
      <c r="AV2015" s="1">
        <f t="shared" si="254"/>
        <v>2.2933101972182586</v>
      </c>
      <c r="AW2015" s="1">
        <f t="shared" si="255"/>
        <v>1.4466664161979246</v>
      </c>
    </row>
    <row r="2016" spans="1:49" x14ac:dyDescent="0.2">
      <c r="A2016">
        <v>2014</v>
      </c>
      <c r="B2016" t="s">
        <v>3653</v>
      </c>
      <c r="C2016" t="s">
        <v>3652</v>
      </c>
      <c r="F2016" t="s">
        <v>3651</v>
      </c>
      <c r="G2016" t="s">
        <v>7</v>
      </c>
      <c r="H2016" t="s">
        <v>6</v>
      </c>
      <c r="I2016" t="s">
        <v>3650</v>
      </c>
      <c r="J2016" t="s">
        <v>3649</v>
      </c>
      <c r="K2016" t="s">
        <v>3648</v>
      </c>
      <c r="L2016" t="s">
        <v>3647</v>
      </c>
      <c r="M2016" t="s">
        <v>1669</v>
      </c>
      <c r="N2016">
        <v>3</v>
      </c>
      <c r="O2016" t="s">
        <v>3646</v>
      </c>
      <c r="P2016" t="s">
        <v>3645</v>
      </c>
      <c r="Q2016" t="s">
        <v>3644</v>
      </c>
      <c r="R2016" s="7">
        <v>40360</v>
      </c>
      <c r="S2016" s="8">
        <f t="shared" si="248"/>
        <v>2010</v>
      </c>
      <c r="T2016" s="8">
        <v>2010</v>
      </c>
      <c r="U2016" s="8">
        <f t="shared" si="249"/>
        <v>12</v>
      </c>
      <c r="V2016" s="7">
        <v>40360</v>
      </c>
      <c r="W2016" t="s">
        <v>202</v>
      </c>
      <c r="X2016" s="2">
        <v>1.6519999999999999</v>
      </c>
      <c r="Y2016" s="6">
        <f t="shared" si="250"/>
        <v>4.409919649769093E-2</v>
      </c>
      <c r="AA2016" t="s">
        <v>201</v>
      </c>
      <c r="AB2016">
        <v>17337</v>
      </c>
      <c r="AD2016" t="s">
        <v>1</v>
      </c>
      <c r="AE2016">
        <v>58</v>
      </c>
      <c r="AF2016">
        <v>7</v>
      </c>
      <c r="AG2016">
        <v>5454312</v>
      </c>
      <c r="AH2016" t="s">
        <v>3643</v>
      </c>
      <c r="AI2016" t="s">
        <v>3642</v>
      </c>
      <c r="AJ2016" t="s">
        <v>3641</v>
      </c>
      <c r="AK2016" t="s">
        <v>3640</v>
      </c>
      <c r="AL2016">
        <v>39</v>
      </c>
      <c r="AM2016" s="5">
        <f t="shared" si="251"/>
        <v>3.25</v>
      </c>
      <c r="AN2016" s="4">
        <f t="shared" si="252"/>
        <v>4.9223778871639529E-3</v>
      </c>
      <c r="AO2016" s="3"/>
      <c r="AP2016">
        <v>0</v>
      </c>
      <c r="AR2016" t="s">
        <v>0</v>
      </c>
      <c r="AT2016" s="2" t="s">
        <v>16</v>
      </c>
      <c r="AU2016" s="1">
        <f t="shared" si="253"/>
        <v>3.2346150914532834</v>
      </c>
      <c r="AV2016" s="1">
        <f t="shared" si="254"/>
        <v>2.4510787192427443</v>
      </c>
      <c r="AW2016" s="1">
        <f t="shared" si="255"/>
        <v>1.6675423470322044</v>
      </c>
    </row>
    <row r="2017" spans="1:49" x14ac:dyDescent="0.2">
      <c r="A2017">
        <v>2015</v>
      </c>
      <c r="B2017" t="s">
        <v>3639</v>
      </c>
      <c r="C2017" t="s">
        <v>3638</v>
      </c>
      <c r="F2017" t="s">
        <v>3637</v>
      </c>
      <c r="G2017" t="s">
        <v>7</v>
      </c>
      <c r="H2017" t="s">
        <v>6</v>
      </c>
      <c r="I2017" t="s">
        <v>3636</v>
      </c>
      <c r="J2017" t="s">
        <v>3635</v>
      </c>
      <c r="K2017" t="s">
        <v>3634</v>
      </c>
      <c r="L2017" t="s">
        <v>3633</v>
      </c>
      <c r="M2017" t="s">
        <v>220</v>
      </c>
      <c r="N2017">
        <v>3</v>
      </c>
      <c r="O2017" t="s">
        <v>3632</v>
      </c>
      <c r="P2017" t="s">
        <v>3631</v>
      </c>
      <c r="Q2017" t="s">
        <v>3630</v>
      </c>
      <c r="R2017" s="7">
        <v>40360</v>
      </c>
      <c r="S2017" s="8">
        <f t="shared" si="248"/>
        <v>2010</v>
      </c>
      <c r="T2017" s="8">
        <v>2010</v>
      </c>
      <c r="U2017" s="8">
        <f t="shared" si="249"/>
        <v>12</v>
      </c>
      <c r="V2017" s="7">
        <v>40360</v>
      </c>
      <c r="W2017" t="s">
        <v>202</v>
      </c>
      <c r="X2017" s="2">
        <v>1.6519999999999999</v>
      </c>
      <c r="Y2017" s="6">
        <f t="shared" si="250"/>
        <v>4.409919649769093E-2</v>
      </c>
      <c r="AA2017" t="s">
        <v>201</v>
      </c>
      <c r="AB2017">
        <v>17337</v>
      </c>
      <c r="AD2017" t="s">
        <v>1</v>
      </c>
      <c r="AE2017">
        <v>58</v>
      </c>
      <c r="AF2017">
        <v>7</v>
      </c>
      <c r="AG2017">
        <v>5452978</v>
      </c>
      <c r="AH2017" t="s">
        <v>3629</v>
      </c>
      <c r="AI2017" t="s">
        <v>3628</v>
      </c>
      <c r="AJ2017" t="s">
        <v>3627</v>
      </c>
      <c r="AK2017" t="s">
        <v>3626</v>
      </c>
      <c r="AL2017">
        <v>72</v>
      </c>
      <c r="AM2017" s="5">
        <f t="shared" si="251"/>
        <v>6</v>
      </c>
      <c r="AN2017" s="4">
        <f t="shared" si="252"/>
        <v>9.0874668686103752E-3</v>
      </c>
      <c r="AO2017" s="3"/>
      <c r="AP2017">
        <v>0</v>
      </c>
      <c r="AQ2017" t="s">
        <v>379</v>
      </c>
      <c r="AR2017">
        <v>205294</v>
      </c>
      <c r="AS2017" t="s">
        <v>378</v>
      </c>
      <c r="AT2017" s="2" t="s">
        <v>16</v>
      </c>
      <c r="AU2017" s="1">
        <f t="shared" si="253"/>
        <v>3.3595677608966765</v>
      </c>
      <c r="AV2017" s="1">
        <f t="shared" si="254"/>
        <v>2.6593331683150652</v>
      </c>
      <c r="AW2017" s="1">
        <f t="shared" si="255"/>
        <v>1.959098575733454</v>
      </c>
    </row>
    <row r="2018" spans="1:49" x14ac:dyDescent="0.2">
      <c r="A2018">
        <v>2016</v>
      </c>
      <c r="B2018" t="s">
        <v>3625</v>
      </c>
      <c r="C2018" t="s">
        <v>3624</v>
      </c>
      <c r="F2018" t="s">
        <v>3623</v>
      </c>
      <c r="G2018" t="s">
        <v>7</v>
      </c>
      <c r="H2018" t="s">
        <v>6</v>
      </c>
      <c r="I2018" t="s">
        <v>3622</v>
      </c>
      <c r="J2018" t="s">
        <v>3621</v>
      </c>
      <c r="K2018" t="s">
        <v>3620</v>
      </c>
      <c r="L2018" t="s">
        <v>3619</v>
      </c>
      <c r="M2018" t="s">
        <v>3618</v>
      </c>
      <c r="N2018">
        <v>4</v>
      </c>
      <c r="O2018" t="s">
        <v>3617</v>
      </c>
      <c r="P2018" t="s">
        <v>3616</v>
      </c>
      <c r="Q2018" t="s">
        <v>3615</v>
      </c>
      <c r="R2018" s="7">
        <v>40360</v>
      </c>
      <c r="S2018" s="8">
        <f t="shared" si="248"/>
        <v>2010</v>
      </c>
      <c r="T2018" s="8">
        <v>2010</v>
      </c>
      <c r="U2018" s="8">
        <f t="shared" si="249"/>
        <v>12</v>
      </c>
      <c r="V2018" s="7">
        <v>40360</v>
      </c>
      <c r="W2018" t="s">
        <v>202</v>
      </c>
      <c r="X2018" s="2">
        <v>1.6519999999999999</v>
      </c>
      <c r="Y2018" s="6">
        <f t="shared" si="250"/>
        <v>4.409919649769093E-2</v>
      </c>
      <c r="AA2018" t="s">
        <v>201</v>
      </c>
      <c r="AB2018">
        <v>17337</v>
      </c>
      <c r="AD2018" t="s">
        <v>1</v>
      </c>
      <c r="AE2018">
        <v>58</v>
      </c>
      <c r="AF2018">
        <v>7</v>
      </c>
      <c r="AG2018">
        <v>5454288</v>
      </c>
      <c r="AH2018" t="s">
        <v>3614</v>
      </c>
      <c r="AI2018" t="s">
        <v>3613</v>
      </c>
      <c r="AJ2018" t="s">
        <v>3612</v>
      </c>
      <c r="AK2018" t="s">
        <v>3611</v>
      </c>
      <c r="AL2018">
        <v>53</v>
      </c>
      <c r="AM2018" s="5">
        <f t="shared" si="251"/>
        <v>4.416666666666667</v>
      </c>
      <c r="AN2018" s="4">
        <f t="shared" si="252"/>
        <v>6.6893853338381931E-3</v>
      </c>
      <c r="AO2018" s="3"/>
      <c r="AP2018">
        <v>0</v>
      </c>
      <c r="AR2018" t="s">
        <v>0</v>
      </c>
      <c r="AT2018" s="2" t="s">
        <v>16</v>
      </c>
      <c r="AU2018" s="1">
        <f t="shared" si="253"/>
        <v>3.2876253148535111</v>
      </c>
      <c r="AV2018" s="1">
        <f t="shared" si="254"/>
        <v>2.5394290915764559</v>
      </c>
      <c r="AW2018" s="1">
        <f t="shared" si="255"/>
        <v>1.7912328682994014</v>
      </c>
    </row>
    <row r="2019" spans="1:49" x14ac:dyDescent="0.2">
      <c r="A2019">
        <v>2017</v>
      </c>
      <c r="B2019" t="s">
        <v>3610</v>
      </c>
      <c r="C2019" t="s">
        <v>3609</v>
      </c>
      <c r="F2019" t="s">
        <v>3608</v>
      </c>
      <c r="G2019" t="s">
        <v>7</v>
      </c>
      <c r="H2019" t="s">
        <v>6</v>
      </c>
      <c r="I2019" t="s">
        <v>3607</v>
      </c>
      <c r="J2019">
        <v>60095839</v>
      </c>
      <c r="K2019" t="s">
        <v>912</v>
      </c>
      <c r="L2019" t="s">
        <v>233</v>
      </c>
      <c r="M2019" t="s">
        <v>156</v>
      </c>
      <c r="N2019">
        <v>1</v>
      </c>
      <c r="O2019" t="s">
        <v>1679</v>
      </c>
      <c r="P2019">
        <v>7402029960</v>
      </c>
      <c r="Q2019">
        <v>60095839</v>
      </c>
      <c r="R2019" s="7">
        <v>40360</v>
      </c>
      <c r="S2019" s="8">
        <f t="shared" si="248"/>
        <v>2010</v>
      </c>
      <c r="T2019" s="8">
        <v>2010</v>
      </c>
      <c r="U2019" s="8">
        <f t="shared" si="249"/>
        <v>12</v>
      </c>
      <c r="V2019" s="7">
        <v>40360</v>
      </c>
      <c r="W2019" t="s">
        <v>202</v>
      </c>
      <c r="X2019" s="2">
        <v>1.6519999999999999</v>
      </c>
      <c r="Y2019" s="6">
        <f t="shared" si="250"/>
        <v>4.409919649769093E-2</v>
      </c>
      <c r="AA2019" t="s">
        <v>201</v>
      </c>
      <c r="AB2019">
        <v>17337</v>
      </c>
      <c r="AD2019" t="s">
        <v>1</v>
      </c>
      <c r="AE2019">
        <v>58</v>
      </c>
      <c r="AF2019">
        <v>7</v>
      </c>
      <c r="AG2019">
        <v>5454301</v>
      </c>
      <c r="AH2019" t="s">
        <v>3606</v>
      </c>
      <c r="AI2019" t="s">
        <v>3605</v>
      </c>
      <c r="AJ2019" t="s">
        <v>3604</v>
      </c>
      <c r="AK2019" t="s">
        <v>3603</v>
      </c>
      <c r="AL2019">
        <v>86</v>
      </c>
      <c r="AM2019" s="5">
        <f t="shared" si="251"/>
        <v>7.166666666666667</v>
      </c>
      <c r="AN2019" s="4">
        <f t="shared" si="252"/>
        <v>1.0854474315284615E-2</v>
      </c>
      <c r="AO2019" s="3"/>
      <c r="AP2019">
        <v>0</v>
      </c>
      <c r="AR2019" t="s">
        <v>0</v>
      </c>
      <c r="AT2019" s="2" t="s">
        <v>16</v>
      </c>
      <c r="AU2019" s="1">
        <f t="shared" si="253"/>
        <v>3.4125779842969037</v>
      </c>
      <c r="AV2019" s="1">
        <f t="shared" si="254"/>
        <v>2.7476835406487772</v>
      </c>
      <c r="AW2019" s="1">
        <f t="shared" si="255"/>
        <v>2.0827890970006506</v>
      </c>
    </row>
    <row r="2020" spans="1:49" x14ac:dyDescent="0.2">
      <c r="A2020">
        <v>2018</v>
      </c>
      <c r="B2020" t="s">
        <v>3602</v>
      </c>
      <c r="C2020" t="s">
        <v>3601</v>
      </c>
      <c r="F2020" t="s">
        <v>3600</v>
      </c>
      <c r="G2020" t="s">
        <v>7</v>
      </c>
      <c r="H2020" t="s">
        <v>6</v>
      </c>
      <c r="I2020" t="s">
        <v>2158</v>
      </c>
      <c r="J2020" t="s">
        <v>2157</v>
      </c>
      <c r="K2020" t="s">
        <v>2156</v>
      </c>
      <c r="L2020" t="s">
        <v>2155</v>
      </c>
      <c r="M2020" t="s">
        <v>2154</v>
      </c>
      <c r="N2020">
        <v>3</v>
      </c>
      <c r="O2020" t="s">
        <v>3599</v>
      </c>
      <c r="P2020" t="s">
        <v>3598</v>
      </c>
      <c r="Q2020" t="s">
        <v>3597</v>
      </c>
      <c r="R2020" s="7">
        <v>40360</v>
      </c>
      <c r="S2020" s="8">
        <f t="shared" si="248"/>
        <v>2010</v>
      </c>
      <c r="T2020" s="8">
        <v>2010</v>
      </c>
      <c r="U2020" s="8">
        <f t="shared" si="249"/>
        <v>12</v>
      </c>
      <c r="V2020" s="7">
        <v>40360</v>
      </c>
      <c r="W2020" t="s">
        <v>202</v>
      </c>
      <c r="X2020" s="2">
        <v>1.6519999999999999</v>
      </c>
      <c r="Y2020" s="6">
        <f t="shared" si="250"/>
        <v>4.409919649769093E-2</v>
      </c>
      <c r="AA2020" t="s">
        <v>201</v>
      </c>
      <c r="AB2020">
        <v>17337</v>
      </c>
      <c r="AD2020" t="s">
        <v>1</v>
      </c>
      <c r="AE2020">
        <v>58</v>
      </c>
      <c r="AF2020">
        <v>7</v>
      </c>
      <c r="AG2020">
        <v>5452962</v>
      </c>
      <c r="AH2020" t="s">
        <v>3596</v>
      </c>
      <c r="AI2020" t="s">
        <v>3595</v>
      </c>
      <c r="AJ2020" t="s">
        <v>3594</v>
      </c>
      <c r="AK2020" t="s">
        <v>3593</v>
      </c>
      <c r="AL2020">
        <v>13</v>
      </c>
      <c r="AM2020" s="5">
        <f t="shared" si="251"/>
        <v>1.0833333333333333</v>
      </c>
      <c r="AN2020" s="4">
        <f t="shared" si="252"/>
        <v>1.6407926290546509E-3</v>
      </c>
      <c r="AO2020" s="3"/>
      <c r="AP2020">
        <v>0</v>
      </c>
      <c r="AQ2020" t="s">
        <v>957</v>
      </c>
      <c r="AR2020">
        <v>2006093373</v>
      </c>
      <c r="AS2020" t="s">
        <v>3592</v>
      </c>
      <c r="AT2020" s="2" t="s">
        <v>16</v>
      </c>
      <c r="AU2020" s="1">
        <f t="shared" si="253"/>
        <v>3.1361675337100046</v>
      </c>
      <c r="AV2020" s="1">
        <f t="shared" si="254"/>
        <v>2.2869994563372789</v>
      </c>
      <c r="AW2020" s="1">
        <f t="shared" si="255"/>
        <v>1.4378313789645534</v>
      </c>
    </row>
    <row r="2021" spans="1:49" x14ac:dyDescent="0.2">
      <c r="A2021">
        <v>2019</v>
      </c>
      <c r="B2021" t="s">
        <v>3591</v>
      </c>
      <c r="C2021" t="s">
        <v>3590</v>
      </c>
      <c r="F2021" t="s">
        <v>3589</v>
      </c>
      <c r="G2021" t="s">
        <v>7</v>
      </c>
      <c r="H2021" t="s">
        <v>6</v>
      </c>
      <c r="I2021" t="s">
        <v>3588</v>
      </c>
      <c r="J2021" t="s">
        <v>3587</v>
      </c>
      <c r="K2021" t="s">
        <v>3586</v>
      </c>
      <c r="L2021" t="s">
        <v>1433</v>
      </c>
      <c r="M2021" t="s">
        <v>1432</v>
      </c>
      <c r="N2021">
        <v>3</v>
      </c>
      <c r="O2021" t="s">
        <v>3585</v>
      </c>
      <c r="P2021" t="s">
        <v>3584</v>
      </c>
      <c r="Q2021" t="s">
        <v>3583</v>
      </c>
      <c r="R2021" s="7">
        <v>40360</v>
      </c>
      <c r="S2021" s="8">
        <f t="shared" si="248"/>
        <v>2010</v>
      </c>
      <c r="T2021" s="8">
        <v>2010</v>
      </c>
      <c r="U2021" s="8">
        <f t="shared" si="249"/>
        <v>12</v>
      </c>
      <c r="V2021" s="7">
        <v>40360</v>
      </c>
      <c r="W2021" t="s">
        <v>202</v>
      </c>
      <c r="X2021" s="2">
        <v>1.6519999999999999</v>
      </c>
      <c r="Y2021" s="6">
        <f t="shared" si="250"/>
        <v>4.409919649769093E-2</v>
      </c>
      <c r="AA2021" t="s">
        <v>201</v>
      </c>
      <c r="AB2021">
        <v>17337</v>
      </c>
      <c r="AD2021" t="s">
        <v>1</v>
      </c>
      <c r="AE2021">
        <v>58</v>
      </c>
      <c r="AF2021">
        <v>7</v>
      </c>
      <c r="AG2021">
        <v>5452980</v>
      </c>
      <c r="AH2021" t="s">
        <v>3582</v>
      </c>
      <c r="AI2021" t="s">
        <v>3581</v>
      </c>
      <c r="AJ2021" t="s">
        <v>3580</v>
      </c>
      <c r="AK2021" t="s">
        <v>3579</v>
      </c>
      <c r="AL2021">
        <v>64</v>
      </c>
      <c r="AM2021" s="5">
        <f t="shared" si="251"/>
        <v>5.333333333333333</v>
      </c>
      <c r="AN2021" s="4">
        <f t="shared" si="252"/>
        <v>8.0777483276536655E-3</v>
      </c>
      <c r="AO2021" s="3"/>
      <c r="AP2021">
        <v>0</v>
      </c>
      <c r="AR2021" t="s">
        <v>0</v>
      </c>
      <c r="AT2021" s="2" t="s">
        <v>16</v>
      </c>
      <c r="AU2021" s="1">
        <f t="shared" si="253"/>
        <v>3.3292762046679747</v>
      </c>
      <c r="AV2021" s="1">
        <f t="shared" si="254"/>
        <v>2.6088472412672297</v>
      </c>
      <c r="AW2021" s="1">
        <f t="shared" si="255"/>
        <v>1.8884182778664844</v>
      </c>
    </row>
    <row r="2022" spans="1:49" x14ac:dyDescent="0.2">
      <c r="A2022">
        <v>2020</v>
      </c>
      <c r="B2022" t="s">
        <v>3578</v>
      </c>
      <c r="C2022" t="s">
        <v>3577</v>
      </c>
      <c r="F2022" t="s">
        <v>3576</v>
      </c>
      <c r="G2022" t="s">
        <v>7</v>
      </c>
      <c r="H2022" t="s">
        <v>6</v>
      </c>
      <c r="I2022" t="s">
        <v>3575</v>
      </c>
      <c r="J2022">
        <v>60000745</v>
      </c>
      <c r="K2022" t="s">
        <v>876</v>
      </c>
      <c r="L2022" t="s">
        <v>875</v>
      </c>
      <c r="M2022" t="s">
        <v>9</v>
      </c>
      <c r="N2022">
        <v>2</v>
      </c>
      <c r="O2022" t="s">
        <v>3574</v>
      </c>
      <c r="P2022" t="s">
        <v>3573</v>
      </c>
      <c r="Q2022" t="s">
        <v>3572</v>
      </c>
      <c r="R2022" s="7">
        <v>40360</v>
      </c>
      <c r="S2022" s="8">
        <f t="shared" si="248"/>
        <v>2010</v>
      </c>
      <c r="T2022" s="8">
        <v>2010</v>
      </c>
      <c r="U2022" s="8">
        <f t="shared" si="249"/>
        <v>12</v>
      </c>
      <c r="V2022" s="7">
        <v>40360</v>
      </c>
      <c r="W2022" t="s">
        <v>202</v>
      </c>
      <c r="X2022" s="2">
        <v>1.6519999999999999</v>
      </c>
      <c r="Y2022" s="6">
        <f t="shared" si="250"/>
        <v>4.409919649769093E-2</v>
      </c>
      <c r="AA2022" t="s">
        <v>201</v>
      </c>
      <c r="AB2022">
        <v>17337</v>
      </c>
      <c r="AD2022" t="s">
        <v>1</v>
      </c>
      <c r="AE2022">
        <v>58</v>
      </c>
      <c r="AF2022">
        <v>7</v>
      </c>
      <c r="AG2022">
        <v>5439878</v>
      </c>
      <c r="AH2022" t="s">
        <v>3571</v>
      </c>
      <c r="AI2022" t="s">
        <v>3570</v>
      </c>
      <c r="AJ2022" t="s">
        <v>3569</v>
      </c>
      <c r="AK2022" t="s">
        <v>3568</v>
      </c>
      <c r="AL2022">
        <v>105</v>
      </c>
      <c r="AM2022" s="5">
        <f t="shared" si="251"/>
        <v>8.75</v>
      </c>
      <c r="AN2022" s="4">
        <f t="shared" si="252"/>
        <v>1.3252555850056797E-2</v>
      </c>
      <c r="AO2022" s="3"/>
      <c r="AP2022">
        <v>0</v>
      </c>
      <c r="AQ2022" t="s">
        <v>3567</v>
      </c>
      <c r="AR2022" t="s">
        <v>0</v>
      </c>
      <c r="AS2022" t="s">
        <v>3566</v>
      </c>
      <c r="AT2022" s="2" t="s">
        <v>16</v>
      </c>
      <c r="AU2022" s="1">
        <f t="shared" si="253"/>
        <v>3.4845204303400692</v>
      </c>
      <c r="AV2022" s="1">
        <f t="shared" si="254"/>
        <v>2.8675876173873864</v>
      </c>
      <c r="AW2022" s="1">
        <f t="shared" si="255"/>
        <v>2.2506548044347032</v>
      </c>
    </row>
    <row r="2023" spans="1:49" x14ac:dyDescent="0.2">
      <c r="A2023">
        <v>2021</v>
      </c>
      <c r="B2023" t="s">
        <v>3565</v>
      </c>
      <c r="C2023" t="s">
        <v>3564</v>
      </c>
      <c r="F2023" t="s">
        <v>3563</v>
      </c>
      <c r="G2023" t="s">
        <v>7</v>
      </c>
      <c r="H2023" t="s">
        <v>6</v>
      </c>
      <c r="I2023" t="s">
        <v>1870</v>
      </c>
      <c r="J2023" t="s">
        <v>3562</v>
      </c>
      <c r="K2023" t="s">
        <v>3561</v>
      </c>
      <c r="L2023" t="s">
        <v>3560</v>
      </c>
      <c r="M2023" t="s">
        <v>1419</v>
      </c>
      <c r="N2023">
        <v>5</v>
      </c>
      <c r="O2023" t="s">
        <v>3559</v>
      </c>
      <c r="P2023" t="s">
        <v>3558</v>
      </c>
      <c r="Q2023" t="s">
        <v>3557</v>
      </c>
      <c r="R2023" s="7">
        <v>40360</v>
      </c>
      <c r="S2023" s="8">
        <f t="shared" si="248"/>
        <v>2010</v>
      </c>
      <c r="T2023" s="8">
        <v>2010</v>
      </c>
      <c r="U2023" s="8">
        <f t="shared" si="249"/>
        <v>12</v>
      </c>
      <c r="V2023" s="7">
        <v>40360</v>
      </c>
      <c r="W2023" t="s">
        <v>202</v>
      </c>
      <c r="X2023" s="2">
        <v>1.6519999999999999</v>
      </c>
      <c r="Y2023" s="6">
        <f t="shared" si="250"/>
        <v>4.409919649769093E-2</v>
      </c>
      <c r="AA2023" t="s">
        <v>201</v>
      </c>
      <c r="AB2023">
        <v>17337</v>
      </c>
      <c r="AD2023" t="s">
        <v>1</v>
      </c>
      <c r="AE2023">
        <v>58</v>
      </c>
      <c r="AF2023">
        <v>7</v>
      </c>
      <c r="AG2023">
        <v>5422675</v>
      </c>
      <c r="AH2023" t="s">
        <v>3556</v>
      </c>
      <c r="AI2023" t="s">
        <v>3555</v>
      </c>
      <c r="AJ2023" t="s">
        <v>3554</v>
      </c>
      <c r="AK2023" t="s">
        <v>3553</v>
      </c>
      <c r="AL2023">
        <v>33</v>
      </c>
      <c r="AM2023" s="5">
        <f t="shared" si="251"/>
        <v>2.75</v>
      </c>
      <c r="AN2023" s="4">
        <f t="shared" si="252"/>
        <v>4.1650889814464215E-3</v>
      </c>
      <c r="AO2023" s="3"/>
      <c r="AP2023">
        <v>0</v>
      </c>
      <c r="AQ2023" t="s">
        <v>1962</v>
      </c>
      <c r="AR2023" t="s">
        <v>0</v>
      </c>
      <c r="AS2023" t="s">
        <v>1961</v>
      </c>
      <c r="AT2023" s="2" t="s">
        <v>16</v>
      </c>
      <c r="AU2023" s="1">
        <f t="shared" si="253"/>
        <v>3.211896424281758</v>
      </c>
      <c r="AV2023" s="1">
        <f t="shared" si="254"/>
        <v>2.4132142739568674</v>
      </c>
      <c r="AW2023" s="1">
        <f t="shared" si="255"/>
        <v>1.6145321236319774</v>
      </c>
    </row>
    <row r="2024" spans="1:49" x14ac:dyDescent="0.2">
      <c r="A2024">
        <v>2022</v>
      </c>
      <c r="B2024" t="s">
        <v>3552</v>
      </c>
      <c r="C2024" t="s">
        <v>3551</v>
      </c>
      <c r="F2024" t="s">
        <v>3550</v>
      </c>
      <c r="G2024" t="s">
        <v>7</v>
      </c>
      <c r="H2024" t="s">
        <v>6</v>
      </c>
      <c r="I2024" t="s">
        <v>3549</v>
      </c>
      <c r="J2024">
        <v>60002306</v>
      </c>
      <c r="K2024" t="s">
        <v>852</v>
      </c>
      <c r="L2024" t="s">
        <v>851</v>
      </c>
      <c r="M2024" t="s">
        <v>89</v>
      </c>
      <c r="N2024">
        <v>3</v>
      </c>
      <c r="O2024" t="s">
        <v>3548</v>
      </c>
      <c r="P2024" t="s">
        <v>3547</v>
      </c>
      <c r="Q2024" t="s">
        <v>1450</v>
      </c>
      <c r="R2024" s="7">
        <v>40360</v>
      </c>
      <c r="S2024" s="8">
        <f t="shared" si="248"/>
        <v>2010</v>
      </c>
      <c r="T2024" s="8">
        <v>2010</v>
      </c>
      <c r="U2024" s="8">
        <f t="shared" si="249"/>
        <v>12</v>
      </c>
      <c r="V2024" s="7">
        <v>40360</v>
      </c>
      <c r="W2024" t="s">
        <v>202</v>
      </c>
      <c r="X2024" s="2">
        <v>1.6519999999999999</v>
      </c>
      <c r="Y2024" s="6">
        <f t="shared" si="250"/>
        <v>4.409919649769093E-2</v>
      </c>
      <c r="AA2024" t="s">
        <v>201</v>
      </c>
      <c r="AB2024">
        <v>17337</v>
      </c>
      <c r="AD2024" t="s">
        <v>1</v>
      </c>
      <c r="AE2024">
        <v>58</v>
      </c>
      <c r="AF2024">
        <v>7</v>
      </c>
      <c r="AG2024">
        <v>5452983</v>
      </c>
      <c r="AH2024" t="s">
        <v>3546</v>
      </c>
      <c r="AI2024" t="s">
        <v>3545</v>
      </c>
      <c r="AJ2024" t="s">
        <v>3544</v>
      </c>
      <c r="AK2024" t="s">
        <v>3543</v>
      </c>
      <c r="AL2024">
        <v>267</v>
      </c>
      <c r="AM2024" s="5">
        <f t="shared" si="251"/>
        <v>22.25</v>
      </c>
      <c r="AN2024" s="4">
        <f t="shared" si="252"/>
        <v>3.3699356304430141E-2</v>
      </c>
      <c r="AO2024" s="3"/>
      <c r="AP2024">
        <v>0</v>
      </c>
      <c r="AR2024" t="s">
        <v>0</v>
      </c>
      <c r="AT2024" s="2" t="s">
        <v>16</v>
      </c>
      <c r="AU2024" s="1">
        <f t="shared" si="253"/>
        <v>4.0979244439712694</v>
      </c>
      <c r="AV2024" s="1">
        <f t="shared" si="254"/>
        <v>3.8899276401060536</v>
      </c>
      <c r="AW2024" s="1">
        <f t="shared" si="255"/>
        <v>3.6819308362408378</v>
      </c>
    </row>
    <row r="2025" spans="1:49" x14ac:dyDescent="0.2">
      <c r="A2025">
        <v>2023</v>
      </c>
      <c r="B2025" t="s">
        <v>3542</v>
      </c>
      <c r="C2025" t="s">
        <v>3541</v>
      </c>
      <c r="F2025" t="s">
        <v>3540</v>
      </c>
      <c r="G2025" t="s">
        <v>7</v>
      </c>
      <c r="H2025" t="s">
        <v>6</v>
      </c>
      <c r="I2025" t="s">
        <v>3539</v>
      </c>
      <c r="J2025">
        <v>60026610</v>
      </c>
      <c r="K2025" t="s">
        <v>3538</v>
      </c>
      <c r="L2025" t="s">
        <v>3537</v>
      </c>
      <c r="M2025" t="s">
        <v>9</v>
      </c>
      <c r="N2025">
        <v>2</v>
      </c>
      <c r="O2025" t="s">
        <v>3536</v>
      </c>
      <c r="P2025" t="s">
        <v>3535</v>
      </c>
      <c r="Q2025" t="s">
        <v>3534</v>
      </c>
      <c r="R2025" s="7">
        <v>40360</v>
      </c>
      <c r="S2025" s="8">
        <f t="shared" si="248"/>
        <v>2010</v>
      </c>
      <c r="T2025" s="8">
        <v>2010</v>
      </c>
      <c r="U2025" s="8">
        <f t="shared" si="249"/>
        <v>12</v>
      </c>
      <c r="V2025" s="7">
        <v>40360</v>
      </c>
      <c r="W2025" t="s">
        <v>202</v>
      </c>
      <c r="X2025" s="2">
        <v>1.6519999999999999</v>
      </c>
      <c r="Y2025" s="6">
        <f t="shared" si="250"/>
        <v>4.409919649769093E-2</v>
      </c>
      <c r="AA2025" t="s">
        <v>201</v>
      </c>
      <c r="AB2025">
        <v>17337</v>
      </c>
      <c r="AD2025" t="s">
        <v>1</v>
      </c>
      <c r="AE2025">
        <v>58</v>
      </c>
      <c r="AF2025">
        <v>7</v>
      </c>
      <c r="AG2025">
        <v>5454310</v>
      </c>
      <c r="AH2025" t="s">
        <v>3533</v>
      </c>
      <c r="AI2025" t="s">
        <v>3532</v>
      </c>
      <c r="AJ2025" t="s">
        <v>3531</v>
      </c>
      <c r="AK2025" t="s">
        <v>3530</v>
      </c>
      <c r="AL2025">
        <v>0</v>
      </c>
      <c r="AM2025" s="5">
        <f t="shared" si="251"/>
        <v>0</v>
      </c>
      <c r="AN2025" s="4">
        <f t="shared" si="252"/>
        <v>0</v>
      </c>
      <c r="AO2025" s="3"/>
      <c r="AP2025">
        <v>0</v>
      </c>
      <c r="AR2025" t="s">
        <v>0</v>
      </c>
      <c r="AT2025" s="2" t="s">
        <v>16</v>
      </c>
      <c r="AU2025" s="1">
        <f t="shared" si="253"/>
        <v>3.0869437548383649</v>
      </c>
      <c r="AV2025" s="1">
        <f t="shared" si="254"/>
        <v>2.2049598248845466</v>
      </c>
      <c r="AW2025" s="1">
        <f t="shared" si="255"/>
        <v>1.3229758949307278</v>
      </c>
    </row>
    <row r="2026" spans="1:49" x14ac:dyDescent="0.2">
      <c r="A2026">
        <v>2024</v>
      </c>
      <c r="B2026" t="s">
        <v>3529</v>
      </c>
      <c r="C2026" t="s">
        <v>3528</v>
      </c>
      <c r="F2026" t="s">
        <v>3527</v>
      </c>
      <c r="G2026" t="s">
        <v>7</v>
      </c>
      <c r="H2026" t="s">
        <v>6</v>
      </c>
      <c r="I2026" t="s">
        <v>2076</v>
      </c>
      <c r="J2026">
        <v>60005415</v>
      </c>
      <c r="K2026" t="s">
        <v>1173</v>
      </c>
      <c r="L2026" t="s">
        <v>1172</v>
      </c>
      <c r="M2026" t="s">
        <v>89</v>
      </c>
      <c r="N2026">
        <v>2</v>
      </c>
      <c r="O2026" t="s">
        <v>2075</v>
      </c>
      <c r="P2026" t="s">
        <v>2074</v>
      </c>
      <c r="Q2026" t="s">
        <v>2073</v>
      </c>
      <c r="R2026" s="7">
        <v>40360</v>
      </c>
      <c r="S2026" s="8">
        <f t="shared" si="248"/>
        <v>2010</v>
      </c>
      <c r="T2026" s="8">
        <v>2010</v>
      </c>
      <c r="U2026" s="8">
        <f t="shared" si="249"/>
        <v>12</v>
      </c>
      <c r="V2026" s="7">
        <v>40360</v>
      </c>
      <c r="W2026" t="s">
        <v>202</v>
      </c>
      <c r="X2026" s="2">
        <v>1.6519999999999999</v>
      </c>
      <c r="Y2026" s="6">
        <f t="shared" si="250"/>
        <v>4.409919649769093E-2</v>
      </c>
      <c r="AA2026" t="s">
        <v>201</v>
      </c>
      <c r="AB2026">
        <v>17337</v>
      </c>
      <c r="AD2026" t="s">
        <v>1</v>
      </c>
      <c r="AE2026">
        <v>58</v>
      </c>
      <c r="AF2026">
        <v>7</v>
      </c>
      <c r="AG2026">
        <v>5454313</v>
      </c>
      <c r="AH2026" t="s">
        <v>3526</v>
      </c>
      <c r="AI2026" t="s">
        <v>3525</v>
      </c>
      <c r="AJ2026" t="s">
        <v>3524</v>
      </c>
      <c r="AK2026" t="s">
        <v>3523</v>
      </c>
      <c r="AL2026">
        <v>52</v>
      </c>
      <c r="AM2026" s="5">
        <f t="shared" si="251"/>
        <v>4.333333333333333</v>
      </c>
      <c r="AN2026" s="4">
        <f t="shared" si="252"/>
        <v>6.5631705162186036E-3</v>
      </c>
      <c r="AO2026" s="3"/>
      <c r="AP2026">
        <v>0</v>
      </c>
      <c r="AR2026" t="s">
        <v>0</v>
      </c>
      <c r="AT2026" s="2" t="s">
        <v>16</v>
      </c>
      <c r="AU2026" s="1">
        <f t="shared" si="253"/>
        <v>3.2838388703249235</v>
      </c>
      <c r="AV2026" s="1">
        <f t="shared" si="254"/>
        <v>2.5331183506954766</v>
      </c>
      <c r="AW2026" s="1">
        <f t="shared" si="255"/>
        <v>1.78239783106603</v>
      </c>
    </row>
    <row r="2027" spans="1:49" x14ac:dyDescent="0.2">
      <c r="A2027">
        <v>2025</v>
      </c>
      <c r="B2027" t="s">
        <v>3522</v>
      </c>
      <c r="C2027" t="s">
        <v>3521</v>
      </c>
      <c r="F2027" t="s">
        <v>3520</v>
      </c>
      <c r="G2027" t="s">
        <v>7</v>
      </c>
      <c r="H2027" t="s">
        <v>6</v>
      </c>
      <c r="I2027" t="s">
        <v>3519</v>
      </c>
      <c r="J2027" t="s">
        <v>3518</v>
      </c>
      <c r="K2027" t="s">
        <v>3517</v>
      </c>
      <c r="L2027" t="s">
        <v>3516</v>
      </c>
      <c r="M2027" t="s">
        <v>3515</v>
      </c>
      <c r="N2027">
        <v>6</v>
      </c>
      <c r="O2027" t="s">
        <v>3514</v>
      </c>
      <c r="P2027" t="s">
        <v>3513</v>
      </c>
      <c r="Q2027" t="s">
        <v>3512</v>
      </c>
      <c r="R2027" s="7">
        <v>40360</v>
      </c>
      <c r="S2027" s="8">
        <f t="shared" si="248"/>
        <v>2010</v>
      </c>
      <c r="T2027" s="8">
        <v>2010</v>
      </c>
      <c r="U2027" s="8">
        <f t="shared" si="249"/>
        <v>12</v>
      </c>
      <c r="V2027" s="7">
        <v>40360</v>
      </c>
      <c r="W2027" t="s">
        <v>202</v>
      </c>
      <c r="X2027" s="2">
        <v>1.6519999999999999</v>
      </c>
      <c r="Y2027" s="6">
        <f t="shared" si="250"/>
        <v>4.409919649769093E-2</v>
      </c>
      <c r="AA2027" t="s">
        <v>201</v>
      </c>
      <c r="AB2027">
        <v>17337</v>
      </c>
      <c r="AD2027" t="s">
        <v>1</v>
      </c>
      <c r="AE2027">
        <v>58</v>
      </c>
      <c r="AF2027">
        <v>7</v>
      </c>
      <c r="AG2027">
        <v>5453013</v>
      </c>
      <c r="AH2027" t="s">
        <v>3511</v>
      </c>
      <c r="AI2027" t="s">
        <v>3510</v>
      </c>
      <c r="AJ2027" t="s">
        <v>3509</v>
      </c>
      <c r="AK2027" t="s">
        <v>3508</v>
      </c>
      <c r="AL2027">
        <v>71</v>
      </c>
      <c r="AM2027" s="5">
        <f t="shared" si="251"/>
        <v>5.916666666666667</v>
      </c>
      <c r="AN2027" s="4">
        <f t="shared" si="252"/>
        <v>8.9612520509907874E-3</v>
      </c>
      <c r="AO2027" s="3"/>
      <c r="AP2027">
        <v>0</v>
      </c>
      <c r="AQ2027" t="s">
        <v>3507</v>
      </c>
      <c r="AR2027" t="s">
        <v>0</v>
      </c>
      <c r="AS2027" t="s">
        <v>3506</v>
      </c>
      <c r="AT2027" s="2" t="s">
        <v>16</v>
      </c>
      <c r="AU2027" s="1">
        <f t="shared" si="253"/>
        <v>3.3557813163680885</v>
      </c>
      <c r="AV2027" s="1">
        <f t="shared" si="254"/>
        <v>2.6530224274340859</v>
      </c>
      <c r="AW2027" s="1">
        <f t="shared" si="255"/>
        <v>1.9502635385000828</v>
      </c>
    </row>
    <row r="2028" spans="1:49" x14ac:dyDescent="0.2">
      <c r="A2028">
        <v>2026</v>
      </c>
      <c r="B2028" t="s">
        <v>3505</v>
      </c>
      <c r="C2028" t="s">
        <v>3504</v>
      </c>
      <c r="F2028" t="s">
        <v>3503</v>
      </c>
      <c r="G2028" t="s">
        <v>7</v>
      </c>
      <c r="H2028" t="s">
        <v>6</v>
      </c>
      <c r="I2028" t="s">
        <v>3502</v>
      </c>
      <c r="J2028" t="s">
        <v>3501</v>
      </c>
      <c r="K2028" t="s">
        <v>3500</v>
      </c>
      <c r="L2028" t="s">
        <v>3499</v>
      </c>
      <c r="M2028" t="s">
        <v>3498</v>
      </c>
      <c r="N2028">
        <v>3</v>
      </c>
      <c r="O2028" t="s">
        <v>3497</v>
      </c>
      <c r="P2028" t="s">
        <v>3496</v>
      </c>
      <c r="Q2028" t="s">
        <v>3495</v>
      </c>
      <c r="R2028" s="7">
        <v>40360</v>
      </c>
      <c r="S2028" s="8">
        <f t="shared" si="248"/>
        <v>2010</v>
      </c>
      <c r="T2028" s="8">
        <v>2010</v>
      </c>
      <c r="U2028" s="8">
        <f t="shared" si="249"/>
        <v>12</v>
      </c>
      <c r="V2028" s="7">
        <v>40360</v>
      </c>
      <c r="W2028" t="s">
        <v>202</v>
      </c>
      <c r="X2028" s="2">
        <v>1.6519999999999999</v>
      </c>
      <c r="Y2028" s="6">
        <f t="shared" si="250"/>
        <v>4.409919649769093E-2</v>
      </c>
      <c r="AA2028" t="s">
        <v>201</v>
      </c>
      <c r="AB2028">
        <v>17337</v>
      </c>
      <c r="AD2028" t="s">
        <v>1</v>
      </c>
      <c r="AE2028">
        <v>58</v>
      </c>
      <c r="AF2028">
        <v>7</v>
      </c>
      <c r="AG2028">
        <v>5454297</v>
      </c>
      <c r="AH2028" t="s">
        <v>3494</v>
      </c>
      <c r="AI2028" t="s">
        <v>3493</v>
      </c>
      <c r="AJ2028" t="s">
        <v>3492</v>
      </c>
      <c r="AK2028" t="s">
        <v>3491</v>
      </c>
      <c r="AL2028">
        <v>18</v>
      </c>
      <c r="AM2028" s="5">
        <f t="shared" si="251"/>
        <v>1.5</v>
      </c>
      <c r="AN2028" s="4">
        <f t="shared" si="252"/>
        <v>2.2718667171525938E-3</v>
      </c>
      <c r="AO2028" s="3"/>
      <c r="AP2028">
        <v>0</v>
      </c>
      <c r="AR2028" t="s">
        <v>0</v>
      </c>
      <c r="AT2028" s="2" t="s">
        <v>16</v>
      </c>
      <c r="AU2028" s="1">
        <f t="shared" si="253"/>
        <v>3.1550997563529428</v>
      </c>
      <c r="AV2028" s="1">
        <f t="shared" si="254"/>
        <v>2.3185531607421761</v>
      </c>
      <c r="AW2028" s="1">
        <f t="shared" si="255"/>
        <v>1.4820065651314094</v>
      </c>
    </row>
    <row r="2029" spans="1:49" x14ac:dyDescent="0.2">
      <c r="A2029">
        <v>2027</v>
      </c>
      <c r="B2029" t="s">
        <v>3490</v>
      </c>
      <c r="C2029" t="s">
        <v>3489</v>
      </c>
      <c r="F2029" t="s">
        <v>3488</v>
      </c>
      <c r="G2029" t="s">
        <v>7</v>
      </c>
      <c r="H2029" t="s">
        <v>6</v>
      </c>
      <c r="I2029" t="s">
        <v>3487</v>
      </c>
      <c r="J2029">
        <v>60012835</v>
      </c>
      <c r="K2029" t="s">
        <v>719</v>
      </c>
      <c r="L2029" t="s">
        <v>190</v>
      </c>
      <c r="M2029" t="s">
        <v>110</v>
      </c>
      <c r="N2029">
        <v>2</v>
      </c>
      <c r="O2029" t="s">
        <v>3486</v>
      </c>
      <c r="P2029" t="s">
        <v>3485</v>
      </c>
      <c r="Q2029" t="s">
        <v>718</v>
      </c>
      <c r="R2029" s="7">
        <v>40360</v>
      </c>
      <c r="S2029" s="8">
        <f t="shared" si="248"/>
        <v>2010</v>
      </c>
      <c r="T2029" s="8">
        <v>2010</v>
      </c>
      <c r="U2029" s="8">
        <f t="shared" si="249"/>
        <v>12</v>
      </c>
      <c r="V2029" s="7">
        <v>40360</v>
      </c>
      <c r="W2029" t="s">
        <v>1087</v>
      </c>
      <c r="X2029" s="2">
        <v>0.33500000000000002</v>
      </c>
      <c r="Y2029" s="6">
        <f t="shared" si="250"/>
        <v>8.94263367235258E-3</v>
      </c>
      <c r="AA2029">
        <v>10964290</v>
      </c>
      <c r="AB2029">
        <v>18201</v>
      </c>
      <c r="AC2029" t="s">
        <v>1086</v>
      </c>
      <c r="AD2029" t="s">
        <v>1</v>
      </c>
      <c r="AE2029">
        <v>20</v>
      </c>
      <c r="AF2029">
        <v>4</v>
      </c>
      <c r="AH2029" t="s">
        <v>3484</v>
      </c>
      <c r="AI2029" t="s">
        <v>3483</v>
      </c>
      <c r="AJ2029" t="s">
        <v>3482</v>
      </c>
      <c r="AK2029" t="s">
        <v>3481</v>
      </c>
      <c r="AL2029">
        <v>2</v>
      </c>
      <c r="AM2029" s="5">
        <f t="shared" si="251"/>
        <v>0.16666666666666666</v>
      </c>
      <c r="AN2029" s="4">
        <f t="shared" si="252"/>
        <v>2.5242963523917705E-4</v>
      </c>
      <c r="AO2029" s="3"/>
      <c r="AP2029">
        <v>0</v>
      </c>
      <c r="AR2029" t="s">
        <v>0</v>
      </c>
      <c r="AT2029" s="2">
        <v>1.694</v>
      </c>
      <c r="AU2029" s="1">
        <f t="shared" si="253"/>
        <v>0.63355724612185593</v>
      </c>
      <c r="AV2029" s="1">
        <f t="shared" si="254"/>
        <v>0.45975316537958788</v>
      </c>
      <c r="AW2029" s="1">
        <f t="shared" si="255"/>
        <v>0.28594908463731977</v>
      </c>
    </row>
    <row r="2030" spans="1:49" x14ac:dyDescent="0.2">
      <c r="A2030">
        <v>2028</v>
      </c>
      <c r="B2030" t="s">
        <v>3480</v>
      </c>
      <c r="C2030" t="s">
        <v>3479</v>
      </c>
      <c r="F2030" t="s">
        <v>3478</v>
      </c>
      <c r="G2030" t="s">
        <v>7</v>
      </c>
      <c r="H2030" t="s">
        <v>6</v>
      </c>
      <c r="I2030" t="s">
        <v>525</v>
      </c>
      <c r="J2030">
        <v>60005465</v>
      </c>
      <c r="K2030" t="s">
        <v>334</v>
      </c>
      <c r="L2030" t="s">
        <v>144</v>
      </c>
      <c r="M2030" t="s">
        <v>13</v>
      </c>
      <c r="N2030">
        <v>3</v>
      </c>
      <c r="O2030" t="s">
        <v>1444</v>
      </c>
      <c r="P2030" t="s">
        <v>1443</v>
      </c>
      <c r="Q2030" t="s">
        <v>333</v>
      </c>
      <c r="R2030" s="7">
        <v>40360</v>
      </c>
      <c r="S2030" s="8">
        <f t="shared" si="248"/>
        <v>2010</v>
      </c>
      <c r="T2030" s="8">
        <v>2010</v>
      </c>
      <c r="U2030" s="8">
        <f t="shared" si="249"/>
        <v>12</v>
      </c>
      <c r="V2030" s="7">
        <v>40360</v>
      </c>
      <c r="W2030" t="s">
        <v>202</v>
      </c>
      <c r="X2030" s="2">
        <v>1.6519999999999999</v>
      </c>
      <c r="Y2030" s="6">
        <f t="shared" si="250"/>
        <v>4.409919649769093E-2</v>
      </c>
      <c r="AA2030" t="s">
        <v>201</v>
      </c>
      <c r="AB2030">
        <v>17337</v>
      </c>
      <c r="AD2030" t="s">
        <v>1</v>
      </c>
      <c r="AE2030">
        <v>58</v>
      </c>
      <c r="AF2030">
        <v>7</v>
      </c>
      <c r="AG2030">
        <v>5452981</v>
      </c>
      <c r="AH2030" t="s">
        <v>3477</v>
      </c>
      <c r="AI2030" t="s">
        <v>3476</v>
      </c>
      <c r="AJ2030" t="s">
        <v>3475</v>
      </c>
      <c r="AK2030" t="s">
        <v>3474</v>
      </c>
      <c r="AL2030">
        <v>86</v>
      </c>
      <c r="AM2030" s="5">
        <f t="shared" si="251"/>
        <v>7.166666666666667</v>
      </c>
      <c r="AN2030" s="4">
        <f t="shared" si="252"/>
        <v>1.0854474315284615E-2</v>
      </c>
      <c r="AO2030" s="3"/>
      <c r="AP2030">
        <v>0</v>
      </c>
      <c r="AR2030" t="s">
        <v>0</v>
      </c>
      <c r="AT2030" s="2" t="s">
        <v>16</v>
      </c>
      <c r="AU2030" s="1">
        <f t="shared" si="253"/>
        <v>3.4125779842969037</v>
      </c>
      <c r="AV2030" s="1">
        <f t="shared" si="254"/>
        <v>2.7476835406487772</v>
      </c>
      <c r="AW2030" s="1">
        <f t="shared" si="255"/>
        <v>2.0827890970006506</v>
      </c>
    </row>
    <row r="2031" spans="1:49" x14ac:dyDescent="0.2">
      <c r="A2031">
        <v>2029</v>
      </c>
      <c r="B2031" t="s">
        <v>3473</v>
      </c>
      <c r="C2031" t="s">
        <v>3472</v>
      </c>
      <c r="F2031" t="s">
        <v>3471</v>
      </c>
      <c r="G2031" t="s">
        <v>7</v>
      </c>
      <c r="H2031" t="s">
        <v>6</v>
      </c>
      <c r="I2031" t="s">
        <v>2200</v>
      </c>
      <c r="J2031">
        <v>60021032</v>
      </c>
      <c r="K2031" t="s">
        <v>1417</v>
      </c>
      <c r="L2031" t="s">
        <v>2199</v>
      </c>
      <c r="M2031" t="s">
        <v>9</v>
      </c>
      <c r="N2031">
        <v>2</v>
      </c>
      <c r="O2031" t="s">
        <v>2198</v>
      </c>
      <c r="P2031" t="s">
        <v>2197</v>
      </c>
      <c r="Q2031" t="s">
        <v>2196</v>
      </c>
      <c r="R2031" s="7">
        <v>40360</v>
      </c>
      <c r="S2031" s="8">
        <f t="shared" si="248"/>
        <v>2010</v>
      </c>
      <c r="T2031" s="8">
        <v>2010</v>
      </c>
      <c r="U2031" s="8">
        <f t="shared" si="249"/>
        <v>12</v>
      </c>
      <c r="V2031" s="7">
        <v>40360</v>
      </c>
      <c r="W2031" t="s">
        <v>202</v>
      </c>
      <c r="X2031" s="2">
        <v>1.6519999999999999</v>
      </c>
      <c r="Y2031" s="6">
        <f t="shared" si="250"/>
        <v>4.409919649769093E-2</v>
      </c>
      <c r="AA2031" t="s">
        <v>201</v>
      </c>
      <c r="AB2031">
        <v>17337</v>
      </c>
      <c r="AD2031" t="s">
        <v>1</v>
      </c>
      <c r="AE2031">
        <v>58</v>
      </c>
      <c r="AF2031">
        <v>7</v>
      </c>
      <c r="AG2031">
        <v>5452976</v>
      </c>
      <c r="AH2031" t="s">
        <v>3470</v>
      </c>
      <c r="AI2031" t="s">
        <v>3469</v>
      </c>
      <c r="AJ2031" t="s">
        <v>3468</v>
      </c>
      <c r="AK2031" t="s">
        <v>3467</v>
      </c>
      <c r="AL2031">
        <v>295</v>
      </c>
      <c r="AM2031" s="5">
        <f t="shared" si="251"/>
        <v>24.583333333333332</v>
      </c>
      <c r="AN2031" s="4">
        <f t="shared" si="252"/>
        <v>3.7233371197778614E-2</v>
      </c>
      <c r="AO2031" s="3"/>
      <c r="AP2031">
        <v>0</v>
      </c>
      <c r="AQ2031" t="s">
        <v>31</v>
      </c>
      <c r="AR2031" t="s">
        <v>2195</v>
      </c>
      <c r="AS2031" t="s">
        <v>30</v>
      </c>
      <c r="AT2031" s="2" t="s">
        <v>16</v>
      </c>
      <c r="AU2031" s="1">
        <f t="shared" si="253"/>
        <v>4.2039448907717238</v>
      </c>
      <c r="AV2031" s="1">
        <f t="shared" si="254"/>
        <v>4.0666283847734768</v>
      </c>
      <c r="AW2031" s="1">
        <f t="shared" si="255"/>
        <v>3.929311878775231</v>
      </c>
    </row>
    <row r="2032" spans="1:49" x14ac:dyDescent="0.2">
      <c r="A2032">
        <v>2030</v>
      </c>
      <c r="B2032" t="s">
        <v>3466</v>
      </c>
      <c r="C2032" t="s">
        <v>3465</v>
      </c>
      <c r="F2032" t="s">
        <v>3464</v>
      </c>
      <c r="G2032" t="s">
        <v>7</v>
      </c>
      <c r="H2032" t="s">
        <v>6</v>
      </c>
      <c r="I2032" t="s">
        <v>525</v>
      </c>
      <c r="J2032">
        <v>60005465</v>
      </c>
      <c r="K2032" t="s">
        <v>334</v>
      </c>
      <c r="L2032" t="s">
        <v>144</v>
      </c>
      <c r="M2032" t="s">
        <v>13</v>
      </c>
      <c r="N2032">
        <v>4</v>
      </c>
      <c r="O2032" t="s">
        <v>3463</v>
      </c>
      <c r="P2032" t="s">
        <v>904</v>
      </c>
      <c r="Q2032" t="s">
        <v>395</v>
      </c>
      <c r="R2032" s="7">
        <v>40360</v>
      </c>
      <c r="S2032" s="8">
        <f t="shared" si="248"/>
        <v>2010</v>
      </c>
      <c r="T2032" s="8">
        <v>2010</v>
      </c>
      <c r="U2032" s="8">
        <f t="shared" si="249"/>
        <v>12</v>
      </c>
      <c r="V2032" s="7">
        <v>40360</v>
      </c>
      <c r="W2032" t="s">
        <v>1087</v>
      </c>
      <c r="X2032" s="2">
        <v>0.33500000000000002</v>
      </c>
      <c r="Y2032" s="6">
        <f t="shared" si="250"/>
        <v>8.94263367235258E-3</v>
      </c>
      <c r="AA2032">
        <v>10964290</v>
      </c>
      <c r="AB2032">
        <v>18201</v>
      </c>
      <c r="AC2032" t="s">
        <v>1086</v>
      </c>
      <c r="AD2032" t="s">
        <v>1</v>
      </c>
      <c r="AE2032">
        <v>20</v>
      </c>
      <c r="AF2032">
        <v>4</v>
      </c>
      <c r="AH2032" t="s">
        <v>3462</v>
      </c>
      <c r="AI2032" t="s">
        <v>3461</v>
      </c>
      <c r="AJ2032" t="s">
        <v>3460</v>
      </c>
      <c r="AK2032" t="s">
        <v>3459</v>
      </c>
      <c r="AL2032">
        <v>2</v>
      </c>
      <c r="AM2032" s="5">
        <f t="shared" si="251"/>
        <v>0.16666666666666666</v>
      </c>
      <c r="AN2032" s="4">
        <f t="shared" si="252"/>
        <v>2.5242963523917705E-4</v>
      </c>
      <c r="AO2032" s="3"/>
      <c r="AP2032">
        <v>0</v>
      </c>
      <c r="AR2032" t="s">
        <v>0</v>
      </c>
      <c r="AT2032" s="2">
        <v>1.694</v>
      </c>
      <c r="AU2032" s="1">
        <f t="shared" si="253"/>
        <v>0.63355724612185593</v>
      </c>
      <c r="AV2032" s="1">
        <f t="shared" si="254"/>
        <v>0.45975316537958788</v>
      </c>
      <c r="AW2032" s="1">
        <f t="shared" si="255"/>
        <v>0.28594908463731977</v>
      </c>
    </row>
    <row r="2033" spans="1:49" x14ac:dyDescent="0.2">
      <c r="A2033">
        <v>2031</v>
      </c>
      <c r="B2033" t="s">
        <v>3458</v>
      </c>
      <c r="C2033" t="s">
        <v>3457</v>
      </c>
      <c r="F2033" t="s">
        <v>3456</v>
      </c>
      <c r="G2033" t="s">
        <v>7</v>
      </c>
      <c r="H2033" t="s">
        <v>6</v>
      </c>
      <c r="I2033" t="s">
        <v>3455</v>
      </c>
      <c r="J2033">
        <v>60020547</v>
      </c>
      <c r="K2033" t="s">
        <v>2031</v>
      </c>
      <c r="L2033" t="s">
        <v>2030</v>
      </c>
      <c r="M2033" t="s">
        <v>9</v>
      </c>
      <c r="N2033">
        <v>2</v>
      </c>
      <c r="O2033" t="s">
        <v>3454</v>
      </c>
      <c r="P2033" t="s">
        <v>3453</v>
      </c>
      <c r="Q2033" t="s">
        <v>3452</v>
      </c>
      <c r="R2033" s="7">
        <v>40360</v>
      </c>
      <c r="S2033" s="8">
        <f t="shared" si="248"/>
        <v>2010</v>
      </c>
      <c r="T2033" s="8">
        <v>2010</v>
      </c>
      <c r="U2033" s="8">
        <f t="shared" si="249"/>
        <v>12</v>
      </c>
      <c r="V2033" s="7">
        <v>40360</v>
      </c>
      <c r="W2033" t="s">
        <v>202</v>
      </c>
      <c r="X2033" s="2">
        <v>1.6519999999999999</v>
      </c>
      <c r="Y2033" s="6">
        <f t="shared" si="250"/>
        <v>4.409919649769093E-2</v>
      </c>
      <c r="AA2033" t="s">
        <v>201</v>
      </c>
      <c r="AB2033">
        <v>17337</v>
      </c>
      <c r="AD2033" t="s">
        <v>1</v>
      </c>
      <c r="AE2033">
        <v>58</v>
      </c>
      <c r="AF2033">
        <v>7</v>
      </c>
      <c r="AG2033">
        <v>5453012</v>
      </c>
      <c r="AH2033" t="s">
        <v>3451</v>
      </c>
      <c r="AI2033" t="s">
        <v>3450</v>
      </c>
      <c r="AJ2033" t="s">
        <v>3449</v>
      </c>
      <c r="AK2033" t="s">
        <v>3448</v>
      </c>
      <c r="AL2033">
        <v>36</v>
      </c>
      <c r="AM2033" s="5">
        <f t="shared" si="251"/>
        <v>3</v>
      </c>
      <c r="AN2033" s="4">
        <f t="shared" si="252"/>
        <v>4.5437334343051876E-3</v>
      </c>
      <c r="AO2033" s="3"/>
      <c r="AP2033">
        <v>0</v>
      </c>
      <c r="AR2033" t="s">
        <v>0</v>
      </c>
      <c r="AT2033" s="2" t="s">
        <v>16</v>
      </c>
      <c r="AU2033" s="1">
        <f t="shared" si="253"/>
        <v>3.2232557578675207</v>
      </c>
      <c r="AV2033" s="1">
        <f t="shared" si="254"/>
        <v>2.4321464965998061</v>
      </c>
      <c r="AW2033" s="1">
        <f t="shared" si="255"/>
        <v>1.641037235332091</v>
      </c>
    </row>
    <row r="2034" spans="1:49" x14ac:dyDescent="0.2">
      <c r="A2034">
        <v>2032</v>
      </c>
      <c r="B2034" t="s">
        <v>3447</v>
      </c>
      <c r="C2034" t="s">
        <v>3446</v>
      </c>
      <c r="F2034" t="s">
        <v>3445</v>
      </c>
      <c r="G2034" t="s">
        <v>7</v>
      </c>
      <c r="H2034" t="s">
        <v>6</v>
      </c>
      <c r="I2034" t="s">
        <v>1933</v>
      </c>
      <c r="J2034">
        <v>60016688</v>
      </c>
      <c r="K2034" t="s">
        <v>1932</v>
      </c>
      <c r="L2034" t="s">
        <v>1931</v>
      </c>
      <c r="M2034" t="s">
        <v>438</v>
      </c>
      <c r="N2034">
        <v>3</v>
      </c>
      <c r="O2034" t="s">
        <v>3444</v>
      </c>
      <c r="P2034" t="s">
        <v>3443</v>
      </c>
      <c r="Q2034" t="s">
        <v>2253</v>
      </c>
      <c r="R2034" s="7">
        <v>40360</v>
      </c>
      <c r="S2034" s="8">
        <f t="shared" si="248"/>
        <v>2010</v>
      </c>
      <c r="T2034" s="8">
        <v>2010</v>
      </c>
      <c r="U2034" s="8">
        <f t="shared" si="249"/>
        <v>12</v>
      </c>
      <c r="V2034" s="7">
        <v>40360</v>
      </c>
      <c r="W2034" t="s">
        <v>202</v>
      </c>
      <c r="X2034" s="2">
        <v>1.6519999999999999</v>
      </c>
      <c r="Y2034" s="6">
        <f t="shared" si="250"/>
        <v>4.409919649769093E-2</v>
      </c>
      <c r="AA2034" t="s">
        <v>201</v>
      </c>
      <c r="AB2034">
        <v>17337</v>
      </c>
      <c r="AD2034" t="s">
        <v>1</v>
      </c>
      <c r="AE2034">
        <v>58</v>
      </c>
      <c r="AF2034">
        <v>7</v>
      </c>
      <c r="AG2034">
        <v>5454302</v>
      </c>
      <c r="AH2034" t="s">
        <v>3442</v>
      </c>
      <c r="AI2034" t="s">
        <v>3441</v>
      </c>
      <c r="AJ2034" t="s">
        <v>3440</v>
      </c>
      <c r="AK2034" t="s">
        <v>3439</v>
      </c>
      <c r="AL2034">
        <v>68</v>
      </c>
      <c r="AM2034" s="5">
        <f t="shared" si="251"/>
        <v>5.666666666666667</v>
      </c>
      <c r="AN2034" s="4">
        <f t="shared" si="252"/>
        <v>8.5826075981320204E-3</v>
      </c>
      <c r="AO2034" s="3"/>
      <c r="AP2034">
        <v>0</v>
      </c>
      <c r="AR2034" t="s">
        <v>0</v>
      </c>
      <c r="AT2034" s="2" t="s">
        <v>16</v>
      </c>
      <c r="AU2034" s="1">
        <f t="shared" si="253"/>
        <v>3.3444219827823258</v>
      </c>
      <c r="AV2034" s="1">
        <f t="shared" si="254"/>
        <v>2.6340902047911476</v>
      </c>
      <c r="AW2034" s="1">
        <f t="shared" si="255"/>
        <v>1.9237584267999694</v>
      </c>
    </row>
    <row r="2035" spans="1:49" x14ac:dyDescent="0.2">
      <c r="A2035">
        <v>2033</v>
      </c>
      <c r="B2035" t="s">
        <v>3438</v>
      </c>
      <c r="C2035" t="s">
        <v>3437</v>
      </c>
      <c r="F2035" t="s">
        <v>3436</v>
      </c>
      <c r="G2035" t="s">
        <v>7</v>
      </c>
      <c r="H2035" t="s">
        <v>6</v>
      </c>
      <c r="I2035" t="s">
        <v>3435</v>
      </c>
      <c r="J2035">
        <v>60020650</v>
      </c>
      <c r="K2035" t="s">
        <v>1482</v>
      </c>
      <c r="L2035" t="s">
        <v>1481</v>
      </c>
      <c r="M2035" t="s">
        <v>198</v>
      </c>
      <c r="N2035">
        <v>6</v>
      </c>
      <c r="O2035" t="s">
        <v>3434</v>
      </c>
      <c r="P2035" t="s">
        <v>3433</v>
      </c>
      <c r="Q2035" t="s">
        <v>1480</v>
      </c>
      <c r="R2035" s="7">
        <v>40360</v>
      </c>
      <c r="S2035" s="8">
        <f t="shared" si="248"/>
        <v>2010</v>
      </c>
      <c r="T2035" s="8">
        <v>2010</v>
      </c>
      <c r="U2035" s="8">
        <f t="shared" si="249"/>
        <v>12</v>
      </c>
      <c r="V2035" s="7">
        <v>40360</v>
      </c>
      <c r="W2035" t="s">
        <v>202</v>
      </c>
      <c r="X2035" s="2">
        <v>1.6519999999999999</v>
      </c>
      <c r="Y2035" s="6">
        <f t="shared" si="250"/>
        <v>4.409919649769093E-2</v>
      </c>
      <c r="AA2035" t="s">
        <v>201</v>
      </c>
      <c r="AB2035">
        <v>17337</v>
      </c>
      <c r="AD2035" t="s">
        <v>1</v>
      </c>
      <c r="AE2035">
        <v>58</v>
      </c>
      <c r="AF2035">
        <v>7</v>
      </c>
      <c r="AG2035">
        <v>5452974</v>
      </c>
      <c r="AH2035" t="s">
        <v>3432</v>
      </c>
      <c r="AI2035" t="s">
        <v>3431</v>
      </c>
      <c r="AJ2035" t="s">
        <v>3430</v>
      </c>
      <c r="AK2035" t="s">
        <v>3429</v>
      </c>
      <c r="AL2035">
        <v>154</v>
      </c>
      <c r="AM2035" s="5">
        <f t="shared" si="251"/>
        <v>12.833333333333334</v>
      </c>
      <c r="AN2035" s="4">
        <f t="shared" si="252"/>
        <v>1.9437081913416636E-2</v>
      </c>
      <c r="AO2035" s="3"/>
      <c r="AP2035">
        <v>0</v>
      </c>
      <c r="AQ2035" t="s">
        <v>223</v>
      </c>
      <c r="AR2035" t="s">
        <v>1479</v>
      </c>
      <c r="AS2035" t="s">
        <v>222</v>
      </c>
      <c r="AT2035" s="2" t="s">
        <v>16</v>
      </c>
      <c r="AU2035" s="1">
        <f t="shared" si="253"/>
        <v>3.6700562122408646</v>
      </c>
      <c r="AV2035" s="1">
        <f t="shared" si="254"/>
        <v>3.1768139205553783</v>
      </c>
      <c r="AW2035" s="1">
        <f t="shared" si="255"/>
        <v>2.6835716288698923</v>
      </c>
    </row>
    <row r="2036" spans="1:49" x14ac:dyDescent="0.2">
      <c r="A2036">
        <v>2034</v>
      </c>
      <c r="B2036" t="s">
        <v>3428</v>
      </c>
      <c r="C2036" t="s">
        <v>3427</v>
      </c>
      <c r="F2036" t="s">
        <v>3426</v>
      </c>
      <c r="G2036" t="s">
        <v>7</v>
      </c>
      <c r="H2036" t="s">
        <v>6</v>
      </c>
      <c r="I2036" t="s">
        <v>3425</v>
      </c>
      <c r="J2036">
        <v>60016849</v>
      </c>
      <c r="K2036" t="s">
        <v>1507</v>
      </c>
      <c r="L2036" t="s">
        <v>314</v>
      </c>
      <c r="M2036" t="s">
        <v>89</v>
      </c>
      <c r="N2036">
        <v>2</v>
      </c>
      <c r="O2036" t="s">
        <v>3424</v>
      </c>
      <c r="P2036" t="s">
        <v>3423</v>
      </c>
      <c r="Q2036" t="s">
        <v>1506</v>
      </c>
      <c r="R2036" s="7">
        <v>40360</v>
      </c>
      <c r="S2036" s="8">
        <f t="shared" si="248"/>
        <v>2010</v>
      </c>
      <c r="T2036" s="8">
        <v>2010</v>
      </c>
      <c r="U2036" s="8">
        <f t="shared" si="249"/>
        <v>12</v>
      </c>
      <c r="V2036" s="7">
        <v>40360</v>
      </c>
      <c r="W2036" t="s">
        <v>202</v>
      </c>
      <c r="X2036" s="2">
        <v>1.6519999999999999</v>
      </c>
      <c r="Y2036" s="6">
        <f t="shared" si="250"/>
        <v>4.409919649769093E-2</v>
      </c>
      <c r="AA2036" t="s">
        <v>201</v>
      </c>
      <c r="AB2036">
        <v>17337</v>
      </c>
      <c r="AD2036" t="s">
        <v>1</v>
      </c>
      <c r="AE2036">
        <v>58</v>
      </c>
      <c r="AF2036">
        <v>7</v>
      </c>
      <c r="AG2036">
        <v>5454306</v>
      </c>
      <c r="AH2036" t="s">
        <v>3422</v>
      </c>
      <c r="AI2036" t="s">
        <v>3421</v>
      </c>
      <c r="AJ2036" t="s">
        <v>3420</v>
      </c>
      <c r="AK2036" t="s">
        <v>3419</v>
      </c>
      <c r="AL2036">
        <v>27</v>
      </c>
      <c r="AM2036" s="5">
        <f t="shared" si="251"/>
        <v>2.25</v>
      </c>
      <c r="AN2036" s="4">
        <f t="shared" si="252"/>
        <v>3.4078000757288905E-3</v>
      </c>
      <c r="AO2036" s="3"/>
      <c r="AP2036">
        <v>0</v>
      </c>
      <c r="AR2036" t="s">
        <v>0</v>
      </c>
      <c r="AS2036" t="s">
        <v>1749</v>
      </c>
      <c r="AT2036" s="2" t="s">
        <v>16</v>
      </c>
      <c r="AU2036" s="1">
        <f t="shared" si="253"/>
        <v>3.1891777571102313</v>
      </c>
      <c r="AV2036" s="1">
        <f t="shared" si="254"/>
        <v>2.3753498286709909</v>
      </c>
      <c r="AW2036" s="1">
        <f t="shared" si="255"/>
        <v>1.5615219002317502</v>
      </c>
    </row>
    <row r="2037" spans="1:49" x14ac:dyDescent="0.2">
      <c r="A2037">
        <v>2035</v>
      </c>
      <c r="B2037" t="s">
        <v>3418</v>
      </c>
      <c r="C2037" t="s">
        <v>3417</v>
      </c>
      <c r="F2037" t="s">
        <v>3416</v>
      </c>
      <c r="G2037" t="s">
        <v>7</v>
      </c>
      <c r="H2037" t="s">
        <v>6</v>
      </c>
      <c r="I2037" t="s">
        <v>122</v>
      </c>
      <c r="J2037" t="s">
        <v>121</v>
      </c>
      <c r="K2037" t="s">
        <v>120</v>
      </c>
      <c r="L2037" t="s">
        <v>119</v>
      </c>
      <c r="M2037" t="s">
        <v>118</v>
      </c>
      <c r="N2037">
        <v>7</v>
      </c>
      <c r="O2037" t="s">
        <v>3415</v>
      </c>
      <c r="P2037" t="s">
        <v>3414</v>
      </c>
      <c r="Q2037" t="s">
        <v>3413</v>
      </c>
      <c r="R2037" s="7">
        <v>40360</v>
      </c>
      <c r="S2037" s="8">
        <f t="shared" si="248"/>
        <v>2010</v>
      </c>
      <c r="T2037" s="8">
        <v>2010</v>
      </c>
      <c r="U2037" s="8">
        <f t="shared" si="249"/>
        <v>12</v>
      </c>
      <c r="V2037" s="7">
        <v>40360</v>
      </c>
      <c r="W2037" t="s">
        <v>202</v>
      </c>
      <c r="X2037" s="2">
        <v>1.6519999999999999</v>
      </c>
      <c r="Y2037" s="6">
        <f t="shared" si="250"/>
        <v>4.409919649769093E-2</v>
      </c>
      <c r="AA2037" t="s">
        <v>201</v>
      </c>
      <c r="AB2037">
        <v>17337</v>
      </c>
      <c r="AD2037" t="s">
        <v>1</v>
      </c>
      <c r="AE2037">
        <v>58</v>
      </c>
      <c r="AF2037">
        <v>7</v>
      </c>
      <c r="AG2037">
        <v>5454300</v>
      </c>
      <c r="AH2037" t="s">
        <v>3412</v>
      </c>
      <c r="AI2037" t="s">
        <v>3411</v>
      </c>
      <c r="AJ2037" t="s">
        <v>3410</v>
      </c>
      <c r="AK2037" t="s">
        <v>3409</v>
      </c>
      <c r="AL2037">
        <v>21</v>
      </c>
      <c r="AM2037" s="5">
        <f t="shared" si="251"/>
        <v>1.75</v>
      </c>
      <c r="AN2037" s="4">
        <f t="shared" si="252"/>
        <v>2.6505111700113595E-3</v>
      </c>
      <c r="AO2037" s="3"/>
      <c r="AP2037">
        <v>0</v>
      </c>
      <c r="AQ2037" t="s">
        <v>1861</v>
      </c>
      <c r="AR2037">
        <v>2006093373</v>
      </c>
      <c r="AS2037" t="s">
        <v>3408</v>
      </c>
      <c r="AT2037" s="2" t="s">
        <v>16</v>
      </c>
      <c r="AU2037" s="1">
        <f t="shared" si="253"/>
        <v>3.166459089938706</v>
      </c>
      <c r="AV2037" s="1">
        <f t="shared" si="254"/>
        <v>2.3374853833851144</v>
      </c>
      <c r="AW2037" s="1">
        <f t="shared" si="255"/>
        <v>1.508511676831523</v>
      </c>
    </row>
    <row r="2038" spans="1:49" x14ac:dyDescent="0.2">
      <c r="A2038">
        <v>2036</v>
      </c>
      <c r="B2038" t="s">
        <v>3407</v>
      </c>
      <c r="C2038" t="s">
        <v>3406</v>
      </c>
      <c r="F2038" t="s">
        <v>3405</v>
      </c>
      <c r="G2038" t="s">
        <v>7</v>
      </c>
      <c r="H2038" t="s">
        <v>6</v>
      </c>
      <c r="I2038" t="s">
        <v>3404</v>
      </c>
      <c r="J2038">
        <v>60004591</v>
      </c>
      <c r="K2038" t="s">
        <v>3403</v>
      </c>
      <c r="L2038" t="s">
        <v>3402</v>
      </c>
      <c r="M2038" t="s">
        <v>39</v>
      </c>
      <c r="N2038">
        <v>2</v>
      </c>
      <c r="O2038" t="s">
        <v>3401</v>
      </c>
      <c r="P2038" t="s">
        <v>3400</v>
      </c>
      <c r="Q2038" t="s">
        <v>3399</v>
      </c>
      <c r="R2038" s="7">
        <v>40360</v>
      </c>
      <c r="S2038" s="8">
        <f t="shared" si="248"/>
        <v>2010</v>
      </c>
      <c r="T2038" s="8">
        <v>2010</v>
      </c>
      <c r="U2038" s="8">
        <f t="shared" si="249"/>
        <v>12</v>
      </c>
      <c r="V2038" s="7">
        <v>40360</v>
      </c>
      <c r="W2038" t="s">
        <v>202</v>
      </c>
      <c r="X2038" s="2">
        <v>1.6519999999999999</v>
      </c>
      <c r="Y2038" s="6">
        <f t="shared" si="250"/>
        <v>4.409919649769093E-2</v>
      </c>
      <c r="AA2038" t="s">
        <v>201</v>
      </c>
      <c r="AB2038">
        <v>17337</v>
      </c>
      <c r="AD2038" t="s">
        <v>1</v>
      </c>
      <c r="AE2038">
        <v>58</v>
      </c>
      <c r="AF2038">
        <v>7</v>
      </c>
      <c r="AG2038">
        <v>5452999</v>
      </c>
      <c r="AH2038" t="s">
        <v>3398</v>
      </c>
      <c r="AI2038" t="s">
        <v>3397</v>
      </c>
      <c r="AJ2038" t="s">
        <v>3396</v>
      </c>
      <c r="AK2038" t="s">
        <v>3395</v>
      </c>
      <c r="AL2038">
        <v>1</v>
      </c>
      <c r="AM2038" s="5">
        <f t="shared" si="251"/>
        <v>8.3333333333333329E-2</v>
      </c>
      <c r="AN2038" s="4">
        <f t="shared" si="252"/>
        <v>1.2621481761958852E-4</v>
      </c>
      <c r="AO2038" s="3"/>
      <c r="AP2038">
        <v>0</v>
      </c>
      <c r="AR2038" t="s">
        <v>0</v>
      </c>
      <c r="AT2038" s="2" t="s">
        <v>16</v>
      </c>
      <c r="AU2038" s="1">
        <f t="shared" si="253"/>
        <v>3.0907301993669525</v>
      </c>
      <c r="AV2038" s="1">
        <f t="shared" si="254"/>
        <v>2.2112705657655258</v>
      </c>
      <c r="AW2038" s="1">
        <f t="shared" si="255"/>
        <v>1.331810932164099</v>
      </c>
    </row>
    <row r="2039" spans="1:49" x14ac:dyDescent="0.2">
      <c r="A2039">
        <v>2037</v>
      </c>
      <c r="B2039" t="s">
        <v>3394</v>
      </c>
      <c r="C2039" t="s">
        <v>3393</v>
      </c>
      <c r="F2039" t="s">
        <v>3392</v>
      </c>
      <c r="G2039" t="s">
        <v>7</v>
      </c>
      <c r="H2039" t="s">
        <v>6</v>
      </c>
      <c r="I2039" t="s">
        <v>315</v>
      </c>
      <c r="J2039" t="s">
        <v>3391</v>
      </c>
      <c r="K2039" t="s">
        <v>3390</v>
      </c>
      <c r="L2039" t="s">
        <v>3389</v>
      </c>
      <c r="M2039" t="s">
        <v>203</v>
      </c>
      <c r="N2039">
        <v>5</v>
      </c>
      <c r="O2039" t="s">
        <v>3388</v>
      </c>
      <c r="P2039" t="s">
        <v>3387</v>
      </c>
      <c r="Q2039" t="s">
        <v>3386</v>
      </c>
      <c r="R2039" s="7">
        <v>40360</v>
      </c>
      <c r="S2039" s="8">
        <f t="shared" si="248"/>
        <v>2010</v>
      </c>
      <c r="T2039" s="8">
        <v>2010</v>
      </c>
      <c r="U2039" s="8">
        <f t="shared" si="249"/>
        <v>12</v>
      </c>
      <c r="V2039" s="7">
        <v>40360</v>
      </c>
      <c r="W2039" t="s">
        <v>202</v>
      </c>
      <c r="X2039" s="2">
        <v>1.6519999999999999</v>
      </c>
      <c r="Y2039" s="6">
        <f t="shared" si="250"/>
        <v>4.409919649769093E-2</v>
      </c>
      <c r="AA2039" t="s">
        <v>201</v>
      </c>
      <c r="AB2039">
        <v>17337</v>
      </c>
      <c r="AD2039" t="s">
        <v>1</v>
      </c>
      <c r="AE2039">
        <v>58</v>
      </c>
      <c r="AF2039">
        <v>7</v>
      </c>
      <c r="AG2039">
        <v>5453016</v>
      </c>
      <c r="AH2039" t="s">
        <v>3385</v>
      </c>
      <c r="AI2039" t="s">
        <v>3384</v>
      </c>
      <c r="AJ2039" t="s">
        <v>3383</v>
      </c>
      <c r="AK2039" t="s">
        <v>3382</v>
      </c>
      <c r="AL2039">
        <v>83</v>
      </c>
      <c r="AM2039" s="5">
        <f t="shared" si="251"/>
        <v>6.916666666666667</v>
      </c>
      <c r="AN2039" s="4">
        <f t="shared" si="252"/>
        <v>1.0475829862425848E-2</v>
      </c>
      <c r="AO2039" s="3"/>
      <c r="AP2039">
        <v>0</v>
      </c>
      <c r="AQ2039" t="s">
        <v>1794</v>
      </c>
      <c r="AR2039" t="s">
        <v>0</v>
      </c>
      <c r="AS2039" t="s">
        <v>1793</v>
      </c>
      <c r="AT2039" s="2" t="s">
        <v>16</v>
      </c>
      <c r="AU2039" s="1">
        <f t="shared" si="253"/>
        <v>3.401218650711141</v>
      </c>
      <c r="AV2039" s="1">
        <f t="shared" si="254"/>
        <v>2.7287513180058389</v>
      </c>
      <c r="AW2039" s="1">
        <f t="shared" si="255"/>
        <v>2.0562839853005372</v>
      </c>
    </row>
    <row r="2040" spans="1:49" x14ac:dyDescent="0.2">
      <c r="A2040">
        <v>2038</v>
      </c>
      <c r="B2040" t="s">
        <v>3381</v>
      </c>
      <c r="C2040" t="s">
        <v>3380</v>
      </c>
      <c r="F2040" t="s">
        <v>3379</v>
      </c>
      <c r="G2040" t="s">
        <v>7</v>
      </c>
      <c r="H2040" t="s">
        <v>6</v>
      </c>
      <c r="I2040" t="s">
        <v>3378</v>
      </c>
      <c r="J2040">
        <v>60014171</v>
      </c>
      <c r="K2040" t="s">
        <v>884</v>
      </c>
      <c r="L2040" t="s">
        <v>883</v>
      </c>
      <c r="M2040" t="s">
        <v>89</v>
      </c>
      <c r="N2040">
        <v>3</v>
      </c>
      <c r="O2040" t="s">
        <v>3377</v>
      </c>
      <c r="P2040" t="s">
        <v>3376</v>
      </c>
      <c r="Q2040" t="s">
        <v>3375</v>
      </c>
      <c r="R2040" s="7">
        <v>40360</v>
      </c>
      <c r="S2040" s="8">
        <f t="shared" si="248"/>
        <v>2010</v>
      </c>
      <c r="T2040" s="8">
        <v>2010</v>
      </c>
      <c r="U2040" s="8">
        <f t="shared" si="249"/>
        <v>12</v>
      </c>
      <c r="V2040" s="7">
        <v>40360</v>
      </c>
      <c r="W2040" t="s">
        <v>202</v>
      </c>
      <c r="X2040" s="2">
        <v>1.6519999999999999</v>
      </c>
      <c r="Y2040" s="6">
        <f t="shared" si="250"/>
        <v>4.409919649769093E-2</v>
      </c>
      <c r="AA2040" t="s">
        <v>201</v>
      </c>
      <c r="AB2040">
        <v>17337</v>
      </c>
      <c r="AD2040" t="s">
        <v>1</v>
      </c>
      <c r="AE2040">
        <v>58</v>
      </c>
      <c r="AF2040">
        <v>7</v>
      </c>
      <c r="AG2040">
        <v>5452961</v>
      </c>
      <c r="AH2040" t="s">
        <v>3374</v>
      </c>
      <c r="AI2040" t="s">
        <v>3373</v>
      </c>
      <c r="AJ2040" t="s">
        <v>3372</v>
      </c>
      <c r="AK2040" t="s">
        <v>3371</v>
      </c>
      <c r="AL2040">
        <v>15</v>
      </c>
      <c r="AM2040" s="5">
        <f t="shared" si="251"/>
        <v>1.25</v>
      </c>
      <c r="AN2040" s="4">
        <f t="shared" si="252"/>
        <v>1.8932222642938281E-3</v>
      </c>
      <c r="AO2040" s="3"/>
      <c r="AP2040">
        <v>0</v>
      </c>
      <c r="AR2040" t="s">
        <v>0</v>
      </c>
      <c r="AS2040" t="s">
        <v>258</v>
      </c>
      <c r="AT2040" s="2" t="s">
        <v>16</v>
      </c>
      <c r="AU2040" s="1">
        <f t="shared" si="253"/>
        <v>3.1437404227671801</v>
      </c>
      <c r="AV2040" s="1">
        <f t="shared" si="254"/>
        <v>2.2996209380992378</v>
      </c>
      <c r="AW2040" s="1">
        <f t="shared" si="255"/>
        <v>1.4555014534312958</v>
      </c>
    </row>
    <row r="2041" spans="1:49" x14ac:dyDescent="0.2">
      <c r="A2041">
        <v>2039</v>
      </c>
      <c r="B2041" t="s">
        <v>3370</v>
      </c>
      <c r="C2041" t="s">
        <v>3369</v>
      </c>
      <c r="F2041" t="s">
        <v>3368</v>
      </c>
      <c r="G2041" t="s">
        <v>7</v>
      </c>
      <c r="H2041" t="s">
        <v>6</v>
      </c>
      <c r="I2041" t="s">
        <v>833</v>
      </c>
      <c r="J2041" t="s">
        <v>3367</v>
      </c>
      <c r="K2041" t="s">
        <v>3366</v>
      </c>
      <c r="L2041" t="s">
        <v>3365</v>
      </c>
      <c r="M2041" t="s">
        <v>325</v>
      </c>
      <c r="N2041">
        <v>3</v>
      </c>
      <c r="O2041" t="s">
        <v>3364</v>
      </c>
      <c r="P2041" t="s">
        <v>3363</v>
      </c>
      <c r="Q2041" t="s">
        <v>3362</v>
      </c>
      <c r="R2041" s="7">
        <v>40360</v>
      </c>
      <c r="S2041" s="8">
        <f t="shared" si="248"/>
        <v>2010</v>
      </c>
      <c r="T2041" s="8">
        <v>2010</v>
      </c>
      <c r="U2041" s="8">
        <f t="shared" si="249"/>
        <v>12</v>
      </c>
      <c r="V2041" s="7">
        <v>40360</v>
      </c>
      <c r="W2041" t="s">
        <v>202</v>
      </c>
      <c r="X2041" s="2">
        <v>1.6519999999999999</v>
      </c>
      <c r="Y2041" s="6">
        <f t="shared" si="250"/>
        <v>4.409919649769093E-2</v>
      </c>
      <c r="AA2041" t="s">
        <v>201</v>
      </c>
      <c r="AB2041">
        <v>17337</v>
      </c>
      <c r="AD2041" t="s">
        <v>1</v>
      </c>
      <c r="AE2041">
        <v>58</v>
      </c>
      <c r="AF2041">
        <v>7</v>
      </c>
      <c r="AG2041">
        <v>5453018</v>
      </c>
      <c r="AH2041" t="s">
        <v>3361</v>
      </c>
      <c r="AI2041" t="s">
        <v>3360</v>
      </c>
      <c r="AJ2041" t="s">
        <v>3359</v>
      </c>
      <c r="AK2041" t="s">
        <v>3358</v>
      </c>
      <c r="AL2041">
        <v>11</v>
      </c>
      <c r="AM2041" s="5">
        <f t="shared" si="251"/>
        <v>0.91666666666666663</v>
      </c>
      <c r="AN2041" s="4">
        <f t="shared" si="252"/>
        <v>1.3883629938154739E-3</v>
      </c>
      <c r="AO2041" s="3"/>
      <c r="AP2041">
        <v>0</v>
      </c>
      <c r="AQ2041" t="s">
        <v>230</v>
      </c>
      <c r="AR2041" t="s">
        <v>3357</v>
      </c>
      <c r="AS2041" t="s">
        <v>229</v>
      </c>
      <c r="AT2041" s="2" t="s">
        <v>16</v>
      </c>
      <c r="AU2041" s="1">
        <f t="shared" si="253"/>
        <v>3.1285946446528294</v>
      </c>
      <c r="AV2041" s="1">
        <f t="shared" si="254"/>
        <v>2.2743779745753203</v>
      </c>
      <c r="AW2041" s="1">
        <f t="shared" si="255"/>
        <v>1.420161304497811</v>
      </c>
    </row>
    <row r="2042" spans="1:49" x14ac:dyDescent="0.2">
      <c r="A2042">
        <v>2040</v>
      </c>
      <c r="B2042" t="s">
        <v>3356</v>
      </c>
      <c r="C2042" t="s">
        <v>3355</v>
      </c>
      <c r="F2042" t="s">
        <v>3354</v>
      </c>
      <c r="G2042" t="s">
        <v>7</v>
      </c>
      <c r="H2042" t="s">
        <v>6</v>
      </c>
      <c r="I2042" t="s">
        <v>2190</v>
      </c>
      <c r="J2042">
        <v>60011373</v>
      </c>
      <c r="K2042" t="s">
        <v>2058</v>
      </c>
      <c r="L2042" t="s">
        <v>2057</v>
      </c>
      <c r="M2042" t="s">
        <v>48</v>
      </c>
      <c r="N2042">
        <v>1</v>
      </c>
      <c r="O2042" t="s">
        <v>3353</v>
      </c>
      <c r="P2042">
        <v>7202629313</v>
      </c>
      <c r="Q2042">
        <v>60011373</v>
      </c>
      <c r="R2042" s="7">
        <v>40360</v>
      </c>
      <c r="S2042" s="8">
        <f t="shared" si="248"/>
        <v>2010</v>
      </c>
      <c r="T2042" s="8">
        <v>2010</v>
      </c>
      <c r="U2042" s="8">
        <f t="shared" si="249"/>
        <v>12</v>
      </c>
      <c r="V2042" s="7">
        <v>40360</v>
      </c>
      <c r="W2042" t="s">
        <v>202</v>
      </c>
      <c r="X2042" s="2">
        <v>1.6519999999999999</v>
      </c>
      <c r="Y2042" s="6">
        <f t="shared" si="250"/>
        <v>4.409919649769093E-2</v>
      </c>
      <c r="AA2042" t="s">
        <v>201</v>
      </c>
      <c r="AB2042">
        <v>17337</v>
      </c>
      <c r="AD2042" t="s">
        <v>1</v>
      </c>
      <c r="AE2042">
        <v>58</v>
      </c>
      <c r="AF2042">
        <v>7</v>
      </c>
      <c r="AG2042">
        <v>5454287</v>
      </c>
      <c r="AH2042" t="s">
        <v>3352</v>
      </c>
      <c r="AI2042" t="s">
        <v>3351</v>
      </c>
      <c r="AJ2042" t="s">
        <v>3350</v>
      </c>
      <c r="AK2042" t="s">
        <v>3349</v>
      </c>
      <c r="AL2042">
        <v>83</v>
      </c>
      <c r="AM2042" s="5">
        <f t="shared" si="251"/>
        <v>6.916666666666667</v>
      </c>
      <c r="AN2042" s="4">
        <f t="shared" si="252"/>
        <v>1.0475829862425848E-2</v>
      </c>
      <c r="AO2042" s="3"/>
      <c r="AP2042">
        <v>0</v>
      </c>
      <c r="AR2042" t="s">
        <v>0</v>
      </c>
      <c r="AT2042" s="2" t="s">
        <v>16</v>
      </c>
      <c r="AU2042" s="1">
        <f t="shared" si="253"/>
        <v>3.401218650711141</v>
      </c>
      <c r="AV2042" s="1">
        <f t="shared" si="254"/>
        <v>2.7287513180058389</v>
      </c>
      <c r="AW2042" s="1">
        <f t="shared" si="255"/>
        <v>2.0562839853005372</v>
      </c>
    </row>
    <row r="2043" spans="1:49" x14ac:dyDescent="0.2">
      <c r="A2043">
        <v>2041</v>
      </c>
      <c r="B2043" t="s">
        <v>3348</v>
      </c>
      <c r="C2043" t="s">
        <v>3347</v>
      </c>
      <c r="F2043" t="s">
        <v>3346</v>
      </c>
      <c r="G2043" t="s">
        <v>7</v>
      </c>
      <c r="H2043" t="s">
        <v>6</v>
      </c>
      <c r="I2043" t="s">
        <v>3345</v>
      </c>
      <c r="J2043" t="s">
        <v>3344</v>
      </c>
      <c r="K2043" t="s">
        <v>3343</v>
      </c>
      <c r="L2043" t="s">
        <v>3342</v>
      </c>
      <c r="M2043" t="s">
        <v>19</v>
      </c>
      <c r="N2043">
        <v>3</v>
      </c>
      <c r="O2043" t="s">
        <v>3341</v>
      </c>
      <c r="P2043" t="s">
        <v>3340</v>
      </c>
      <c r="Q2043" t="s">
        <v>3339</v>
      </c>
      <c r="R2043" s="7">
        <v>40360</v>
      </c>
      <c r="S2043" s="8">
        <f t="shared" si="248"/>
        <v>2010</v>
      </c>
      <c r="T2043" s="8">
        <v>2010</v>
      </c>
      <c r="U2043" s="8">
        <f t="shared" si="249"/>
        <v>12</v>
      </c>
      <c r="V2043" s="7">
        <v>40360</v>
      </c>
      <c r="W2043" t="s">
        <v>202</v>
      </c>
      <c r="X2043" s="2">
        <v>1.6519999999999999</v>
      </c>
      <c r="Y2043" s="6">
        <f t="shared" si="250"/>
        <v>4.409919649769093E-2</v>
      </c>
      <c r="AA2043" t="s">
        <v>201</v>
      </c>
      <c r="AB2043">
        <v>17337</v>
      </c>
      <c r="AD2043" t="s">
        <v>1</v>
      </c>
      <c r="AE2043">
        <v>58</v>
      </c>
      <c r="AF2043">
        <v>7</v>
      </c>
      <c r="AG2043">
        <v>5454304</v>
      </c>
      <c r="AH2043" t="s">
        <v>3338</v>
      </c>
      <c r="AI2043" t="s">
        <v>3337</v>
      </c>
      <c r="AJ2043" t="s">
        <v>3336</v>
      </c>
      <c r="AK2043" t="s">
        <v>3335</v>
      </c>
      <c r="AL2043">
        <v>7</v>
      </c>
      <c r="AM2043" s="5">
        <f t="shared" si="251"/>
        <v>0.58333333333333337</v>
      </c>
      <c r="AN2043" s="4">
        <f t="shared" si="252"/>
        <v>8.835037233371198E-4</v>
      </c>
      <c r="AO2043" s="3"/>
      <c r="AP2043">
        <v>0</v>
      </c>
      <c r="AQ2043" t="s">
        <v>58</v>
      </c>
      <c r="AR2043" t="s">
        <v>3334</v>
      </c>
      <c r="AS2043" t="s">
        <v>57</v>
      </c>
      <c r="AT2043" s="2" t="s">
        <v>16</v>
      </c>
      <c r="AU2043" s="1">
        <f t="shared" si="253"/>
        <v>3.1134488665384787</v>
      </c>
      <c r="AV2043" s="1">
        <f t="shared" si="254"/>
        <v>2.2491350110514023</v>
      </c>
      <c r="AW2043" s="1">
        <f t="shared" si="255"/>
        <v>1.3848211555643262</v>
      </c>
    </row>
    <row r="2044" spans="1:49" x14ac:dyDescent="0.2">
      <c r="A2044">
        <v>2042</v>
      </c>
      <c r="B2044" t="s">
        <v>3333</v>
      </c>
      <c r="C2044" t="s">
        <v>3332</v>
      </c>
      <c r="F2044" t="s">
        <v>3331</v>
      </c>
      <c r="G2044" t="s">
        <v>7</v>
      </c>
      <c r="H2044" t="s">
        <v>6</v>
      </c>
      <c r="I2044" t="s">
        <v>1750</v>
      </c>
      <c r="J2044">
        <v>60024872</v>
      </c>
      <c r="K2044" t="s">
        <v>117</v>
      </c>
      <c r="L2044" t="s">
        <v>116</v>
      </c>
      <c r="M2044" t="s">
        <v>115</v>
      </c>
      <c r="N2044">
        <v>5</v>
      </c>
      <c r="O2044" t="s">
        <v>3330</v>
      </c>
      <c r="P2044" t="s">
        <v>3329</v>
      </c>
      <c r="Q2044" t="s">
        <v>3328</v>
      </c>
      <c r="R2044" s="7">
        <v>40360</v>
      </c>
      <c r="S2044" s="8">
        <f t="shared" si="248"/>
        <v>2010</v>
      </c>
      <c r="T2044" s="8">
        <v>2010</v>
      </c>
      <c r="U2044" s="8">
        <f t="shared" si="249"/>
        <v>12</v>
      </c>
      <c r="V2044" s="7">
        <v>40360</v>
      </c>
      <c r="W2044" t="s">
        <v>202</v>
      </c>
      <c r="X2044" s="2">
        <v>1.6519999999999999</v>
      </c>
      <c r="Y2044" s="6">
        <f t="shared" si="250"/>
        <v>4.409919649769093E-2</v>
      </c>
      <c r="AA2044" t="s">
        <v>201</v>
      </c>
      <c r="AB2044">
        <v>17337</v>
      </c>
      <c r="AD2044" t="s">
        <v>1</v>
      </c>
      <c r="AE2044">
        <v>58</v>
      </c>
      <c r="AF2044">
        <v>7</v>
      </c>
      <c r="AG2044">
        <v>5452960</v>
      </c>
      <c r="AH2044" t="s">
        <v>3327</v>
      </c>
      <c r="AI2044" t="s">
        <v>3326</v>
      </c>
      <c r="AJ2044" t="s">
        <v>3325</v>
      </c>
      <c r="AK2044" t="s">
        <v>3324</v>
      </c>
      <c r="AL2044">
        <v>110</v>
      </c>
      <c r="AM2044" s="5">
        <f t="shared" si="251"/>
        <v>9.1666666666666661</v>
      </c>
      <c r="AN2044" s="4">
        <f t="shared" si="252"/>
        <v>1.3883629938154738E-2</v>
      </c>
      <c r="AO2044" s="3"/>
      <c r="AP2044">
        <v>0</v>
      </c>
      <c r="AQ2044" t="s">
        <v>273</v>
      </c>
      <c r="AR2044" t="s">
        <v>0</v>
      </c>
      <c r="AS2044" t="s">
        <v>272</v>
      </c>
      <c r="AT2044" s="2" t="s">
        <v>16</v>
      </c>
      <c r="AU2044" s="1">
        <f t="shared" si="253"/>
        <v>3.503452652983007</v>
      </c>
      <c r="AV2044" s="1">
        <f t="shared" si="254"/>
        <v>2.8991413217922832</v>
      </c>
      <c r="AW2044" s="1">
        <f t="shared" si="255"/>
        <v>2.2948299906015595</v>
      </c>
    </row>
    <row r="2045" spans="1:49" x14ac:dyDescent="0.2">
      <c r="A2045">
        <v>2043</v>
      </c>
      <c r="B2045" t="s">
        <v>3323</v>
      </c>
      <c r="C2045" t="s">
        <v>3322</v>
      </c>
      <c r="F2045" t="s">
        <v>3321</v>
      </c>
      <c r="G2045" t="s">
        <v>7</v>
      </c>
      <c r="H2045" t="s">
        <v>6</v>
      </c>
      <c r="I2045" t="s">
        <v>3320</v>
      </c>
      <c r="J2045" t="s">
        <v>3319</v>
      </c>
      <c r="K2045" t="s">
        <v>3318</v>
      </c>
      <c r="L2045" t="s">
        <v>3317</v>
      </c>
      <c r="M2045" t="s">
        <v>3316</v>
      </c>
      <c r="N2045">
        <v>3</v>
      </c>
      <c r="O2045" t="s">
        <v>3315</v>
      </c>
      <c r="P2045" t="s">
        <v>3314</v>
      </c>
      <c r="Q2045" t="s">
        <v>3313</v>
      </c>
      <c r="R2045" s="7">
        <v>40360</v>
      </c>
      <c r="S2045" s="8">
        <f t="shared" si="248"/>
        <v>2010</v>
      </c>
      <c r="T2045" s="8">
        <v>2010</v>
      </c>
      <c r="U2045" s="8">
        <f t="shared" si="249"/>
        <v>12</v>
      </c>
      <c r="V2045" s="7">
        <v>40360</v>
      </c>
      <c r="W2045" t="s">
        <v>202</v>
      </c>
      <c r="X2045" s="2">
        <v>1.6519999999999999</v>
      </c>
      <c r="Y2045" s="6">
        <f t="shared" si="250"/>
        <v>4.409919649769093E-2</v>
      </c>
      <c r="AA2045" t="s">
        <v>201</v>
      </c>
      <c r="AB2045">
        <v>17337</v>
      </c>
      <c r="AD2045" t="s">
        <v>1</v>
      </c>
      <c r="AE2045">
        <v>58</v>
      </c>
      <c r="AF2045">
        <v>7</v>
      </c>
      <c r="AG2045">
        <v>5452982</v>
      </c>
      <c r="AH2045" t="s">
        <v>3312</v>
      </c>
      <c r="AI2045" t="s">
        <v>3311</v>
      </c>
      <c r="AJ2045" t="s">
        <v>3310</v>
      </c>
      <c r="AK2045" t="s">
        <v>3309</v>
      </c>
      <c r="AL2045">
        <v>5</v>
      </c>
      <c r="AM2045" s="5">
        <f t="shared" si="251"/>
        <v>0.41666666666666669</v>
      </c>
      <c r="AN2045" s="4">
        <f t="shared" si="252"/>
        <v>6.310740880979427E-4</v>
      </c>
      <c r="AO2045" s="3"/>
      <c r="AP2045">
        <v>0</v>
      </c>
      <c r="AQ2045" t="s">
        <v>2130</v>
      </c>
      <c r="AR2045">
        <v>79832</v>
      </c>
      <c r="AS2045" t="s">
        <v>2129</v>
      </c>
      <c r="AT2045" s="2" t="s">
        <v>16</v>
      </c>
      <c r="AU2045" s="1">
        <f t="shared" si="253"/>
        <v>3.1058759774813036</v>
      </c>
      <c r="AV2045" s="1">
        <f t="shared" si="254"/>
        <v>2.2365135292894434</v>
      </c>
      <c r="AW2045" s="1">
        <f t="shared" si="255"/>
        <v>1.3671510810975838</v>
      </c>
    </row>
    <row r="2046" spans="1:49" x14ac:dyDescent="0.2">
      <c r="A2046">
        <v>2044</v>
      </c>
      <c r="B2046" t="s">
        <v>3308</v>
      </c>
      <c r="C2046" t="s">
        <v>3307</v>
      </c>
      <c r="F2046" t="s">
        <v>3306</v>
      </c>
      <c r="G2046" t="s">
        <v>7</v>
      </c>
      <c r="H2046" t="s">
        <v>6</v>
      </c>
      <c r="I2046" t="s">
        <v>3305</v>
      </c>
      <c r="J2046">
        <v>60029738</v>
      </c>
      <c r="K2046" t="s">
        <v>1489</v>
      </c>
      <c r="L2046" t="s">
        <v>1488</v>
      </c>
      <c r="M2046" t="s">
        <v>198</v>
      </c>
      <c r="N2046">
        <v>4</v>
      </c>
      <c r="O2046" t="s">
        <v>3304</v>
      </c>
      <c r="P2046" t="s">
        <v>3303</v>
      </c>
      <c r="Q2046" t="s">
        <v>3302</v>
      </c>
      <c r="R2046" s="7">
        <v>40360</v>
      </c>
      <c r="S2046" s="8">
        <f t="shared" si="248"/>
        <v>2010</v>
      </c>
      <c r="T2046" s="8">
        <v>2010</v>
      </c>
      <c r="U2046" s="8">
        <f t="shared" si="249"/>
        <v>12</v>
      </c>
      <c r="V2046" s="7">
        <v>40360</v>
      </c>
      <c r="W2046" t="s">
        <v>202</v>
      </c>
      <c r="X2046" s="2">
        <v>1.6519999999999999</v>
      </c>
      <c r="Y2046" s="6">
        <f t="shared" si="250"/>
        <v>4.409919649769093E-2</v>
      </c>
      <c r="AA2046" t="s">
        <v>201</v>
      </c>
      <c r="AB2046">
        <v>17337</v>
      </c>
      <c r="AD2046" t="s">
        <v>1</v>
      </c>
      <c r="AE2046">
        <v>58</v>
      </c>
      <c r="AF2046">
        <v>7</v>
      </c>
      <c r="AG2046">
        <v>5454305</v>
      </c>
      <c r="AH2046" t="s">
        <v>3301</v>
      </c>
      <c r="AI2046" t="s">
        <v>3300</v>
      </c>
      <c r="AJ2046" t="s">
        <v>3299</v>
      </c>
      <c r="AK2046" t="s">
        <v>3298</v>
      </c>
      <c r="AL2046">
        <v>137</v>
      </c>
      <c r="AM2046" s="5">
        <f t="shared" si="251"/>
        <v>11.416666666666666</v>
      </c>
      <c r="AN2046" s="4">
        <f t="shared" si="252"/>
        <v>1.729143001388363E-2</v>
      </c>
      <c r="AO2046" s="3"/>
      <c r="AP2046">
        <v>0</v>
      </c>
      <c r="AQ2046" t="s">
        <v>223</v>
      </c>
      <c r="AR2046" t="s">
        <v>1763</v>
      </c>
      <c r="AS2046" t="s">
        <v>222</v>
      </c>
      <c r="AT2046" s="2" t="s">
        <v>16</v>
      </c>
      <c r="AU2046" s="1">
        <f t="shared" si="253"/>
        <v>3.6056866552548734</v>
      </c>
      <c r="AV2046" s="1">
        <f t="shared" si="254"/>
        <v>3.069531325578728</v>
      </c>
      <c r="AW2046" s="1">
        <f t="shared" si="255"/>
        <v>2.5333759959025817</v>
      </c>
    </row>
    <row r="2047" spans="1:49" x14ac:dyDescent="0.2">
      <c r="A2047">
        <v>2045</v>
      </c>
      <c r="B2047" t="s">
        <v>3297</v>
      </c>
      <c r="C2047" t="s">
        <v>3296</v>
      </c>
      <c r="F2047" t="s">
        <v>3295</v>
      </c>
      <c r="G2047" t="s">
        <v>7</v>
      </c>
      <c r="H2047" t="s">
        <v>6</v>
      </c>
      <c r="I2047" t="s">
        <v>3294</v>
      </c>
      <c r="J2047">
        <v>60028634</v>
      </c>
      <c r="K2047" t="s">
        <v>3293</v>
      </c>
      <c r="L2047" t="s">
        <v>3292</v>
      </c>
      <c r="M2047" t="s">
        <v>148</v>
      </c>
      <c r="N2047">
        <v>3</v>
      </c>
      <c r="O2047" t="s">
        <v>3291</v>
      </c>
      <c r="P2047" t="s">
        <v>3290</v>
      </c>
      <c r="Q2047" t="s">
        <v>3289</v>
      </c>
      <c r="R2047" s="7">
        <v>40360</v>
      </c>
      <c r="S2047" s="8">
        <f t="shared" si="248"/>
        <v>2010</v>
      </c>
      <c r="T2047" s="8">
        <v>2010</v>
      </c>
      <c r="U2047" s="8">
        <f t="shared" si="249"/>
        <v>12</v>
      </c>
      <c r="V2047" s="7">
        <v>40360</v>
      </c>
      <c r="W2047" t="s">
        <v>1285</v>
      </c>
      <c r="X2047" s="2">
        <v>0.46</v>
      </c>
      <c r="Y2047" s="6">
        <f t="shared" si="250"/>
        <v>1.2279437281439364E-2</v>
      </c>
      <c r="AA2047">
        <v>933813</v>
      </c>
      <c r="AB2047">
        <v>28031</v>
      </c>
      <c r="AD2047" t="s">
        <v>1</v>
      </c>
      <c r="AE2047">
        <v>38</v>
      </c>
      <c r="AF2047">
        <v>7</v>
      </c>
      <c r="AG2047">
        <v>5467182</v>
      </c>
      <c r="AH2047" t="s">
        <v>3288</v>
      </c>
      <c r="AI2047" t="s">
        <v>3287</v>
      </c>
      <c r="AJ2047" t="s">
        <v>3286</v>
      </c>
      <c r="AK2047" t="s">
        <v>3285</v>
      </c>
      <c r="AL2047">
        <v>2</v>
      </c>
      <c r="AM2047" s="5">
        <f t="shared" si="251"/>
        <v>0.16666666666666666</v>
      </c>
      <c r="AN2047" s="4">
        <f t="shared" si="252"/>
        <v>2.5242963523917705E-4</v>
      </c>
      <c r="AO2047" s="3"/>
      <c r="AP2047">
        <v>0</v>
      </c>
      <c r="AQ2047" t="s">
        <v>3284</v>
      </c>
      <c r="AR2047">
        <v>650307</v>
      </c>
      <c r="AS2047" t="s">
        <v>3283</v>
      </c>
      <c r="AT2047" s="2">
        <v>1.222</v>
      </c>
      <c r="AU2047" s="1">
        <f t="shared" si="253"/>
        <v>0.86713349875793055</v>
      </c>
      <c r="AV2047" s="1">
        <f t="shared" si="254"/>
        <v>0.62659334583392701</v>
      </c>
      <c r="AW2047" s="1">
        <f t="shared" si="255"/>
        <v>0.38605319290992329</v>
      </c>
    </row>
    <row r="2048" spans="1:49" x14ac:dyDescent="0.2">
      <c r="A2048">
        <v>2046</v>
      </c>
      <c r="B2048" t="s">
        <v>3282</v>
      </c>
      <c r="C2048" t="s">
        <v>3281</v>
      </c>
      <c r="E2048">
        <v>20681803</v>
      </c>
      <c r="F2048" t="s">
        <v>3280</v>
      </c>
      <c r="G2048" t="s">
        <v>7</v>
      </c>
      <c r="H2048" t="s">
        <v>6</v>
      </c>
      <c r="I2048" t="s">
        <v>1713</v>
      </c>
      <c r="J2048" t="s">
        <v>3279</v>
      </c>
      <c r="K2048" t="s">
        <v>3278</v>
      </c>
      <c r="L2048" t="s">
        <v>3277</v>
      </c>
      <c r="M2048" t="s">
        <v>203</v>
      </c>
      <c r="N2048">
        <v>3</v>
      </c>
      <c r="O2048" t="s">
        <v>3276</v>
      </c>
      <c r="P2048" t="s">
        <v>3275</v>
      </c>
      <c r="Q2048" t="s">
        <v>3274</v>
      </c>
      <c r="R2048" s="7">
        <v>40360</v>
      </c>
      <c r="S2048" s="8">
        <f t="shared" si="248"/>
        <v>2010</v>
      </c>
      <c r="T2048" s="8">
        <v>2010</v>
      </c>
      <c r="U2048" s="8">
        <f t="shared" si="249"/>
        <v>12</v>
      </c>
      <c r="V2048" s="7">
        <v>40360</v>
      </c>
      <c r="W2048" t="s">
        <v>180</v>
      </c>
      <c r="X2048" s="2">
        <v>0.91800000000000004</v>
      </c>
      <c r="Y2048" s="6">
        <f t="shared" si="250"/>
        <v>2.4505485705133341E-2</v>
      </c>
      <c r="AA2048">
        <v>337587</v>
      </c>
      <c r="AB2048">
        <v>29515</v>
      </c>
      <c r="AD2048" t="s">
        <v>1</v>
      </c>
      <c r="AE2048">
        <v>174</v>
      </c>
      <c r="AF2048">
        <v>1</v>
      </c>
      <c r="AH2048" t="s">
        <v>3273</v>
      </c>
      <c r="AI2048" t="s">
        <v>3272</v>
      </c>
      <c r="AK2048" t="s">
        <v>3271</v>
      </c>
      <c r="AL2048">
        <v>13</v>
      </c>
      <c r="AM2048" s="5">
        <f t="shared" si="251"/>
        <v>1.0833333333333333</v>
      </c>
      <c r="AN2048" s="4">
        <f t="shared" si="252"/>
        <v>1.6407926290546509E-3</v>
      </c>
      <c r="AO2048" s="3"/>
      <c r="AP2048">
        <v>0</v>
      </c>
      <c r="AQ2048" t="s">
        <v>3270</v>
      </c>
      <c r="AR2048" t="s">
        <v>3269</v>
      </c>
      <c r="AS2048" t="s">
        <v>3268</v>
      </c>
      <c r="AT2048" s="2">
        <v>2.8410000000000002</v>
      </c>
      <c r="AU2048" s="1">
        <f t="shared" si="253"/>
        <v>1.764607778230973</v>
      </c>
      <c r="AV2048" s="1">
        <f t="shared" si="254"/>
        <v>1.3073139167093997</v>
      </c>
      <c r="AW2048" s="1">
        <f t="shared" si="255"/>
        <v>0.85002005518782575</v>
      </c>
    </row>
    <row r="2049" spans="1:49" x14ac:dyDescent="0.2">
      <c r="A2049">
        <v>2047</v>
      </c>
      <c r="B2049" t="s">
        <v>3267</v>
      </c>
      <c r="C2049" t="s">
        <v>3266</v>
      </c>
      <c r="D2049" t="s">
        <v>3265</v>
      </c>
      <c r="F2049" t="s">
        <v>3264</v>
      </c>
      <c r="G2049" t="s">
        <v>7</v>
      </c>
      <c r="H2049" t="s">
        <v>6</v>
      </c>
      <c r="I2049" t="s">
        <v>3263</v>
      </c>
      <c r="J2049" t="s">
        <v>3262</v>
      </c>
      <c r="K2049" t="s">
        <v>3261</v>
      </c>
      <c r="L2049" t="s">
        <v>3260</v>
      </c>
      <c r="M2049" t="s">
        <v>1264</v>
      </c>
      <c r="N2049">
        <v>17</v>
      </c>
      <c r="O2049" t="s">
        <v>3259</v>
      </c>
      <c r="P2049" t="s">
        <v>3258</v>
      </c>
      <c r="Q2049" t="s">
        <v>3257</v>
      </c>
      <c r="R2049" s="7">
        <v>40360</v>
      </c>
      <c r="S2049" s="8">
        <f t="shared" si="248"/>
        <v>2010</v>
      </c>
      <c r="T2049" s="8">
        <v>2010</v>
      </c>
      <c r="U2049" s="8">
        <f t="shared" si="249"/>
        <v>12</v>
      </c>
      <c r="V2049" s="7">
        <v>40360</v>
      </c>
      <c r="W2049" t="s">
        <v>1915</v>
      </c>
      <c r="X2049" s="2">
        <v>13.673999999999999</v>
      </c>
      <c r="Y2049" s="6">
        <f t="shared" si="250"/>
        <v>0.36501962040522146</v>
      </c>
      <c r="AA2049">
        <v>17494885</v>
      </c>
      <c r="AB2049">
        <v>5700165152</v>
      </c>
      <c r="AC2049">
        <v>17494893</v>
      </c>
      <c r="AD2049" t="s">
        <v>1</v>
      </c>
      <c r="AE2049">
        <v>4</v>
      </c>
      <c r="AF2049">
        <v>7</v>
      </c>
      <c r="AH2049" t="s">
        <v>3256</v>
      </c>
      <c r="AI2049" t="s">
        <v>3255</v>
      </c>
      <c r="AK2049" t="s">
        <v>3254</v>
      </c>
      <c r="AL2049">
        <v>380</v>
      </c>
      <c r="AM2049" s="5">
        <f t="shared" si="251"/>
        <v>31.666666666666668</v>
      </c>
      <c r="AN2049" s="4">
        <f t="shared" si="252"/>
        <v>4.7961630695443645E-2</v>
      </c>
      <c r="AO2049" s="3"/>
      <c r="AP2049">
        <v>0</v>
      </c>
      <c r="AR2049" t="s">
        <v>0</v>
      </c>
      <c r="AT2049" s="2">
        <v>38.771000000000001</v>
      </c>
      <c r="AU2049" s="1">
        <f t="shared" si="253"/>
        <v>26.990222349228809</v>
      </c>
      <c r="AV2049" s="1">
        <f t="shared" si="254"/>
        <v>20.649062555033254</v>
      </c>
      <c r="AW2049" s="1">
        <f t="shared" si="255"/>
        <v>14.307902760837699</v>
      </c>
    </row>
    <row r="2050" spans="1:49" x14ac:dyDescent="0.2">
      <c r="A2050">
        <v>2048</v>
      </c>
      <c r="B2050" t="s">
        <v>3253</v>
      </c>
      <c r="C2050" t="s">
        <v>3252</v>
      </c>
      <c r="F2050" t="s">
        <v>3251</v>
      </c>
      <c r="G2050" t="s">
        <v>7</v>
      </c>
      <c r="H2050" t="s">
        <v>6</v>
      </c>
      <c r="I2050" t="s">
        <v>3250</v>
      </c>
      <c r="J2050" t="s">
        <v>3249</v>
      </c>
      <c r="K2050" t="s">
        <v>3248</v>
      </c>
      <c r="L2050" t="s">
        <v>3247</v>
      </c>
      <c r="M2050" t="s">
        <v>42</v>
      </c>
      <c r="N2050">
        <v>3</v>
      </c>
      <c r="O2050" t="s">
        <v>3246</v>
      </c>
      <c r="P2050" t="s">
        <v>3245</v>
      </c>
      <c r="Q2050" t="s">
        <v>3244</v>
      </c>
      <c r="R2050" s="7">
        <v>40360</v>
      </c>
      <c r="S2050" s="8">
        <f t="shared" ref="S2050:S2113" si="256">YEAR(R2050)</f>
        <v>2010</v>
      </c>
      <c r="T2050" s="8">
        <v>2010</v>
      </c>
      <c r="U2050" s="8">
        <f t="shared" ref="U2050:U2113" si="257">2022-T2050</f>
        <v>12</v>
      </c>
      <c r="V2050" s="7">
        <v>40360</v>
      </c>
      <c r="W2050" t="s">
        <v>599</v>
      </c>
      <c r="X2050" s="2">
        <v>1.222</v>
      </c>
      <c r="Y2050" s="6">
        <f t="shared" ref="Y2050:Y2113" si="258">(X2050-$Z$4)/($Z$3-$Z$4)</f>
        <v>3.2620592082432398E-2</v>
      </c>
      <c r="AA2050">
        <v>8856087</v>
      </c>
      <c r="AB2050">
        <v>29467</v>
      </c>
      <c r="AC2050">
        <v>10991085</v>
      </c>
      <c r="AD2050" t="s">
        <v>1</v>
      </c>
      <c r="AE2050">
        <v>24</v>
      </c>
      <c r="AF2050">
        <v>14</v>
      </c>
      <c r="AH2050" t="s">
        <v>3243</v>
      </c>
      <c r="AI2050" t="s">
        <v>3242</v>
      </c>
      <c r="AJ2050" t="s">
        <v>3241</v>
      </c>
      <c r="AK2050" t="s">
        <v>3240</v>
      </c>
      <c r="AL2050">
        <v>30</v>
      </c>
      <c r="AM2050" s="5">
        <f t="shared" ref="AM2050:AM2113" si="259">AL2050/U2050</f>
        <v>2.5</v>
      </c>
      <c r="AN2050" s="4">
        <f t="shared" ref="AN2050:AN2113" si="260">(AM2050-$AO$4)/($AO$3-$AO$4)</f>
        <v>3.7864445285876562E-3</v>
      </c>
      <c r="AO2050" s="3"/>
      <c r="AP2050">
        <v>0</v>
      </c>
      <c r="AR2050" t="s">
        <v>0</v>
      </c>
      <c r="AT2050" s="2">
        <v>3.5649999999999999</v>
      </c>
      <c r="AU2050" s="1">
        <f t="shared" ref="AU2050:AU2113" si="261">(Y2050*0.7+AN2050*0.3)*100</f>
        <v>2.3970347816278976</v>
      </c>
      <c r="AV2050" s="1">
        <f t="shared" ref="AV2050:AV2113" si="262">(Y2050*0.5+AN2050*0.5)*100</f>
        <v>1.8203518305510029</v>
      </c>
      <c r="AW2050" s="1">
        <f t="shared" ref="AW2050:AW2113" si="263">(Y2050*0.3+AN2050*0.7)*100</f>
        <v>1.2436688794741078</v>
      </c>
    </row>
    <row r="2051" spans="1:49" x14ac:dyDescent="0.2">
      <c r="A2051">
        <v>2049</v>
      </c>
      <c r="B2051" t="s">
        <v>3239</v>
      </c>
      <c r="C2051" t="s">
        <v>3238</v>
      </c>
      <c r="F2051" t="s">
        <v>3237</v>
      </c>
      <c r="G2051" t="s">
        <v>7</v>
      </c>
      <c r="H2051" t="s">
        <v>6</v>
      </c>
      <c r="I2051" t="s">
        <v>3236</v>
      </c>
      <c r="J2051">
        <v>60028229</v>
      </c>
      <c r="K2051" t="s">
        <v>3235</v>
      </c>
      <c r="L2051" t="s">
        <v>3234</v>
      </c>
      <c r="M2051" t="s">
        <v>44</v>
      </c>
      <c r="N2051">
        <v>1</v>
      </c>
      <c r="O2051" t="s">
        <v>3233</v>
      </c>
      <c r="P2051">
        <v>8504491100</v>
      </c>
      <c r="Q2051">
        <v>60028229</v>
      </c>
      <c r="R2051" s="7">
        <v>40360</v>
      </c>
      <c r="S2051" s="8">
        <f t="shared" si="256"/>
        <v>2010</v>
      </c>
      <c r="T2051" s="8">
        <v>2010</v>
      </c>
      <c r="U2051" s="8">
        <f t="shared" si="257"/>
        <v>12</v>
      </c>
      <c r="V2051" s="7">
        <v>40360</v>
      </c>
      <c r="W2051" t="s">
        <v>1528</v>
      </c>
      <c r="X2051" s="2">
        <v>1.1479999999999999</v>
      </c>
      <c r="Y2051" s="6">
        <f t="shared" si="258"/>
        <v>3.0645204345853019E-2</v>
      </c>
      <c r="AA2051">
        <v>244082</v>
      </c>
      <c r="AB2051">
        <v>22631</v>
      </c>
      <c r="AC2051">
        <v>10963642</v>
      </c>
      <c r="AD2051" t="s">
        <v>1</v>
      </c>
      <c r="AE2051">
        <v>159</v>
      </c>
      <c r="AF2051">
        <v>3</v>
      </c>
      <c r="AH2051" t="s">
        <v>3232</v>
      </c>
      <c r="AI2051" t="s">
        <v>3231</v>
      </c>
      <c r="AJ2051" t="s">
        <v>3230</v>
      </c>
      <c r="AK2051" t="s">
        <v>3229</v>
      </c>
      <c r="AL2051">
        <v>18</v>
      </c>
      <c r="AM2051" s="5">
        <f t="shared" si="259"/>
        <v>1.5</v>
      </c>
      <c r="AN2051" s="4">
        <f t="shared" si="260"/>
        <v>2.2718667171525938E-3</v>
      </c>
      <c r="AO2051" s="3"/>
      <c r="AP2051">
        <v>1</v>
      </c>
      <c r="AR2051" t="s">
        <v>0</v>
      </c>
      <c r="AT2051" s="2" t="s">
        <v>16</v>
      </c>
      <c r="AU2051" s="1">
        <f t="shared" si="261"/>
        <v>2.2133203057242889</v>
      </c>
      <c r="AV2051" s="1">
        <f t="shared" si="262"/>
        <v>1.6458535531502807</v>
      </c>
      <c r="AW2051" s="1">
        <f t="shared" si="263"/>
        <v>1.078386800576272</v>
      </c>
    </row>
    <row r="2052" spans="1:49" x14ac:dyDescent="0.2">
      <c r="A2052">
        <v>2050</v>
      </c>
      <c r="B2052" t="s">
        <v>3228</v>
      </c>
      <c r="C2052" t="s">
        <v>3227</v>
      </c>
      <c r="F2052" t="s">
        <v>3226</v>
      </c>
      <c r="G2052" t="s">
        <v>7</v>
      </c>
      <c r="H2052" t="s">
        <v>6</v>
      </c>
      <c r="I2052" t="s">
        <v>1694</v>
      </c>
      <c r="J2052">
        <v>60027090</v>
      </c>
      <c r="K2052" t="s">
        <v>1209</v>
      </c>
      <c r="L2052" t="s">
        <v>1208</v>
      </c>
      <c r="M2052" t="s">
        <v>9</v>
      </c>
      <c r="N2052">
        <v>2</v>
      </c>
      <c r="O2052" t="s">
        <v>3225</v>
      </c>
      <c r="P2052" t="s">
        <v>3224</v>
      </c>
      <c r="Q2052" t="s">
        <v>1206</v>
      </c>
      <c r="R2052" s="7">
        <v>40360</v>
      </c>
      <c r="S2052" s="8">
        <f t="shared" si="256"/>
        <v>2010</v>
      </c>
      <c r="T2052" s="8">
        <v>2010</v>
      </c>
      <c r="U2052" s="8">
        <f t="shared" si="257"/>
        <v>12</v>
      </c>
      <c r="V2052" s="7">
        <v>40360</v>
      </c>
      <c r="W2052" t="s">
        <v>3223</v>
      </c>
      <c r="X2052" s="2">
        <v>0.64600000000000002</v>
      </c>
      <c r="Y2052" s="6">
        <f t="shared" si="258"/>
        <v>1.72446010517605E-2</v>
      </c>
      <c r="AA2052" t="s">
        <v>3222</v>
      </c>
      <c r="AB2052">
        <v>21157</v>
      </c>
      <c r="AC2052">
        <v>15308138</v>
      </c>
      <c r="AD2052" t="s">
        <v>1</v>
      </c>
      <c r="AE2052">
        <v>21</v>
      </c>
      <c r="AF2052">
        <v>10</v>
      </c>
      <c r="AH2052" t="s">
        <v>3221</v>
      </c>
      <c r="AI2052" t="s">
        <v>3220</v>
      </c>
      <c r="AJ2052" t="s">
        <v>3219</v>
      </c>
      <c r="AK2052" t="s">
        <v>3218</v>
      </c>
      <c r="AL2052">
        <v>29</v>
      </c>
      <c r="AM2052" s="5">
        <f t="shared" si="259"/>
        <v>2.4166666666666665</v>
      </c>
      <c r="AN2052" s="4">
        <f t="shared" si="260"/>
        <v>3.6602297109680675E-3</v>
      </c>
      <c r="AO2052" s="3"/>
      <c r="AP2052">
        <v>0</v>
      </c>
      <c r="AR2052" t="s">
        <v>0</v>
      </c>
      <c r="AT2052" s="2" t="s">
        <v>16</v>
      </c>
      <c r="AU2052" s="1">
        <f t="shared" si="261"/>
        <v>1.3169289649522771</v>
      </c>
      <c r="AV2052" s="1">
        <f t="shared" si="262"/>
        <v>1.0452415381364284</v>
      </c>
      <c r="AW2052" s="1">
        <f t="shared" si="263"/>
        <v>0.77355411132057961</v>
      </c>
    </row>
    <row r="2053" spans="1:49" x14ac:dyDescent="0.2">
      <c r="A2053">
        <v>2051</v>
      </c>
      <c r="B2053" t="s">
        <v>3217</v>
      </c>
      <c r="C2053" t="s">
        <v>3216</v>
      </c>
      <c r="F2053" t="s">
        <v>3215</v>
      </c>
      <c r="G2053" t="s">
        <v>7</v>
      </c>
      <c r="H2053" t="s">
        <v>6</v>
      </c>
      <c r="I2053" t="s">
        <v>3214</v>
      </c>
      <c r="J2053">
        <v>60009509</v>
      </c>
      <c r="K2053" t="s">
        <v>3213</v>
      </c>
      <c r="L2053" t="s">
        <v>1607</v>
      </c>
      <c r="M2053" t="s">
        <v>13</v>
      </c>
      <c r="N2053">
        <v>5</v>
      </c>
      <c r="O2053" t="s">
        <v>3212</v>
      </c>
      <c r="P2053" t="s">
        <v>3211</v>
      </c>
      <c r="Q2053" t="s">
        <v>3210</v>
      </c>
      <c r="R2053" s="7">
        <v>40360</v>
      </c>
      <c r="S2053" s="8">
        <f t="shared" si="256"/>
        <v>2010</v>
      </c>
      <c r="T2053" s="8">
        <v>2010</v>
      </c>
      <c r="U2053" s="8">
        <f t="shared" si="257"/>
        <v>12</v>
      </c>
      <c r="V2053" s="7">
        <v>40360</v>
      </c>
      <c r="W2053" t="s">
        <v>638</v>
      </c>
      <c r="X2053" s="2">
        <v>0.67100000000000004</v>
      </c>
      <c r="Y2053" s="6">
        <f t="shared" si="258"/>
        <v>1.7911961773577855E-2</v>
      </c>
      <c r="AA2053">
        <v>138746</v>
      </c>
      <c r="AB2053">
        <v>19811</v>
      </c>
      <c r="AD2053" t="s">
        <v>1</v>
      </c>
      <c r="AE2053">
        <v>103</v>
      </c>
      <c r="AF2053">
        <v>4</v>
      </c>
      <c r="AH2053" t="s">
        <v>3209</v>
      </c>
      <c r="AI2053" t="s">
        <v>3208</v>
      </c>
      <c r="AJ2053" t="s">
        <v>3207</v>
      </c>
      <c r="AK2053" t="s">
        <v>3206</v>
      </c>
      <c r="AL2053">
        <v>6</v>
      </c>
      <c r="AM2053" s="5">
        <f t="shared" si="259"/>
        <v>0.5</v>
      </c>
      <c r="AN2053" s="4">
        <f t="shared" si="260"/>
        <v>7.572889057175312E-4</v>
      </c>
      <c r="AO2053" s="3"/>
      <c r="AP2053">
        <v>1</v>
      </c>
      <c r="AR2053" t="s">
        <v>0</v>
      </c>
      <c r="AT2053" s="2" t="s">
        <v>16</v>
      </c>
      <c r="AU2053" s="1">
        <f t="shared" si="261"/>
        <v>1.2765559913219755</v>
      </c>
      <c r="AV2053" s="1">
        <f t="shared" si="262"/>
        <v>0.9334625339647693</v>
      </c>
      <c r="AW2053" s="1">
        <f t="shared" si="263"/>
        <v>0.59036907660756277</v>
      </c>
    </row>
    <row r="2054" spans="1:49" x14ac:dyDescent="0.2">
      <c r="A2054">
        <v>2052</v>
      </c>
      <c r="B2054" t="s">
        <v>3205</v>
      </c>
      <c r="C2054" t="s">
        <v>3204</v>
      </c>
      <c r="F2054" t="s">
        <v>3203</v>
      </c>
      <c r="G2054" t="s">
        <v>7</v>
      </c>
      <c r="H2054" t="s">
        <v>6</v>
      </c>
      <c r="I2054" t="s">
        <v>477</v>
      </c>
      <c r="J2054">
        <v>60022907</v>
      </c>
      <c r="K2054" t="s">
        <v>3202</v>
      </c>
      <c r="L2054" t="s">
        <v>3201</v>
      </c>
      <c r="M2054" t="s">
        <v>156</v>
      </c>
      <c r="N2054">
        <v>1</v>
      </c>
      <c r="O2054" t="s">
        <v>3200</v>
      </c>
      <c r="P2054">
        <v>8280077700</v>
      </c>
      <c r="Q2054">
        <v>60022907</v>
      </c>
      <c r="R2054" s="7">
        <v>40360</v>
      </c>
      <c r="S2054" s="8">
        <f t="shared" si="256"/>
        <v>2010</v>
      </c>
      <c r="T2054" s="8">
        <v>2010</v>
      </c>
      <c r="U2054" s="8">
        <f t="shared" si="257"/>
        <v>12</v>
      </c>
      <c r="V2054" s="7">
        <v>40360</v>
      </c>
      <c r="W2054" t="s">
        <v>1136</v>
      </c>
      <c r="X2054" s="2">
        <v>0.35499999999999998</v>
      </c>
      <c r="Y2054" s="6">
        <f t="shared" si="258"/>
        <v>9.4765222498064648E-3</v>
      </c>
      <c r="AA2054">
        <v>17518628</v>
      </c>
      <c r="AB2054">
        <v>5300152202</v>
      </c>
      <c r="AD2054" t="s">
        <v>1</v>
      </c>
      <c r="AE2054">
        <v>4</v>
      </c>
      <c r="AF2054">
        <v>10</v>
      </c>
      <c r="AG2054" t="s">
        <v>3199</v>
      </c>
      <c r="AH2054" t="s">
        <v>3198</v>
      </c>
      <c r="AI2054" t="s">
        <v>3197</v>
      </c>
      <c r="AK2054" t="s">
        <v>3196</v>
      </c>
      <c r="AL2054">
        <v>5</v>
      </c>
      <c r="AM2054" s="5">
        <f t="shared" si="259"/>
        <v>0.41666666666666669</v>
      </c>
      <c r="AN2054" s="4">
        <f t="shared" si="260"/>
        <v>6.310740880979427E-4</v>
      </c>
      <c r="AO2054" s="3"/>
      <c r="AP2054">
        <v>0</v>
      </c>
      <c r="AR2054" t="s">
        <v>0</v>
      </c>
      <c r="AT2054" s="2">
        <v>1.542</v>
      </c>
      <c r="AU2054" s="1">
        <f t="shared" si="261"/>
        <v>0.68228878012939076</v>
      </c>
      <c r="AV2054" s="1">
        <f t="shared" si="262"/>
        <v>0.50537981689522038</v>
      </c>
      <c r="AW2054" s="1">
        <f t="shared" si="263"/>
        <v>0.32847085366104989</v>
      </c>
    </row>
    <row r="2055" spans="1:49" x14ac:dyDescent="0.2">
      <c r="A2055">
        <v>2053</v>
      </c>
      <c r="B2055" t="s">
        <v>3195</v>
      </c>
      <c r="C2055" t="s">
        <v>3194</v>
      </c>
      <c r="F2055" t="s">
        <v>3193</v>
      </c>
      <c r="G2055" t="s">
        <v>7</v>
      </c>
      <c r="H2055" t="s">
        <v>6</v>
      </c>
      <c r="I2055" t="s">
        <v>3192</v>
      </c>
      <c r="J2055" t="s">
        <v>3191</v>
      </c>
      <c r="K2055" t="s">
        <v>3190</v>
      </c>
      <c r="L2055" t="s">
        <v>3189</v>
      </c>
      <c r="M2055" t="s">
        <v>2172</v>
      </c>
      <c r="N2055">
        <v>4</v>
      </c>
      <c r="O2055" t="s">
        <v>3188</v>
      </c>
      <c r="P2055" t="s">
        <v>3187</v>
      </c>
      <c r="Q2055" t="s">
        <v>3186</v>
      </c>
      <c r="R2055" s="7">
        <v>40360</v>
      </c>
      <c r="S2055" s="8">
        <f t="shared" si="256"/>
        <v>2010</v>
      </c>
      <c r="T2055" s="8">
        <v>2010</v>
      </c>
      <c r="U2055" s="8">
        <f t="shared" si="257"/>
        <v>12</v>
      </c>
      <c r="V2055" s="7">
        <v>40360</v>
      </c>
      <c r="W2055" t="s">
        <v>1136</v>
      </c>
      <c r="X2055" s="2">
        <v>0.35499999999999998</v>
      </c>
      <c r="Y2055" s="6">
        <f t="shared" si="258"/>
        <v>9.4765222498064648E-3</v>
      </c>
      <c r="AA2055">
        <v>17518628</v>
      </c>
      <c r="AB2055">
        <v>5300152202</v>
      </c>
      <c r="AD2055" t="s">
        <v>1</v>
      </c>
      <c r="AE2055">
        <v>4</v>
      </c>
      <c r="AF2055">
        <v>10</v>
      </c>
      <c r="AG2055" t="s">
        <v>3185</v>
      </c>
      <c r="AH2055" t="s">
        <v>3184</v>
      </c>
      <c r="AI2055" t="s">
        <v>3183</v>
      </c>
      <c r="AK2055" t="s">
        <v>3182</v>
      </c>
      <c r="AL2055">
        <v>2</v>
      </c>
      <c r="AM2055" s="5">
        <f t="shared" si="259"/>
        <v>0.16666666666666666</v>
      </c>
      <c r="AN2055" s="4">
        <f t="shared" si="260"/>
        <v>2.5242963523917705E-4</v>
      </c>
      <c r="AO2055" s="3"/>
      <c r="AP2055">
        <v>0</v>
      </c>
      <c r="AR2055" t="s">
        <v>0</v>
      </c>
      <c r="AT2055" s="2">
        <v>1.542</v>
      </c>
      <c r="AU2055" s="1">
        <f t="shared" si="261"/>
        <v>0.67092944654362785</v>
      </c>
      <c r="AV2055" s="1">
        <f t="shared" si="262"/>
        <v>0.48644759425228212</v>
      </c>
      <c r="AW2055" s="1">
        <f t="shared" si="263"/>
        <v>0.30196574196093628</v>
      </c>
    </row>
    <row r="2056" spans="1:49" x14ac:dyDescent="0.2">
      <c r="A2056">
        <v>2054</v>
      </c>
      <c r="B2056" t="s">
        <v>3181</v>
      </c>
      <c r="C2056" t="s">
        <v>3180</v>
      </c>
      <c r="F2056" t="s">
        <v>3179</v>
      </c>
      <c r="G2056" t="s">
        <v>7</v>
      </c>
      <c r="H2056" t="s">
        <v>6</v>
      </c>
      <c r="I2056" t="s">
        <v>3178</v>
      </c>
      <c r="J2056">
        <v>60020730</v>
      </c>
      <c r="K2056" t="s">
        <v>3177</v>
      </c>
      <c r="L2056" t="s">
        <v>3176</v>
      </c>
      <c r="M2056" t="s">
        <v>198</v>
      </c>
      <c r="N2056">
        <v>4</v>
      </c>
      <c r="O2056" t="s">
        <v>3175</v>
      </c>
      <c r="P2056" t="s">
        <v>3174</v>
      </c>
      <c r="Q2056" t="s">
        <v>3173</v>
      </c>
      <c r="R2056" s="7">
        <v>40360</v>
      </c>
      <c r="S2056" s="8">
        <f t="shared" si="256"/>
        <v>2010</v>
      </c>
      <c r="T2056" s="8">
        <v>2010</v>
      </c>
      <c r="U2056" s="8">
        <f t="shared" si="257"/>
        <v>12</v>
      </c>
      <c r="V2056" s="7">
        <v>40360</v>
      </c>
      <c r="W2056" t="s">
        <v>1242</v>
      </c>
      <c r="X2056" s="2">
        <v>2.823</v>
      </c>
      <c r="Y2056" s="6">
        <f t="shared" si="258"/>
        <v>7.5358372707615917E-2</v>
      </c>
      <c r="AA2056">
        <v>1636804</v>
      </c>
      <c r="AB2056">
        <v>17249</v>
      </c>
      <c r="AD2056" t="s">
        <v>1</v>
      </c>
      <c r="AE2056">
        <v>48</v>
      </c>
      <c r="AF2056">
        <v>7</v>
      </c>
      <c r="AG2056">
        <v>5496885</v>
      </c>
      <c r="AH2056" t="s">
        <v>3172</v>
      </c>
      <c r="AI2056" t="s">
        <v>3171</v>
      </c>
      <c r="AK2056" t="s">
        <v>3170</v>
      </c>
      <c r="AL2056">
        <v>12</v>
      </c>
      <c r="AM2056" s="5">
        <f t="shared" si="259"/>
        <v>1</v>
      </c>
      <c r="AN2056" s="4">
        <f t="shared" si="260"/>
        <v>1.5145778114350624E-3</v>
      </c>
      <c r="AO2056" s="3"/>
      <c r="AP2056">
        <v>0</v>
      </c>
      <c r="AQ2056" t="s">
        <v>223</v>
      </c>
      <c r="AR2056" t="s">
        <v>3169</v>
      </c>
      <c r="AS2056" t="s">
        <v>222</v>
      </c>
      <c r="AT2056" s="2">
        <v>9.6189999999999998</v>
      </c>
      <c r="AU2056" s="1">
        <f t="shared" si="261"/>
        <v>5.3205234238761658</v>
      </c>
      <c r="AV2056" s="1">
        <f t="shared" si="262"/>
        <v>3.8436475259525489</v>
      </c>
      <c r="AW2056" s="1">
        <f t="shared" si="263"/>
        <v>2.3667716280289319</v>
      </c>
    </row>
    <row r="2057" spans="1:49" x14ac:dyDescent="0.2">
      <c r="A2057">
        <v>2055</v>
      </c>
      <c r="B2057" t="s">
        <v>3168</v>
      </c>
      <c r="C2057" t="s">
        <v>3167</v>
      </c>
      <c r="F2057" t="s">
        <v>3166</v>
      </c>
      <c r="G2057" t="s">
        <v>7</v>
      </c>
      <c r="H2057" t="s">
        <v>6</v>
      </c>
      <c r="I2057" t="s">
        <v>3165</v>
      </c>
      <c r="J2057">
        <v>60122052</v>
      </c>
      <c r="K2057" t="s">
        <v>3164</v>
      </c>
      <c r="L2057" t="s">
        <v>305</v>
      </c>
      <c r="M2057" t="s">
        <v>13</v>
      </c>
      <c r="N2057">
        <v>5</v>
      </c>
      <c r="O2057" t="s">
        <v>3163</v>
      </c>
      <c r="P2057" t="s">
        <v>3162</v>
      </c>
      <c r="Q2057" t="s">
        <v>3161</v>
      </c>
      <c r="R2057" s="7">
        <v>40360</v>
      </c>
      <c r="S2057" s="8">
        <f t="shared" si="256"/>
        <v>2010</v>
      </c>
      <c r="T2057" s="8">
        <v>2010</v>
      </c>
      <c r="U2057" s="8">
        <f t="shared" si="257"/>
        <v>12</v>
      </c>
      <c r="V2057" s="7">
        <v>40360</v>
      </c>
      <c r="W2057" t="s">
        <v>638</v>
      </c>
      <c r="X2057" s="2">
        <v>0.67100000000000004</v>
      </c>
      <c r="Y2057" s="6">
        <f t="shared" si="258"/>
        <v>1.7911961773577855E-2</v>
      </c>
      <c r="AA2057">
        <v>138746</v>
      </c>
      <c r="AB2057">
        <v>19811</v>
      </c>
      <c r="AD2057" t="s">
        <v>1</v>
      </c>
      <c r="AE2057">
        <v>103</v>
      </c>
      <c r="AF2057">
        <v>4</v>
      </c>
      <c r="AH2057" t="s">
        <v>3160</v>
      </c>
      <c r="AI2057" t="s">
        <v>3159</v>
      </c>
      <c r="AJ2057" t="s">
        <v>3158</v>
      </c>
      <c r="AK2057" t="s">
        <v>3157</v>
      </c>
      <c r="AL2057">
        <v>24</v>
      </c>
      <c r="AM2057" s="5">
        <f t="shared" si="259"/>
        <v>2</v>
      </c>
      <c r="AN2057" s="4">
        <f t="shared" si="260"/>
        <v>3.0291556228701248E-3</v>
      </c>
      <c r="AO2057" s="3"/>
      <c r="AP2057">
        <v>1</v>
      </c>
      <c r="AR2057" t="s">
        <v>0</v>
      </c>
      <c r="AT2057" s="2" t="s">
        <v>16</v>
      </c>
      <c r="AU2057" s="1">
        <f t="shared" si="261"/>
        <v>1.3447119928365534</v>
      </c>
      <c r="AV2057" s="1">
        <f t="shared" si="262"/>
        <v>1.0470558698223991</v>
      </c>
      <c r="AW2057" s="1">
        <f t="shared" si="263"/>
        <v>0.74939974680824428</v>
      </c>
    </row>
    <row r="2058" spans="1:49" x14ac:dyDescent="0.2">
      <c r="A2058">
        <v>2056</v>
      </c>
      <c r="B2058" t="s">
        <v>3156</v>
      </c>
      <c r="C2058" t="s">
        <v>3155</v>
      </c>
      <c r="F2058" t="s">
        <v>3154</v>
      </c>
      <c r="G2058" t="s">
        <v>7</v>
      </c>
      <c r="H2058" t="s">
        <v>6</v>
      </c>
      <c r="I2058" t="s">
        <v>3153</v>
      </c>
      <c r="J2058">
        <v>60010185</v>
      </c>
      <c r="K2058" t="s">
        <v>3152</v>
      </c>
      <c r="L2058" t="s">
        <v>36</v>
      </c>
      <c r="M2058" t="s">
        <v>35</v>
      </c>
      <c r="N2058">
        <v>3</v>
      </c>
      <c r="O2058" t="s">
        <v>3151</v>
      </c>
      <c r="P2058" t="s">
        <v>3150</v>
      </c>
      <c r="Q2058" t="s">
        <v>3149</v>
      </c>
      <c r="R2058" s="7">
        <v>40360</v>
      </c>
      <c r="S2058" s="8">
        <f t="shared" si="256"/>
        <v>2010</v>
      </c>
      <c r="T2058" s="8">
        <v>2010</v>
      </c>
      <c r="U2058" s="8">
        <f t="shared" si="257"/>
        <v>12</v>
      </c>
      <c r="V2058" s="7">
        <v>40360</v>
      </c>
      <c r="W2058" t="s">
        <v>638</v>
      </c>
      <c r="X2058" s="2">
        <v>0.67100000000000004</v>
      </c>
      <c r="Y2058" s="6">
        <f t="shared" si="258"/>
        <v>1.7911961773577855E-2</v>
      </c>
      <c r="AA2058">
        <v>138746</v>
      </c>
      <c r="AB2058">
        <v>19811</v>
      </c>
      <c r="AD2058" t="s">
        <v>1</v>
      </c>
      <c r="AE2058">
        <v>103</v>
      </c>
      <c r="AF2058">
        <v>4</v>
      </c>
      <c r="AH2058" t="s">
        <v>1418</v>
      </c>
      <c r="AI2058" t="s">
        <v>3148</v>
      </c>
      <c r="AJ2058" t="s">
        <v>3147</v>
      </c>
      <c r="AK2058" t="s">
        <v>3146</v>
      </c>
      <c r="AL2058">
        <v>0</v>
      </c>
      <c r="AM2058" s="5">
        <f t="shared" si="259"/>
        <v>0</v>
      </c>
      <c r="AN2058" s="4">
        <f t="shared" si="260"/>
        <v>0</v>
      </c>
      <c r="AO2058" s="3"/>
      <c r="AP2058">
        <v>1</v>
      </c>
      <c r="AR2058" t="s">
        <v>0</v>
      </c>
      <c r="AT2058" s="2" t="s">
        <v>16</v>
      </c>
      <c r="AU2058" s="1">
        <f t="shared" si="261"/>
        <v>1.2538373241504497</v>
      </c>
      <c r="AV2058" s="1">
        <f t="shared" si="262"/>
        <v>0.89559808867889279</v>
      </c>
      <c r="AW2058" s="1">
        <f t="shared" si="263"/>
        <v>0.53735885320733567</v>
      </c>
    </row>
    <row r="2059" spans="1:49" x14ac:dyDescent="0.2">
      <c r="A2059">
        <v>2057</v>
      </c>
      <c r="B2059" t="s">
        <v>3145</v>
      </c>
      <c r="C2059" t="s">
        <v>3144</v>
      </c>
      <c r="F2059" t="s">
        <v>3143</v>
      </c>
      <c r="G2059" t="s">
        <v>7</v>
      </c>
      <c r="H2059" t="s">
        <v>6</v>
      </c>
      <c r="I2059" t="s">
        <v>354</v>
      </c>
      <c r="J2059" t="s">
        <v>3142</v>
      </c>
      <c r="K2059" t="s">
        <v>3141</v>
      </c>
      <c r="L2059" t="s">
        <v>1010</v>
      </c>
      <c r="M2059" t="s">
        <v>105</v>
      </c>
      <c r="N2059">
        <v>4</v>
      </c>
      <c r="O2059" t="s">
        <v>3140</v>
      </c>
      <c r="P2059" t="s">
        <v>3139</v>
      </c>
      <c r="Q2059" t="s">
        <v>3138</v>
      </c>
      <c r="R2059" s="7">
        <v>40360</v>
      </c>
      <c r="S2059" s="8">
        <f t="shared" si="256"/>
        <v>2010</v>
      </c>
      <c r="T2059" s="8">
        <v>2010</v>
      </c>
      <c r="U2059" s="8">
        <f t="shared" si="257"/>
        <v>12</v>
      </c>
      <c r="V2059" s="7">
        <v>40360</v>
      </c>
      <c r="W2059" t="s">
        <v>1136</v>
      </c>
      <c r="X2059" s="2">
        <v>0.35499999999999998</v>
      </c>
      <c r="Y2059" s="6">
        <f t="shared" si="258"/>
        <v>9.4765222498064648E-3</v>
      </c>
      <c r="AA2059">
        <v>17518628</v>
      </c>
      <c r="AB2059">
        <v>5300152202</v>
      </c>
      <c r="AD2059" t="s">
        <v>1</v>
      </c>
      <c r="AE2059">
        <v>4</v>
      </c>
      <c r="AF2059">
        <v>10</v>
      </c>
      <c r="AG2059" t="s">
        <v>3137</v>
      </c>
      <c r="AH2059" t="s">
        <v>3136</v>
      </c>
      <c r="AI2059" t="s">
        <v>3135</v>
      </c>
      <c r="AK2059" t="s">
        <v>3134</v>
      </c>
      <c r="AL2059">
        <v>1</v>
      </c>
      <c r="AM2059" s="5">
        <f t="shared" si="259"/>
        <v>8.3333333333333329E-2</v>
      </c>
      <c r="AN2059" s="4">
        <f t="shared" si="260"/>
        <v>1.2621481761958852E-4</v>
      </c>
      <c r="AO2059" s="3"/>
      <c r="AP2059">
        <v>0</v>
      </c>
      <c r="AR2059" t="s">
        <v>0</v>
      </c>
      <c r="AT2059" s="2">
        <v>1.542</v>
      </c>
      <c r="AU2059" s="1">
        <f t="shared" si="261"/>
        <v>0.66714300201504018</v>
      </c>
      <c r="AV2059" s="1">
        <f t="shared" si="262"/>
        <v>0.48013685337130263</v>
      </c>
      <c r="AW2059" s="1">
        <f t="shared" si="263"/>
        <v>0.29313070472756514</v>
      </c>
    </row>
    <row r="2060" spans="1:49" x14ac:dyDescent="0.2">
      <c r="A2060">
        <v>2058</v>
      </c>
      <c r="B2060" t="s">
        <v>3133</v>
      </c>
      <c r="C2060" t="s">
        <v>3132</v>
      </c>
      <c r="F2060" t="s">
        <v>3131</v>
      </c>
      <c r="G2060" t="s">
        <v>7</v>
      </c>
      <c r="H2060" t="s">
        <v>6</v>
      </c>
      <c r="I2060" t="s">
        <v>3130</v>
      </c>
      <c r="J2060" t="s">
        <v>3129</v>
      </c>
      <c r="K2060" t="s">
        <v>3128</v>
      </c>
      <c r="L2060" t="s">
        <v>3127</v>
      </c>
      <c r="M2060" t="s">
        <v>151</v>
      </c>
      <c r="N2060">
        <v>3</v>
      </c>
      <c r="O2060" t="s">
        <v>3126</v>
      </c>
      <c r="P2060" t="s">
        <v>3125</v>
      </c>
      <c r="Q2060" t="s">
        <v>3124</v>
      </c>
      <c r="R2060" s="7">
        <v>40360</v>
      </c>
      <c r="S2060" s="8">
        <f t="shared" si="256"/>
        <v>2010</v>
      </c>
      <c r="T2060" s="8">
        <v>2010</v>
      </c>
      <c r="U2060" s="8">
        <f t="shared" si="257"/>
        <v>12</v>
      </c>
      <c r="V2060" s="7">
        <v>40360</v>
      </c>
      <c r="W2060" t="s">
        <v>357</v>
      </c>
      <c r="X2060" s="2">
        <v>0.34899999999999998</v>
      </c>
      <c r="Y2060" s="6">
        <f t="shared" si="258"/>
        <v>9.3163556765702999E-3</v>
      </c>
      <c r="AA2060">
        <v>2564602</v>
      </c>
      <c r="AB2060">
        <v>18958</v>
      </c>
      <c r="AC2060">
        <v>9745971</v>
      </c>
      <c r="AD2060" t="s">
        <v>1</v>
      </c>
      <c r="AE2060">
        <v>27</v>
      </c>
      <c r="AF2060">
        <v>4</v>
      </c>
      <c r="AH2060" t="s">
        <v>3123</v>
      </c>
      <c r="AI2060" t="s">
        <v>3122</v>
      </c>
      <c r="AJ2060" t="s">
        <v>3121</v>
      </c>
      <c r="AK2060" t="s">
        <v>3120</v>
      </c>
      <c r="AL2060">
        <v>8</v>
      </c>
      <c r="AM2060" s="5">
        <f t="shared" si="259"/>
        <v>0.66666666666666663</v>
      </c>
      <c r="AN2060" s="4">
        <f t="shared" si="260"/>
        <v>1.0097185409567082E-3</v>
      </c>
      <c r="AO2060" s="3"/>
      <c r="AP2060">
        <v>0</v>
      </c>
      <c r="AR2060" t="s">
        <v>0</v>
      </c>
      <c r="AT2060" s="2" t="s">
        <v>16</v>
      </c>
      <c r="AU2060" s="1">
        <f t="shared" si="261"/>
        <v>0.68243645358862215</v>
      </c>
      <c r="AV2060" s="1">
        <f t="shared" si="262"/>
        <v>0.51630371087635041</v>
      </c>
      <c r="AW2060" s="1">
        <f t="shared" si="263"/>
        <v>0.35017096816407861</v>
      </c>
    </row>
    <row r="2061" spans="1:49" x14ac:dyDescent="0.2">
      <c r="A2061">
        <v>2059</v>
      </c>
      <c r="B2061" t="s">
        <v>3119</v>
      </c>
      <c r="C2061" t="s">
        <v>3118</v>
      </c>
      <c r="D2061" t="s">
        <v>3117</v>
      </c>
      <c r="F2061" t="s">
        <v>3116</v>
      </c>
      <c r="G2061" t="s">
        <v>7</v>
      </c>
      <c r="H2061" t="s">
        <v>6</v>
      </c>
      <c r="I2061" t="s">
        <v>3115</v>
      </c>
      <c r="J2061" t="s">
        <v>3114</v>
      </c>
      <c r="K2061" t="s">
        <v>3113</v>
      </c>
      <c r="L2061" t="s">
        <v>3112</v>
      </c>
      <c r="M2061" t="s">
        <v>220</v>
      </c>
      <c r="N2061">
        <v>5</v>
      </c>
      <c r="O2061" t="s">
        <v>3111</v>
      </c>
      <c r="P2061" t="s">
        <v>3110</v>
      </c>
      <c r="Q2061" t="s">
        <v>3109</v>
      </c>
      <c r="R2061" s="7">
        <v>40360</v>
      </c>
      <c r="S2061" s="8">
        <f t="shared" si="256"/>
        <v>2010</v>
      </c>
      <c r="T2061" s="8">
        <v>2010</v>
      </c>
      <c r="U2061" s="8">
        <f t="shared" si="257"/>
        <v>12</v>
      </c>
      <c r="V2061" s="7">
        <v>40360</v>
      </c>
      <c r="W2061" t="s">
        <v>292</v>
      </c>
      <c r="X2061" s="2">
        <v>1.234</v>
      </c>
      <c r="Y2061" s="6">
        <f t="shared" si="258"/>
        <v>3.2940925228904731E-2</v>
      </c>
      <c r="AA2061">
        <v>370738</v>
      </c>
      <c r="AB2061">
        <v>26319</v>
      </c>
      <c r="AD2061" t="s">
        <v>1</v>
      </c>
      <c r="AE2061">
        <v>228</v>
      </c>
      <c r="AF2061" s="9">
        <v>44289</v>
      </c>
      <c r="AH2061" t="s">
        <v>3108</v>
      </c>
      <c r="AI2061" t="s">
        <v>3107</v>
      </c>
      <c r="AJ2061" t="s">
        <v>3106</v>
      </c>
      <c r="AK2061" t="s">
        <v>3105</v>
      </c>
      <c r="AL2061">
        <v>29</v>
      </c>
      <c r="AM2061" s="5">
        <f t="shared" si="259"/>
        <v>2.4166666666666665</v>
      </c>
      <c r="AN2061" s="4">
        <f t="shared" si="260"/>
        <v>3.6602297109680675E-3</v>
      </c>
      <c r="AO2061" s="3"/>
      <c r="AP2061">
        <v>0</v>
      </c>
      <c r="AR2061" t="s">
        <v>0</v>
      </c>
      <c r="AT2061" s="2">
        <v>3.3969999999999998</v>
      </c>
      <c r="AU2061" s="1">
        <f t="shared" si="261"/>
        <v>2.4156716573523731</v>
      </c>
      <c r="AV2061" s="1">
        <f t="shared" si="262"/>
        <v>1.8300577469936401</v>
      </c>
      <c r="AW2061" s="1">
        <f t="shared" si="263"/>
        <v>1.2444438366349067</v>
      </c>
    </row>
    <row r="2062" spans="1:49" x14ac:dyDescent="0.2">
      <c r="A2062">
        <v>2060</v>
      </c>
      <c r="B2062" t="s">
        <v>3104</v>
      </c>
      <c r="C2062" t="s">
        <v>3103</v>
      </c>
      <c r="F2062" t="s">
        <v>3102</v>
      </c>
      <c r="G2062" t="s">
        <v>7</v>
      </c>
      <c r="H2062" t="s">
        <v>6</v>
      </c>
      <c r="I2062" t="s">
        <v>3101</v>
      </c>
      <c r="J2062">
        <v>60005273</v>
      </c>
      <c r="K2062" t="s">
        <v>1721</v>
      </c>
      <c r="L2062" t="s">
        <v>116</v>
      </c>
      <c r="M2062" t="s">
        <v>115</v>
      </c>
      <c r="N2062">
        <v>4</v>
      </c>
      <c r="O2062" t="s">
        <v>3100</v>
      </c>
      <c r="P2062" t="s">
        <v>3099</v>
      </c>
      <c r="Q2062" t="s">
        <v>3098</v>
      </c>
      <c r="R2062" s="7">
        <v>40360</v>
      </c>
      <c r="S2062" s="8">
        <f t="shared" si="256"/>
        <v>2010</v>
      </c>
      <c r="T2062" s="8">
        <v>2010</v>
      </c>
      <c r="U2062" s="8">
        <f t="shared" si="257"/>
        <v>12</v>
      </c>
      <c r="V2062" s="7">
        <v>40360</v>
      </c>
      <c r="W2062" t="s">
        <v>1040</v>
      </c>
      <c r="X2062" s="2">
        <v>0.50600000000000001</v>
      </c>
      <c r="Y2062" s="6">
        <f t="shared" si="258"/>
        <v>1.35073810095833E-2</v>
      </c>
      <c r="AA2062">
        <v>10638210</v>
      </c>
      <c r="AB2062">
        <v>12300</v>
      </c>
      <c r="AD2062" t="s">
        <v>1</v>
      </c>
      <c r="AE2062">
        <v>18</v>
      </c>
      <c r="AF2062">
        <v>7</v>
      </c>
      <c r="AG2062">
        <v>5282518</v>
      </c>
      <c r="AH2062" t="s">
        <v>3097</v>
      </c>
      <c r="AI2062" t="s">
        <v>3096</v>
      </c>
      <c r="AJ2062" t="s">
        <v>3095</v>
      </c>
      <c r="AK2062" t="s">
        <v>3094</v>
      </c>
      <c r="AL2062">
        <v>19</v>
      </c>
      <c r="AM2062" s="5">
        <f t="shared" si="259"/>
        <v>1.5833333333333333</v>
      </c>
      <c r="AN2062" s="4">
        <f t="shared" si="260"/>
        <v>2.3980815347721821E-3</v>
      </c>
      <c r="AO2062" s="3"/>
      <c r="AP2062">
        <v>0</v>
      </c>
      <c r="AQ2062" t="s">
        <v>285</v>
      </c>
      <c r="AR2062" t="s">
        <v>3093</v>
      </c>
      <c r="AS2062" t="s">
        <v>284</v>
      </c>
      <c r="AT2062" s="2" t="s">
        <v>16</v>
      </c>
      <c r="AU2062" s="1">
        <f t="shared" si="261"/>
        <v>1.0174591167139964</v>
      </c>
      <c r="AV2062" s="1">
        <f t="shared" si="262"/>
        <v>0.7952731272177741</v>
      </c>
      <c r="AW2062" s="1">
        <f t="shared" si="263"/>
        <v>0.57308713772155173</v>
      </c>
    </row>
    <row r="2063" spans="1:49" x14ac:dyDescent="0.2">
      <c r="A2063">
        <v>2061</v>
      </c>
      <c r="B2063" t="s">
        <v>3092</v>
      </c>
      <c r="C2063" t="s">
        <v>3091</v>
      </c>
      <c r="D2063">
        <v>921015393</v>
      </c>
      <c r="F2063" t="s">
        <v>3090</v>
      </c>
      <c r="G2063" t="s">
        <v>7</v>
      </c>
      <c r="H2063" t="s">
        <v>6</v>
      </c>
      <c r="I2063" t="s">
        <v>3089</v>
      </c>
      <c r="J2063">
        <v>60003662</v>
      </c>
      <c r="K2063" t="s">
        <v>1399</v>
      </c>
      <c r="L2063" t="s">
        <v>1398</v>
      </c>
      <c r="M2063" t="s">
        <v>438</v>
      </c>
      <c r="N2063">
        <v>4</v>
      </c>
      <c r="O2063" t="s">
        <v>3088</v>
      </c>
      <c r="P2063" t="s">
        <v>3087</v>
      </c>
      <c r="Q2063" t="s">
        <v>3086</v>
      </c>
      <c r="R2063" s="7">
        <v>40360</v>
      </c>
      <c r="S2063" s="8">
        <f t="shared" si="256"/>
        <v>2010</v>
      </c>
      <c r="T2063" s="8">
        <v>2010</v>
      </c>
      <c r="U2063" s="8">
        <f t="shared" si="257"/>
        <v>12</v>
      </c>
      <c r="V2063" s="7">
        <v>40360</v>
      </c>
      <c r="W2063" t="s">
        <v>3085</v>
      </c>
      <c r="X2063" s="2">
        <v>0.60099999999999998</v>
      </c>
      <c r="Y2063" s="6">
        <f t="shared" si="258"/>
        <v>1.6043351752489256E-2</v>
      </c>
      <c r="AA2063" t="s">
        <v>3084</v>
      </c>
      <c r="AB2063">
        <v>29114</v>
      </c>
      <c r="AC2063">
        <v>10290273</v>
      </c>
      <c r="AD2063" t="s">
        <v>1</v>
      </c>
      <c r="AE2063">
        <v>42</v>
      </c>
      <c r="AF2063">
        <v>7</v>
      </c>
      <c r="AH2063" t="s">
        <v>3083</v>
      </c>
      <c r="AI2063" t="s">
        <v>3082</v>
      </c>
      <c r="AJ2063" t="s">
        <v>3081</v>
      </c>
      <c r="AK2063" t="s">
        <v>3080</v>
      </c>
      <c r="AL2063">
        <v>19</v>
      </c>
      <c r="AM2063" s="5">
        <f t="shared" si="259"/>
        <v>1.5833333333333333</v>
      </c>
      <c r="AN2063" s="4">
        <f t="shared" si="260"/>
        <v>2.3980815347721821E-3</v>
      </c>
      <c r="AO2063" s="3"/>
      <c r="AP2063">
        <v>0</v>
      </c>
      <c r="AR2063" t="s">
        <v>0</v>
      </c>
      <c r="AT2063" s="2">
        <v>3.23</v>
      </c>
      <c r="AU2063" s="1">
        <f t="shared" si="261"/>
        <v>1.1949770687174133</v>
      </c>
      <c r="AV2063" s="1">
        <f t="shared" si="262"/>
        <v>0.92207166436307186</v>
      </c>
      <c r="AW2063" s="1">
        <f t="shared" si="263"/>
        <v>0.64916626000873034</v>
      </c>
    </row>
    <row r="2064" spans="1:49" x14ac:dyDescent="0.2">
      <c r="A2064">
        <v>2062</v>
      </c>
      <c r="B2064" t="s">
        <v>3079</v>
      </c>
      <c r="C2064" t="s">
        <v>3078</v>
      </c>
      <c r="F2064" t="s">
        <v>3077</v>
      </c>
      <c r="G2064" t="s">
        <v>7</v>
      </c>
      <c r="H2064" t="s">
        <v>6</v>
      </c>
      <c r="I2064" t="s">
        <v>3076</v>
      </c>
      <c r="J2064" t="s">
        <v>3075</v>
      </c>
      <c r="K2064" t="s">
        <v>3074</v>
      </c>
      <c r="L2064" t="s">
        <v>3073</v>
      </c>
      <c r="M2064" t="s">
        <v>33</v>
      </c>
      <c r="N2064">
        <v>6</v>
      </c>
      <c r="O2064" t="s">
        <v>3072</v>
      </c>
      <c r="P2064" t="s">
        <v>3071</v>
      </c>
      <c r="Q2064" t="s">
        <v>3070</v>
      </c>
      <c r="R2064" s="7">
        <v>40360</v>
      </c>
      <c r="S2064" s="8">
        <f t="shared" si="256"/>
        <v>2010</v>
      </c>
      <c r="T2064" s="8">
        <v>2010</v>
      </c>
      <c r="U2064" s="8">
        <f t="shared" si="257"/>
        <v>12</v>
      </c>
      <c r="V2064" s="7">
        <v>2010</v>
      </c>
      <c r="W2064" t="s">
        <v>1323</v>
      </c>
      <c r="X2064" s="2">
        <v>0.371</v>
      </c>
      <c r="Y2064" s="6">
        <f t="shared" si="258"/>
        <v>9.9036331117695747E-3</v>
      </c>
      <c r="AA2064">
        <v>214922</v>
      </c>
      <c r="AB2064">
        <v>28117</v>
      </c>
      <c r="AC2064">
        <v>13474065</v>
      </c>
      <c r="AD2064" t="s">
        <v>1</v>
      </c>
      <c r="AE2064">
        <v>49</v>
      </c>
      <c r="AF2064" t="s">
        <v>897</v>
      </c>
      <c r="AI2064" t="s">
        <v>3069</v>
      </c>
      <c r="AK2064" t="s">
        <v>3068</v>
      </c>
      <c r="AL2064">
        <v>0</v>
      </c>
      <c r="AM2064" s="5">
        <f t="shared" si="259"/>
        <v>0</v>
      </c>
      <c r="AN2064" s="4">
        <f t="shared" si="260"/>
        <v>0</v>
      </c>
      <c r="AO2064" s="3"/>
      <c r="AP2064">
        <v>0</v>
      </c>
      <c r="AR2064" t="s">
        <v>0</v>
      </c>
      <c r="AT2064" s="2">
        <v>1.48</v>
      </c>
      <c r="AU2064" s="1">
        <f t="shared" si="261"/>
        <v>0.69325431782387015</v>
      </c>
      <c r="AV2064" s="1">
        <f t="shared" si="262"/>
        <v>0.49518165558847871</v>
      </c>
      <c r="AW2064" s="1">
        <f t="shared" si="263"/>
        <v>0.29710899335308727</v>
      </c>
    </row>
    <row r="2065" spans="1:49" x14ac:dyDescent="0.2">
      <c r="A2065">
        <v>2063</v>
      </c>
      <c r="B2065" t="s">
        <v>3067</v>
      </c>
      <c r="C2065" t="s">
        <v>3066</v>
      </c>
      <c r="F2065" t="s">
        <v>3065</v>
      </c>
      <c r="G2065" t="s">
        <v>7</v>
      </c>
      <c r="H2065" t="s">
        <v>6</v>
      </c>
      <c r="I2065" t="s">
        <v>1750</v>
      </c>
      <c r="J2065">
        <v>60007511</v>
      </c>
      <c r="K2065" t="s">
        <v>1300</v>
      </c>
      <c r="L2065" t="s">
        <v>116</v>
      </c>
      <c r="M2065" t="s">
        <v>115</v>
      </c>
      <c r="N2065">
        <v>6</v>
      </c>
      <c r="O2065" t="s">
        <v>3064</v>
      </c>
      <c r="P2065" t="s">
        <v>3063</v>
      </c>
      <c r="Q2065" t="s">
        <v>1347</v>
      </c>
      <c r="R2065" s="7">
        <v>40360</v>
      </c>
      <c r="S2065" s="8">
        <f t="shared" si="256"/>
        <v>2010</v>
      </c>
      <c r="T2065" s="8">
        <v>2010</v>
      </c>
      <c r="U2065" s="8">
        <f t="shared" si="257"/>
        <v>12</v>
      </c>
      <c r="V2065" s="7">
        <v>2010</v>
      </c>
      <c r="W2065" t="s">
        <v>1323</v>
      </c>
      <c r="X2065" s="2">
        <v>0.371</v>
      </c>
      <c r="Y2065" s="6">
        <f t="shared" si="258"/>
        <v>9.9036331117695747E-3</v>
      </c>
      <c r="AA2065">
        <v>214922</v>
      </c>
      <c r="AB2065">
        <v>28117</v>
      </c>
      <c r="AC2065">
        <v>13474065</v>
      </c>
      <c r="AD2065" t="s">
        <v>1</v>
      </c>
      <c r="AE2065">
        <v>49</v>
      </c>
      <c r="AF2065" t="s">
        <v>897</v>
      </c>
      <c r="AI2065" t="s">
        <v>3062</v>
      </c>
      <c r="AK2065" t="s">
        <v>3061</v>
      </c>
      <c r="AL2065">
        <v>0</v>
      </c>
      <c r="AM2065" s="5">
        <f t="shared" si="259"/>
        <v>0</v>
      </c>
      <c r="AN2065" s="4">
        <f t="shared" si="260"/>
        <v>0</v>
      </c>
      <c r="AO2065" s="3"/>
      <c r="AP2065">
        <v>0</v>
      </c>
      <c r="AR2065" t="s">
        <v>0</v>
      </c>
      <c r="AT2065" s="2">
        <v>1.48</v>
      </c>
      <c r="AU2065" s="1">
        <f t="shared" si="261"/>
        <v>0.69325431782387015</v>
      </c>
      <c r="AV2065" s="1">
        <f t="shared" si="262"/>
        <v>0.49518165558847871</v>
      </c>
      <c r="AW2065" s="1">
        <f t="shared" si="263"/>
        <v>0.29710899335308727</v>
      </c>
    </row>
    <row r="2066" spans="1:49" x14ac:dyDescent="0.2">
      <c r="A2066">
        <v>2064</v>
      </c>
      <c r="B2066" t="s">
        <v>3060</v>
      </c>
      <c r="C2066" t="s">
        <v>3059</v>
      </c>
      <c r="F2066" t="s">
        <v>3058</v>
      </c>
      <c r="G2066" t="s">
        <v>7</v>
      </c>
      <c r="H2066" t="s">
        <v>6</v>
      </c>
      <c r="I2066" t="s">
        <v>3057</v>
      </c>
      <c r="J2066">
        <v>60105341</v>
      </c>
      <c r="K2066" t="s">
        <v>3056</v>
      </c>
      <c r="L2066" t="s">
        <v>716</v>
      </c>
      <c r="M2066" t="s">
        <v>715</v>
      </c>
      <c r="N2066">
        <v>3</v>
      </c>
      <c r="O2066" t="s">
        <v>3055</v>
      </c>
      <c r="P2066" t="s">
        <v>3054</v>
      </c>
      <c r="Q2066" t="s">
        <v>3053</v>
      </c>
      <c r="R2066" s="7">
        <v>40360</v>
      </c>
      <c r="S2066" s="8">
        <f t="shared" si="256"/>
        <v>2010</v>
      </c>
      <c r="T2066" s="8">
        <v>2010</v>
      </c>
      <c r="U2066" s="8">
        <f t="shared" si="257"/>
        <v>12</v>
      </c>
      <c r="V2066" s="7">
        <v>2010</v>
      </c>
      <c r="W2066" t="s">
        <v>3005</v>
      </c>
      <c r="X2066" s="2">
        <v>0.14099999999999999</v>
      </c>
      <c r="Y2066" s="6">
        <f t="shared" si="258"/>
        <v>3.7639144710498915E-3</v>
      </c>
      <c r="AA2066">
        <v>402508</v>
      </c>
      <c r="AB2066">
        <v>20868</v>
      </c>
      <c r="AD2066" t="s">
        <v>1</v>
      </c>
      <c r="AE2066">
        <v>69</v>
      </c>
      <c r="AF2066">
        <v>6</v>
      </c>
      <c r="AH2066" t="s">
        <v>3052</v>
      </c>
      <c r="AI2066" t="s">
        <v>3051</v>
      </c>
      <c r="AJ2066" t="s">
        <v>3050</v>
      </c>
      <c r="AK2066" t="s">
        <v>3049</v>
      </c>
      <c r="AL2066">
        <v>0</v>
      </c>
      <c r="AM2066" s="5">
        <f t="shared" si="259"/>
        <v>0</v>
      </c>
      <c r="AN2066" s="4">
        <f t="shared" si="260"/>
        <v>0</v>
      </c>
      <c r="AO2066" s="3"/>
      <c r="AP2066">
        <v>0</v>
      </c>
      <c r="AR2066" t="s">
        <v>0</v>
      </c>
      <c r="AT2066" s="2" t="s">
        <v>16</v>
      </c>
      <c r="AU2066" s="1">
        <f t="shared" si="261"/>
        <v>0.26347401297349238</v>
      </c>
      <c r="AV2066" s="1">
        <f t="shared" si="262"/>
        <v>0.18819572355249459</v>
      </c>
      <c r="AW2066" s="1">
        <f t="shared" si="263"/>
        <v>0.11291743413149673</v>
      </c>
    </row>
    <row r="2067" spans="1:49" x14ac:dyDescent="0.2">
      <c r="A2067">
        <v>2065</v>
      </c>
      <c r="B2067" t="s">
        <v>3048</v>
      </c>
      <c r="C2067" t="s">
        <v>3047</v>
      </c>
      <c r="F2067" t="s">
        <v>3046</v>
      </c>
      <c r="G2067" t="s">
        <v>7</v>
      </c>
      <c r="H2067" t="s">
        <v>6</v>
      </c>
      <c r="I2067" t="s">
        <v>1546</v>
      </c>
      <c r="J2067" t="s">
        <v>3041</v>
      </c>
      <c r="K2067" t="s">
        <v>3045</v>
      </c>
      <c r="L2067" t="s">
        <v>3044</v>
      </c>
      <c r="M2067" t="s">
        <v>130</v>
      </c>
      <c r="N2067">
        <v>2</v>
      </c>
      <c r="O2067" t="s">
        <v>3043</v>
      </c>
      <c r="P2067" t="s">
        <v>3042</v>
      </c>
      <c r="Q2067" t="s">
        <v>3041</v>
      </c>
      <c r="R2067" s="7">
        <v>40360</v>
      </c>
      <c r="S2067" s="8">
        <f t="shared" si="256"/>
        <v>2010</v>
      </c>
      <c r="T2067" s="8">
        <v>2010</v>
      </c>
      <c r="U2067" s="8">
        <f t="shared" si="257"/>
        <v>12</v>
      </c>
      <c r="V2067" s="7">
        <v>2010</v>
      </c>
      <c r="W2067" t="s">
        <v>3005</v>
      </c>
      <c r="X2067" s="2">
        <v>0.14099999999999999</v>
      </c>
      <c r="Y2067" s="6">
        <f t="shared" si="258"/>
        <v>3.7639144710498915E-3</v>
      </c>
      <c r="AA2067">
        <v>402508</v>
      </c>
      <c r="AB2067">
        <v>20868</v>
      </c>
      <c r="AD2067" t="s">
        <v>1</v>
      </c>
      <c r="AE2067">
        <v>69</v>
      </c>
      <c r="AF2067">
        <v>7</v>
      </c>
      <c r="AH2067" t="s">
        <v>3040</v>
      </c>
      <c r="AI2067" t="s">
        <v>3039</v>
      </c>
      <c r="AJ2067" t="s">
        <v>3038</v>
      </c>
      <c r="AK2067" t="s">
        <v>3037</v>
      </c>
      <c r="AL2067">
        <v>0</v>
      </c>
      <c r="AM2067" s="5">
        <f t="shared" si="259"/>
        <v>0</v>
      </c>
      <c r="AN2067" s="4">
        <f t="shared" si="260"/>
        <v>0</v>
      </c>
      <c r="AO2067" s="3"/>
      <c r="AP2067">
        <v>0</v>
      </c>
      <c r="AR2067" t="s">
        <v>0</v>
      </c>
      <c r="AT2067" s="2" t="s">
        <v>16</v>
      </c>
      <c r="AU2067" s="1">
        <f t="shared" si="261"/>
        <v>0.26347401297349238</v>
      </c>
      <c r="AV2067" s="1">
        <f t="shared" si="262"/>
        <v>0.18819572355249459</v>
      </c>
      <c r="AW2067" s="1">
        <f t="shared" si="263"/>
        <v>0.11291743413149673</v>
      </c>
    </row>
    <row r="2068" spans="1:49" x14ac:dyDescent="0.2">
      <c r="A2068">
        <v>2066</v>
      </c>
      <c r="B2068" t="s">
        <v>3036</v>
      </c>
      <c r="C2068" t="s">
        <v>3035</v>
      </c>
      <c r="F2068" t="s">
        <v>3034</v>
      </c>
      <c r="G2068" t="s">
        <v>7</v>
      </c>
      <c r="H2068" t="s">
        <v>6</v>
      </c>
      <c r="I2068" t="s">
        <v>3033</v>
      </c>
      <c r="J2068">
        <v>60068535</v>
      </c>
      <c r="K2068" t="s">
        <v>1788</v>
      </c>
      <c r="L2068" t="s">
        <v>716</v>
      </c>
      <c r="M2068" t="s">
        <v>715</v>
      </c>
      <c r="N2068">
        <v>1</v>
      </c>
      <c r="O2068" t="s">
        <v>3032</v>
      </c>
      <c r="P2068">
        <v>16686340900</v>
      </c>
      <c r="Q2068">
        <v>60068535</v>
      </c>
      <c r="R2068" s="7">
        <v>40360</v>
      </c>
      <c r="S2068" s="8">
        <f t="shared" si="256"/>
        <v>2010</v>
      </c>
      <c r="T2068" s="8">
        <v>2010</v>
      </c>
      <c r="U2068" s="8">
        <f t="shared" si="257"/>
        <v>12</v>
      </c>
      <c r="V2068" s="7">
        <v>2010</v>
      </c>
      <c r="W2068" t="s">
        <v>3005</v>
      </c>
      <c r="X2068" s="2">
        <v>0.14099999999999999</v>
      </c>
      <c r="Y2068" s="6">
        <f t="shared" si="258"/>
        <v>3.7639144710498915E-3</v>
      </c>
      <c r="AA2068">
        <v>402508</v>
      </c>
      <c r="AB2068">
        <v>20868</v>
      </c>
      <c r="AD2068" t="s">
        <v>1</v>
      </c>
      <c r="AE2068">
        <v>69</v>
      </c>
      <c r="AF2068">
        <v>6</v>
      </c>
      <c r="AH2068" t="s">
        <v>3031</v>
      </c>
      <c r="AI2068" t="s">
        <v>3030</v>
      </c>
      <c r="AJ2068" t="s">
        <v>3029</v>
      </c>
      <c r="AK2068" t="s">
        <v>3028</v>
      </c>
      <c r="AL2068">
        <v>3</v>
      </c>
      <c r="AM2068" s="5">
        <f t="shared" si="259"/>
        <v>0.25</v>
      </c>
      <c r="AN2068" s="4">
        <f t="shared" si="260"/>
        <v>3.786444528587656E-4</v>
      </c>
      <c r="AO2068" s="3"/>
      <c r="AP2068">
        <v>0</v>
      </c>
      <c r="AR2068" t="s">
        <v>0</v>
      </c>
      <c r="AT2068" s="2" t="s">
        <v>16</v>
      </c>
      <c r="AU2068" s="1">
        <f t="shared" si="261"/>
        <v>0.27483334655925534</v>
      </c>
      <c r="AV2068" s="1">
        <f t="shared" si="262"/>
        <v>0.20712794619543287</v>
      </c>
      <c r="AW2068" s="1">
        <f t="shared" si="263"/>
        <v>0.13942254583161032</v>
      </c>
    </row>
    <row r="2069" spans="1:49" x14ac:dyDescent="0.2">
      <c r="A2069">
        <v>2067</v>
      </c>
      <c r="B2069" t="s">
        <v>3027</v>
      </c>
      <c r="C2069" t="s">
        <v>3026</v>
      </c>
      <c r="F2069" t="s">
        <v>3025</v>
      </c>
      <c r="G2069" t="s">
        <v>7</v>
      </c>
      <c r="H2069" t="s">
        <v>6</v>
      </c>
      <c r="I2069" t="s">
        <v>3024</v>
      </c>
      <c r="J2069" t="s">
        <v>3018</v>
      </c>
      <c r="K2069" t="s">
        <v>3023</v>
      </c>
      <c r="L2069" t="s">
        <v>3022</v>
      </c>
      <c r="M2069" t="s">
        <v>3021</v>
      </c>
      <c r="N2069">
        <v>2</v>
      </c>
      <c r="O2069" t="s">
        <v>3020</v>
      </c>
      <c r="P2069" t="s">
        <v>3019</v>
      </c>
      <c r="Q2069" t="s">
        <v>3018</v>
      </c>
      <c r="R2069" s="7">
        <v>40360</v>
      </c>
      <c r="S2069" s="8">
        <f t="shared" si="256"/>
        <v>2010</v>
      </c>
      <c r="T2069" s="8">
        <v>2010</v>
      </c>
      <c r="U2069" s="8">
        <f t="shared" si="257"/>
        <v>12</v>
      </c>
      <c r="V2069" s="7">
        <v>2010</v>
      </c>
      <c r="W2069" t="s">
        <v>3005</v>
      </c>
      <c r="X2069" s="2">
        <v>0.14099999999999999</v>
      </c>
      <c r="Y2069" s="6">
        <f t="shared" si="258"/>
        <v>3.7639144710498915E-3</v>
      </c>
      <c r="AA2069">
        <v>402508</v>
      </c>
      <c r="AB2069">
        <v>20868</v>
      </c>
      <c r="AD2069" t="s">
        <v>1</v>
      </c>
      <c r="AE2069">
        <v>69</v>
      </c>
      <c r="AF2069">
        <v>7</v>
      </c>
      <c r="AH2069" t="s">
        <v>3017</v>
      </c>
      <c r="AI2069" t="s">
        <v>3016</v>
      </c>
      <c r="AJ2069" t="s">
        <v>3015</v>
      </c>
      <c r="AK2069" t="s">
        <v>3014</v>
      </c>
      <c r="AL2069">
        <v>0</v>
      </c>
      <c r="AM2069" s="5">
        <f t="shared" si="259"/>
        <v>0</v>
      </c>
      <c r="AN2069" s="4">
        <f t="shared" si="260"/>
        <v>0</v>
      </c>
      <c r="AO2069" s="3"/>
      <c r="AP2069">
        <v>0</v>
      </c>
      <c r="AR2069" t="s">
        <v>0</v>
      </c>
      <c r="AT2069" s="2" t="s">
        <v>16</v>
      </c>
      <c r="AU2069" s="1">
        <f t="shared" si="261"/>
        <v>0.26347401297349238</v>
      </c>
      <c r="AV2069" s="1">
        <f t="shared" si="262"/>
        <v>0.18819572355249459</v>
      </c>
      <c r="AW2069" s="1">
        <f t="shared" si="263"/>
        <v>0.11291743413149673</v>
      </c>
    </row>
    <row r="2070" spans="1:49" x14ac:dyDescent="0.2">
      <c r="A2070">
        <v>2068</v>
      </c>
      <c r="B2070" t="s">
        <v>3013</v>
      </c>
      <c r="C2070" t="s">
        <v>3012</v>
      </c>
      <c r="F2070" t="s">
        <v>3011</v>
      </c>
      <c r="G2070" t="s">
        <v>7</v>
      </c>
      <c r="H2070" t="s">
        <v>6</v>
      </c>
      <c r="I2070" t="s">
        <v>3010</v>
      </c>
      <c r="J2070">
        <v>60020615</v>
      </c>
      <c r="K2070" t="s">
        <v>3009</v>
      </c>
      <c r="L2070" t="s">
        <v>716</v>
      </c>
      <c r="M2070" t="s">
        <v>715</v>
      </c>
      <c r="N2070">
        <v>2</v>
      </c>
      <c r="O2070" t="s">
        <v>3008</v>
      </c>
      <c r="P2070" t="s">
        <v>3007</v>
      </c>
      <c r="Q2070" t="s">
        <v>3006</v>
      </c>
      <c r="R2070" s="7">
        <v>40360</v>
      </c>
      <c r="S2070" s="8">
        <f t="shared" si="256"/>
        <v>2010</v>
      </c>
      <c r="T2070" s="8">
        <v>2010</v>
      </c>
      <c r="U2070" s="8">
        <f t="shared" si="257"/>
        <v>12</v>
      </c>
      <c r="V2070" s="7">
        <v>2010</v>
      </c>
      <c r="W2070" t="s">
        <v>3005</v>
      </c>
      <c r="X2070" s="2">
        <v>0.14099999999999999</v>
      </c>
      <c r="Y2070" s="6">
        <f t="shared" si="258"/>
        <v>3.7639144710498915E-3</v>
      </c>
      <c r="AA2070">
        <v>402508</v>
      </c>
      <c r="AB2070">
        <v>20868</v>
      </c>
      <c r="AD2070" t="s">
        <v>1</v>
      </c>
      <c r="AE2070">
        <v>69</v>
      </c>
      <c r="AF2070">
        <v>7</v>
      </c>
      <c r="AH2070" t="s">
        <v>3004</v>
      </c>
      <c r="AI2070" t="s">
        <v>3003</v>
      </c>
      <c r="AJ2070" t="s">
        <v>3002</v>
      </c>
      <c r="AK2070" t="s">
        <v>3001</v>
      </c>
      <c r="AL2070">
        <v>0</v>
      </c>
      <c r="AM2070" s="5">
        <f t="shared" si="259"/>
        <v>0</v>
      </c>
      <c r="AN2070" s="4">
        <f t="shared" si="260"/>
        <v>0</v>
      </c>
      <c r="AO2070" s="3"/>
      <c r="AP2070">
        <v>0</v>
      </c>
      <c r="AR2070" t="s">
        <v>0</v>
      </c>
      <c r="AT2070" s="2" t="s">
        <v>16</v>
      </c>
      <c r="AU2070" s="1">
        <f t="shared" si="261"/>
        <v>0.26347401297349238</v>
      </c>
      <c r="AV2070" s="1">
        <f t="shared" si="262"/>
        <v>0.18819572355249459</v>
      </c>
      <c r="AW2070" s="1">
        <f t="shared" si="263"/>
        <v>0.11291743413149673</v>
      </c>
    </row>
    <row r="2071" spans="1:49" x14ac:dyDescent="0.2">
      <c r="A2071">
        <v>2069</v>
      </c>
      <c r="B2071" t="s">
        <v>3000</v>
      </c>
      <c r="C2071" t="s">
        <v>2999</v>
      </c>
      <c r="D2071" t="s">
        <v>2998</v>
      </c>
      <c r="E2071">
        <v>19349134</v>
      </c>
      <c r="F2071" t="s">
        <v>2997</v>
      </c>
      <c r="G2071" t="s">
        <v>7</v>
      </c>
      <c r="H2071" t="s">
        <v>6</v>
      </c>
      <c r="I2071" t="s">
        <v>2996</v>
      </c>
      <c r="J2071" t="s">
        <v>2995</v>
      </c>
      <c r="K2071" t="s">
        <v>2994</v>
      </c>
      <c r="L2071" t="s">
        <v>462</v>
      </c>
      <c r="M2071" t="s">
        <v>80</v>
      </c>
      <c r="N2071">
        <v>8</v>
      </c>
      <c r="O2071" t="s">
        <v>2993</v>
      </c>
      <c r="P2071" t="s">
        <v>2992</v>
      </c>
      <c r="Q2071" t="s">
        <v>2991</v>
      </c>
      <c r="R2071" s="7">
        <v>40360</v>
      </c>
      <c r="S2071" s="8">
        <f t="shared" si="256"/>
        <v>2010</v>
      </c>
      <c r="T2071" s="8">
        <v>2010</v>
      </c>
      <c r="U2071" s="8">
        <f t="shared" si="257"/>
        <v>12</v>
      </c>
      <c r="V2071" s="7">
        <v>40360</v>
      </c>
      <c r="W2071" t="s">
        <v>2990</v>
      </c>
      <c r="X2071" s="2">
        <v>1.0249999999999999</v>
      </c>
      <c r="Y2071" s="6">
        <f t="shared" si="258"/>
        <v>2.7361789594511625E-2</v>
      </c>
      <c r="AA2071" t="s">
        <v>2989</v>
      </c>
      <c r="AB2071">
        <v>16677</v>
      </c>
      <c r="AD2071" t="s">
        <v>1</v>
      </c>
      <c r="AE2071">
        <v>75</v>
      </c>
      <c r="AF2071">
        <v>1</v>
      </c>
      <c r="AH2071" t="s">
        <v>2988</v>
      </c>
      <c r="AI2071" t="s">
        <v>2987</v>
      </c>
      <c r="AJ2071" t="s">
        <v>2986</v>
      </c>
      <c r="AK2071" t="s">
        <v>2985</v>
      </c>
      <c r="AL2071">
        <v>17</v>
      </c>
      <c r="AM2071" s="5">
        <f t="shared" si="259"/>
        <v>1.4166666666666667</v>
      </c>
      <c r="AN2071" s="4">
        <f t="shared" si="260"/>
        <v>2.1456518995330051E-3</v>
      </c>
      <c r="AO2071" s="3"/>
      <c r="AP2071">
        <v>0</v>
      </c>
      <c r="AQ2071" t="s">
        <v>2236</v>
      </c>
      <c r="AR2071" t="s">
        <v>2984</v>
      </c>
      <c r="AS2071" t="s">
        <v>2235</v>
      </c>
      <c r="AT2071" s="2">
        <v>3.528</v>
      </c>
      <c r="AU2071" s="1">
        <f t="shared" si="261"/>
        <v>1.9796948286018037</v>
      </c>
      <c r="AV2071" s="1">
        <f t="shared" si="262"/>
        <v>1.4753720747022314</v>
      </c>
      <c r="AW2071" s="1">
        <f t="shared" si="263"/>
        <v>0.97104932080265915</v>
      </c>
    </row>
    <row r="2072" spans="1:49" x14ac:dyDescent="0.2">
      <c r="A2072">
        <v>2070</v>
      </c>
      <c r="B2072" t="s">
        <v>2983</v>
      </c>
      <c r="C2072" t="s">
        <v>2982</v>
      </c>
      <c r="F2072" t="s">
        <v>2981</v>
      </c>
      <c r="G2072" t="s">
        <v>7</v>
      </c>
      <c r="H2072" t="s">
        <v>6</v>
      </c>
      <c r="I2072" t="s">
        <v>2980</v>
      </c>
      <c r="J2072" t="s">
        <v>2979</v>
      </c>
      <c r="K2072" t="s">
        <v>2978</v>
      </c>
      <c r="L2072" t="s">
        <v>2977</v>
      </c>
      <c r="M2072" t="s">
        <v>72</v>
      </c>
      <c r="N2072">
        <v>3</v>
      </c>
      <c r="O2072" t="s">
        <v>2976</v>
      </c>
      <c r="P2072" t="s">
        <v>2975</v>
      </c>
      <c r="Q2072" t="s">
        <v>2974</v>
      </c>
      <c r="R2072" s="7">
        <v>40360</v>
      </c>
      <c r="S2072" s="8">
        <f t="shared" si="256"/>
        <v>2010</v>
      </c>
      <c r="T2072" s="8">
        <v>2010</v>
      </c>
      <c r="U2072" s="8">
        <f t="shared" si="257"/>
        <v>12</v>
      </c>
      <c r="V2072" s="7">
        <v>40360</v>
      </c>
      <c r="W2072" t="s">
        <v>168</v>
      </c>
      <c r="X2072" s="2">
        <v>2.141</v>
      </c>
      <c r="Y2072" s="6">
        <f t="shared" si="258"/>
        <v>5.7152772216438434E-2</v>
      </c>
      <c r="AA2072">
        <v>1962892</v>
      </c>
      <c r="AB2072">
        <v>17360</v>
      </c>
      <c r="AD2072" t="s">
        <v>1</v>
      </c>
      <c r="AE2072">
        <v>48</v>
      </c>
      <c r="AF2072">
        <v>7</v>
      </c>
      <c r="AG2072">
        <v>5438817</v>
      </c>
      <c r="AH2072" t="s">
        <v>2973</v>
      </c>
      <c r="AI2072" t="s">
        <v>2972</v>
      </c>
      <c r="AJ2072" t="s">
        <v>2971</v>
      </c>
      <c r="AK2072" t="s">
        <v>2970</v>
      </c>
      <c r="AL2072">
        <v>109</v>
      </c>
      <c r="AM2072" s="5">
        <f t="shared" si="259"/>
        <v>9.0833333333333339</v>
      </c>
      <c r="AN2072" s="4">
        <f t="shared" si="260"/>
        <v>1.3757415120535152E-2</v>
      </c>
      <c r="AO2072" s="3"/>
      <c r="AP2072">
        <v>0</v>
      </c>
      <c r="AR2072" t="s">
        <v>0</v>
      </c>
      <c r="AT2072" s="2" t="s">
        <v>16</v>
      </c>
      <c r="AU2072" s="1">
        <f t="shared" si="261"/>
        <v>4.413416508766745</v>
      </c>
      <c r="AV2072" s="1">
        <f t="shared" si="262"/>
        <v>3.5455093668486795</v>
      </c>
      <c r="AW2072" s="1">
        <f t="shared" si="263"/>
        <v>2.6776022249306135</v>
      </c>
    </row>
    <row r="2073" spans="1:49" x14ac:dyDescent="0.2">
      <c r="A2073">
        <v>2071</v>
      </c>
      <c r="B2073" t="s">
        <v>2969</v>
      </c>
      <c r="C2073" t="s">
        <v>2968</v>
      </c>
      <c r="F2073" t="s">
        <v>2967</v>
      </c>
      <c r="G2073" t="s">
        <v>7</v>
      </c>
      <c r="H2073" t="s">
        <v>6</v>
      </c>
      <c r="I2073" t="s">
        <v>2966</v>
      </c>
      <c r="J2073" t="s">
        <v>2965</v>
      </c>
      <c r="K2073" t="s">
        <v>2964</v>
      </c>
      <c r="L2073" t="s">
        <v>2963</v>
      </c>
      <c r="M2073" t="s">
        <v>1000</v>
      </c>
      <c r="N2073">
        <v>2</v>
      </c>
      <c r="O2073" t="s">
        <v>2962</v>
      </c>
      <c r="P2073" t="s">
        <v>2961</v>
      </c>
      <c r="Q2073" t="s">
        <v>2960</v>
      </c>
      <c r="R2073" s="7">
        <v>40360</v>
      </c>
      <c r="S2073" s="8">
        <f t="shared" si="256"/>
        <v>2010</v>
      </c>
      <c r="T2073" s="8">
        <v>2010</v>
      </c>
      <c r="U2073" s="8">
        <f t="shared" si="257"/>
        <v>12</v>
      </c>
      <c r="V2073" s="7">
        <v>40360</v>
      </c>
      <c r="W2073" t="s">
        <v>192</v>
      </c>
      <c r="X2073" s="2">
        <v>1.218</v>
      </c>
      <c r="Y2073" s="6">
        <f t="shared" si="258"/>
        <v>3.2513814366941618E-2</v>
      </c>
      <c r="AA2073">
        <v>189448</v>
      </c>
      <c r="AB2073">
        <v>15107</v>
      </c>
      <c r="AD2073" t="s">
        <v>1</v>
      </c>
      <c r="AE2073">
        <v>56</v>
      </c>
      <c r="AF2073">
        <v>7</v>
      </c>
      <c r="AG2073">
        <v>5485016</v>
      </c>
      <c r="AH2073" t="s">
        <v>2959</v>
      </c>
      <c r="AI2073" t="s">
        <v>2958</v>
      </c>
      <c r="AJ2073" t="s">
        <v>2957</v>
      </c>
      <c r="AK2073" t="s">
        <v>2956</v>
      </c>
      <c r="AL2073">
        <v>815</v>
      </c>
      <c r="AM2073" s="5">
        <f t="shared" si="259"/>
        <v>67.916666666666671</v>
      </c>
      <c r="AN2073" s="4">
        <f t="shared" si="260"/>
        <v>0.10286507635996467</v>
      </c>
      <c r="AO2073" s="3"/>
      <c r="AP2073">
        <v>0</v>
      </c>
      <c r="AQ2073" t="s">
        <v>31</v>
      </c>
      <c r="AR2073" t="s">
        <v>2955</v>
      </c>
      <c r="AS2073" t="s">
        <v>30</v>
      </c>
      <c r="AT2073" s="2" t="s">
        <v>16</v>
      </c>
      <c r="AU2073" s="1">
        <f t="shared" si="261"/>
        <v>5.361919296484853</v>
      </c>
      <c r="AV2073" s="1">
        <f t="shared" si="262"/>
        <v>6.7689445363453142</v>
      </c>
      <c r="AW2073" s="1">
        <f t="shared" si="263"/>
        <v>8.1759697762057737</v>
      </c>
    </row>
    <row r="2074" spans="1:49" x14ac:dyDescent="0.2">
      <c r="A2074">
        <v>2072</v>
      </c>
      <c r="B2074" t="s">
        <v>2954</v>
      </c>
      <c r="C2074" t="s">
        <v>2953</v>
      </c>
      <c r="F2074" t="s">
        <v>2952</v>
      </c>
      <c r="G2074" t="s">
        <v>7</v>
      </c>
      <c r="H2074" t="s">
        <v>6</v>
      </c>
      <c r="I2074" t="s">
        <v>2951</v>
      </c>
      <c r="J2074" t="s">
        <v>2950</v>
      </c>
      <c r="K2074" t="s">
        <v>2949</v>
      </c>
      <c r="L2074" t="s">
        <v>2948</v>
      </c>
      <c r="M2074" t="s">
        <v>2947</v>
      </c>
      <c r="N2074">
        <v>4</v>
      </c>
      <c r="O2074" t="s">
        <v>2946</v>
      </c>
      <c r="P2074" t="s">
        <v>2945</v>
      </c>
      <c r="Q2074" t="s">
        <v>2944</v>
      </c>
      <c r="R2074" s="7">
        <v>40360</v>
      </c>
      <c r="S2074" s="8">
        <f t="shared" si="256"/>
        <v>2010</v>
      </c>
      <c r="T2074" s="8">
        <v>2010</v>
      </c>
      <c r="U2074" s="8">
        <f t="shared" si="257"/>
        <v>12</v>
      </c>
      <c r="V2074" s="7">
        <v>40360</v>
      </c>
      <c r="W2074" t="s">
        <v>192</v>
      </c>
      <c r="X2074" s="2">
        <v>1.218</v>
      </c>
      <c r="Y2074" s="6">
        <f t="shared" si="258"/>
        <v>3.2513814366941618E-2</v>
      </c>
      <c r="AA2074">
        <v>189448</v>
      </c>
      <c r="AB2074">
        <v>15107</v>
      </c>
      <c r="AD2074" t="s">
        <v>1</v>
      </c>
      <c r="AE2074">
        <v>56</v>
      </c>
      <c r="AF2074">
        <v>7</v>
      </c>
      <c r="AG2074">
        <v>5485003</v>
      </c>
      <c r="AH2074" t="s">
        <v>2943</v>
      </c>
      <c r="AI2074" t="s">
        <v>2942</v>
      </c>
      <c r="AJ2074" t="s">
        <v>2941</v>
      </c>
      <c r="AK2074" t="s">
        <v>2940</v>
      </c>
      <c r="AL2074">
        <v>12</v>
      </c>
      <c r="AM2074" s="5">
        <f t="shared" si="259"/>
        <v>1</v>
      </c>
      <c r="AN2074" s="4">
        <f t="shared" si="260"/>
        <v>1.5145778114350624E-3</v>
      </c>
      <c r="AO2074" s="3"/>
      <c r="AP2074">
        <v>0</v>
      </c>
      <c r="AR2074" t="s">
        <v>0</v>
      </c>
      <c r="AT2074" s="2" t="s">
        <v>16</v>
      </c>
      <c r="AU2074" s="1">
        <f t="shared" si="261"/>
        <v>2.3214043400289648</v>
      </c>
      <c r="AV2074" s="1">
        <f t="shared" si="262"/>
        <v>1.701419608918834</v>
      </c>
      <c r="AW2074" s="1">
        <f t="shared" si="263"/>
        <v>1.0814348778087028</v>
      </c>
    </row>
    <row r="2075" spans="1:49" x14ac:dyDescent="0.2">
      <c r="A2075">
        <v>2073</v>
      </c>
      <c r="B2075" t="s">
        <v>2939</v>
      </c>
      <c r="C2075" t="s">
        <v>2938</v>
      </c>
      <c r="F2075" t="s">
        <v>2937</v>
      </c>
      <c r="G2075" t="s">
        <v>7</v>
      </c>
      <c r="H2075" t="s">
        <v>6</v>
      </c>
      <c r="I2075" t="s">
        <v>1142</v>
      </c>
      <c r="J2075" t="s">
        <v>1235</v>
      </c>
      <c r="K2075" t="s">
        <v>1234</v>
      </c>
      <c r="L2075" t="s">
        <v>1233</v>
      </c>
      <c r="M2075" t="s">
        <v>794</v>
      </c>
      <c r="N2075">
        <v>3</v>
      </c>
      <c r="O2075" t="s">
        <v>2936</v>
      </c>
      <c r="P2075" t="s">
        <v>2935</v>
      </c>
      <c r="Q2075" t="s">
        <v>2934</v>
      </c>
      <c r="R2075" s="7">
        <v>40360</v>
      </c>
      <c r="S2075" s="8">
        <f t="shared" si="256"/>
        <v>2010</v>
      </c>
      <c r="T2075" s="8">
        <v>2010</v>
      </c>
      <c r="U2075" s="8">
        <f t="shared" si="257"/>
        <v>12</v>
      </c>
      <c r="V2075" s="7">
        <v>40360</v>
      </c>
      <c r="W2075" t="s">
        <v>87</v>
      </c>
      <c r="X2075" s="2">
        <v>1.6379999999999999</v>
      </c>
      <c r="Y2075" s="6">
        <f t="shared" si="258"/>
        <v>4.3725474493473214E-2</v>
      </c>
      <c r="AA2075" t="s">
        <v>86</v>
      </c>
      <c r="AB2075">
        <v>17391</v>
      </c>
      <c r="AD2075" t="s">
        <v>1</v>
      </c>
      <c r="AE2075">
        <v>58</v>
      </c>
      <c r="AF2075">
        <v>7</v>
      </c>
      <c r="AG2075">
        <v>5422709</v>
      </c>
      <c r="AH2075" t="s">
        <v>2933</v>
      </c>
      <c r="AI2075" t="s">
        <v>2932</v>
      </c>
      <c r="AJ2075" t="s">
        <v>2931</v>
      </c>
      <c r="AK2075" t="s">
        <v>2930</v>
      </c>
      <c r="AL2075">
        <v>155</v>
      </c>
      <c r="AM2075" s="5">
        <f t="shared" si="259"/>
        <v>12.916666666666666</v>
      </c>
      <c r="AN2075" s="4">
        <f t="shared" si="260"/>
        <v>1.9563296731036222E-2</v>
      </c>
      <c r="AO2075" s="3"/>
      <c r="AP2075">
        <v>0</v>
      </c>
      <c r="AQ2075" t="s">
        <v>31</v>
      </c>
      <c r="AR2075" t="s">
        <v>1140</v>
      </c>
      <c r="AS2075" t="s">
        <v>30</v>
      </c>
      <c r="AT2075" s="2">
        <v>4.931</v>
      </c>
      <c r="AU2075" s="1">
        <f t="shared" si="261"/>
        <v>3.6476821164742117</v>
      </c>
      <c r="AV2075" s="1">
        <f t="shared" si="262"/>
        <v>3.1644385612254715</v>
      </c>
      <c r="AW2075" s="1">
        <f t="shared" si="263"/>
        <v>2.6811950059767318</v>
      </c>
    </row>
    <row r="2076" spans="1:49" x14ac:dyDescent="0.2">
      <c r="A2076">
        <v>2074</v>
      </c>
      <c r="B2076" t="s">
        <v>2929</v>
      </c>
      <c r="C2076" t="s">
        <v>2928</v>
      </c>
      <c r="F2076" t="s">
        <v>2927</v>
      </c>
      <c r="G2076" t="s">
        <v>7</v>
      </c>
      <c r="H2076" t="s">
        <v>6</v>
      </c>
      <c r="I2076" t="s">
        <v>1765</v>
      </c>
      <c r="J2076" t="s">
        <v>2926</v>
      </c>
      <c r="K2076" t="s">
        <v>2925</v>
      </c>
      <c r="L2076" t="s">
        <v>2924</v>
      </c>
      <c r="M2076" t="s">
        <v>42</v>
      </c>
      <c r="N2076">
        <v>4</v>
      </c>
      <c r="O2076" t="s">
        <v>2923</v>
      </c>
      <c r="P2076" t="s">
        <v>2922</v>
      </c>
      <c r="Q2076" t="s">
        <v>2921</v>
      </c>
      <c r="R2076" s="7">
        <v>40360</v>
      </c>
      <c r="S2076" s="8">
        <f t="shared" si="256"/>
        <v>2010</v>
      </c>
      <c r="T2076" s="8">
        <v>2010</v>
      </c>
      <c r="U2076" s="8">
        <f t="shared" si="257"/>
        <v>12</v>
      </c>
      <c r="V2076" s="7">
        <v>40360</v>
      </c>
      <c r="W2076" t="s">
        <v>87</v>
      </c>
      <c r="X2076" s="2">
        <v>1.6379999999999999</v>
      </c>
      <c r="Y2076" s="6">
        <f t="shared" si="258"/>
        <v>4.3725474493473214E-2</v>
      </c>
      <c r="AA2076" t="s">
        <v>86</v>
      </c>
      <c r="AB2076">
        <v>17391</v>
      </c>
      <c r="AD2076" t="s">
        <v>1</v>
      </c>
      <c r="AE2076">
        <v>58</v>
      </c>
      <c r="AF2076">
        <v>7</v>
      </c>
      <c r="AG2076">
        <v>5443557</v>
      </c>
      <c r="AH2076" t="s">
        <v>2920</v>
      </c>
      <c r="AI2076" t="s">
        <v>2919</v>
      </c>
      <c r="AJ2076" t="s">
        <v>2918</v>
      </c>
      <c r="AK2076" t="s">
        <v>2917</v>
      </c>
      <c r="AL2076">
        <v>45</v>
      </c>
      <c r="AM2076" s="5">
        <f t="shared" si="259"/>
        <v>3.75</v>
      </c>
      <c r="AN2076" s="4">
        <f t="shared" si="260"/>
        <v>5.6796667928814843E-3</v>
      </c>
      <c r="AO2076" s="3"/>
      <c r="AP2076">
        <v>0</v>
      </c>
      <c r="AR2076" t="s">
        <v>0</v>
      </c>
      <c r="AT2076" s="2">
        <v>4.931</v>
      </c>
      <c r="AU2076" s="1">
        <f t="shared" si="261"/>
        <v>3.2311732183295696</v>
      </c>
      <c r="AV2076" s="1">
        <f t="shared" si="262"/>
        <v>2.4702570643177348</v>
      </c>
      <c r="AW2076" s="1">
        <f t="shared" si="263"/>
        <v>1.7093409103059003</v>
      </c>
    </row>
    <row r="2077" spans="1:49" x14ac:dyDescent="0.2">
      <c r="A2077">
        <v>2075</v>
      </c>
      <c r="B2077" t="s">
        <v>2916</v>
      </c>
      <c r="C2077" t="s">
        <v>2915</v>
      </c>
      <c r="F2077" t="s">
        <v>2914</v>
      </c>
      <c r="G2077" t="s">
        <v>7</v>
      </c>
      <c r="H2077" t="s">
        <v>6</v>
      </c>
      <c r="I2077" t="s">
        <v>2913</v>
      </c>
      <c r="J2077" t="s">
        <v>2912</v>
      </c>
      <c r="K2077" t="s">
        <v>2911</v>
      </c>
      <c r="L2077" t="s">
        <v>2910</v>
      </c>
      <c r="M2077" t="s">
        <v>516</v>
      </c>
      <c r="N2077">
        <v>5</v>
      </c>
      <c r="O2077" t="s">
        <v>2909</v>
      </c>
      <c r="P2077" t="s">
        <v>2908</v>
      </c>
      <c r="Q2077" t="s">
        <v>2907</v>
      </c>
      <c r="R2077" s="7">
        <v>40360</v>
      </c>
      <c r="S2077" s="8">
        <f t="shared" si="256"/>
        <v>2010</v>
      </c>
      <c r="T2077" s="8">
        <v>2010</v>
      </c>
      <c r="U2077" s="8">
        <f t="shared" si="257"/>
        <v>12</v>
      </c>
      <c r="V2077" s="7">
        <v>40360</v>
      </c>
      <c r="W2077" t="s">
        <v>192</v>
      </c>
      <c r="X2077" s="2">
        <v>1.218</v>
      </c>
      <c r="Y2077" s="6">
        <f t="shared" si="258"/>
        <v>3.2513814366941618E-2</v>
      </c>
      <c r="AA2077">
        <v>189448</v>
      </c>
      <c r="AB2077">
        <v>15107</v>
      </c>
      <c r="AD2077" t="s">
        <v>1</v>
      </c>
      <c r="AE2077">
        <v>56</v>
      </c>
      <c r="AF2077">
        <v>7</v>
      </c>
      <c r="AG2077">
        <v>5484969</v>
      </c>
      <c r="AH2077" t="s">
        <v>2906</v>
      </c>
      <c r="AI2077" t="s">
        <v>2905</v>
      </c>
      <c r="AJ2077" t="s">
        <v>2904</v>
      </c>
      <c r="AK2077" t="s">
        <v>2903</v>
      </c>
      <c r="AL2077">
        <v>8</v>
      </c>
      <c r="AM2077" s="5">
        <f t="shared" si="259"/>
        <v>0.66666666666666663</v>
      </c>
      <c r="AN2077" s="4">
        <f t="shared" si="260"/>
        <v>1.0097185409567082E-3</v>
      </c>
      <c r="AO2077" s="3"/>
      <c r="AP2077">
        <v>0</v>
      </c>
      <c r="AQ2077" t="s">
        <v>24</v>
      </c>
      <c r="AR2077">
        <v>60802007</v>
      </c>
      <c r="AS2077" t="s">
        <v>23</v>
      </c>
      <c r="AT2077" s="2" t="s">
        <v>16</v>
      </c>
      <c r="AU2077" s="1">
        <f t="shared" si="261"/>
        <v>2.3062585619146145</v>
      </c>
      <c r="AV2077" s="1">
        <f t="shared" si="262"/>
        <v>1.6761766453949163</v>
      </c>
      <c r="AW2077" s="1">
        <f t="shared" si="263"/>
        <v>1.046094728875218</v>
      </c>
    </row>
    <row r="2078" spans="1:49" x14ac:dyDescent="0.2">
      <c r="A2078">
        <v>2076</v>
      </c>
      <c r="B2078" t="s">
        <v>2902</v>
      </c>
      <c r="C2078" t="s">
        <v>2901</v>
      </c>
      <c r="F2078" t="s">
        <v>2900</v>
      </c>
      <c r="G2078" t="s">
        <v>7</v>
      </c>
      <c r="H2078" t="s">
        <v>6</v>
      </c>
      <c r="I2078" t="s">
        <v>2899</v>
      </c>
      <c r="J2078">
        <v>60019722</v>
      </c>
      <c r="K2078" t="s">
        <v>676</v>
      </c>
      <c r="L2078" t="s">
        <v>675</v>
      </c>
      <c r="M2078" t="s">
        <v>44</v>
      </c>
      <c r="N2078">
        <v>2</v>
      </c>
      <c r="O2078" t="s">
        <v>2898</v>
      </c>
      <c r="P2078" t="s">
        <v>2897</v>
      </c>
      <c r="Q2078" t="s">
        <v>674</v>
      </c>
      <c r="R2078" s="7">
        <v>40360</v>
      </c>
      <c r="S2078" s="8">
        <f t="shared" si="256"/>
        <v>2010</v>
      </c>
      <c r="T2078" s="8">
        <v>2010</v>
      </c>
      <c r="U2078" s="8">
        <f t="shared" si="257"/>
        <v>12</v>
      </c>
      <c r="V2078" s="7">
        <v>40360</v>
      </c>
      <c r="W2078" t="s">
        <v>87</v>
      </c>
      <c r="X2078" s="2">
        <v>1.6379999999999999</v>
      </c>
      <c r="Y2078" s="6">
        <f t="shared" si="258"/>
        <v>4.3725474493473214E-2</v>
      </c>
      <c r="AA2078" t="s">
        <v>86</v>
      </c>
      <c r="AB2078">
        <v>17391</v>
      </c>
      <c r="AD2078" t="s">
        <v>1</v>
      </c>
      <c r="AE2078">
        <v>58</v>
      </c>
      <c r="AF2078">
        <v>7</v>
      </c>
      <c r="AG2078">
        <v>5439935</v>
      </c>
      <c r="AH2078" t="s">
        <v>2896</v>
      </c>
      <c r="AI2078" t="s">
        <v>2895</v>
      </c>
      <c r="AJ2078" t="s">
        <v>2894</v>
      </c>
      <c r="AK2078" t="s">
        <v>2893</v>
      </c>
      <c r="AL2078">
        <v>46</v>
      </c>
      <c r="AM2078" s="5">
        <f t="shared" si="259"/>
        <v>3.8333333333333335</v>
      </c>
      <c r="AN2078" s="4">
        <f t="shared" si="260"/>
        <v>5.805881610501073E-3</v>
      </c>
      <c r="AO2078" s="3"/>
      <c r="AP2078">
        <v>0</v>
      </c>
      <c r="AQ2078" t="s">
        <v>71</v>
      </c>
      <c r="AR2078" t="s">
        <v>2892</v>
      </c>
      <c r="AS2078" t="s">
        <v>70</v>
      </c>
      <c r="AT2078" s="2">
        <v>4.931</v>
      </c>
      <c r="AU2078" s="1">
        <f t="shared" si="261"/>
        <v>3.2349596628581572</v>
      </c>
      <c r="AV2078" s="1">
        <f t="shared" si="262"/>
        <v>2.4765678051987141</v>
      </c>
      <c r="AW2078" s="1">
        <f t="shared" si="263"/>
        <v>1.7181759475392715</v>
      </c>
    </row>
    <row r="2079" spans="1:49" x14ac:dyDescent="0.2">
      <c r="A2079">
        <v>2077</v>
      </c>
      <c r="B2079" t="s">
        <v>2891</v>
      </c>
      <c r="C2079" t="s">
        <v>2890</v>
      </c>
      <c r="F2079" t="s">
        <v>2889</v>
      </c>
      <c r="G2079" t="s">
        <v>7</v>
      </c>
      <c r="H2079" t="s">
        <v>6</v>
      </c>
      <c r="I2079" t="s">
        <v>2888</v>
      </c>
      <c r="J2079" t="s">
        <v>2887</v>
      </c>
      <c r="K2079" t="s">
        <v>2886</v>
      </c>
      <c r="L2079" t="s">
        <v>2885</v>
      </c>
      <c r="M2079" t="s">
        <v>2884</v>
      </c>
      <c r="N2079">
        <v>3</v>
      </c>
      <c r="O2079" t="s">
        <v>2883</v>
      </c>
      <c r="P2079" t="s">
        <v>2882</v>
      </c>
      <c r="Q2079" t="s">
        <v>2881</v>
      </c>
      <c r="R2079" s="7">
        <v>40360</v>
      </c>
      <c r="S2079" s="8">
        <f t="shared" si="256"/>
        <v>2010</v>
      </c>
      <c r="T2079" s="8">
        <v>2010</v>
      </c>
      <c r="U2079" s="8">
        <f t="shared" si="257"/>
        <v>12</v>
      </c>
      <c r="V2079" s="7">
        <v>40360</v>
      </c>
      <c r="W2079" t="s">
        <v>192</v>
      </c>
      <c r="X2079" s="2">
        <v>1.218</v>
      </c>
      <c r="Y2079" s="6">
        <f t="shared" si="258"/>
        <v>3.2513814366941618E-2</v>
      </c>
      <c r="AA2079">
        <v>189448</v>
      </c>
      <c r="AB2079">
        <v>15107</v>
      </c>
      <c r="AD2079" t="s">
        <v>1</v>
      </c>
      <c r="AE2079">
        <v>56</v>
      </c>
      <c r="AF2079">
        <v>7</v>
      </c>
      <c r="AG2079">
        <v>5484985</v>
      </c>
      <c r="AH2079" t="s">
        <v>2880</v>
      </c>
      <c r="AI2079" t="s">
        <v>2879</v>
      </c>
      <c r="AJ2079" t="s">
        <v>2878</v>
      </c>
      <c r="AK2079" t="s">
        <v>2877</v>
      </c>
      <c r="AL2079">
        <v>12</v>
      </c>
      <c r="AM2079" s="5">
        <f t="shared" si="259"/>
        <v>1</v>
      </c>
      <c r="AN2079" s="4">
        <f t="shared" si="260"/>
        <v>1.5145778114350624E-3</v>
      </c>
      <c r="AO2079" s="3"/>
      <c r="AP2079">
        <v>0</v>
      </c>
      <c r="AR2079" t="s">
        <v>0</v>
      </c>
      <c r="AS2079" t="s">
        <v>93</v>
      </c>
      <c r="AT2079" s="2" t="s">
        <v>16</v>
      </c>
      <c r="AU2079" s="1">
        <f t="shared" si="261"/>
        <v>2.3214043400289648</v>
      </c>
      <c r="AV2079" s="1">
        <f t="shared" si="262"/>
        <v>1.701419608918834</v>
      </c>
      <c r="AW2079" s="1">
        <f t="shared" si="263"/>
        <v>1.0814348778087028</v>
      </c>
    </row>
    <row r="2080" spans="1:49" x14ac:dyDescent="0.2">
      <c r="A2080">
        <v>2078</v>
      </c>
      <c r="B2080" t="s">
        <v>2876</v>
      </c>
      <c r="C2080" t="s">
        <v>2875</v>
      </c>
      <c r="F2080" t="s">
        <v>2874</v>
      </c>
      <c r="G2080" t="s">
        <v>7</v>
      </c>
      <c r="H2080" t="s">
        <v>6</v>
      </c>
      <c r="I2080" t="s">
        <v>2873</v>
      </c>
      <c r="J2080" t="s">
        <v>2872</v>
      </c>
      <c r="K2080" t="s">
        <v>2871</v>
      </c>
      <c r="L2080" t="s">
        <v>2870</v>
      </c>
      <c r="M2080" t="s">
        <v>19</v>
      </c>
      <c r="N2080">
        <v>2</v>
      </c>
      <c r="O2080" t="s">
        <v>2869</v>
      </c>
      <c r="P2080" t="s">
        <v>2868</v>
      </c>
      <c r="Q2080" t="s">
        <v>2867</v>
      </c>
      <c r="R2080" s="7">
        <v>40360</v>
      </c>
      <c r="S2080" s="8">
        <f t="shared" si="256"/>
        <v>2010</v>
      </c>
      <c r="T2080" s="8">
        <v>2010</v>
      </c>
      <c r="U2080" s="8">
        <f t="shared" si="257"/>
        <v>12</v>
      </c>
      <c r="V2080" s="7">
        <v>40360</v>
      </c>
      <c r="W2080" t="s">
        <v>192</v>
      </c>
      <c r="X2080" s="2">
        <v>1.218</v>
      </c>
      <c r="Y2080" s="6">
        <f t="shared" si="258"/>
        <v>3.2513814366941618E-2</v>
      </c>
      <c r="AA2080">
        <v>189448</v>
      </c>
      <c r="AB2080">
        <v>15107</v>
      </c>
      <c r="AD2080" t="s">
        <v>1</v>
      </c>
      <c r="AE2080">
        <v>56</v>
      </c>
      <c r="AF2080">
        <v>7</v>
      </c>
      <c r="AG2080">
        <v>5485001</v>
      </c>
      <c r="AH2080" t="s">
        <v>2866</v>
      </c>
      <c r="AI2080" t="s">
        <v>2865</v>
      </c>
      <c r="AJ2080" t="s">
        <v>2864</v>
      </c>
      <c r="AK2080" t="s">
        <v>2863</v>
      </c>
      <c r="AL2080">
        <v>1</v>
      </c>
      <c r="AM2080" s="5">
        <f t="shared" si="259"/>
        <v>8.3333333333333329E-2</v>
      </c>
      <c r="AN2080" s="4">
        <f t="shared" si="260"/>
        <v>1.2621481761958852E-4</v>
      </c>
      <c r="AO2080" s="3"/>
      <c r="AP2080">
        <v>0</v>
      </c>
      <c r="AR2080" t="s">
        <v>0</v>
      </c>
      <c r="AT2080" s="2" t="s">
        <v>16</v>
      </c>
      <c r="AU2080" s="1">
        <f t="shared" si="261"/>
        <v>2.2797534502145007</v>
      </c>
      <c r="AV2080" s="1">
        <f t="shared" si="262"/>
        <v>1.6320014592280603</v>
      </c>
      <c r="AW2080" s="1">
        <f t="shared" si="263"/>
        <v>0.98424946824161963</v>
      </c>
    </row>
    <row r="2081" spans="1:49" x14ac:dyDescent="0.2">
      <c r="A2081">
        <v>2079</v>
      </c>
      <c r="B2081" t="s">
        <v>2862</v>
      </c>
      <c r="C2081" t="s">
        <v>2861</v>
      </c>
      <c r="F2081" t="s">
        <v>2860</v>
      </c>
      <c r="G2081" t="s">
        <v>7</v>
      </c>
      <c r="H2081" t="s">
        <v>6</v>
      </c>
      <c r="I2081" t="s">
        <v>2859</v>
      </c>
      <c r="J2081" t="s">
        <v>2303</v>
      </c>
      <c r="K2081" t="s">
        <v>2302</v>
      </c>
      <c r="L2081" t="s">
        <v>2301</v>
      </c>
      <c r="M2081" t="s">
        <v>105</v>
      </c>
      <c r="N2081">
        <v>3</v>
      </c>
      <c r="O2081" t="s">
        <v>2858</v>
      </c>
      <c r="P2081" t="s">
        <v>2857</v>
      </c>
      <c r="Q2081" t="s">
        <v>2856</v>
      </c>
      <c r="R2081" s="7">
        <v>40360</v>
      </c>
      <c r="S2081" s="8">
        <f t="shared" si="256"/>
        <v>2010</v>
      </c>
      <c r="T2081" s="8">
        <v>2010</v>
      </c>
      <c r="U2081" s="8">
        <f t="shared" si="257"/>
        <v>12</v>
      </c>
      <c r="V2081" s="7">
        <v>40360</v>
      </c>
      <c r="W2081" t="s">
        <v>192</v>
      </c>
      <c r="X2081" s="2">
        <v>1.218</v>
      </c>
      <c r="Y2081" s="6">
        <f t="shared" si="258"/>
        <v>3.2513814366941618E-2</v>
      </c>
      <c r="AA2081">
        <v>189448</v>
      </c>
      <c r="AB2081">
        <v>15107</v>
      </c>
      <c r="AD2081" t="s">
        <v>1</v>
      </c>
      <c r="AE2081">
        <v>56</v>
      </c>
      <c r="AF2081">
        <v>7</v>
      </c>
      <c r="AG2081">
        <v>5484988</v>
      </c>
      <c r="AH2081" t="s">
        <v>2855</v>
      </c>
      <c r="AI2081" t="s">
        <v>2854</v>
      </c>
      <c r="AJ2081" t="s">
        <v>2853</v>
      </c>
      <c r="AK2081" t="s">
        <v>2852</v>
      </c>
      <c r="AL2081">
        <v>207</v>
      </c>
      <c r="AM2081" s="5">
        <f t="shared" si="259"/>
        <v>17.25</v>
      </c>
      <c r="AN2081" s="4">
        <f t="shared" si="260"/>
        <v>2.6126467247254828E-2</v>
      </c>
      <c r="AO2081" s="3"/>
      <c r="AP2081">
        <v>0</v>
      </c>
      <c r="AR2081" t="s">
        <v>0</v>
      </c>
      <c r="AT2081" s="2" t="s">
        <v>16</v>
      </c>
      <c r="AU2081" s="1">
        <f t="shared" si="261"/>
        <v>3.0597610231035577</v>
      </c>
      <c r="AV2081" s="1">
        <f t="shared" si="262"/>
        <v>2.9320140807098225</v>
      </c>
      <c r="AW2081" s="1">
        <f t="shared" si="263"/>
        <v>2.8042671383160864</v>
      </c>
    </row>
    <row r="2082" spans="1:49" x14ac:dyDescent="0.2">
      <c r="A2082">
        <v>2080</v>
      </c>
      <c r="B2082" t="s">
        <v>2851</v>
      </c>
      <c r="C2082" t="s">
        <v>2850</v>
      </c>
      <c r="F2082" t="s">
        <v>2849</v>
      </c>
      <c r="G2082" t="s">
        <v>7</v>
      </c>
      <c r="H2082" t="s">
        <v>6</v>
      </c>
      <c r="I2082" t="s">
        <v>2848</v>
      </c>
      <c r="J2082" t="s">
        <v>2847</v>
      </c>
      <c r="K2082" t="s">
        <v>2846</v>
      </c>
      <c r="L2082" t="s">
        <v>2845</v>
      </c>
      <c r="M2082" t="s">
        <v>2844</v>
      </c>
      <c r="N2082">
        <v>3</v>
      </c>
      <c r="O2082" t="s">
        <v>2843</v>
      </c>
      <c r="P2082" t="s">
        <v>2842</v>
      </c>
      <c r="Q2082" t="s">
        <v>2841</v>
      </c>
      <c r="R2082" s="7">
        <v>40360</v>
      </c>
      <c r="S2082" s="8">
        <f t="shared" si="256"/>
        <v>2010</v>
      </c>
      <c r="T2082" s="8">
        <v>2010</v>
      </c>
      <c r="U2082" s="8">
        <f t="shared" si="257"/>
        <v>12</v>
      </c>
      <c r="V2082" s="7">
        <v>40360</v>
      </c>
      <c r="W2082" t="s">
        <v>87</v>
      </c>
      <c r="X2082" s="2">
        <v>1.6379999999999999</v>
      </c>
      <c r="Y2082" s="6">
        <f t="shared" si="258"/>
        <v>4.3725474493473214E-2</v>
      </c>
      <c r="AA2082" t="s">
        <v>86</v>
      </c>
      <c r="AB2082">
        <v>17391</v>
      </c>
      <c r="AD2082" t="s">
        <v>1</v>
      </c>
      <c r="AE2082">
        <v>58</v>
      </c>
      <c r="AF2082">
        <v>7</v>
      </c>
      <c r="AG2082">
        <v>5437189</v>
      </c>
      <c r="AH2082" t="s">
        <v>2840</v>
      </c>
      <c r="AI2082" t="s">
        <v>2839</v>
      </c>
      <c r="AJ2082" t="s">
        <v>2838</v>
      </c>
      <c r="AK2082" t="s">
        <v>2837</v>
      </c>
      <c r="AL2082">
        <v>35</v>
      </c>
      <c r="AM2082" s="5">
        <f t="shared" si="259"/>
        <v>2.9166666666666665</v>
      </c>
      <c r="AN2082" s="4">
        <f t="shared" si="260"/>
        <v>4.4175186166855989E-3</v>
      </c>
      <c r="AO2082" s="3"/>
      <c r="AP2082">
        <v>0</v>
      </c>
      <c r="AQ2082" t="s">
        <v>379</v>
      </c>
      <c r="AR2082">
        <v>227477</v>
      </c>
      <c r="AS2082" t="s">
        <v>378</v>
      </c>
      <c r="AT2082" s="2">
        <v>4.931</v>
      </c>
      <c r="AU2082" s="1">
        <f t="shared" si="261"/>
        <v>3.1933087730436926</v>
      </c>
      <c r="AV2082" s="1">
        <f t="shared" si="262"/>
        <v>2.4071496555079408</v>
      </c>
      <c r="AW2082" s="1">
        <f t="shared" si="263"/>
        <v>1.6209905379721883</v>
      </c>
    </row>
    <row r="2083" spans="1:49" x14ac:dyDescent="0.2">
      <c r="A2083">
        <v>2081</v>
      </c>
      <c r="B2083" t="s">
        <v>2836</v>
      </c>
      <c r="C2083" t="s">
        <v>2835</v>
      </c>
      <c r="F2083" t="s">
        <v>2834</v>
      </c>
      <c r="G2083" t="s">
        <v>7</v>
      </c>
      <c r="H2083" t="s">
        <v>6</v>
      </c>
      <c r="I2083" t="s">
        <v>2833</v>
      </c>
      <c r="J2083" t="s">
        <v>2827</v>
      </c>
      <c r="K2083" t="s">
        <v>2832</v>
      </c>
      <c r="L2083" t="s">
        <v>2831</v>
      </c>
      <c r="M2083" t="s">
        <v>2830</v>
      </c>
      <c r="N2083">
        <v>4</v>
      </c>
      <c r="O2083" t="s">
        <v>2829</v>
      </c>
      <c r="P2083" t="s">
        <v>2828</v>
      </c>
      <c r="Q2083" t="s">
        <v>2827</v>
      </c>
      <c r="R2083" s="7">
        <v>40360</v>
      </c>
      <c r="S2083" s="8">
        <f t="shared" si="256"/>
        <v>2010</v>
      </c>
      <c r="T2083" s="8">
        <v>2010</v>
      </c>
      <c r="U2083" s="8">
        <f t="shared" si="257"/>
        <v>12</v>
      </c>
      <c r="V2083" s="7">
        <v>40360</v>
      </c>
      <c r="W2083" t="s">
        <v>87</v>
      </c>
      <c r="X2083" s="2">
        <v>1.6379999999999999</v>
      </c>
      <c r="Y2083" s="6">
        <f t="shared" si="258"/>
        <v>4.3725474493473214E-2</v>
      </c>
      <c r="AA2083" t="s">
        <v>86</v>
      </c>
      <c r="AB2083">
        <v>17391</v>
      </c>
      <c r="AD2083" t="s">
        <v>1</v>
      </c>
      <c r="AE2083">
        <v>58</v>
      </c>
      <c r="AF2083">
        <v>7</v>
      </c>
      <c r="AG2083">
        <v>5433000</v>
      </c>
      <c r="AH2083" t="s">
        <v>2826</v>
      </c>
      <c r="AI2083" t="s">
        <v>2825</v>
      </c>
      <c r="AJ2083" t="s">
        <v>2824</v>
      </c>
      <c r="AK2083" t="s">
        <v>2823</v>
      </c>
      <c r="AL2083">
        <v>148</v>
      </c>
      <c r="AM2083" s="5">
        <f t="shared" si="259"/>
        <v>12.333333333333334</v>
      </c>
      <c r="AN2083" s="4">
        <f t="shared" si="260"/>
        <v>1.8679793007699105E-2</v>
      </c>
      <c r="AO2083" s="3"/>
      <c r="AP2083">
        <v>0</v>
      </c>
      <c r="AR2083" t="s">
        <v>0</v>
      </c>
      <c r="AT2083" s="2">
        <v>4.931</v>
      </c>
      <c r="AU2083" s="1">
        <f t="shared" si="261"/>
        <v>3.6211770047740983</v>
      </c>
      <c r="AV2083" s="1">
        <f t="shared" si="262"/>
        <v>3.1202633750586162</v>
      </c>
      <c r="AW2083" s="1">
        <f t="shared" si="263"/>
        <v>2.6193497453431336</v>
      </c>
    </row>
    <row r="2084" spans="1:49" x14ac:dyDescent="0.2">
      <c r="A2084">
        <v>2082</v>
      </c>
      <c r="B2084" t="s">
        <v>2822</v>
      </c>
      <c r="C2084" t="s">
        <v>2821</v>
      </c>
      <c r="F2084" t="s">
        <v>2820</v>
      </c>
      <c r="G2084" t="s">
        <v>7</v>
      </c>
      <c r="H2084" t="s">
        <v>6</v>
      </c>
      <c r="I2084" t="s">
        <v>372</v>
      </c>
      <c r="J2084" t="s">
        <v>1792</v>
      </c>
      <c r="K2084" t="s">
        <v>1791</v>
      </c>
      <c r="L2084" t="s">
        <v>1790</v>
      </c>
      <c r="M2084" t="s">
        <v>679</v>
      </c>
      <c r="N2084">
        <v>3</v>
      </c>
      <c r="O2084" t="s">
        <v>1237</v>
      </c>
      <c r="P2084" t="s">
        <v>1236</v>
      </c>
      <c r="Q2084" t="s">
        <v>2819</v>
      </c>
      <c r="R2084" s="7">
        <v>40360</v>
      </c>
      <c r="S2084" s="8">
        <f t="shared" si="256"/>
        <v>2010</v>
      </c>
      <c r="T2084" s="8">
        <v>2010</v>
      </c>
      <c r="U2084" s="8">
        <f t="shared" si="257"/>
        <v>12</v>
      </c>
      <c r="V2084" s="7">
        <v>40360</v>
      </c>
      <c r="W2084" t="s">
        <v>87</v>
      </c>
      <c r="X2084" s="2">
        <v>1.6379999999999999</v>
      </c>
      <c r="Y2084" s="6">
        <f t="shared" si="258"/>
        <v>4.3725474493473214E-2</v>
      </c>
      <c r="AA2084" t="s">
        <v>86</v>
      </c>
      <c r="AB2084">
        <v>17391</v>
      </c>
      <c r="AD2084" t="s">
        <v>1</v>
      </c>
      <c r="AE2084">
        <v>58</v>
      </c>
      <c r="AF2084">
        <v>7</v>
      </c>
      <c r="AG2084">
        <v>5432999</v>
      </c>
      <c r="AH2084" t="s">
        <v>2818</v>
      </c>
      <c r="AI2084" t="s">
        <v>2817</v>
      </c>
      <c r="AJ2084" t="s">
        <v>2816</v>
      </c>
      <c r="AK2084" t="s">
        <v>2815</v>
      </c>
      <c r="AL2084">
        <v>29</v>
      </c>
      <c r="AM2084" s="5">
        <f t="shared" si="259"/>
        <v>2.4166666666666665</v>
      </c>
      <c r="AN2084" s="4">
        <f t="shared" si="260"/>
        <v>3.6602297109680675E-3</v>
      </c>
      <c r="AO2084" s="3"/>
      <c r="AP2084">
        <v>0</v>
      </c>
      <c r="AR2084">
        <v>290905</v>
      </c>
      <c r="AT2084" s="2">
        <v>4.931</v>
      </c>
      <c r="AU2084" s="1">
        <f t="shared" si="261"/>
        <v>3.1705901058721668</v>
      </c>
      <c r="AV2084" s="1">
        <f t="shared" si="262"/>
        <v>2.3692852102220643</v>
      </c>
      <c r="AW2084" s="1">
        <f t="shared" si="263"/>
        <v>1.5679803145719609</v>
      </c>
    </row>
    <row r="2085" spans="1:49" x14ac:dyDescent="0.2">
      <c r="A2085">
        <v>2083</v>
      </c>
      <c r="B2085" t="s">
        <v>2814</v>
      </c>
      <c r="C2085" t="s">
        <v>2813</v>
      </c>
      <c r="F2085" t="s">
        <v>2812</v>
      </c>
      <c r="G2085" t="s">
        <v>7</v>
      </c>
      <c r="H2085" t="s">
        <v>6</v>
      </c>
      <c r="I2085" t="s">
        <v>2811</v>
      </c>
      <c r="J2085">
        <v>60026108</v>
      </c>
      <c r="K2085" t="s">
        <v>2810</v>
      </c>
      <c r="L2085" t="s">
        <v>2809</v>
      </c>
      <c r="M2085" t="s">
        <v>990</v>
      </c>
      <c r="N2085">
        <v>1</v>
      </c>
      <c r="O2085" t="s">
        <v>2808</v>
      </c>
      <c r="P2085">
        <v>55888313800</v>
      </c>
      <c r="Q2085">
        <v>60026108</v>
      </c>
      <c r="R2085" s="7">
        <v>40360</v>
      </c>
      <c r="S2085" s="8">
        <f t="shared" si="256"/>
        <v>2010</v>
      </c>
      <c r="T2085" s="8">
        <v>2010</v>
      </c>
      <c r="U2085" s="8">
        <f t="shared" si="257"/>
        <v>12</v>
      </c>
      <c r="V2085" s="7">
        <v>40360</v>
      </c>
      <c r="W2085" t="s">
        <v>177</v>
      </c>
      <c r="X2085" s="2">
        <v>0.30199999999999999</v>
      </c>
      <c r="Y2085" s="6">
        <f t="shared" si="258"/>
        <v>8.0617175195536687E-3</v>
      </c>
      <c r="AA2085">
        <v>9296212</v>
      </c>
      <c r="AB2085">
        <v>20725</v>
      </c>
      <c r="AD2085" t="s">
        <v>1</v>
      </c>
      <c r="AE2085">
        <v>54</v>
      </c>
      <c r="AF2085">
        <v>2</v>
      </c>
      <c r="AH2085" t="s">
        <v>2807</v>
      </c>
      <c r="AI2085" t="s">
        <v>2806</v>
      </c>
      <c r="AJ2085" t="s">
        <v>2805</v>
      </c>
      <c r="AK2085" t="s">
        <v>2804</v>
      </c>
      <c r="AL2085">
        <v>16</v>
      </c>
      <c r="AM2085" s="5">
        <f t="shared" si="259"/>
        <v>1.3333333333333333</v>
      </c>
      <c r="AN2085" s="4">
        <f t="shared" si="260"/>
        <v>2.0194370819134164E-3</v>
      </c>
      <c r="AO2085" s="3"/>
      <c r="AP2085">
        <v>0</v>
      </c>
      <c r="AQ2085" t="s">
        <v>301</v>
      </c>
      <c r="AR2085" t="s">
        <v>0</v>
      </c>
      <c r="AS2085" t="s">
        <v>300</v>
      </c>
      <c r="AT2085" s="2">
        <v>1.671</v>
      </c>
      <c r="AU2085" s="1">
        <f t="shared" si="261"/>
        <v>0.62490333882615923</v>
      </c>
      <c r="AV2085" s="1">
        <f t="shared" si="262"/>
        <v>0.50405773007335419</v>
      </c>
      <c r="AW2085" s="1">
        <f t="shared" si="263"/>
        <v>0.38321212132054916</v>
      </c>
    </row>
    <row r="2086" spans="1:49" x14ac:dyDescent="0.2">
      <c r="A2086">
        <v>2084</v>
      </c>
      <c r="B2086" t="s">
        <v>2803</v>
      </c>
      <c r="C2086" t="s">
        <v>2802</v>
      </c>
      <c r="F2086" t="s">
        <v>2801</v>
      </c>
      <c r="G2086" t="s">
        <v>7</v>
      </c>
      <c r="H2086" t="s">
        <v>6</v>
      </c>
      <c r="I2086" t="s">
        <v>2800</v>
      </c>
      <c r="J2086">
        <v>60014097</v>
      </c>
      <c r="K2086" t="s">
        <v>726</v>
      </c>
      <c r="L2086" t="s">
        <v>725</v>
      </c>
      <c r="M2086" t="s">
        <v>50</v>
      </c>
      <c r="N2086">
        <v>2</v>
      </c>
      <c r="O2086" t="s">
        <v>2799</v>
      </c>
      <c r="P2086" t="s">
        <v>2798</v>
      </c>
      <c r="Q2086" t="s">
        <v>724</v>
      </c>
      <c r="R2086" s="7">
        <v>40360</v>
      </c>
      <c r="S2086" s="8">
        <f t="shared" si="256"/>
        <v>2010</v>
      </c>
      <c r="T2086" s="8">
        <v>2010</v>
      </c>
      <c r="U2086" s="8">
        <f t="shared" si="257"/>
        <v>12</v>
      </c>
      <c r="V2086" s="7">
        <v>40360</v>
      </c>
      <c r="W2086" t="s">
        <v>177</v>
      </c>
      <c r="X2086" s="2">
        <v>0.30199999999999999</v>
      </c>
      <c r="Y2086" s="6">
        <f t="shared" si="258"/>
        <v>8.0617175195536687E-3</v>
      </c>
      <c r="AA2086">
        <v>9296212</v>
      </c>
      <c r="AB2086">
        <v>20725</v>
      </c>
      <c r="AD2086" t="s">
        <v>1</v>
      </c>
      <c r="AE2086">
        <v>54</v>
      </c>
      <c r="AF2086">
        <v>1</v>
      </c>
      <c r="AH2086" t="s">
        <v>848</v>
      </c>
      <c r="AI2086" t="s">
        <v>2797</v>
      </c>
      <c r="AJ2086" t="s">
        <v>2796</v>
      </c>
      <c r="AK2086" t="s">
        <v>2795</v>
      </c>
      <c r="AL2086">
        <v>2</v>
      </c>
      <c r="AM2086" s="5">
        <f t="shared" si="259"/>
        <v>0.16666666666666666</v>
      </c>
      <c r="AN2086" s="4">
        <f t="shared" si="260"/>
        <v>2.5242963523917705E-4</v>
      </c>
      <c r="AO2086" s="3"/>
      <c r="AP2086">
        <v>0</v>
      </c>
      <c r="AR2086" t="s">
        <v>0</v>
      </c>
      <c r="AS2086" t="s">
        <v>2025</v>
      </c>
      <c r="AT2086" s="2">
        <v>1.671</v>
      </c>
      <c r="AU2086" s="1">
        <f t="shared" si="261"/>
        <v>0.57189311542593202</v>
      </c>
      <c r="AV2086" s="1">
        <f t="shared" si="262"/>
        <v>0.41570735773964229</v>
      </c>
      <c r="AW2086" s="1">
        <f t="shared" si="263"/>
        <v>0.2595216000533524</v>
      </c>
    </row>
    <row r="2087" spans="1:49" x14ac:dyDescent="0.2">
      <c r="A2087">
        <v>2085</v>
      </c>
      <c r="B2087" t="s">
        <v>2794</v>
      </c>
      <c r="C2087" t="s">
        <v>2793</v>
      </c>
      <c r="F2087" t="s">
        <v>2792</v>
      </c>
      <c r="G2087" t="s">
        <v>7</v>
      </c>
      <c r="H2087" t="s">
        <v>6</v>
      </c>
      <c r="I2087" t="s">
        <v>525</v>
      </c>
      <c r="J2087" t="s">
        <v>1919</v>
      </c>
      <c r="K2087" t="s">
        <v>1918</v>
      </c>
      <c r="L2087" t="s">
        <v>1917</v>
      </c>
      <c r="M2087" t="s">
        <v>174</v>
      </c>
      <c r="N2087">
        <v>3</v>
      </c>
      <c r="O2087" t="s">
        <v>2791</v>
      </c>
      <c r="P2087" t="s">
        <v>2790</v>
      </c>
      <c r="Q2087" t="s">
        <v>1916</v>
      </c>
      <c r="R2087" s="7">
        <v>40360</v>
      </c>
      <c r="S2087" s="8">
        <f t="shared" si="256"/>
        <v>2010</v>
      </c>
      <c r="T2087" s="8">
        <v>2010</v>
      </c>
      <c r="U2087" s="8">
        <f t="shared" si="257"/>
        <v>12</v>
      </c>
      <c r="V2087" s="7">
        <v>40360</v>
      </c>
      <c r="W2087" t="s">
        <v>177</v>
      </c>
      <c r="X2087" s="2">
        <v>0.30199999999999999</v>
      </c>
      <c r="Y2087" s="6">
        <f t="shared" si="258"/>
        <v>8.0617175195536687E-3</v>
      </c>
      <c r="AA2087">
        <v>9296212</v>
      </c>
      <c r="AB2087">
        <v>20725</v>
      </c>
      <c r="AD2087" t="s">
        <v>1</v>
      </c>
      <c r="AE2087">
        <v>54</v>
      </c>
      <c r="AF2087">
        <v>2</v>
      </c>
      <c r="AH2087" t="s">
        <v>2789</v>
      </c>
      <c r="AI2087" t="s">
        <v>2788</v>
      </c>
      <c r="AJ2087" t="s">
        <v>2787</v>
      </c>
      <c r="AK2087" t="s">
        <v>2786</v>
      </c>
      <c r="AL2087">
        <v>2</v>
      </c>
      <c r="AM2087" s="5">
        <f t="shared" si="259"/>
        <v>0.16666666666666666</v>
      </c>
      <c r="AN2087" s="4">
        <f t="shared" si="260"/>
        <v>2.5242963523917705E-4</v>
      </c>
      <c r="AO2087" s="3"/>
      <c r="AP2087">
        <v>0</v>
      </c>
      <c r="AQ2087" t="s">
        <v>230</v>
      </c>
      <c r="AR2087" t="e">
        <f>-95-2221-E-305-8</f>
        <v>#NAME?</v>
      </c>
      <c r="AS2087" t="s">
        <v>229</v>
      </c>
      <c r="AT2087" s="2">
        <v>1.671</v>
      </c>
      <c r="AU2087" s="1">
        <f t="shared" si="261"/>
        <v>0.57189311542593202</v>
      </c>
      <c r="AV2087" s="1">
        <f t="shared" si="262"/>
        <v>0.41570735773964229</v>
      </c>
      <c r="AW2087" s="1">
        <f t="shared" si="263"/>
        <v>0.2595216000533524</v>
      </c>
    </row>
    <row r="2088" spans="1:49" x14ac:dyDescent="0.2">
      <c r="A2088">
        <v>2086</v>
      </c>
      <c r="B2088" t="s">
        <v>2785</v>
      </c>
      <c r="C2088" t="s">
        <v>2784</v>
      </c>
      <c r="D2088" t="s">
        <v>2783</v>
      </c>
      <c r="F2088" t="s">
        <v>2782</v>
      </c>
      <c r="G2088" t="s">
        <v>7</v>
      </c>
      <c r="H2088" t="s">
        <v>6</v>
      </c>
      <c r="I2088" t="s">
        <v>2781</v>
      </c>
      <c r="J2088">
        <v>60033041</v>
      </c>
      <c r="K2088" t="s">
        <v>1002</v>
      </c>
      <c r="L2088" t="s">
        <v>1001</v>
      </c>
      <c r="M2088" t="s">
        <v>338</v>
      </c>
      <c r="N2088">
        <v>3</v>
      </c>
      <c r="O2088" t="s">
        <v>2780</v>
      </c>
      <c r="P2088" t="s">
        <v>2779</v>
      </c>
      <c r="Q2088" t="s">
        <v>2778</v>
      </c>
      <c r="R2088" s="7">
        <v>40360</v>
      </c>
      <c r="S2088" s="8">
        <f t="shared" si="256"/>
        <v>2010</v>
      </c>
      <c r="T2088" s="8">
        <v>2010</v>
      </c>
      <c r="U2088" s="8">
        <f t="shared" si="257"/>
        <v>12</v>
      </c>
      <c r="V2088" s="7">
        <v>40360</v>
      </c>
      <c r="W2088" t="s">
        <v>2777</v>
      </c>
      <c r="X2088" s="2">
        <v>1.2769999999999999</v>
      </c>
      <c r="Y2088" s="6">
        <f t="shared" si="258"/>
        <v>3.4088785670430582E-2</v>
      </c>
      <c r="AA2088">
        <v>12709638</v>
      </c>
      <c r="AB2088">
        <v>12507</v>
      </c>
      <c r="AD2088" t="s">
        <v>1</v>
      </c>
      <c r="AE2088">
        <v>14</v>
      </c>
      <c r="AF2088">
        <v>5</v>
      </c>
      <c r="AH2088" t="s">
        <v>2776</v>
      </c>
      <c r="AI2088" t="s">
        <v>2775</v>
      </c>
      <c r="AJ2088" t="s">
        <v>2774</v>
      </c>
      <c r="AK2088" t="s">
        <v>2773</v>
      </c>
      <c r="AL2088">
        <v>4</v>
      </c>
      <c r="AM2088" s="5">
        <f t="shared" si="259"/>
        <v>0.33333333333333331</v>
      </c>
      <c r="AN2088" s="4">
        <f t="shared" si="260"/>
        <v>5.048592704783541E-4</v>
      </c>
      <c r="AO2088" s="3"/>
      <c r="AP2088">
        <v>0</v>
      </c>
      <c r="AQ2088" t="s">
        <v>2772</v>
      </c>
      <c r="AR2088" t="s">
        <v>0</v>
      </c>
      <c r="AS2088" t="s">
        <v>1002</v>
      </c>
      <c r="AT2088" s="2">
        <v>5.1070000000000002</v>
      </c>
      <c r="AU2088" s="1">
        <f t="shared" si="261"/>
        <v>2.4013607750444912</v>
      </c>
      <c r="AV2088" s="1">
        <f t="shared" si="262"/>
        <v>1.7296822470454467</v>
      </c>
      <c r="AW2088" s="1">
        <f t="shared" si="263"/>
        <v>1.0580037190464024</v>
      </c>
    </row>
    <row r="2089" spans="1:49" x14ac:dyDescent="0.2">
      <c r="A2089">
        <v>2087</v>
      </c>
      <c r="B2089" t="s">
        <v>2771</v>
      </c>
      <c r="C2089" t="s">
        <v>2770</v>
      </c>
      <c r="E2089">
        <v>20543128</v>
      </c>
      <c r="F2089" t="s">
        <v>2769</v>
      </c>
      <c r="G2089" t="s">
        <v>7</v>
      </c>
      <c r="H2089" t="s">
        <v>6</v>
      </c>
      <c r="I2089" t="s">
        <v>2768</v>
      </c>
      <c r="J2089" t="s">
        <v>2767</v>
      </c>
      <c r="K2089" t="s">
        <v>2766</v>
      </c>
      <c r="L2089" t="s">
        <v>2765</v>
      </c>
      <c r="M2089" t="s">
        <v>2764</v>
      </c>
      <c r="N2089">
        <v>3</v>
      </c>
      <c r="O2089" t="s">
        <v>2763</v>
      </c>
      <c r="P2089" t="s">
        <v>2762</v>
      </c>
      <c r="Q2089" t="s">
        <v>2761</v>
      </c>
      <c r="R2089" s="7">
        <v>40360</v>
      </c>
      <c r="S2089" s="8">
        <f t="shared" si="256"/>
        <v>2010</v>
      </c>
      <c r="T2089" s="8">
        <v>2010</v>
      </c>
      <c r="U2089" s="8">
        <f t="shared" si="257"/>
        <v>12</v>
      </c>
      <c r="V2089" s="7">
        <v>40360</v>
      </c>
      <c r="W2089" t="s">
        <v>1120</v>
      </c>
      <c r="X2089" s="2">
        <v>1.367</v>
      </c>
      <c r="Y2089" s="6">
        <f t="shared" si="258"/>
        <v>3.6491284268973065E-2</v>
      </c>
      <c r="AA2089">
        <v>220949</v>
      </c>
      <c r="AB2089">
        <v>29605</v>
      </c>
      <c r="AD2089" t="s">
        <v>1</v>
      </c>
      <c r="AE2089">
        <v>213</v>
      </c>
      <c r="AF2089">
        <v>13</v>
      </c>
      <c r="AH2089" t="s">
        <v>2760</v>
      </c>
      <c r="AI2089" t="s">
        <v>2759</v>
      </c>
      <c r="AJ2089" t="s">
        <v>2758</v>
      </c>
      <c r="AK2089" t="s">
        <v>2757</v>
      </c>
      <c r="AL2089">
        <v>25</v>
      </c>
      <c r="AM2089" s="5">
        <f t="shared" si="259"/>
        <v>2.0833333333333335</v>
      </c>
      <c r="AN2089" s="4">
        <f t="shared" si="260"/>
        <v>3.1553704404897135E-3</v>
      </c>
      <c r="AO2089" s="3"/>
      <c r="AP2089">
        <v>1</v>
      </c>
      <c r="AR2089" t="s">
        <v>0</v>
      </c>
      <c r="AT2089" s="2">
        <v>3.3119999999999998</v>
      </c>
      <c r="AU2089" s="1">
        <f t="shared" si="261"/>
        <v>2.6490510120428059</v>
      </c>
      <c r="AV2089" s="1">
        <f t="shared" si="262"/>
        <v>1.9823327354731388</v>
      </c>
      <c r="AW2089" s="1">
        <f t="shared" si="263"/>
        <v>1.3156144589034717</v>
      </c>
    </row>
    <row r="2090" spans="1:49" x14ac:dyDescent="0.2">
      <c r="A2090">
        <v>2088</v>
      </c>
      <c r="B2090" t="s">
        <v>2756</v>
      </c>
      <c r="C2090" t="s">
        <v>2755</v>
      </c>
      <c r="D2090" t="s">
        <v>2754</v>
      </c>
      <c r="F2090" t="s">
        <v>2753</v>
      </c>
      <c r="G2090" t="s">
        <v>7</v>
      </c>
      <c r="H2090" t="s">
        <v>6</v>
      </c>
      <c r="I2090" t="s">
        <v>2752</v>
      </c>
      <c r="J2090" t="s">
        <v>2751</v>
      </c>
      <c r="K2090" t="s">
        <v>2750</v>
      </c>
      <c r="L2090" t="s">
        <v>2749</v>
      </c>
      <c r="M2090" t="s">
        <v>2748</v>
      </c>
      <c r="N2090">
        <v>24</v>
      </c>
      <c r="O2090" t="s">
        <v>2747</v>
      </c>
      <c r="P2090" t="s">
        <v>2746</v>
      </c>
      <c r="Q2090" t="s">
        <v>2745</v>
      </c>
      <c r="R2090" s="7">
        <v>40360</v>
      </c>
      <c r="S2090" s="8">
        <f t="shared" si="256"/>
        <v>2010</v>
      </c>
      <c r="T2090" s="8">
        <v>2010</v>
      </c>
      <c r="U2090" s="8">
        <f t="shared" si="257"/>
        <v>12</v>
      </c>
      <c r="V2090" s="7">
        <v>40360</v>
      </c>
      <c r="W2090" t="s">
        <v>1423</v>
      </c>
      <c r="X2090" s="2">
        <v>1.5249999999999999</v>
      </c>
      <c r="Y2090" s="6">
        <f t="shared" si="258"/>
        <v>4.070900403085876E-2</v>
      </c>
      <c r="AA2090">
        <v>191035</v>
      </c>
      <c r="AB2090">
        <v>27241</v>
      </c>
      <c r="AC2090">
        <v>10902643</v>
      </c>
      <c r="AD2090" t="s">
        <v>1</v>
      </c>
      <c r="AE2090">
        <v>208</v>
      </c>
      <c r="AF2090">
        <v>1</v>
      </c>
      <c r="AH2090" t="s">
        <v>2744</v>
      </c>
      <c r="AI2090" t="s">
        <v>2743</v>
      </c>
      <c r="AJ2090" t="s">
        <v>2742</v>
      </c>
      <c r="AK2090" t="s">
        <v>2741</v>
      </c>
      <c r="AL2090">
        <v>9</v>
      </c>
      <c r="AM2090" s="5">
        <f t="shared" si="259"/>
        <v>0.75</v>
      </c>
      <c r="AN2090" s="4">
        <f t="shared" si="260"/>
        <v>1.1359333585762969E-3</v>
      </c>
      <c r="AO2090" s="3"/>
      <c r="AP2090">
        <v>0</v>
      </c>
      <c r="AQ2090" t="s">
        <v>2740</v>
      </c>
      <c r="AR2090" t="s">
        <v>2739</v>
      </c>
      <c r="AS2090" t="s">
        <v>2738</v>
      </c>
      <c r="AT2090" s="2">
        <v>3.508</v>
      </c>
      <c r="AU2090" s="1">
        <f t="shared" si="261"/>
        <v>2.8837082829174019</v>
      </c>
      <c r="AV2090" s="1">
        <f t="shared" si="262"/>
        <v>2.0922468694717531</v>
      </c>
      <c r="AW2090" s="1">
        <f t="shared" si="263"/>
        <v>1.3007854560261036</v>
      </c>
    </row>
    <row r="2091" spans="1:49" x14ac:dyDescent="0.2">
      <c r="A2091">
        <v>2089</v>
      </c>
      <c r="B2091" t="s">
        <v>2737</v>
      </c>
      <c r="C2091" t="s">
        <v>2736</v>
      </c>
      <c r="F2091" t="s">
        <v>2735</v>
      </c>
      <c r="G2091" t="s">
        <v>7</v>
      </c>
      <c r="H2091" t="s">
        <v>6</v>
      </c>
      <c r="I2091" t="s">
        <v>2734</v>
      </c>
      <c r="J2091" t="s">
        <v>2733</v>
      </c>
      <c r="K2091" t="s">
        <v>2732</v>
      </c>
      <c r="L2091" t="s">
        <v>2731</v>
      </c>
      <c r="M2091" t="s">
        <v>2730</v>
      </c>
      <c r="N2091">
        <v>3</v>
      </c>
      <c r="O2091" t="s">
        <v>2729</v>
      </c>
      <c r="P2091" t="s">
        <v>2728</v>
      </c>
      <c r="Q2091" t="s">
        <v>2727</v>
      </c>
      <c r="R2091" s="7">
        <v>40360</v>
      </c>
      <c r="S2091" s="8">
        <f t="shared" si="256"/>
        <v>2010</v>
      </c>
      <c r="T2091" s="8">
        <v>2010</v>
      </c>
      <c r="U2091" s="8">
        <f t="shared" si="257"/>
        <v>12</v>
      </c>
      <c r="V2091" s="7">
        <v>40360</v>
      </c>
      <c r="W2091" t="s">
        <v>2726</v>
      </c>
      <c r="X2091" s="2">
        <v>0.66800000000000004</v>
      </c>
      <c r="Y2091" s="6">
        <f t="shared" si="258"/>
        <v>1.7831878486959774E-2</v>
      </c>
      <c r="AA2091" t="s">
        <v>2725</v>
      </c>
      <c r="AB2091">
        <v>29593</v>
      </c>
      <c r="AC2091">
        <v>15394522</v>
      </c>
      <c r="AD2091" t="s">
        <v>1</v>
      </c>
      <c r="AE2091">
        <v>49</v>
      </c>
      <c r="AF2091">
        <v>19</v>
      </c>
      <c r="AI2091" t="s">
        <v>2724</v>
      </c>
      <c r="AK2091" t="s">
        <v>2723</v>
      </c>
      <c r="AL2091">
        <v>53</v>
      </c>
      <c r="AM2091" s="5">
        <f t="shared" si="259"/>
        <v>4.416666666666667</v>
      </c>
      <c r="AN2091" s="4">
        <f t="shared" si="260"/>
        <v>6.6893853338381931E-3</v>
      </c>
      <c r="AO2091" s="3"/>
      <c r="AP2091">
        <v>0</v>
      </c>
      <c r="AR2091" t="s">
        <v>0</v>
      </c>
      <c r="AT2091" s="2">
        <v>1.98</v>
      </c>
      <c r="AU2091" s="1">
        <f t="shared" si="261"/>
        <v>1.4489130541023298</v>
      </c>
      <c r="AV2091" s="1">
        <f t="shared" si="262"/>
        <v>1.2260631910398982</v>
      </c>
      <c r="AW2091" s="1">
        <f t="shared" si="263"/>
        <v>1.0032133279774667</v>
      </c>
    </row>
    <row r="2092" spans="1:49" x14ac:dyDescent="0.2">
      <c r="A2092">
        <v>2090</v>
      </c>
      <c r="B2092" t="s">
        <v>2722</v>
      </c>
      <c r="C2092" t="s">
        <v>2721</v>
      </c>
      <c r="F2092" t="s">
        <v>2720</v>
      </c>
      <c r="G2092" t="s">
        <v>7</v>
      </c>
      <c r="H2092" t="s">
        <v>6</v>
      </c>
      <c r="I2092" t="s">
        <v>2719</v>
      </c>
      <c r="J2092">
        <v>60012162</v>
      </c>
      <c r="K2092" t="s">
        <v>1161</v>
      </c>
      <c r="L2092" t="s">
        <v>1160</v>
      </c>
      <c r="M2092" t="s">
        <v>39</v>
      </c>
      <c r="N2092">
        <v>1</v>
      </c>
      <c r="O2092" t="s">
        <v>2718</v>
      </c>
      <c r="P2092">
        <v>6506815932</v>
      </c>
      <c r="Q2092">
        <v>60012162</v>
      </c>
      <c r="R2092" s="7">
        <v>40360</v>
      </c>
      <c r="S2092" s="8">
        <f t="shared" si="256"/>
        <v>2010</v>
      </c>
      <c r="T2092" s="8">
        <v>2010</v>
      </c>
      <c r="U2092" s="8">
        <f t="shared" si="257"/>
        <v>12</v>
      </c>
      <c r="V2092" s="7">
        <v>40360</v>
      </c>
      <c r="W2092" t="s">
        <v>1220</v>
      </c>
      <c r="X2092" s="2">
        <v>0.82</v>
      </c>
      <c r="Y2092" s="6">
        <f t="shared" si="258"/>
        <v>2.1889431675609299E-2</v>
      </c>
      <c r="AA2092">
        <v>189456</v>
      </c>
      <c r="AB2092">
        <v>15361</v>
      </c>
      <c r="AD2092" t="s">
        <v>1</v>
      </c>
      <c r="AE2092">
        <v>59</v>
      </c>
      <c r="AF2092">
        <v>7</v>
      </c>
      <c r="AG2092">
        <v>5462860</v>
      </c>
      <c r="AH2092" t="s">
        <v>2717</v>
      </c>
      <c r="AI2092" t="s">
        <v>2716</v>
      </c>
      <c r="AJ2092" t="s">
        <v>2715</v>
      </c>
      <c r="AK2092" t="s">
        <v>2714</v>
      </c>
      <c r="AL2092">
        <v>5</v>
      </c>
      <c r="AM2092" s="5">
        <f t="shared" si="259"/>
        <v>0.41666666666666669</v>
      </c>
      <c r="AN2092" s="4">
        <f t="shared" si="260"/>
        <v>6.310740880979427E-4</v>
      </c>
      <c r="AO2092" s="3"/>
      <c r="AP2092">
        <v>0</v>
      </c>
      <c r="AR2092" t="s">
        <v>0</v>
      </c>
      <c r="AT2092" s="2" t="s">
        <v>16</v>
      </c>
      <c r="AU2092" s="1">
        <f t="shared" si="261"/>
        <v>1.551192439935589</v>
      </c>
      <c r="AV2092" s="1">
        <f t="shared" si="262"/>
        <v>1.1260252881853621</v>
      </c>
      <c r="AW2092" s="1">
        <f t="shared" si="263"/>
        <v>0.70085813643513495</v>
      </c>
    </row>
    <row r="2093" spans="1:49" x14ac:dyDescent="0.2">
      <c r="A2093">
        <v>2091</v>
      </c>
      <c r="B2093" t="s">
        <v>2713</v>
      </c>
      <c r="C2093" t="s">
        <v>2712</v>
      </c>
      <c r="D2093" t="s">
        <v>2711</v>
      </c>
      <c r="F2093" t="s">
        <v>2710</v>
      </c>
      <c r="G2093" t="s">
        <v>7</v>
      </c>
      <c r="H2093" t="s">
        <v>6</v>
      </c>
      <c r="I2093" t="s">
        <v>2709</v>
      </c>
      <c r="J2093" t="s">
        <v>2708</v>
      </c>
      <c r="K2093" t="s">
        <v>2707</v>
      </c>
      <c r="L2093" t="s">
        <v>2706</v>
      </c>
      <c r="M2093" t="s">
        <v>19</v>
      </c>
      <c r="N2093">
        <v>4</v>
      </c>
      <c r="O2093" t="s">
        <v>2705</v>
      </c>
      <c r="P2093" t="s">
        <v>2704</v>
      </c>
      <c r="Q2093" t="s">
        <v>2703</v>
      </c>
      <c r="R2093" s="7">
        <v>40360</v>
      </c>
      <c r="S2093" s="8">
        <f t="shared" si="256"/>
        <v>2010</v>
      </c>
      <c r="T2093" s="8">
        <v>2010</v>
      </c>
      <c r="U2093" s="8">
        <f t="shared" si="257"/>
        <v>12</v>
      </c>
      <c r="V2093" s="7">
        <v>40360</v>
      </c>
      <c r="W2093" t="s">
        <v>2702</v>
      </c>
      <c r="X2093" s="2">
        <v>1.7130000000000001</v>
      </c>
      <c r="Y2093" s="6">
        <f t="shared" si="258"/>
        <v>4.5727556658925285E-2</v>
      </c>
      <c r="AA2093">
        <v>179310</v>
      </c>
      <c r="AB2093">
        <v>20448</v>
      </c>
      <c r="AD2093" t="s">
        <v>1</v>
      </c>
      <c r="AE2093">
        <v>53</v>
      </c>
      <c r="AF2093" t="s">
        <v>2701</v>
      </c>
      <c r="AH2093" t="s">
        <v>2700</v>
      </c>
      <c r="AI2093" t="s">
        <v>2699</v>
      </c>
      <c r="AJ2093" t="s">
        <v>2698</v>
      </c>
      <c r="AK2093" t="s">
        <v>2697</v>
      </c>
      <c r="AL2093">
        <v>20</v>
      </c>
      <c r="AM2093" s="5">
        <f t="shared" si="259"/>
        <v>1.6666666666666667</v>
      </c>
      <c r="AN2093" s="4">
        <f t="shared" si="260"/>
        <v>2.5242963523917708E-3</v>
      </c>
      <c r="AO2093" s="3"/>
      <c r="AP2093">
        <v>0</v>
      </c>
      <c r="AR2093" t="s">
        <v>0</v>
      </c>
      <c r="AS2093" t="s">
        <v>1969</v>
      </c>
      <c r="AT2093" s="2" t="s">
        <v>16</v>
      </c>
      <c r="AU2093" s="1">
        <f t="shared" si="261"/>
        <v>3.2766578566965228</v>
      </c>
      <c r="AV2093" s="1">
        <f t="shared" si="262"/>
        <v>2.4125926505658528</v>
      </c>
      <c r="AW2093" s="1">
        <f t="shared" si="263"/>
        <v>1.5485274444351822</v>
      </c>
    </row>
    <row r="2094" spans="1:49" x14ac:dyDescent="0.2">
      <c r="A2094">
        <v>2092</v>
      </c>
      <c r="B2094" t="s">
        <v>2696</v>
      </c>
      <c r="C2094" t="s">
        <v>2695</v>
      </c>
      <c r="F2094" t="s">
        <v>2694</v>
      </c>
      <c r="G2094" t="s">
        <v>7</v>
      </c>
      <c r="H2094" t="s">
        <v>6</v>
      </c>
      <c r="I2094" t="s">
        <v>2693</v>
      </c>
      <c r="J2094">
        <v>60030622</v>
      </c>
      <c r="K2094" t="s">
        <v>1716</v>
      </c>
      <c r="L2094" t="s">
        <v>710</v>
      </c>
      <c r="M2094" t="s">
        <v>50</v>
      </c>
      <c r="N2094">
        <v>2</v>
      </c>
      <c r="O2094" t="s">
        <v>2692</v>
      </c>
      <c r="P2094" t="s">
        <v>2691</v>
      </c>
      <c r="Q2094" t="s">
        <v>1912</v>
      </c>
      <c r="R2094" s="7">
        <v>40360</v>
      </c>
      <c r="S2094" s="8">
        <f t="shared" si="256"/>
        <v>2010</v>
      </c>
      <c r="T2094" s="8">
        <v>2010</v>
      </c>
      <c r="U2094" s="8">
        <f t="shared" si="257"/>
        <v>12</v>
      </c>
      <c r="V2094" s="7">
        <v>40360</v>
      </c>
      <c r="W2094" t="s">
        <v>2690</v>
      </c>
      <c r="X2094" s="2">
        <v>0.32700000000000001</v>
      </c>
      <c r="Y2094" s="6">
        <f t="shared" si="258"/>
        <v>8.7290782413710268E-3</v>
      </c>
      <c r="AA2094">
        <v>2772248</v>
      </c>
      <c r="AB2094">
        <v>25217</v>
      </c>
      <c r="AC2094">
        <v>10290486</v>
      </c>
      <c r="AD2094" t="s">
        <v>1</v>
      </c>
      <c r="AE2094">
        <v>92</v>
      </c>
      <c r="AF2094">
        <v>6</v>
      </c>
      <c r="AH2094" t="s">
        <v>2689</v>
      </c>
      <c r="AI2094" t="s">
        <v>2688</v>
      </c>
      <c r="AJ2094" t="s">
        <v>2687</v>
      </c>
      <c r="AK2094" t="s">
        <v>2686</v>
      </c>
      <c r="AL2094">
        <v>51</v>
      </c>
      <c r="AM2094" s="5">
        <f t="shared" si="259"/>
        <v>4.25</v>
      </c>
      <c r="AN2094" s="4">
        <f t="shared" si="260"/>
        <v>6.4369556985990157E-3</v>
      </c>
      <c r="AO2094" s="3"/>
      <c r="AP2094">
        <v>0</v>
      </c>
      <c r="AQ2094" t="s">
        <v>1715</v>
      </c>
      <c r="AR2094" t="s">
        <v>0</v>
      </c>
      <c r="AS2094" t="s">
        <v>1714</v>
      </c>
      <c r="AT2094" s="2" t="s">
        <v>16</v>
      </c>
      <c r="AU2094" s="1">
        <f t="shared" si="261"/>
        <v>0.80414414785394228</v>
      </c>
      <c r="AV2094" s="1">
        <f t="shared" si="262"/>
        <v>0.75830169699850214</v>
      </c>
      <c r="AW2094" s="1">
        <f t="shared" si="263"/>
        <v>0.71245924614306189</v>
      </c>
    </row>
    <row r="2095" spans="1:49" x14ac:dyDescent="0.2">
      <c r="A2095">
        <v>2093</v>
      </c>
      <c r="B2095" t="s">
        <v>2685</v>
      </c>
      <c r="C2095" t="s">
        <v>2684</v>
      </c>
      <c r="D2095" t="s">
        <v>2683</v>
      </c>
      <c r="F2095" t="s">
        <v>2682</v>
      </c>
      <c r="G2095" t="s">
        <v>7</v>
      </c>
      <c r="H2095" t="s">
        <v>6</v>
      </c>
      <c r="I2095" t="s">
        <v>2681</v>
      </c>
      <c r="J2095">
        <v>60006793</v>
      </c>
      <c r="K2095" t="s">
        <v>620</v>
      </c>
      <c r="L2095" t="s">
        <v>619</v>
      </c>
      <c r="M2095" t="s">
        <v>438</v>
      </c>
      <c r="N2095">
        <v>4</v>
      </c>
      <c r="O2095" t="s">
        <v>2680</v>
      </c>
      <c r="P2095" t="s">
        <v>2679</v>
      </c>
      <c r="Q2095" t="s">
        <v>2678</v>
      </c>
      <c r="R2095" s="7">
        <v>40360</v>
      </c>
      <c r="S2095" s="8">
        <f t="shared" si="256"/>
        <v>2010</v>
      </c>
      <c r="T2095" s="8">
        <v>2010</v>
      </c>
      <c r="U2095" s="8">
        <f t="shared" si="257"/>
        <v>12</v>
      </c>
      <c r="V2095" s="7">
        <v>40360</v>
      </c>
      <c r="W2095" t="s">
        <v>2677</v>
      </c>
      <c r="X2095" s="2">
        <v>1.5669999999999999</v>
      </c>
      <c r="Y2095" s="6">
        <f t="shared" si="258"/>
        <v>4.1830170043511916E-2</v>
      </c>
      <c r="AA2095">
        <v>1410296</v>
      </c>
      <c r="AB2095">
        <v>15652</v>
      </c>
      <c r="AD2095" t="s">
        <v>1</v>
      </c>
      <c r="AE2095">
        <v>32</v>
      </c>
      <c r="AF2095">
        <v>7</v>
      </c>
      <c r="AH2095" t="s">
        <v>2676</v>
      </c>
      <c r="AI2095" t="s">
        <v>2675</v>
      </c>
      <c r="AJ2095" t="s">
        <v>2674</v>
      </c>
      <c r="AK2095" t="s">
        <v>2673</v>
      </c>
      <c r="AL2095">
        <v>30</v>
      </c>
      <c r="AM2095" s="5">
        <f t="shared" si="259"/>
        <v>2.5</v>
      </c>
      <c r="AN2095" s="4">
        <f t="shared" si="260"/>
        <v>3.7864445285876562E-3</v>
      </c>
      <c r="AO2095" s="3"/>
      <c r="AP2095">
        <v>0</v>
      </c>
      <c r="AR2095" t="s">
        <v>0</v>
      </c>
      <c r="AT2095" s="2">
        <v>4.4710000000000001</v>
      </c>
      <c r="AU2095" s="1">
        <f t="shared" si="261"/>
        <v>3.0417052389034636</v>
      </c>
      <c r="AV2095" s="1">
        <f t="shared" si="262"/>
        <v>2.2808307286049789</v>
      </c>
      <c r="AW2095" s="1">
        <f t="shared" si="263"/>
        <v>1.5199562183064932</v>
      </c>
    </row>
    <row r="2096" spans="1:49" x14ac:dyDescent="0.2">
      <c r="A2096">
        <v>2094</v>
      </c>
      <c r="B2096" t="s">
        <v>2672</v>
      </c>
      <c r="C2096" t="s">
        <v>2671</v>
      </c>
      <c r="F2096" t="s">
        <v>2670</v>
      </c>
      <c r="G2096" t="s">
        <v>7</v>
      </c>
      <c r="H2096" t="s">
        <v>6</v>
      </c>
      <c r="I2096" t="s">
        <v>85</v>
      </c>
      <c r="J2096">
        <v>60033316</v>
      </c>
      <c r="K2096" t="s">
        <v>84</v>
      </c>
      <c r="L2096" t="s">
        <v>83</v>
      </c>
      <c r="M2096" t="s">
        <v>82</v>
      </c>
      <c r="N2096">
        <v>3</v>
      </c>
      <c r="O2096" t="s">
        <v>2669</v>
      </c>
      <c r="P2096" t="s">
        <v>2668</v>
      </c>
      <c r="Q2096" t="s">
        <v>663</v>
      </c>
      <c r="R2096" s="7">
        <v>40360</v>
      </c>
      <c r="S2096" s="8">
        <f t="shared" si="256"/>
        <v>2010</v>
      </c>
      <c r="T2096" s="8">
        <v>2010</v>
      </c>
      <c r="U2096" s="8">
        <f t="shared" si="257"/>
        <v>12</v>
      </c>
      <c r="V2096" s="7">
        <v>40360</v>
      </c>
      <c r="W2096" t="s">
        <v>2667</v>
      </c>
      <c r="X2096" s="2">
        <v>0.46600000000000003</v>
      </c>
      <c r="Y2096" s="6">
        <f t="shared" si="258"/>
        <v>1.243960385467553E-2</v>
      </c>
      <c r="AA2096">
        <v>10667857</v>
      </c>
      <c r="AB2096">
        <v>27301</v>
      </c>
      <c r="AD2096" t="s">
        <v>1</v>
      </c>
      <c r="AE2096">
        <v>25</v>
      </c>
      <c r="AF2096">
        <v>2</v>
      </c>
      <c r="AH2096" t="s">
        <v>2666</v>
      </c>
      <c r="AI2096" t="s">
        <v>2665</v>
      </c>
      <c r="AJ2096" t="s">
        <v>2664</v>
      </c>
      <c r="AK2096" t="s">
        <v>2663</v>
      </c>
      <c r="AL2096">
        <v>4</v>
      </c>
      <c r="AM2096" s="5">
        <f t="shared" si="259"/>
        <v>0.33333333333333331</v>
      </c>
      <c r="AN2096" s="4">
        <f t="shared" si="260"/>
        <v>5.048592704783541E-4</v>
      </c>
      <c r="AO2096" s="3"/>
      <c r="AP2096">
        <v>0</v>
      </c>
      <c r="AR2096" t="s">
        <v>0</v>
      </c>
      <c r="AT2096" s="2">
        <v>3.8460000000000001</v>
      </c>
      <c r="AU2096" s="1">
        <f t="shared" si="261"/>
        <v>0.88591804794163775</v>
      </c>
      <c r="AV2096" s="1">
        <f t="shared" si="262"/>
        <v>0.64722315625769422</v>
      </c>
      <c r="AW2096" s="1">
        <f t="shared" si="263"/>
        <v>0.40852826457375069</v>
      </c>
    </row>
    <row r="2097" spans="1:49" x14ac:dyDescent="0.2">
      <c r="A2097">
        <v>2095</v>
      </c>
      <c r="B2097" t="s">
        <v>2662</v>
      </c>
      <c r="C2097" t="s">
        <v>2661</v>
      </c>
      <c r="D2097" t="s">
        <v>2660</v>
      </c>
      <c r="E2097">
        <v>20540911</v>
      </c>
      <c r="F2097" t="s">
        <v>2659</v>
      </c>
      <c r="G2097" t="s">
        <v>7</v>
      </c>
      <c r="H2097" t="s">
        <v>6</v>
      </c>
      <c r="I2097" t="s">
        <v>2658</v>
      </c>
      <c r="J2097">
        <v>60009860</v>
      </c>
      <c r="K2097" t="s">
        <v>2657</v>
      </c>
      <c r="L2097" t="s">
        <v>14</v>
      </c>
      <c r="M2097" t="s">
        <v>13</v>
      </c>
      <c r="N2097">
        <v>5</v>
      </c>
      <c r="O2097" t="s">
        <v>2656</v>
      </c>
      <c r="P2097" t="s">
        <v>2655</v>
      </c>
      <c r="Q2097" t="s">
        <v>2654</v>
      </c>
      <c r="R2097" s="7">
        <v>40360</v>
      </c>
      <c r="S2097" s="8">
        <f t="shared" si="256"/>
        <v>2010</v>
      </c>
      <c r="T2097" s="8">
        <v>2010</v>
      </c>
      <c r="U2097" s="8">
        <f t="shared" si="257"/>
        <v>12</v>
      </c>
      <c r="V2097" s="7">
        <v>40360</v>
      </c>
      <c r="W2097" t="s">
        <v>2653</v>
      </c>
      <c r="X2097" s="2">
        <v>0.98599999999999999</v>
      </c>
      <c r="Y2097" s="6">
        <f t="shared" si="258"/>
        <v>2.632070686847655E-2</v>
      </c>
      <c r="AA2097">
        <v>10766332</v>
      </c>
      <c r="AB2097">
        <v>20031</v>
      </c>
      <c r="AD2097" t="s">
        <v>1</v>
      </c>
      <c r="AE2097">
        <v>17</v>
      </c>
      <c r="AF2097">
        <v>7</v>
      </c>
      <c r="AH2097" t="s">
        <v>2652</v>
      </c>
      <c r="AI2097" t="s">
        <v>2651</v>
      </c>
      <c r="AJ2097" t="s">
        <v>2650</v>
      </c>
      <c r="AK2097" t="s">
        <v>2649</v>
      </c>
      <c r="AL2097">
        <v>29</v>
      </c>
      <c r="AM2097" s="5">
        <f t="shared" si="259"/>
        <v>2.4166666666666665</v>
      </c>
      <c r="AN2097" s="4">
        <f t="shared" si="260"/>
        <v>3.6602297109680675E-3</v>
      </c>
      <c r="AO2097" s="3"/>
      <c r="AP2097">
        <v>0</v>
      </c>
      <c r="AR2097" t="s">
        <v>0</v>
      </c>
      <c r="AT2097" s="2">
        <v>3.173</v>
      </c>
      <c r="AU2097" s="1">
        <f t="shared" si="261"/>
        <v>1.9522563721224004</v>
      </c>
      <c r="AV2097" s="1">
        <f t="shared" si="262"/>
        <v>1.4990468289722307</v>
      </c>
      <c r="AW2097" s="1">
        <f t="shared" si="263"/>
        <v>1.045837285822061</v>
      </c>
    </row>
    <row r="2098" spans="1:49" x14ac:dyDescent="0.2">
      <c r="A2098">
        <v>2096</v>
      </c>
      <c r="B2098" t="s">
        <v>2648</v>
      </c>
      <c r="C2098" t="s">
        <v>2647</v>
      </c>
      <c r="F2098" t="s">
        <v>2646</v>
      </c>
      <c r="G2098" t="s">
        <v>7</v>
      </c>
      <c r="H2098" t="s">
        <v>6</v>
      </c>
      <c r="I2098" t="s">
        <v>1516</v>
      </c>
      <c r="J2098">
        <v>60010080</v>
      </c>
      <c r="K2098" t="s">
        <v>1176</v>
      </c>
      <c r="L2098" t="s">
        <v>68</v>
      </c>
      <c r="M2098" t="s">
        <v>13</v>
      </c>
      <c r="N2098">
        <v>5</v>
      </c>
      <c r="O2098" t="s">
        <v>2645</v>
      </c>
      <c r="P2098" t="s">
        <v>2644</v>
      </c>
      <c r="Q2098" t="s">
        <v>2643</v>
      </c>
      <c r="R2098" s="7">
        <v>40360</v>
      </c>
      <c r="S2098" s="8">
        <f t="shared" si="256"/>
        <v>2010</v>
      </c>
      <c r="T2098" s="8">
        <v>2010</v>
      </c>
      <c r="U2098" s="8">
        <f t="shared" si="257"/>
        <v>12</v>
      </c>
      <c r="V2098" s="7">
        <v>40360</v>
      </c>
      <c r="W2098" t="s">
        <v>96</v>
      </c>
      <c r="X2098" s="2">
        <v>0.30399999999999999</v>
      </c>
      <c r="Y2098" s="6">
        <f t="shared" si="258"/>
        <v>8.115106377299057E-3</v>
      </c>
      <c r="AA2098">
        <v>8952477</v>
      </c>
      <c r="AB2098">
        <v>12250</v>
      </c>
      <c r="AC2098">
        <v>10982760</v>
      </c>
      <c r="AD2098" t="s">
        <v>1</v>
      </c>
      <c r="AE2098">
        <v>52</v>
      </c>
      <c r="AF2098">
        <v>7</v>
      </c>
      <c r="AH2098" t="s">
        <v>2642</v>
      </c>
      <c r="AI2098" t="s">
        <v>2641</v>
      </c>
      <c r="AJ2098" t="s">
        <v>2640</v>
      </c>
      <c r="AK2098" t="s">
        <v>2639</v>
      </c>
      <c r="AL2098">
        <v>15</v>
      </c>
      <c r="AM2098" s="5">
        <f t="shared" si="259"/>
        <v>1.25</v>
      </c>
      <c r="AN2098" s="4">
        <f t="shared" si="260"/>
        <v>1.8932222642938281E-3</v>
      </c>
      <c r="AO2098" s="3"/>
      <c r="AP2098">
        <v>0</v>
      </c>
      <c r="AR2098" t="s">
        <v>0</v>
      </c>
      <c r="AT2098" s="2" t="s">
        <v>16</v>
      </c>
      <c r="AU2098" s="1">
        <f t="shared" si="261"/>
        <v>0.6248541143397488</v>
      </c>
      <c r="AV2098" s="1">
        <f t="shared" si="262"/>
        <v>0.50041643207964426</v>
      </c>
      <c r="AW2098" s="1">
        <f t="shared" si="263"/>
        <v>0.37597874981953971</v>
      </c>
    </row>
    <row r="2099" spans="1:49" x14ac:dyDescent="0.2">
      <c r="A2099">
        <v>2097</v>
      </c>
      <c r="B2099" t="s">
        <v>2638</v>
      </c>
      <c r="C2099" t="s">
        <v>2637</v>
      </c>
      <c r="F2099" t="s">
        <v>2636</v>
      </c>
      <c r="G2099" t="s">
        <v>7</v>
      </c>
      <c r="H2099" t="s">
        <v>6</v>
      </c>
      <c r="I2099" t="s">
        <v>2635</v>
      </c>
      <c r="J2099" t="s">
        <v>2634</v>
      </c>
      <c r="K2099" t="s">
        <v>2633</v>
      </c>
      <c r="L2099" t="s">
        <v>684</v>
      </c>
      <c r="M2099" t="s">
        <v>80</v>
      </c>
      <c r="N2099">
        <v>3</v>
      </c>
      <c r="O2099" t="s">
        <v>2632</v>
      </c>
      <c r="P2099" t="s">
        <v>2631</v>
      </c>
      <c r="Q2099" t="s">
        <v>2630</v>
      </c>
      <c r="R2099" s="7">
        <v>40360</v>
      </c>
      <c r="S2099" s="8">
        <f t="shared" si="256"/>
        <v>2010</v>
      </c>
      <c r="T2099" s="8">
        <v>2010</v>
      </c>
      <c r="U2099" s="8">
        <f t="shared" si="257"/>
        <v>12</v>
      </c>
      <c r="V2099" s="7">
        <v>40360</v>
      </c>
      <c r="W2099" t="s">
        <v>96</v>
      </c>
      <c r="X2099" s="2">
        <v>0.30399999999999999</v>
      </c>
      <c r="Y2099" s="6">
        <f t="shared" si="258"/>
        <v>8.115106377299057E-3</v>
      </c>
      <c r="AA2099">
        <v>8952477</v>
      </c>
      <c r="AB2099">
        <v>12250</v>
      </c>
      <c r="AC2099">
        <v>10982760</v>
      </c>
      <c r="AD2099" t="s">
        <v>1</v>
      </c>
      <c r="AE2099">
        <v>52</v>
      </c>
      <c r="AF2099">
        <v>7</v>
      </c>
      <c r="AH2099" t="s">
        <v>2629</v>
      </c>
      <c r="AI2099" t="s">
        <v>2628</v>
      </c>
      <c r="AJ2099" t="s">
        <v>2627</v>
      </c>
      <c r="AK2099" t="s">
        <v>2626</v>
      </c>
      <c r="AL2099">
        <v>2</v>
      </c>
      <c r="AM2099" s="5">
        <f t="shared" si="259"/>
        <v>0.16666666666666666</v>
      </c>
      <c r="AN2099" s="4">
        <f t="shared" si="260"/>
        <v>2.5242963523917705E-4</v>
      </c>
      <c r="AO2099" s="3"/>
      <c r="AP2099">
        <v>0</v>
      </c>
      <c r="AR2099" t="s">
        <v>0</v>
      </c>
      <c r="AT2099" s="2" t="s">
        <v>16</v>
      </c>
      <c r="AU2099" s="1">
        <f t="shared" si="261"/>
        <v>0.57563033546810927</v>
      </c>
      <c r="AV2099" s="1">
        <f t="shared" si="262"/>
        <v>0.41837680062691174</v>
      </c>
      <c r="AW2099" s="1">
        <f t="shared" si="263"/>
        <v>0.2611232657857141</v>
      </c>
    </row>
    <row r="2100" spans="1:49" x14ac:dyDescent="0.2">
      <c r="A2100">
        <v>2098</v>
      </c>
      <c r="B2100" t="s">
        <v>2625</v>
      </c>
      <c r="C2100" t="s">
        <v>2624</v>
      </c>
      <c r="F2100" t="s">
        <v>2623</v>
      </c>
      <c r="G2100" t="s">
        <v>7</v>
      </c>
      <c r="H2100" t="s">
        <v>6</v>
      </c>
      <c r="I2100" t="s">
        <v>2622</v>
      </c>
      <c r="J2100" t="s">
        <v>2621</v>
      </c>
      <c r="K2100" t="s">
        <v>2620</v>
      </c>
      <c r="L2100" t="s">
        <v>2619</v>
      </c>
      <c r="M2100" t="s">
        <v>2618</v>
      </c>
      <c r="N2100">
        <v>4</v>
      </c>
      <c r="O2100" t="s">
        <v>2617</v>
      </c>
      <c r="P2100" t="s">
        <v>2616</v>
      </c>
      <c r="Q2100" t="s">
        <v>2615</v>
      </c>
      <c r="R2100" s="7">
        <v>40360</v>
      </c>
      <c r="S2100" s="8">
        <f t="shared" si="256"/>
        <v>2010</v>
      </c>
      <c r="T2100" s="8">
        <v>2010</v>
      </c>
      <c r="U2100" s="8">
        <f t="shared" si="257"/>
        <v>12</v>
      </c>
      <c r="V2100" s="7">
        <v>40360</v>
      </c>
      <c r="W2100" t="s">
        <v>96</v>
      </c>
      <c r="X2100" s="2">
        <v>0.30399999999999999</v>
      </c>
      <c r="Y2100" s="6">
        <f t="shared" si="258"/>
        <v>8.115106377299057E-3</v>
      </c>
      <c r="AA2100">
        <v>8952477</v>
      </c>
      <c r="AB2100">
        <v>12250</v>
      </c>
      <c r="AC2100">
        <v>10982760</v>
      </c>
      <c r="AD2100" t="s">
        <v>1</v>
      </c>
      <c r="AE2100">
        <v>52</v>
      </c>
      <c r="AF2100">
        <v>7</v>
      </c>
      <c r="AH2100" t="s">
        <v>2614</v>
      </c>
      <c r="AI2100" t="s">
        <v>2613</v>
      </c>
      <c r="AJ2100" t="s">
        <v>2612</v>
      </c>
      <c r="AK2100" t="s">
        <v>2611</v>
      </c>
      <c r="AL2100">
        <v>1</v>
      </c>
      <c r="AM2100" s="5">
        <f t="shared" si="259"/>
        <v>8.3333333333333329E-2</v>
      </c>
      <c r="AN2100" s="4">
        <f t="shared" si="260"/>
        <v>1.2621481761958852E-4</v>
      </c>
      <c r="AO2100" s="3"/>
      <c r="AP2100">
        <v>0</v>
      </c>
      <c r="AR2100" t="s">
        <v>0</v>
      </c>
      <c r="AT2100" s="2" t="s">
        <v>16</v>
      </c>
      <c r="AU2100" s="1">
        <f t="shared" si="261"/>
        <v>0.57184389093952159</v>
      </c>
      <c r="AV2100" s="1">
        <f t="shared" si="262"/>
        <v>0.41206605974593224</v>
      </c>
      <c r="AW2100" s="1">
        <f t="shared" si="263"/>
        <v>0.25228822855234295</v>
      </c>
    </row>
    <row r="2101" spans="1:49" x14ac:dyDescent="0.2">
      <c r="A2101">
        <v>2099</v>
      </c>
      <c r="B2101" t="s">
        <v>2610</v>
      </c>
      <c r="C2101" t="s">
        <v>2609</v>
      </c>
      <c r="F2101" t="s">
        <v>2608</v>
      </c>
      <c r="G2101" t="s">
        <v>7</v>
      </c>
      <c r="H2101" t="s">
        <v>6</v>
      </c>
      <c r="I2101" t="s">
        <v>2607</v>
      </c>
      <c r="J2101">
        <v>60011357</v>
      </c>
      <c r="K2101" t="s">
        <v>158</v>
      </c>
      <c r="L2101" t="s">
        <v>157</v>
      </c>
      <c r="M2101" t="s">
        <v>156</v>
      </c>
      <c r="N2101">
        <v>2</v>
      </c>
      <c r="O2101" t="s">
        <v>2606</v>
      </c>
      <c r="P2101" t="s">
        <v>2605</v>
      </c>
      <c r="Q2101" t="s">
        <v>153</v>
      </c>
      <c r="R2101" s="7">
        <v>40360</v>
      </c>
      <c r="S2101" s="8">
        <f t="shared" si="256"/>
        <v>2010</v>
      </c>
      <c r="T2101" s="8">
        <v>2010</v>
      </c>
      <c r="U2101" s="8">
        <f t="shared" si="257"/>
        <v>12</v>
      </c>
      <c r="V2101" s="7">
        <v>40360</v>
      </c>
      <c r="W2101" t="s">
        <v>96</v>
      </c>
      <c r="X2101" s="2">
        <v>0.30399999999999999</v>
      </c>
      <c r="Y2101" s="6">
        <f t="shared" si="258"/>
        <v>8.115106377299057E-3</v>
      </c>
      <c r="AA2101">
        <v>8952477</v>
      </c>
      <c r="AB2101">
        <v>12250</v>
      </c>
      <c r="AC2101">
        <v>10982760</v>
      </c>
      <c r="AD2101" t="s">
        <v>1</v>
      </c>
      <c r="AE2101">
        <v>52</v>
      </c>
      <c r="AF2101">
        <v>7</v>
      </c>
      <c r="AH2101" t="s">
        <v>2604</v>
      </c>
      <c r="AI2101" t="s">
        <v>2603</v>
      </c>
      <c r="AJ2101" t="s">
        <v>2602</v>
      </c>
      <c r="AK2101" t="s">
        <v>2601</v>
      </c>
      <c r="AL2101">
        <v>51</v>
      </c>
      <c r="AM2101" s="5">
        <f t="shared" si="259"/>
        <v>4.25</v>
      </c>
      <c r="AN2101" s="4">
        <f t="shared" si="260"/>
        <v>6.4369556985990157E-3</v>
      </c>
      <c r="AO2101" s="3"/>
      <c r="AP2101">
        <v>0</v>
      </c>
      <c r="AR2101" t="s">
        <v>0</v>
      </c>
      <c r="AT2101" s="2" t="s">
        <v>16</v>
      </c>
      <c r="AU2101" s="1">
        <f t="shared" si="261"/>
        <v>0.76116611736890449</v>
      </c>
      <c r="AV2101" s="1">
        <f t="shared" si="262"/>
        <v>0.72760310379490367</v>
      </c>
      <c r="AW2101" s="1">
        <f t="shared" si="263"/>
        <v>0.69404009022090274</v>
      </c>
    </row>
    <row r="2102" spans="1:49" x14ac:dyDescent="0.2">
      <c r="A2102">
        <v>2100</v>
      </c>
      <c r="B2102" t="s">
        <v>2600</v>
      </c>
      <c r="C2102" t="s">
        <v>2599</v>
      </c>
      <c r="F2102" t="s">
        <v>2598</v>
      </c>
      <c r="G2102" t="s">
        <v>7</v>
      </c>
      <c r="H2102" t="s">
        <v>6</v>
      </c>
      <c r="I2102" t="s">
        <v>2597</v>
      </c>
      <c r="J2102">
        <v>60068543</v>
      </c>
      <c r="K2102" t="s">
        <v>2554</v>
      </c>
      <c r="L2102" t="s">
        <v>584</v>
      </c>
      <c r="M2102" t="s">
        <v>148</v>
      </c>
      <c r="N2102">
        <v>4</v>
      </c>
      <c r="O2102" t="s">
        <v>2596</v>
      </c>
      <c r="P2102" t="s">
        <v>2595</v>
      </c>
      <c r="Q2102" t="s">
        <v>2551</v>
      </c>
      <c r="R2102" s="7">
        <v>40360</v>
      </c>
      <c r="S2102" s="8">
        <f t="shared" si="256"/>
        <v>2010</v>
      </c>
      <c r="T2102" s="8">
        <v>2010</v>
      </c>
      <c r="U2102" s="8">
        <f t="shared" si="257"/>
        <v>12</v>
      </c>
      <c r="V2102" s="7">
        <v>40360</v>
      </c>
      <c r="W2102" t="s">
        <v>96</v>
      </c>
      <c r="X2102" s="2">
        <v>0.30399999999999999</v>
      </c>
      <c r="Y2102" s="6">
        <f t="shared" si="258"/>
        <v>8.115106377299057E-3</v>
      </c>
      <c r="AA2102">
        <v>8952477</v>
      </c>
      <c r="AB2102">
        <v>12250</v>
      </c>
      <c r="AC2102">
        <v>10982760</v>
      </c>
      <c r="AD2102" t="s">
        <v>1</v>
      </c>
      <c r="AE2102">
        <v>52</v>
      </c>
      <c r="AF2102">
        <v>7</v>
      </c>
      <c r="AH2102" t="s">
        <v>2594</v>
      </c>
      <c r="AI2102" t="s">
        <v>2593</v>
      </c>
      <c r="AJ2102" t="s">
        <v>2592</v>
      </c>
      <c r="AK2102" t="s">
        <v>2591</v>
      </c>
      <c r="AL2102">
        <v>3</v>
      </c>
      <c r="AM2102" s="5">
        <f t="shared" si="259"/>
        <v>0.25</v>
      </c>
      <c r="AN2102" s="4">
        <f t="shared" si="260"/>
        <v>3.786444528587656E-4</v>
      </c>
      <c r="AO2102" s="3"/>
      <c r="AP2102">
        <v>0</v>
      </c>
      <c r="AR2102" t="s">
        <v>0</v>
      </c>
      <c r="AT2102" s="2" t="s">
        <v>16</v>
      </c>
      <c r="AU2102" s="1">
        <f t="shared" si="261"/>
        <v>0.57941677999669683</v>
      </c>
      <c r="AV2102" s="1">
        <f t="shared" si="262"/>
        <v>0.42468754150789112</v>
      </c>
      <c r="AW2102" s="1">
        <f t="shared" si="263"/>
        <v>0.2699583030190853</v>
      </c>
    </row>
    <row r="2103" spans="1:49" x14ac:dyDescent="0.2">
      <c r="A2103">
        <v>2101</v>
      </c>
      <c r="B2103" t="s">
        <v>2590</v>
      </c>
      <c r="C2103" t="s">
        <v>2589</v>
      </c>
      <c r="F2103" t="s">
        <v>2588</v>
      </c>
      <c r="G2103" t="s">
        <v>7</v>
      </c>
      <c r="H2103" t="s">
        <v>6</v>
      </c>
      <c r="I2103" t="s">
        <v>1683</v>
      </c>
      <c r="J2103" t="s">
        <v>2587</v>
      </c>
      <c r="K2103" t="s">
        <v>2586</v>
      </c>
      <c r="L2103" t="s">
        <v>1392</v>
      </c>
      <c r="M2103" t="s">
        <v>1391</v>
      </c>
      <c r="N2103">
        <v>4</v>
      </c>
      <c r="O2103" t="s">
        <v>2585</v>
      </c>
      <c r="P2103" t="s">
        <v>2584</v>
      </c>
      <c r="Q2103" t="s">
        <v>2583</v>
      </c>
      <c r="R2103" s="7">
        <v>40360</v>
      </c>
      <c r="S2103" s="8">
        <f t="shared" si="256"/>
        <v>2010</v>
      </c>
      <c r="T2103" s="8">
        <v>2010</v>
      </c>
      <c r="U2103" s="8">
        <f t="shared" si="257"/>
        <v>12</v>
      </c>
      <c r="V2103" s="7">
        <v>40360</v>
      </c>
      <c r="W2103" t="s">
        <v>96</v>
      </c>
      <c r="X2103" s="2">
        <v>0.30399999999999999</v>
      </c>
      <c r="Y2103" s="6">
        <f t="shared" si="258"/>
        <v>8.115106377299057E-3</v>
      </c>
      <c r="AA2103">
        <v>8952477</v>
      </c>
      <c r="AB2103">
        <v>12250</v>
      </c>
      <c r="AC2103">
        <v>10982760</v>
      </c>
      <c r="AD2103" t="s">
        <v>1</v>
      </c>
      <c r="AE2103">
        <v>52</v>
      </c>
      <c r="AF2103">
        <v>7</v>
      </c>
      <c r="AH2103" t="s">
        <v>2582</v>
      </c>
      <c r="AI2103" t="s">
        <v>2581</v>
      </c>
      <c r="AJ2103" t="s">
        <v>2580</v>
      </c>
      <c r="AK2103" t="s">
        <v>2579</v>
      </c>
      <c r="AL2103">
        <v>17</v>
      </c>
      <c r="AM2103" s="5">
        <f t="shared" si="259"/>
        <v>1.4166666666666667</v>
      </c>
      <c r="AN2103" s="4">
        <f t="shared" si="260"/>
        <v>2.1456518995330051E-3</v>
      </c>
      <c r="AO2103" s="3"/>
      <c r="AP2103">
        <v>0</v>
      </c>
      <c r="AR2103" t="s">
        <v>0</v>
      </c>
      <c r="AT2103" s="2" t="s">
        <v>16</v>
      </c>
      <c r="AU2103" s="1">
        <f t="shared" si="261"/>
        <v>0.63242700339692404</v>
      </c>
      <c r="AV2103" s="1">
        <f t="shared" si="262"/>
        <v>0.51303791384160313</v>
      </c>
      <c r="AW2103" s="1">
        <f t="shared" si="263"/>
        <v>0.39364882428628201</v>
      </c>
    </row>
    <row r="2104" spans="1:49" x14ac:dyDescent="0.2">
      <c r="A2104">
        <v>2102</v>
      </c>
      <c r="B2104" t="s">
        <v>2578</v>
      </c>
      <c r="C2104" t="s">
        <v>2577</v>
      </c>
      <c r="F2104" t="s">
        <v>2576</v>
      </c>
      <c r="G2104" t="s">
        <v>7</v>
      </c>
      <c r="H2104" t="s">
        <v>6</v>
      </c>
      <c r="I2104" t="s">
        <v>270</v>
      </c>
      <c r="J2104">
        <v>60025578</v>
      </c>
      <c r="K2104" t="s">
        <v>98</v>
      </c>
      <c r="L2104" t="s">
        <v>97</v>
      </c>
      <c r="M2104" t="s">
        <v>13</v>
      </c>
      <c r="N2104">
        <v>5</v>
      </c>
      <c r="O2104" t="s">
        <v>2575</v>
      </c>
      <c r="P2104" t="s">
        <v>2574</v>
      </c>
      <c r="Q2104" t="s">
        <v>443</v>
      </c>
      <c r="R2104" s="7">
        <v>40360</v>
      </c>
      <c r="S2104" s="8">
        <f t="shared" si="256"/>
        <v>2010</v>
      </c>
      <c r="T2104" s="8">
        <v>2010</v>
      </c>
      <c r="U2104" s="8">
        <f t="shared" si="257"/>
        <v>12</v>
      </c>
      <c r="V2104" s="7">
        <v>40360</v>
      </c>
      <c r="W2104" t="s">
        <v>96</v>
      </c>
      <c r="X2104" s="2">
        <v>0.30399999999999999</v>
      </c>
      <c r="Y2104" s="6">
        <f t="shared" si="258"/>
        <v>8.115106377299057E-3</v>
      </c>
      <c r="AA2104">
        <v>8952477</v>
      </c>
      <c r="AB2104">
        <v>12250</v>
      </c>
      <c r="AC2104">
        <v>10982760</v>
      </c>
      <c r="AD2104" t="s">
        <v>1</v>
      </c>
      <c r="AE2104">
        <v>52</v>
      </c>
      <c r="AF2104">
        <v>7</v>
      </c>
      <c r="AH2104" t="s">
        <v>2573</v>
      </c>
      <c r="AI2104" t="s">
        <v>2572</v>
      </c>
      <c r="AJ2104" t="s">
        <v>2571</v>
      </c>
      <c r="AK2104" t="s">
        <v>2570</v>
      </c>
      <c r="AL2104">
        <v>5</v>
      </c>
      <c r="AM2104" s="5">
        <f t="shared" si="259"/>
        <v>0.41666666666666669</v>
      </c>
      <c r="AN2104" s="4">
        <f t="shared" si="260"/>
        <v>6.310740880979427E-4</v>
      </c>
      <c r="AO2104" s="3"/>
      <c r="AP2104">
        <v>0</v>
      </c>
      <c r="AR2104" t="s">
        <v>0</v>
      </c>
      <c r="AT2104" s="2" t="s">
        <v>16</v>
      </c>
      <c r="AU2104" s="1">
        <f t="shared" si="261"/>
        <v>0.58698966905387218</v>
      </c>
      <c r="AV2104" s="1">
        <f t="shared" si="262"/>
        <v>0.43730902326984999</v>
      </c>
      <c r="AW2104" s="1">
        <f t="shared" si="263"/>
        <v>0.2876283774858277</v>
      </c>
    </row>
    <row r="2105" spans="1:49" x14ac:dyDescent="0.2">
      <c r="A2105">
        <v>2103</v>
      </c>
      <c r="B2105" t="s">
        <v>2569</v>
      </c>
      <c r="C2105" t="s">
        <v>2568</v>
      </c>
      <c r="F2105" t="s">
        <v>2567</v>
      </c>
      <c r="G2105" t="s">
        <v>7</v>
      </c>
      <c r="H2105" t="s">
        <v>6</v>
      </c>
      <c r="I2105" t="s">
        <v>2046</v>
      </c>
      <c r="J2105">
        <v>60017080</v>
      </c>
      <c r="K2105" t="s">
        <v>2566</v>
      </c>
      <c r="L2105" t="s">
        <v>662</v>
      </c>
      <c r="M2105" t="s">
        <v>13</v>
      </c>
      <c r="N2105">
        <v>3</v>
      </c>
      <c r="O2105" t="s">
        <v>2565</v>
      </c>
      <c r="P2105" t="s">
        <v>2564</v>
      </c>
      <c r="Q2105" t="s">
        <v>2563</v>
      </c>
      <c r="R2105" s="7">
        <v>40360</v>
      </c>
      <c r="S2105" s="8">
        <f t="shared" si="256"/>
        <v>2010</v>
      </c>
      <c r="T2105" s="8">
        <v>2010</v>
      </c>
      <c r="U2105" s="8">
        <f t="shared" si="257"/>
        <v>12</v>
      </c>
      <c r="V2105" s="7">
        <v>40360</v>
      </c>
      <c r="W2105" t="s">
        <v>96</v>
      </c>
      <c r="X2105" s="2">
        <v>0.30399999999999999</v>
      </c>
      <c r="Y2105" s="6">
        <f t="shared" si="258"/>
        <v>8.115106377299057E-3</v>
      </c>
      <c r="AA2105">
        <v>8952477</v>
      </c>
      <c r="AB2105">
        <v>12250</v>
      </c>
      <c r="AC2105">
        <v>10982760</v>
      </c>
      <c r="AD2105" t="s">
        <v>1</v>
      </c>
      <c r="AE2105">
        <v>52</v>
      </c>
      <c r="AF2105">
        <v>7</v>
      </c>
      <c r="AH2105" t="s">
        <v>2562</v>
      </c>
      <c r="AI2105" t="s">
        <v>2561</v>
      </c>
      <c r="AJ2105" t="s">
        <v>2560</v>
      </c>
      <c r="AK2105" t="s">
        <v>2559</v>
      </c>
      <c r="AL2105">
        <v>1</v>
      </c>
      <c r="AM2105" s="5">
        <f t="shared" si="259"/>
        <v>8.3333333333333329E-2</v>
      </c>
      <c r="AN2105" s="4">
        <f t="shared" si="260"/>
        <v>1.2621481761958852E-4</v>
      </c>
      <c r="AO2105" s="3"/>
      <c r="AP2105">
        <v>0</v>
      </c>
      <c r="AR2105" t="s">
        <v>0</v>
      </c>
      <c r="AT2105" s="2" t="s">
        <v>16</v>
      </c>
      <c r="AU2105" s="1">
        <f t="shared" si="261"/>
        <v>0.57184389093952159</v>
      </c>
      <c r="AV2105" s="1">
        <f t="shared" si="262"/>
        <v>0.41206605974593224</v>
      </c>
      <c r="AW2105" s="1">
        <f t="shared" si="263"/>
        <v>0.25228822855234295</v>
      </c>
    </row>
    <row r="2106" spans="1:49" x14ac:dyDescent="0.2">
      <c r="A2106">
        <v>2104</v>
      </c>
      <c r="B2106" t="s">
        <v>2558</v>
      </c>
      <c r="C2106" t="s">
        <v>2557</v>
      </c>
      <c r="F2106" t="s">
        <v>2556</v>
      </c>
      <c r="G2106" t="s">
        <v>7</v>
      </c>
      <c r="H2106" t="s">
        <v>6</v>
      </c>
      <c r="I2106" t="s">
        <v>2555</v>
      </c>
      <c r="J2106">
        <v>60068543</v>
      </c>
      <c r="K2106" t="s">
        <v>2554</v>
      </c>
      <c r="L2106" t="s">
        <v>584</v>
      </c>
      <c r="M2106" t="s">
        <v>148</v>
      </c>
      <c r="N2106">
        <v>4</v>
      </c>
      <c r="O2106" t="s">
        <v>2553</v>
      </c>
      <c r="P2106" t="s">
        <v>2552</v>
      </c>
      <c r="Q2106" t="s">
        <v>2551</v>
      </c>
      <c r="R2106" s="7">
        <v>40360</v>
      </c>
      <c r="S2106" s="8">
        <f t="shared" si="256"/>
        <v>2010</v>
      </c>
      <c r="T2106" s="8">
        <v>2010</v>
      </c>
      <c r="U2106" s="8">
        <f t="shared" si="257"/>
        <v>12</v>
      </c>
      <c r="V2106" s="7">
        <v>40360</v>
      </c>
      <c r="W2106" t="s">
        <v>96</v>
      </c>
      <c r="X2106" s="2">
        <v>0.30399999999999999</v>
      </c>
      <c r="Y2106" s="6">
        <f t="shared" si="258"/>
        <v>8.115106377299057E-3</v>
      </c>
      <c r="AA2106">
        <v>8952477</v>
      </c>
      <c r="AB2106">
        <v>12250</v>
      </c>
      <c r="AC2106">
        <v>10982760</v>
      </c>
      <c r="AD2106" t="s">
        <v>1</v>
      </c>
      <c r="AE2106">
        <v>52</v>
      </c>
      <c r="AF2106">
        <v>7</v>
      </c>
      <c r="AH2106" t="s">
        <v>2550</v>
      </c>
      <c r="AI2106" t="s">
        <v>2549</v>
      </c>
      <c r="AJ2106" t="s">
        <v>2548</v>
      </c>
      <c r="AK2106" t="s">
        <v>2547</v>
      </c>
      <c r="AL2106">
        <v>2</v>
      </c>
      <c r="AM2106" s="5">
        <f t="shared" si="259"/>
        <v>0.16666666666666666</v>
      </c>
      <c r="AN2106" s="4">
        <f t="shared" si="260"/>
        <v>2.5242963523917705E-4</v>
      </c>
      <c r="AO2106" s="3"/>
      <c r="AP2106">
        <v>0</v>
      </c>
      <c r="AR2106" t="s">
        <v>0</v>
      </c>
      <c r="AT2106" s="2" t="s">
        <v>16</v>
      </c>
      <c r="AU2106" s="1">
        <f t="shared" si="261"/>
        <v>0.57563033546810927</v>
      </c>
      <c r="AV2106" s="1">
        <f t="shared" si="262"/>
        <v>0.41837680062691174</v>
      </c>
      <c r="AW2106" s="1">
        <f t="shared" si="263"/>
        <v>0.2611232657857141</v>
      </c>
    </row>
    <row r="2107" spans="1:49" x14ac:dyDescent="0.2">
      <c r="A2107">
        <v>2105</v>
      </c>
      <c r="B2107" t="s">
        <v>2546</v>
      </c>
      <c r="C2107" t="s">
        <v>2545</v>
      </c>
      <c r="F2107" t="s">
        <v>2544</v>
      </c>
      <c r="G2107" t="s">
        <v>7</v>
      </c>
      <c r="H2107" t="s">
        <v>6</v>
      </c>
      <c r="I2107" t="s">
        <v>855</v>
      </c>
      <c r="J2107" t="s">
        <v>2543</v>
      </c>
      <c r="K2107" t="s">
        <v>2542</v>
      </c>
      <c r="L2107" t="s">
        <v>2541</v>
      </c>
      <c r="M2107" t="s">
        <v>80</v>
      </c>
      <c r="N2107">
        <v>2</v>
      </c>
      <c r="O2107" t="s">
        <v>2540</v>
      </c>
      <c r="P2107" t="s">
        <v>2539</v>
      </c>
      <c r="Q2107" t="s">
        <v>2538</v>
      </c>
      <c r="R2107" s="7">
        <v>40360</v>
      </c>
      <c r="S2107" s="8">
        <f t="shared" si="256"/>
        <v>2010</v>
      </c>
      <c r="T2107" s="8">
        <v>2010</v>
      </c>
      <c r="U2107" s="8">
        <f t="shared" si="257"/>
        <v>12</v>
      </c>
      <c r="V2107" s="7">
        <v>40360</v>
      </c>
      <c r="W2107" t="s">
        <v>96</v>
      </c>
      <c r="X2107" s="2">
        <v>0.30399999999999999</v>
      </c>
      <c r="Y2107" s="6">
        <f t="shared" si="258"/>
        <v>8.115106377299057E-3</v>
      </c>
      <c r="AA2107">
        <v>8952477</v>
      </c>
      <c r="AB2107">
        <v>12250</v>
      </c>
      <c r="AC2107">
        <v>10982760</v>
      </c>
      <c r="AD2107" t="s">
        <v>1</v>
      </c>
      <c r="AE2107">
        <v>52</v>
      </c>
      <c r="AF2107">
        <v>7</v>
      </c>
      <c r="AH2107" t="s">
        <v>2537</v>
      </c>
      <c r="AI2107" t="s">
        <v>2536</v>
      </c>
      <c r="AJ2107" t="s">
        <v>2535</v>
      </c>
      <c r="AK2107" t="s">
        <v>2534</v>
      </c>
      <c r="AL2107">
        <v>3</v>
      </c>
      <c r="AM2107" s="5">
        <f t="shared" si="259"/>
        <v>0.25</v>
      </c>
      <c r="AN2107" s="4">
        <f t="shared" si="260"/>
        <v>3.786444528587656E-4</v>
      </c>
      <c r="AO2107" s="3"/>
      <c r="AP2107">
        <v>0</v>
      </c>
      <c r="AR2107" t="s">
        <v>0</v>
      </c>
      <c r="AT2107" s="2" t="s">
        <v>16</v>
      </c>
      <c r="AU2107" s="1">
        <f t="shared" si="261"/>
        <v>0.57941677999669683</v>
      </c>
      <c r="AV2107" s="1">
        <f t="shared" si="262"/>
        <v>0.42468754150789112</v>
      </c>
      <c r="AW2107" s="1">
        <f t="shared" si="263"/>
        <v>0.2699583030190853</v>
      </c>
    </row>
    <row r="2108" spans="1:49" x14ac:dyDescent="0.2">
      <c r="A2108">
        <v>2106</v>
      </c>
      <c r="B2108" t="s">
        <v>2533</v>
      </c>
      <c r="C2108" t="s">
        <v>2532</v>
      </c>
      <c r="F2108" t="s">
        <v>2531</v>
      </c>
      <c r="G2108" t="s">
        <v>7</v>
      </c>
      <c r="H2108" t="s">
        <v>6</v>
      </c>
      <c r="I2108" t="s">
        <v>2530</v>
      </c>
      <c r="J2108" t="s">
        <v>2529</v>
      </c>
      <c r="K2108" t="s">
        <v>2528</v>
      </c>
      <c r="L2108" t="s">
        <v>2527</v>
      </c>
      <c r="M2108" t="s">
        <v>22</v>
      </c>
      <c r="N2108">
        <v>4</v>
      </c>
      <c r="O2108" t="s">
        <v>2526</v>
      </c>
      <c r="P2108" t="s">
        <v>2525</v>
      </c>
      <c r="Q2108" t="s">
        <v>2524</v>
      </c>
      <c r="R2108" s="7">
        <v>40360</v>
      </c>
      <c r="S2108" s="8">
        <f t="shared" si="256"/>
        <v>2010</v>
      </c>
      <c r="T2108" s="8">
        <v>2010</v>
      </c>
      <c r="U2108" s="8">
        <f t="shared" si="257"/>
        <v>12</v>
      </c>
      <c r="V2108" s="7">
        <v>40360</v>
      </c>
      <c r="W2108" t="s">
        <v>96</v>
      </c>
      <c r="X2108" s="2">
        <v>0.30399999999999999</v>
      </c>
      <c r="Y2108" s="6">
        <f t="shared" si="258"/>
        <v>8.115106377299057E-3</v>
      </c>
      <c r="AA2108">
        <v>8952477</v>
      </c>
      <c r="AB2108">
        <v>12250</v>
      </c>
      <c r="AC2108">
        <v>10982760</v>
      </c>
      <c r="AD2108" t="s">
        <v>1</v>
      </c>
      <c r="AE2108">
        <v>52</v>
      </c>
      <c r="AF2108">
        <v>7</v>
      </c>
      <c r="AH2108" t="s">
        <v>2523</v>
      </c>
      <c r="AI2108" t="s">
        <v>2522</v>
      </c>
      <c r="AJ2108" t="s">
        <v>2521</v>
      </c>
      <c r="AK2108" t="s">
        <v>2520</v>
      </c>
      <c r="AL2108">
        <v>2</v>
      </c>
      <c r="AM2108" s="5">
        <f t="shared" si="259"/>
        <v>0.16666666666666666</v>
      </c>
      <c r="AN2108" s="4">
        <f t="shared" si="260"/>
        <v>2.5242963523917705E-4</v>
      </c>
      <c r="AO2108" s="3"/>
      <c r="AP2108">
        <v>0</v>
      </c>
      <c r="AR2108" t="s">
        <v>0</v>
      </c>
      <c r="AT2108" s="2" t="s">
        <v>16</v>
      </c>
      <c r="AU2108" s="1">
        <f t="shared" si="261"/>
        <v>0.57563033546810927</v>
      </c>
      <c r="AV2108" s="1">
        <f t="shared" si="262"/>
        <v>0.41837680062691174</v>
      </c>
      <c r="AW2108" s="1">
        <f t="shared" si="263"/>
        <v>0.2611232657857141</v>
      </c>
    </row>
    <row r="2109" spans="1:49" x14ac:dyDescent="0.2">
      <c r="A2109">
        <v>2107</v>
      </c>
      <c r="B2109" t="s">
        <v>2519</v>
      </c>
      <c r="C2109" t="s">
        <v>2518</v>
      </c>
      <c r="F2109" t="s">
        <v>2517</v>
      </c>
      <c r="G2109" t="s">
        <v>7</v>
      </c>
      <c r="H2109" t="s">
        <v>6</v>
      </c>
      <c r="I2109" t="s">
        <v>2516</v>
      </c>
      <c r="J2109">
        <v>60024542</v>
      </c>
      <c r="K2109" t="s">
        <v>918</v>
      </c>
      <c r="L2109" t="s">
        <v>917</v>
      </c>
      <c r="M2109" t="s">
        <v>13</v>
      </c>
      <c r="N2109">
        <v>3</v>
      </c>
      <c r="O2109" t="s">
        <v>2515</v>
      </c>
      <c r="P2109" t="s">
        <v>2514</v>
      </c>
      <c r="Q2109" t="s">
        <v>927</v>
      </c>
      <c r="R2109" s="7">
        <v>40360</v>
      </c>
      <c r="S2109" s="8">
        <f t="shared" si="256"/>
        <v>2010</v>
      </c>
      <c r="T2109" s="8">
        <v>2010</v>
      </c>
      <c r="U2109" s="8">
        <f t="shared" si="257"/>
        <v>12</v>
      </c>
      <c r="V2109" s="7">
        <v>40360</v>
      </c>
      <c r="W2109" t="s">
        <v>96</v>
      </c>
      <c r="X2109" s="2">
        <v>0.30399999999999999</v>
      </c>
      <c r="Y2109" s="6">
        <f t="shared" si="258"/>
        <v>8.115106377299057E-3</v>
      </c>
      <c r="AA2109">
        <v>8952477</v>
      </c>
      <c r="AB2109">
        <v>12250</v>
      </c>
      <c r="AC2109">
        <v>10982760</v>
      </c>
      <c r="AD2109" t="s">
        <v>1</v>
      </c>
      <c r="AE2109">
        <v>52</v>
      </c>
      <c r="AF2109">
        <v>7</v>
      </c>
      <c r="AH2109" t="s">
        <v>2513</v>
      </c>
      <c r="AI2109" t="s">
        <v>2512</v>
      </c>
      <c r="AJ2109" t="s">
        <v>2511</v>
      </c>
      <c r="AK2109" t="s">
        <v>2510</v>
      </c>
      <c r="AL2109">
        <v>1</v>
      </c>
      <c r="AM2109" s="5">
        <f t="shared" si="259"/>
        <v>8.3333333333333329E-2</v>
      </c>
      <c r="AN2109" s="4">
        <f t="shared" si="260"/>
        <v>1.2621481761958852E-4</v>
      </c>
      <c r="AO2109" s="3"/>
      <c r="AP2109">
        <v>0</v>
      </c>
      <c r="AR2109" t="s">
        <v>0</v>
      </c>
      <c r="AT2109" s="2" t="s">
        <v>16</v>
      </c>
      <c r="AU2109" s="1">
        <f t="shared" si="261"/>
        <v>0.57184389093952159</v>
      </c>
      <c r="AV2109" s="1">
        <f t="shared" si="262"/>
        <v>0.41206605974593224</v>
      </c>
      <c r="AW2109" s="1">
        <f t="shared" si="263"/>
        <v>0.25228822855234295</v>
      </c>
    </row>
    <row r="2110" spans="1:49" x14ac:dyDescent="0.2">
      <c r="A2110">
        <v>2108</v>
      </c>
      <c r="B2110" t="s">
        <v>2509</v>
      </c>
      <c r="C2110" t="s">
        <v>2508</v>
      </c>
      <c r="F2110" t="s">
        <v>2507</v>
      </c>
      <c r="G2110" t="s">
        <v>7</v>
      </c>
      <c r="H2110" t="s">
        <v>6</v>
      </c>
      <c r="I2110" t="s">
        <v>2506</v>
      </c>
      <c r="J2110" t="s">
        <v>2501</v>
      </c>
      <c r="K2110" t="s">
        <v>2505</v>
      </c>
      <c r="L2110" t="s">
        <v>2504</v>
      </c>
      <c r="M2110" t="s">
        <v>130</v>
      </c>
      <c r="N2110">
        <v>2</v>
      </c>
      <c r="O2110" t="s">
        <v>2503</v>
      </c>
      <c r="P2110" t="s">
        <v>2502</v>
      </c>
      <c r="Q2110" t="s">
        <v>2501</v>
      </c>
      <c r="R2110" s="7">
        <v>40360</v>
      </c>
      <c r="S2110" s="8">
        <f t="shared" si="256"/>
        <v>2010</v>
      </c>
      <c r="T2110" s="8">
        <v>2010</v>
      </c>
      <c r="U2110" s="8">
        <f t="shared" si="257"/>
        <v>12</v>
      </c>
      <c r="V2110" s="7">
        <v>40360</v>
      </c>
      <c r="W2110" t="s">
        <v>96</v>
      </c>
      <c r="X2110" s="2">
        <v>0.30399999999999999</v>
      </c>
      <c r="Y2110" s="6">
        <f t="shared" si="258"/>
        <v>8.115106377299057E-3</v>
      </c>
      <c r="AA2110">
        <v>8952477</v>
      </c>
      <c r="AB2110">
        <v>12250</v>
      </c>
      <c r="AC2110">
        <v>10982760</v>
      </c>
      <c r="AD2110" t="s">
        <v>1</v>
      </c>
      <c r="AE2110">
        <v>52</v>
      </c>
      <c r="AF2110">
        <v>7</v>
      </c>
      <c r="AH2110" t="s">
        <v>2500</v>
      </c>
      <c r="AI2110" t="s">
        <v>2499</v>
      </c>
      <c r="AJ2110" t="s">
        <v>2498</v>
      </c>
      <c r="AK2110" t="s">
        <v>2497</v>
      </c>
      <c r="AL2110">
        <v>2</v>
      </c>
      <c r="AM2110" s="5">
        <f t="shared" si="259"/>
        <v>0.16666666666666666</v>
      </c>
      <c r="AN2110" s="4">
        <f t="shared" si="260"/>
        <v>2.5242963523917705E-4</v>
      </c>
      <c r="AO2110" s="3"/>
      <c r="AP2110">
        <v>0</v>
      </c>
      <c r="AR2110" t="s">
        <v>0</v>
      </c>
      <c r="AT2110" s="2" t="s">
        <v>16</v>
      </c>
      <c r="AU2110" s="1">
        <f t="shared" si="261"/>
        <v>0.57563033546810927</v>
      </c>
      <c r="AV2110" s="1">
        <f t="shared" si="262"/>
        <v>0.41837680062691174</v>
      </c>
      <c r="AW2110" s="1">
        <f t="shared" si="263"/>
        <v>0.2611232657857141</v>
      </c>
    </row>
    <row r="2111" spans="1:49" x14ac:dyDescent="0.2">
      <c r="A2111">
        <v>2109</v>
      </c>
      <c r="B2111" t="s">
        <v>2496</v>
      </c>
      <c r="C2111" t="s">
        <v>2495</v>
      </c>
      <c r="F2111" t="s">
        <v>2494</v>
      </c>
      <c r="G2111" t="s">
        <v>7</v>
      </c>
      <c r="H2111" t="s">
        <v>6</v>
      </c>
      <c r="I2111" t="s">
        <v>457</v>
      </c>
      <c r="J2111">
        <v>60008524</v>
      </c>
      <c r="K2111" t="s">
        <v>2493</v>
      </c>
      <c r="L2111" t="s">
        <v>2492</v>
      </c>
      <c r="M2111" t="s">
        <v>198</v>
      </c>
      <c r="N2111">
        <v>6</v>
      </c>
      <c r="O2111" t="s">
        <v>2491</v>
      </c>
      <c r="P2111" t="s">
        <v>2490</v>
      </c>
      <c r="Q2111" t="s">
        <v>2489</v>
      </c>
      <c r="R2111" s="7">
        <v>40360</v>
      </c>
      <c r="S2111" s="8">
        <f t="shared" si="256"/>
        <v>2010</v>
      </c>
      <c r="T2111" s="8">
        <v>2010</v>
      </c>
      <c r="U2111" s="8">
        <f t="shared" si="257"/>
        <v>12</v>
      </c>
      <c r="V2111" s="7">
        <v>40360</v>
      </c>
      <c r="W2111" t="s">
        <v>96</v>
      </c>
      <c r="X2111" s="2">
        <v>0.30399999999999999</v>
      </c>
      <c r="Y2111" s="6">
        <f t="shared" si="258"/>
        <v>8.115106377299057E-3</v>
      </c>
      <c r="AA2111">
        <v>8952477</v>
      </c>
      <c r="AB2111">
        <v>12250</v>
      </c>
      <c r="AC2111">
        <v>10982760</v>
      </c>
      <c r="AD2111" t="s">
        <v>1</v>
      </c>
      <c r="AE2111">
        <v>52</v>
      </c>
      <c r="AF2111">
        <v>7</v>
      </c>
      <c r="AH2111" t="s">
        <v>2488</v>
      </c>
      <c r="AI2111" t="s">
        <v>2487</v>
      </c>
      <c r="AJ2111" t="s">
        <v>2486</v>
      </c>
      <c r="AK2111" t="s">
        <v>2485</v>
      </c>
      <c r="AL2111">
        <v>1</v>
      </c>
      <c r="AM2111" s="5">
        <f t="shared" si="259"/>
        <v>8.3333333333333329E-2</v>
      </c>
      <c r="AN2111" s="4">
        <f t="shared" si="260"/>
        <v>1.2621481761958852E-4</v>
      </c>
      <c r="AO2111" s="3"/>
      <c r="AP2111">
        <v>0</v>
      </c>
      <c r="AR2111" t="s">
        <v>0</v>
      </c>
      <c r="AT2111" s="2" t="s">
        <v>16</v>
      </c>
      <c r="AU2111" s="1">
        <f t="shared" si="261"/>
        <v>0.57184389093952159</v>
      </c>
      <c r="AV2111" s="1">
        <f t="shared" si="262"/>
        <v>0.41206605974593224</v>
      </c>
      <c r="AW2111" s="1">
        <f t="shared" si="263"/>
        <v>0.25228822855234295</v>
      </c>
    </row>
    <row r="2112" spans="1:49" x14ac:dyDescent="0.2">
      <c r="A2112">
        <v>2110</v>
      </c>
      <c r="B2112" t="s">
        <v>2484</v>
      </c>
      <c r="C2112" t="s">
        <v>2483</v>
      </c>
      <c r="F2112" t="s">
        <v>2482</v>
      </c>
      <c r="G2112" t="s">
        <v>7</v>
      </c>
      <c r="H2112" t="s">
        <v>6</v>
      </c>
      <c r="I2112" t="s">
        <v>769</v>
      </c>
      <c r="J2112">
        <v>60025578</v>
      </c>
      <c r="K2112" t="s">
        <v>98</v>
      </c>
      <c r="L2112" t="s">
        <v>97</v>
      </c>
      <c r="M2112" t="s">
        <v>13</v>
      </c>
      <c r="N2112">
        <v>5</v>
      </c>
      <c r="O2112" t="s">
        <v>2481</v>
      </c>
      <c r="P2112" t="s">
        <v>2480</v>
      </c>
      <c r="Q2112" t="s">
        <v>443</v>
      </c>
      <c r="R2112" s="7">
        <v>40360</v>
      </c>
      <c r="S2112" s="8">
        <f t="shared" si="256"/>
        <v>2010</v>
      </c>
      <c r="T2112" s="8">
        <v>2010</v>
      </c>
      <c r="U2112" s="8">
        <f t="shared" si="257"/>
        <v>12</v>
      </c>
      <c r="V2112" s="7">
        <v>40360</v>
      </c>
      <c r="W2112" t="s">
        <v>96</v>
      </c>
      <c r="X2112" s="2">
        <v>0.30399999999999999</v>
      </c>
      <c r="Y2112" s="6">
        <f t="shared" si="258"/>
        <v>8.115106377299057E-3</v>
      </c>
      <c r="AA2112">
        <v>8952477</v>
      </c>
      <c r="AB2112">
        <v>12250</v>
      </c>
      <c r="AC2112">
        <v>10982760</v>
      </c>
      <c r="AD2112" t="s">
        <v>1</v>
      </c>
      <c r="AE2112">
        <v>52</v>
      </c>
      <c r="AF2112">
        <v>7</v>
      </c>
      <c r="AH2112" t="s">
        <v>2479</v>
      </c>
      <c r="AI2112" t="s">
        <v>2478</v>
      </c>
      <c r="AJ2112" t="s">
        <v>2477</v>
      </c>
      <c r="AK2112" t="s">
        <v>2476</v>
      </c>
      <c r="AL2112">
        <v>2</v>
      </c>
      <c r="AM2112" s="5">
        <f t="shared" si="259"/>
        <v>0.16666666666666666</v>
      </c>
      <c r="AN2112" s="4">
        <f t="shared" si="260"/>
        <v>2.5242963523917705E-4</v>
      </c>
      <c r="AO2112" s="3"/>
      <c r="AP2112">
        <v>0</v>
      </c>
      <c r="AR2112" t="s">
        <v>0</v>
      </c>
      <c r="AT2112" s="2" t="s">
        <v>16</v>
      </c>
      <c r="AU2112" s="1">
        <f t="shared" si="261"/>
        <v>0.57563033546810927</v>
      </c>
      <c r="AV2112" s="1">
        <f t="shared" si="262"/>
        <v>0.41837680062691174</v>
      </c>
      <c r="AW2112" s="1">
        <f t="shared" si="263"/>
        <v>0.2611232657857141</v>
      </c>
    </row>
    <row r="2113" spans="1:49" x14ac:dyDescent="0.2">
      <c r="A2113">
        <v>2111</v>
      </c>
      <c r="B2113" t="s">
        <v>2475</v>
      </c>
      <c r="C2113" t="s">
        <v>2474</v>
      </c>
      <c r="F2113" t="s">
        <v>2473</v>
      </c>
      <c r="G2113" t="s">
        <v>7</v>
      </c>
      <c r="H2113" t="s">
        <v>6</v>
      </c>
      <c r="I2113" t="s">
        <v>866</v>
      </c>
      <c r="J2113">
        <v>60013789</v>
      </c>
      <c r="K2113" t="s">
        <v>865</v>
      </c>
      <c r="L2113" t="s">
        <v>196</v>
      </c>
      <c r="M2113" t="s">
        <v>13</v>
      </c>
      <c r="N2113">
        <v>2</v>
      </c>
      <c r="O2113" t="s">
        <v>2472</v>
      </c>
      <c r="P2113" t="s">
        <v>864</v>
      </c>
      <c r="Q2113" t="s">
        <v>863</v>
      </c>
      <c r="R2113" s="7">
        <v>40360</v>
      </c>
      <c r="S2113" s="8">
        <f t="shared" si="256"/>
        <v>2010</v>
      </c>
      <c r="T2113" s="8">
        <v>2010</v>
      </c>
      <c r="U2113" s="8">
        <f t="shared" si="257"/>
        <v>12</v>
      </c>
      <c r="V2113" s="7">
        <v>40360</v>
      </c>
      <c r="W2113" t="s">
        <v>96</v>
      </c>
      <c r="X2113" s="2">
        <v>0.30399999999999999</v>
      </c>
      <c r="Y2113" s="6">
        <f t="shared" si="258"/>
        <v>8.115106377299057E-3</v>
      </c>
      <c r="AA2113">
        <v>8952477</v>
      </c>
      <c r="AB2113">
        <v>12250</v>
      </c>
      <c r="AC2113">
        <v>10982760</v>
      </c>
      <c r="AD2113" t="s">
        <v>1</v>
      </c>
      <c r="AE2113">
        <v>52</v>
      </c>
      <c r="AF2113">
        <v>7</v>
      </c>
      <c r="AH2113" t="s">
        <v>2471</v>
      </c>
      <c r="AI2113" t="s">
        <v>2470</v>
      </c>
      <c r="AJ2113" t="s">
        <v>2469</v>
      </c>
      <c r="AK2113" t="s">
        <v>2468</v>
      </c>
      <c r="AL2113">
        <v>28</v>
      </c>
      <c r="AM2113" s="5">
        <f t="shared" si="259"/>
        <v>2.3333333333333335</v>
      </c>
      <c r="AN2113" s="4">
        <f t="shared" si="260"/>
        <v>3.5340148933484792E-3</v>
      </c>
      <c r="AO2113" s="3"/>
      <c r="AP2113">
        <v>0</v>
      </c>
      <c r="AR2113" t="s">
        <v>0</v>
      </c>
      <c r="AT2113" s="2" t="s">
        <v>16</v>
      </c>
      <c r="AU2113" s="1">
        <f t="shared" si="261"/>
        <v>0.67407789321138833</v>
      </c>
      <c r="AV2113" s="1">
        <f t="shared" si="262"/>
        <v>0.58245606353237678</v>
      </c>
      <c r="AW2113" s="1">
        <f t="shared" si="263"/>
        <v>0.49083423385336522</v>
      </c>
    </row>
    <row r="2114" spans="1:49" x14ac:dyDescent="0.2">
      <c r="A2114">
        <v>2112</v>
      </c>
      <c r="B2114" t="s">
        <v>2467</v>
      </c>
      <c r="C2114" t="s">
        <v>2466</v>
      </c>
      <c r="F2114" t="s">
        <v>2465</v>
      </c>
      <c r="G2114" t="s">
        <v>7</v>
      </c>
      <c r="H2114" t="s">
        <v>6</v>
      </c>
      <c r="I2114" t="s">
        <v>389</v>
      </c>
      <c r="J2114">
        <v>118149936</v>
      </c>
      <c r="K2114" t="s">
        <v>2464</v>
      </c>
      <c r="L2114" t="s">
        <v>2463</v>
      </c>
      <c r="M2114" t="s">
        <v>198</v>
      </c>
      <c r="N2114">
        <v>1</v>
      </c>
      <c r="O2114" t="s">
        <v>2462</v>
      </c>
      <c r="P2114">
        <v>9244011700</v>
      </c>
      <c r="Q2114">
        <v>118149936</v>
      </c>
      <c r="R2114" s="7">
        <v>40360</v>
      </c>
      <c r="S2114" s="8">
        <f t="shared" ref="S2114:S2127" si="264">YEAR(R2114)</f>
        <v>2010</v>
      </c>
      <c r="T2114" s="8">
        <v>2010</v>
      </c>
      <c r="U2114" s="8">
        <f t="shared" ref="U2114:U2127" si="265">2022-T2114</f>
        <v>12</v>
      </c>
      <c r="V2114" s="7">
        <v>40360</v>
      </c>
      <c r="W2114" t="s">
        <v>96</v>
      </c>
      <c r="X2114" s="2">
        <v>0.30399999999999999</v>
      </c>
      <c r="Y2114" s="6">
        <f t="shared" ref="Y2114:Y2127" si="266">(X2114-$Z$4)/($Z$3-$Z$4)</f>
        <v>8.115106377299057E-3</v>
      </c>
      <c r="AA2114">
        <v>8952477</v>
      </c>
      <c r="AB2114">
        <v>12250</v>
      </c>
      <c r="AC2114">
        <v>10982760</v>
      </c>
      <c r="AD2114" t="s">
        <v>1</v>
      </c>
      <c r="AE2114">
        <v>52</v>
      </c>
      <c r="AF2114">
        <v>7</v>
      </c>
      <c r="AH2114" t="s">
        <v>2461</v>
      </c>
      <c r="AI2114" t="s">
        <v>2460</v>
      </c>
      <c r="AJ2114" t="s">
        <v>2459</v>
      </c>
      <c r="AK2114" t="s">
        <v>2458</v>
      </c>
      <c r="AL2114">
        <v>0</v>
      </c>
      <c r="AM2114" s="5">
        <f t="shared" ref="AM2114:AM2127" si="267">AL2114/U2114</f>
        <v>0</v>
      </c>
      <c r="AN2114" s="4">
        <f t="shared" ref="AN2114:AN2127" si="268">(AM2114-$AO$4)/($AO$3-$AO$4)</f>
        <v>0</v>
      </c>
      <c r="AO2114" s="3"/>
      <c r="AP2114">
        <v>0</v>
      </c>
      <c r="AR2114" t="s">
        <v>0</v>
      </c>
      <c r="AT2114" s="2" t="s">
        <v>16</v>
      </c>
      <c r="AU2114" s="1">
        <f t="shared" ref="AU2114:AU2127" si="269">(Y2114*0.7+AN2114*0.3)*100</f>
        <v>0.56805744641093392</v>
      </c>
      <c r="AV2114" s="1">
        <f t="shared" ref="AV2114:AV2127" si="270">(Y2114*0.5+AN2114*0.5)*100</f>
        <v>0.40575531886495286</v>
      </c>
      <c r="AW2114" s="1">
        <f t="shared" ref="AW2114:AW2127" si="271">(Y2114*0.3+AN2114*0.7)*100</f>
        <v>0.24345319131897172</v>
      </c>
    </row>
    <row r="2115" spans="1:49" x14ac:dyDescent="0.2">
      <c r="A2115">
        <v>2113</v>
      </c>
      <c r="B2115" t="s">
        <v>2457</v>
      </c>
      <c r="C2115" t="s">
        <v>2456</v>
      </c>
      <c r="F2115" t="s">
        <v>2455</v>
      </c>
      <c r="G2115" t="s">
        <v>7</v>
      </c>
      <c r="H2115" t="s">
        <v>6</v>
      </c>
      <c r="I2115" t="s">
        <v>2454</v>
      </c>
      <c r="J2115">
        <v>60003977</v>
      </c>
      <c r="K2115" t="s">
        <v>1692</v>
      </c>
      <c r="L2115" t="s">
        <v>97</v>
      </c>
      <c r="M2115" t="s">
        <v>13</v>
      </c>
      <c r="N2115">
        <v>1</v>
      </c>
      <c r="O2115" t="s">
        <v>2453</v>
      </c>
      <c r="P2115">
        <v>35779604900</v>
      </c>
      <c r="Q2115">
        <v>60003977</v>
      </c>
      <c r="R2115" s="7">
        <v>40360</v>
      </c>
      <c r="S2115" s="8">
        <f t="shared" si="264"/>
        <v>2010</v>
      </c>
      <c r="T2115" s="8">
        <v>2010</v>
      </c>
      <c r="U2115" s="8">
        <f t="shared" si="265"/>
        <v>12</v>
      </c>
      <c r="V2115" s="7">
        <v>40360</v>
      </c>
      <c r="W2115" t="s">
        <v>96</v>
      </c>
      <c r="X2115" s="2">
        <v>0.30399999999999999</v>
      </c>
      <c r="Y2115" s="6">
        <f t="shared" si="266"/>
        <v>8.115106377299057E-3</v>
      </c>
      <c r="AA2115">
        <v>8952477</v>
      </c>
      <c r="AB2115">
        <v>12250</v>
      </c>
      <c r="AC2115">
        <v>10982760</v>
      </c>
      <c r="AD2115" t="s">
        <v>1</v>
      </c>
      <c r="AE2115">
        <v>52</v>
      </c>
      <c r="AF2115">
        <v>7</v>
      </c>
      <c r="AH2115" t="s">
        <v>2452</v>
      </c>
      <c r="AI2115" t="s">
        <v>2451</v>
      </c>
      <c r="AJ2115" t="s">
        <v>2450</v>
      </c>
      <c r="AK2115" t="s">
        <v>2449</v>
      </c>
      <c r="AL2115">
        <v>0</v>
      </c>
      <c r="AM2115" s="5">
        <f t="shared" si="267"/>
        <v>0</v>
      </c>
      <c r="AN2115" s="4">
        <f t="shared" si="268"/>
        <v>0</v>
      </c>
      <c r="AO2115" s="3"/>
      <c r="AP2115">
        <v>0</v>
      </c>
      <c r="AR2115" t="s">
        <v>0</v>
      </c>
      <c r="AT2115" s="2" t="s">
        <v>16</v>
      </c>
      <c r="AU2115" s="1">
        <f t="shared" si="269"/>
        <v>0.56805744641093392</v>
      </c>
      <c r="AV2115" s="1">
        <f t="shared" si="270"/>
        <v>0.40575531886495286</v>
      </c>
      <c r="AW2115" s="1">
        <f t="shared" si="271"/>
        <v>0.24345319131897172</v>
      </c>
    </row>
    <row r="2116" spans="1:49" x14ac:dyDescent="0.2">
      <c r="A2116">
        <v>2114</v>
      </c>
      <c r="B2116" t="s">
        <v>2448</v>
      </c>
      <c r="C2116" t="s">
        <v>2447</v>
      </c>
      <c r="F2116" t="s">
        <v>2446</v>
      </c>
      <c r="G2116" t="s">
        <v>7</v>
      </c>
      <c r="H2116" t="s">
        <v>6</v>
      </c>
      <c r="I2116" t="s">
        <v>2192</v>
      </c>
      <c r="J2116">
        <v>60028186</v>
      </c>
      <c r="K2116" t="s">
        <v>137</v>
      </c>
      <c r="L2116" t="s">
        <v>136</v>
      </c>
      <c r="M2116" t="s">
        <v>135</v>
      </c>
      <c r="N2116">
        <v>4</v>
      </c>
      <c r="O2116" t="s">
        <v>2445</v>
      </c>
      <c r="P2116" t="s">
        <v>2444</v>
      </c>
      <c r="Q2116" t="s">
        <v>1604</v>
      </c>
      <c r="R2116" s="7">
        <v>40360</v>
      </c>
      <c r="S2116" s="8">
        <f t="shared" si="264"/>
        <v>2010</v>
      </c>
      <c r="T2116" s="8">
        <v>2010</v>
      </c>
      <c r="U2116" s="8">
        <f t="shared" si="265"/>
        <v>12</v>
      </c>
      <c r="V2116" s="7">
        <v>40360</v>
      </c>
      <c r="W2116" t="s">
        <v>96</v>
      </c>
      <c r="X2116" s="2">
        <v>0.30399999999999999</v>
      </c>
      <c r="Y2116" s="6">
        <f t="shared" si="266"/>
        <v>8.115106377299057E-3</v>
      </c>
      <c r="AA2116">
        <v>8952477</v>
      </c>
      <c r="AB2116">
        <v>12250</v>
      </c>
      <c r="AC2116">
        <v>10982760</v>
      </c>
      <c r="AD2116" t="s">
        <v>1</v>
      </c>
      <c r="AE2116">
        <v>52</v>
      </c>
      <c r="AF2116">
        <v>7</v>
      </c>
      <c r="AH2116" t="s">
        <v>2443</v>
      </c>
      <c r="AI2116" t="s">
        <v>2442</v>
      </c>
      <c r="AJ2116" t="s">
        <v>2441</v>
      </c>
      <c r="AK2116" t="s">
        <v>2440</v>
      </c>
      <c r="AL2116">
        <v>12</v>
      </c>
      <c r="AM2116" s="5">
        <f t="shared" si="267"/>
        <v>1</v>
      </c>
      <c r="AN2116" s="4">
        <f t="shared" si="268"/>
        <v>1.5145778114350624E-3</v>
      </c>
      <c r="AO2116" s="3"/>
      <c r="AP2116">
        <v>0</v>
      </c>
      <c r="AR2116" t="s">
        <v>0</v>
      </c>
      <c r="AT2116" s="2" t="s">
        <v>16</v>
      </c>
      <c r="AU2116" s="1">
        <f t="shared" si="269"/>
        <v>0.61349478075398578</v>
      </c>
      <c r="AV2116" s="1">
        <f t="shared" si="270"/>
        <v>0.481484209436706</v>
      </c>
      <c r="AW2116" s="1">
        <f t="shared" si="271"/>
        <v>0.34947363811942611</v>
      </c>
    </row>
    <row r="2117" spans="1:49" x14ac:dyDescent="0.2">
      <c r="A2117">
        <v>2115</v>
      </c>
      <c r="B2117" t="s">
        <v>2439</v>
      </c>
      <c r="C2117" t="s">
        <v>2438</v>
      </c>
      <c r="F2117" t="s">
        <v>2437</v>
      </c>
      <c r="G2117" t="s">
        <v>7</v>
      </c>
      <c r="H2117" t="s">
        <v>6</v>
      </c>
      <c r="I2117" t="s">
        <v>159</v>
      </c>
      <c r="J2117">
        <v>60011357</v>
      </c>
      <c r="K2117" t="s">
        <v>158</v>
      </c>
      <c r="L2117" t="s">
        <v>157</v>
      </c>
      <c r="M2117" t="s">
        <v>156</v>
      </c>
      <c r="N2117">
        <v>2</v>
      </c>
      <c r="O2117" t="s">
        <v>155</v>
      </c>
      <c r="P2117" t="s">
        <v>154</v>
      </c>
      <c r="Q2117" t="s">
        <v>153</v>
      </c>
      <c r="R2117" s="7">
        <v>40360</v>
      </c>
      <c r="S2117" s="8">
        <f t="shared" si="264"/>
        <v>2010</v>
      </c>
      <c r="T2117" s="8">
        <v>2010</v>
      </c>
      <c r="U2117" s="8">
        <f t="shared" si="265"/>
        <v>12</v>
      </c>
      <c r="V2117" s="7">
        <v>40360</v>
      </c>
      <c r="W2117" t="s">
        <v>96</v>
      </c>
      <c r="X2117" s="2">
        <v>0.30399999999999999</v>
      </c>
      <c r="Y2117" s="6">
        <f t="shared" si="266"/>
        <v>8.115106377299057E-3</v>
      </c>
      <c r="AA2117">
        <v>8952477</v>
      </c>
      <c r="AB2117">
        <v>12250</v>
      </c>
      <c r="AC2117">
        <v>10982760</v>
      </c>
      <c r="AD2117" t="s">
        <v>1</v>
      </c>
      <c r="AE2117">
        <v>52</v>
      </c>
      <c r="AF2117">
        <v>7</v>
      </c>
      <c r="AH2117" t="s">
        <v>2436</v>
      </c>
      <c r="AI2117" t="s">
        <v>2435</v>
      </c>
      <c r="AJ2117" t="s">
        <v>2434</v>
      </c>
      <c r="AK2117" t="s">
        <v>2433</v>
      </c>
      <c r="AL2117">
        <v>49</v>
      </c>
      <c r="AM2117" s="5">
        <f t="shared" si="267"/>
        <v>4.083333333333333</v>
      </c>
      <c r="AN2117" s="4">
        <f t="shared" si="268"/>
        <v>6.1845260633598383E-3</v>
      </c>
      <c r="AO2117" s="3"/>
      <c r="AP2117">
        <v>0</v>
      </c>
      <c r="AR2117" t="s">
        <v>0</v>
      </c>
      <c r="AT2117" s="2" t="s">
        <v>16</v>
      </c>
      <c r="AU2117" s="1">
        <f t="shared" si="269"/>
        <v>0.75359322831172904</v>
      </c>
      <c r="AV2117" s="1">
        <f t="shared" si="270"/>
        <v>0.71498162203294469</v>
      </c>
      <c r="AW2117" s="1">
        <f t="shared" si="271"/>
        <v>0.67637001575416045</v>
      </c>
    </row>
    <row r="2118" spans="1:49" x14ac:dyDescent="0.2">
      <c r="A2118">
        <v>2116</v>
      </c>
      <c r="B2118" t="s">
        <v>2432</v>
      </c>
      <c r="C2118" t="s">
        <v>2431</v>
      </c>
      <c r="F2118" t="s">
        <v>2430</v>
      </c>
      <c r="G2118" t="s">
        <v>7</v>
      </c>
      <c r="H2118" t="s">
        <v>6</v>
      </c>
      <c r="I2118" t="s">
        <v>2020</v>
      </c>
      <c r="J2118">
        <v>60005630</v>
      </c>
      <c r="K2118" t="s">
        <v>2171</v>
      </c>
      <c r="L2118" t="s">
        <v>2170</v>
      </c>
      <c r="M2118" t="s">
        <v>50</v>
      </c>
      <c r="N2118">
        <v>2</v>
      </c>
      <c r="O2118" t="s">
        <v>2169</v>
      </c>
      <c r="P2118" t="s">
        <v>2168</v>
      </c>
      <c r="Q2118" t="s">
        <v>2167</v>
      </c>
      <c r="R2118" s="7">
        <v>40360</v>
      </c>
      <c r="S2118" s="8">
        <f t="shared" si="264"/>
        <v>2010</v>
      </c>
      <c r="T2118" s="8">
        <v>2010</v>
      </c>
      <c r="U2118" s="8">
        <f t="shared" si="265"/>
        <v>12</v>
      </c>
      <c r="V2118" s="7">
        <v>40360</v>
      </c>
      <c r="W2118" t="s">
        <v>96</v>
      </c>
      <c r="X2118" s="2">
        <v>0.30399999999999999</v>
      </c>
      <c r="Y2118" s="6">
        <f t="shared" si="266"/>
        <v>8.115106377299057E-3</v>
      </c>
      <c r="AA2118">
        <v>8952477</v>
      </c>
      <c r="AB2118">
        <v>12250</v>
      </c>
      <c r="AC2118">
        <v>10982760</v>
      </c>
      <c r="AD2118" t="s">
        <v>1</v>
      </c>
      <c r="AE2118">
        <v>52</v>
      </c>
      <c r="AF2118">
        <v>7</v>
      </c>
      <c r="AH2118" t="s">
        <v>2429</v>
      </c>
      <c r="AI2118" t="s">
        <v>2428</v>
      </c>
      <c r="AJ2118" t="s">
        <v>2427</v>
      </c>
      <c r="AK2118" t="s">
        <v>2426</v>
      </c>
      <c r="AL2118">
        <v>0</v>
      </c>
      <c r="AM2118" s="5">
        <f t="shared" si="267"/>
        <v>0</v>
      </c>
      <c r="AN2118" s="4">
        <f t="shared" si="268"/>
        <v>0</v>
      </c>
      <c r="AO2118" s="3"/>
      <c r="AP2118">
        <v>0</v>
      </c>
      <c r="AR2118" t="s">
        <v>0</v>
      </c>
      <c r="AT2118" s="2" t="s">
        <v>16</v>
      </c>
      <c r="AU2118" s="1">
        <f t="shared" si="269"/>
        <v>0.56805744641093392</v>
      </c>
      <c r="AV2118" s="1">
        <f t="shared" si="270"/>
        <v>0.40575531886495286</v>
      </c>
      <c r="AW2118" s="1">
        <f t="shared" si="271"/>
        <v>0.24345319131897172</v>
      </c>
    </row>
    <row r="2119" spans="1:49" x14ac:dyDescent="0.2">
      <c r="A2119">
        <v>2117</v>
      </c>
      <c r="B2119" t="s">
        <v>2425</v>
      </c>
      <c r="C2119" t="s">
        <v>2424</v>
      </c>
      <c r="F2119" t="s">
        <v>2423</v>
      </c>
      <c r="G2119" t="s">
        <v>7</v>
      </c>
      <c r="H2119" t="s">
        <v>6</v>
      </c>
      <c r="I2119" t="s">
        <v>1055</v>
      </c>
      <c r="J2119">
        <v>60000627</v>
      </c>
      <c r="K2119" t="s">
        <v>112</v>
      </c>
      <c r="L2119" t="s">
        <v>111</v>
      </c>
      <c r="M2119" t="s">
        <v>110</v>
      </c>
      <c r="N2119">
        <v>3</v>
      </c>
      <c r="O2119" t="s">
        <v>2422</v>
      </c>
      <c r="P2119" t="s">
        <v>2421</v>
      </c>
      <c r="Q2119" t="s">
        <v>1744</v>
      </c>
      <c r="R2119" s="7">
        <v>40360</v>
      </c>
      <c r="S2119" s="8">
        <f t="shared" si="264"/>
        <v>2010</v>
      </c>
      <c r="T2119" s="8">
        <v>2010</v>
      </c>
      <c r="U2119" s="8">
        <f t="shared" si="265"/>
        <v>12</v>
      </c>
      <c r="V2119" s="7">
        <v>40360</v>
      </c>
      <c r="W2119" t="s">
        <v>96</v>
      </c>
      <c r="X2119" s="2">
        <v>0.30399999999999999</v>
      </c>
      <c r="Y2119" s="6">
        <f t="shared" si="266"/>
        <v>8.115106377299057E-3</v>
      </c>
      <c r="AA2119">
        <v>8952477</v>
      </c>
      <c r="AB2119">
        <v>12250</v>
      </c>
      <c r="AC2119">
        <v>10982760</v>
      </c>
      <c r="AD2119" t="s">
        <v>1</v>
      </c>
      <c r="AE2119">
        <v>52</v>
      </c>
      <c r="AF2119">
        <v>7</v>
      </c>
      <c r="AH2119" t="s">
        <v>2420</v>
      </c>
      <c r="AI2119" t="s">
        <v>2419</v>
      </c>
      <c r="AJ2119" t="s">
        <v>2418</v>
      </c>
      <c r="AK2119" t="s">
        <v>2417</v>
      </c>
      <c r="AL2119">
        <v>7</v>
      </c>
      <c r="AM2119" s="5">
        <f t="shared" si="267"/>
        <v>0.58333333333333337</v>
      </c>
      <c r="AN2119" s="4">
        <f t="shared" si="268"/>
        <v>8.835037233371198E-4</v>
      </c>
      <c r="AO2119" s="3"/>
      <c r="AP2119">
        <v>0</v>
      </c>
      <c r="AR2119" t="s">
        <v>0</v>
      </c>
      <c r="AT2119" s="2" t="s">
        <v>16</v>
      </c>
      <c r="AU2119" s="1">
        <f t="shared" si="269"/>
        <v>0.59456255811104752</v>
      </c>
      <c r="AV2119" s="1">
        <f t="shared" si="270"/>
        <v>0.44993050503180887</v>
      </c>
      <c r="AW2119" s="1">
        <f t="shared" si="271"/>
        <v>0.3052984519525701</v>
      </c>
    </row>
    <row r="2120" spans="1:49" x14ac:dyDescent="0.2">
      <c r="A2120">
        <v>2118</v>
      </c>
      <c r="B2120" t="s">
        <v>2416</v>
      </c>
      <c r="C2120" t="s">
        <v>2415</v>
      </c>
      <c r="F2120" t="s">
        <v>2414</v>
      </c>
      <c r="G2120" t="s">
        <v>7</v>
      </c>
      <c r="H2120" t="s">
        <v>6</v>
      </c>
      <c r="I2120" t="s">
        <v>307</v>
      </c>
      <c r="J2120">
        <v>60008721</v>
      </c>
      <c r="K2120" t="s">
        <v>2413</v>
      </c>
      <c r="L2120" t="s">
        <v>2093</v>
      </c>
      <c r="M2120" t="s">
        <v>50</v>
      </c>
      <c r="N2120">
        <v>3</v>
      </c>
      <c r="O2120" t="s">
        <v>2412</v>
      </c>
      <c r="P2120" t="s">
        <v>2411</v>
      </c>
      <c r="Q2120" t="s">
        <v>2410</v>
      </c>
      <c r="R2120" s="7">
        <v>40360</v>
      </c>
      <c r="S2120" s="8">
        <f t="shared" si="264"/>
        <v>2010</v>
      </c>
      <c r="T2120" s="8">
        <v>2010</v>
      </c>
      <c r="U2120" s="8">
        <f t="shared" si="265"/>
        <v>12</v>
      </c>
      <c r="V2120" s="7">
        <v>40360</v>
      </c>
      <c r="W2120" t="s">
        <v>96</v>
      </c>
      <c r="X2120" s="2">
        <v>0.30399999999999999</v>
      </c>
      <c r="Y2120" s="6">
        <f t="shared" si="266"/>
        <v>8.115106377299057E-3</v>
      </c>
      <c r="AA2120">
        <v>8952477</v>
      </c>
      <c r="AB2120">
        <v>12250</v>
      </c>
      <c r="AC2120">
        <v>10982760</v>
      </c>
      <c r="AD2120" t="s">
        <v>1</v>
      </c>
      <c r="AE2120">
        <v>52</v>
      </c>
      <c r="AF2120">
        <v>7</v>
      </c>
      <c r="AH2120" t="s">
        <v>2409</v>
      </c>
      <c r="AI2120" t="s">
        <v>2408</v>
      </c>
      <c r="AJ2120" t="s">
        <v>2407</v>
      </c>
      <c r="AK2120" t="s">
        <v>2406</v>
      </c>
      <c r="AL2120">
        <v>8</v>
      </c>
      <c r="AM2120" s="5">
        <f t="shared" si="267"/>
        <v>0.66666666666666663</v>
      </c>
      <c r="AN2120" s="4">
        <f t="shared" si="268"/>
        <v>1.0097185409567082E-3</v>
      </c>
      <c r="AO2120" s="3"/>
      <c r="AP2120">
        <v>0</v>
      </c>
      <c r="AR2120" t="s">
        <v>0</v>
      </c>
      <c r="AT2120" s="2" t="s">
        <v>16</v>
      </c>
      <c r="AU2120" s="1">
        <f t="shared" si="269"/>
        <v>0.5983490026396352</v>
      </c>
      <c r="AV2120" s="1">
        <f t="shared" si="270"/>
        <v>0.45624124591278825</v>
      </c>
      <c r="AW2120" s="1">
        <f t="shared" si="271"/>
        <v>0.31413348918594125</v>
      </c>
    </row>
    <row r="2121" spans="1:49" x14ac:dyDescent="0.2">
      <c r="A2121">
        <v>2119</v>
      </c>
      <c r="B2121" t="s">
        <v>2405</v>
      </c>
      <c r="C2121" t="s">
        <v>2404</v>
      </c>
      <c r="F2121" t="s">
        <v>2403</v>
      </c>
      <c r="G2121" t="s">
        <v>7</v>
      </c>
      <c r="H2121" t="s">
        <v>6</v>
      </c>
      <c r="I2121" t="s">
        <v>1683</v>
      </c>
      <c r="J2121" t="s">
        <v>1394</v>
      </c>
      <c r="K2121" t="s">
        <v>1393</v>
      </c>
      <c r="L2121" t="s">
        <v>1392</v>
      </c>
      <c r="M2121" t="s">
        <v>1391</v>
      </c>
      <c r="N2121">
        <v>4</v>
      </c>
      <c r="O2121" t="s">
        <v>2402</v>
      </c>
      <c r="P2121" t="s">
        <v>2401</v>
      </c>
      <c r="Q2121" t="s">
        <v>1390</v>
      </c>
      <c r="R2121" s="7">
        <v>40360</v>
      </c>
      <c r="S2121" s="8">
        <f t="shared" si="264"/>
        <v>2010</v>
      </c>
      <c r="T2121" s="8">
        <v>2010</v>
      </c>
      <c r="U2121" s="8">
        <f t="shared" si="265"/>
        <v>12</v>
      </c>
      <c r="V2121" s="7">
        <v>40360</v>
      </c>
      <c r="W2121" t="s">
        <v>96</v>
      </c>
      <c r="X2121" s="2">
        <v>0.30399999999999999</v>
      </c>
      <c r="Y2121" s="6">
        <f t="shared" si="266"/>
        <v>8.115106377299057E-3</v>
      </c>
      <c r="AA2121">
        <v>8952477</v>
      </c>
      <c r="AB2121">
        <v>12250</v>
      </c>
      <c r="AC2121">
        <v>10982760</v>
      </c>
      <c r="AD2121" t="s">
        <v>1</v>
      </c>
      <c r="AE2121">
        <v>52</v>
      </c>
      <c r="AF2121">
        <v>7</v>
      </c>
      <c r="AH2121" t="s">
        <v>2400</v>
      </c>
      <c r="AI2121" t="s">
        <v>2399</v>
      </c>
      <c r="AJ2121" t="s">
        <v>2398</v>
      </c>
      <c r="AK2121" t="s">
        <v>2397</v>
      </c>
      <c r="AL2121">
        <v>4</v>
      </c>
      <c r="AM2121" s="5">
        <f t="shared" si="267"/>
        <v>0.33333333333333331</v>
      </c>
      <c r="AN2121" s="4">
        <f t="shared" si="268"/>
        <v>5.048592704783541E-4</v>
      </c>
      <c r="AO2121" s="3"/>
      <c r="AP2121">
        <v>0</v>
      </c>
      <c r="AR2121" t="s">
        <v>0</v>
      </c>
      <c r="AT2121" s="2" t="s">
        <v>16</v>
      </c>
      <c r="AU2121" s="1">
        <f t="shared" si="269"/>
        <v>0.58320322452528461</v>
      </c>
      <c r="AV2121" s="1">
        <f t="shared" si="270"/>
        <v>0.43099828238887061</v>
      </c>
      <c r="AW2121" s="1">
        <f t="shared" si="271"/>
        <v>0.2787933402524565</v>
      </c>
    </row>
    <row r="2122" spans="1:49" x14ac:dyDescent="0.2">
      <c r="A2122">
        <v>2120</v>
      </c>
      <c r="B2122" t="s">
        <v>2396</v>
      </c>
      <c r="C2122" t="s">
        <v>2395</v>
      </c>
      <c r="F2122" t="s">
        <v>2394</v>
      </c>
      <c r="G2122" t="s">
        <v>7</v>
      </c>
      <c r="H2122" t="s">
        <v>6</v>
      </c>
      <c r="I2122" t="s">
        <v>2393</v>
      </c>
      <c r="J2122" t="s">
        <v>2392</v>
      </c>
      <c r="K2122" t="s">
        <v>2391</v>
      </c>
      <c r="L2122" t="s">
        <v>565</v>
      </c>
      <c r="M2122" t="s">
        <v>564</v>
      </c>
      <c r="N2122">
        <v>4</v>
      </c>
      <c r="O2122" t="s">
        <v>2390</v>
      </c>
      <c r="P2122" t="s">
        <v>2389</v>
      </c>
      <c r="Q2122" t="s">
        <v>2388</v>
      </c>
      <c r="R2122" s="7">
        <v>40360</v>
      </c>
      <c r="S2122" s="8">
        <f t="shared" si="264"/>
        <v>2010</v>
      </c>
      <c r="T2122" s="8">
        <v>2010</v>
      </c>
      <c r="U2122" s="8">
        <f t="shared" si="265"/>
        <v>12</v>
      </c>
      <c r="V2122" s="7">
        <v>40360</v>
      </c>
      <c r="W2122" t="s">
        <v>96</v>
      </c>
      <c r="X2122" s="2">
        <v>0.30399999999999999</v>
      </c>
      <c r="Y2122" s="6">
        <f t="shared" si="266"/>
        <v>8.115106377299057E-3</v>
      </c>
      <c r="AA2122">
        <v>8952477</v>
      </c>
      <c r="AB2122">
        <v>12250</v>
      </c>
      <c r="AC2122">
        <v>10982760</v>
      </c>
      <c r="AD2122" t="s">
        <v>1</v>
      </c>
      <c r="AE2122">
        <v>52</v>
      </c>
      <c r="AF2122">
        <v>7</v>
      </c>
      <c r="AH2122" t="s">
        <v>2387</v>
      </c>
      <c r="AI2122" t="s">
        <v>2386</v>
      </c>
      <c r="AJ2122" t="s">
        <v>2385</v>
      </c>
      <c r="AK2122" t="s">
        <v>2384</v>
      </c>
      <c r="AL2122">
        <v>1</v>
      </c>
      <c r="AM2122" s="5">
        <f t="shared" si="267"/>
        <v>8.3333333333333329E-2</v>
      </c>
      <c r="AN2122" s="4">
        <f t="shared" si="268"/>
        <v>1.2621481761958852E-4</v>
      </c>
      <c r="AO2122" s="3"/>
      <c r="AP2122">
        <v>0</v>
      </c>
      <c r="AR2122" t="s">
        <v>0</v>
      </c>
      <c r="AT2122" s="2" t="s">
        <v>16</v>
      </c>
      <c r="AU2122" s="1">
        <f t="shared" si="269"/>
        <v>0.57184389093952159</v>
      </c>
      <c r="AV2122" s="1">
        <f t="shared" si="270"/>
        <v>0.41206605974593224</v>
      </c>
      <c r="AW2122" s="1">
        <f t="shared" si="271"/>
        <v>0.25228822855234295</v>
      </c>
    </row>
    <row r="2123" spans="1:49" x14ac:dyDescent="0.2">
      <c r="A2123">
        <v>2121</v>
      </c>
      <c r="B2123" t="s">
        <v>2383</v>
      </c>
      <c r="C2123" t="s">
        <v>2382</v>
      </c>
      <c r="F2123" t="s">
        <v>2381</v>
      </c>
      <c r="G2123" t="s">
        <v>7</v>
      </c>
      <c r="H2123" t="s">
        <v>6</v>
      </c>
      <c r="I2123" t="s">
        <v>1330</v>
      </c>
      <c r="J2123" t="s">
        <v>1329</v>
      </c>
      <c r="K2123" t="s">
        <v>1328</v>
      </c>
      <c r="L2123" t="s">
        <v>1327</v>
      </c>
      <c r="M2123" t="s">
        <v>1326</v>
      </c>
      <c r="N2123">
        <v>3</v>
      </c>
      <c r="O2123" t="s">
        <v>2380</v>
      </c>
      <c r="P2123" t="s">
        <v>2379</v>
      </c>
      <c r="Q2123" t="s">
        <v>2378</v>
      </c>
      <c r="R2123" s="7">
        <v>40360</v>
      </c>
      <c r="S2123" s="8">
        <f t="shared" si="264"/>
        <v>2010</v>
      </c>
      <c r="T2123" s="8">
        <v>2010</v>
      </c>
      <c r="U2123" s="8">
        <f t="shared" si="265"/>
        <v>12</v>
      </c>
      <c r="V2123" s="7">
        <v>40360</v>
      </c>
      <c r="W2123" t="s">
        <v>96</v>
      </c>
      <c r="X2123" s="2">
        <v>0.30399999999999999</v>
      </c>
      <c r="Y2123" s="6">
        <f t="shared" si="266"/>
        <v>8.115106377299057E-3</v>
      </c>
      <c r="AA2123">
        <v>8952477</v>
      </c>
      <c r="AB2123">
        <v>12250</v>
      </c>
      <c r="AC2123">
        <v>10982760</v>
      </c>
      <c r="AD2123" t="s">
        <v>1</v>
      </c>
      <c r="AE2123">
        <v>52</v>
      </c>
      <c r="AF2123">
        <v>7</v>
      </c>
      <c r="AH2123" t="s">
        <v>2377</v>
      </c>
      <c r="AI2123" t="s">
        <v>2376</v>
      </c>
      <c r="AJ2123" t="s">
        <v>2375</v>
      </c>
      <c r="AK2123" t="s">
        <v>2374</v>
      </c>
      <c r="AL2123">
        <v>5</v>
      </c>
      <c r="AM2123" s="5">
        <f t="shared" si="267"/>
        <v>0.41666666666666669</v>
      </c>
      <c r="AN2123" s="4">
        <f t="shared" si="268"/>
        <v>6.310740880979427E-4</v>
      </c>
      <c r="AO2123" s="3"/>
      <c r="AP2123">
        <v>0</v>
      </c>
      <c r="AR2123" t="s">
        <v>0</v>
      </c>
      <c r="AT2123" s="2" t="s">
        <v>16</v>
      </c>
      <c r="AU2123" s="1">
        <f t="shared" si="269"/>
        <v>0.58698966905387218</v>
      </c>
      <c r="AV2123" s="1">
        <f t="shared" si="270"/>
        <v>0.43730902326984999</v>
      </c>
      <c r="AW2123" s="1">
        <f t="shared" si="271"/>
        <v>0.2876283774858277</v>
      </c>
    </row>
    <row r="2124" spans="1:49" x14ac:dyDescent="0.2">
      <c r="A2124">
        <v>2122</v>
      </c>
      <c r="B2124" t="s">
        <v>2373</v>
      </c>
      <c r="C2124" t="s">
        <v>2372</v>
      </c>
      <c r="D2124" t="s">
        <v>2371</v>
      </c>
      <c r="F2124" t="s">
        <v>2370</v>
      </c>
      <c r="G2124" t="s">
        <v>7</v>
      </c>
      <c r="H2124" t="s">
        <v>6</v>
      </c>
      <c r="I2124" t="s">
        <v>1712</v>
      </c>
      <c r="J2124">
        <v>60069726</v>
      </c>
      <c r="K2124" t="s">
        <v>1711</v>
      </c>
      <c r="L2124" t="s">
        <v>1710</v>
      </c>
      <c r="M2124" t="s">
        <v>13</v>
      </c>
      <c r="N2124">
        <v>4</v>
      </c>
      <c r="O2124" t="s">
        <v>1709</v>
      </c>
      <c r="P2124" t="s">
        <v>1708</v>
      </c>
      <c r="Q2124" t="s">
        <v>1707</v>
      </c>
      <c r="R2124" s="7">
        <v>40360</v>
      </c>
      <c r="S2124" s="8">
        <f t="shared" si="264"/>
        <v>2010</v>
      </c>
      <c r="T2124" s="8">
        <v>2010</v>
      </c>
      <c r="U2124" s="8">
        <f t="shared" si="265"/>
        <v>12</v>
      </c>
      <c r="V2124" s="7">
        <v>40360</v>
      </c>
      <c r="W2124" t="s">
        <v>1414</v>
      </c>
      <c r="X2124" s="2">
        <v>0.55300000000000005</v>
      </c>
      <c r="Y2124" s="6">
        <f t="shared" si="266"/>
        <v>1.4762019166599933E-2</v>
      </c>
      <c r="AA2124">
        <v>15671739</v>
      </c>
      <c r="AB2124">
        <v>27477</v>
      </c>
      <c r="AD2124" t="s">
        <v>1</v>
      </c>
      <c r="AE2124">
        <v>10</v>
      </c>
      <c r="AF2124">
        <v>4</v>
      </c>
      <c r="AH2124" t="s">
        <v>2369</v>
      </c>
      <c r="AI2124" t="s">
        <v>2368</v>
      </c>
      <c r="AJ2124" t="s">
        <v>2367</v>
      </c>
      <c r="AK2124" t="s">
        <v>2366</v>
      </c>
      <c r="AL2124">
        <v>6</v>
      </c>
      <c r="AM2124" s="5">
        <f t="shared" si="267"/>
        <v>0.5</v>
      </c>
      <c r="AN2124" s="4">
        <f t="shared" si="268"/>
        <v>7.572889057175312E-4</v>
      </c>
      <c r="AO2124" s="3"/>
      <c r="AP2124">
        <v>0</v>
      </c>
      <c r="AR2124" t="s">
        <v>0</v>
      </c>
      <c r="AT2124" s="2">
        <v>2.48</v>
      </c>
      <c r="AU2124" s="1">
        <f t="shared" si="269"/>
        <v>1.056060008833521</v>
      </c>
      <c r="AV2124" s="1">
        <f t="shared" si="270"/>
        <v>0.77596540361587318</v>
      </c>
      <c r="AW2124" s="1">
        <f t="shared" si="271"/>
        <v>0.49587079839822512</v>
      </c>
    </row>
    <row r="2125" spans="1:49" x14ac:dyDescent="0.2">
      <c r="A2125">
        <v>2123</v>
      </c>
      <c r="B2125" t="s">
        <v>2365</v>
      </c>
      <c r="C2125" t="s">
        <v>2364</v>
      </c>
      <c r="F2125" t="s">
        <v>2363</v>
      </c>
      <c r="G2125" t="s">
        <v>7</v>
      </c>
      <c r="H2125" t="s">
        <v>6</v>
      </c>
      <c r="I2125" t="s">
        <v>2362</v>
      </c>
      <c r="J2125">
        <v>60078616</v>
      </c>
      <c r="K2125" t="s">
        <v>2361</v>
      </c>
      <c r="L2125" t="s">
        <v>124</v>
      </c>
      <c r="M2125" t="s">
        <v>123</v>
      </c>
      <c r="N2125">
        <v>3</v>
      </c>
      <c r="O2125" t="s">
        <v>2360</v>
      </c>
      <c r="P2125" t="s">
        <v>2359</v>
      </c>
      <c r="Q2125" t="s">
        <v>2358</v>
      </c>
      <c r="R2125" s="7">
        <v>40360</v>
      </c>
      <c r="S2125" s="8">
        <f t="shared" si="264"/>
        <v>2010</v>
      </c>
      <c r="T2125" s="8">
        <v>2010</v>
      </c>
      <c r="U2125" s="8">
        <f t="shared" si="265"/>
        <v>12</v>
      </c>
      <c r="V2125" s="7">
        <v>40360</v>
      </c>
      <c r="W2125" t="s">
        <v>2357</v>
      </c>
      <c r="X2125" s="2">
        <v>0.27600000000000002</v>
      </c>
      <c r="Y2125" s="6">
        <f t="shared" si="266"/>
        <v>7.367662368863619E-3</v>
      </c>
      <c r="AA2125">
        <v>19398018</v>
      </c>
      <c r="AB2125">
        <v>11400153333</v>
      </c>
      <c r="AC2125">
        <v>19398115</v>
      </c>
      <c r="AD2125" t="s">
        <v>1</v>
      </c>
      <c r="AE2125">
        <v>60</v>
      </c>
      <c r="AF2125">
        <v>1</v>
      </c>
      <c r="AH2125" s="10">
        <v>41640</v>
      </c>
      <c r="AI2125" t="s">
        <v>2356</v>
      </c>
      <c r="AJ2125" t="s">
        <v>2355</v>
      </c>
      <c r="AK2125" t="s">
        <v>2354</v>
      </c>
      <c r="AL2125">
        <v>10</v>
      </c>
      <c r="AM2125" s="5">
        <f t="shared" si="267"/>
        <v>0.83333333333333337</v>
      </c>
      <c r="AN2125" s="4">
        <f t="shared" si="268"/>
        <v>1.2621481761958854E-3</v>
      </c>
      <c r="AO2125" s="3"/>
      <c r="AP2125">
        <v>0</v>
      </c>
      <c r="AR2125" t="s">
        <v>0</v>
      </c>
      <c r="AT2125" s="2" t="s">
        <v>16</v>
      </c>
      <c r="AU2125" s="1">
        <f t="shared" si="269"/>
        <v>0.55360081110632986</v>
      </c>
      <c r="AV2125" s="1">
        <f t="shared" si="270"/>
        <v>0.43149052725297521</v>
      </c>
      <c r="AW2125" s="1">
        <f t="shared" si="271"/>
        <v>0.30938024339962056</v>
      </c>
    </row>
    <row r="2126" spans="1:49" x14ac:dyDescent="0.2">
      <c r="A2126">
        <v>2124</v>
      </c>
      <c r="B2126" t="s">
        <v>2353</v>
      </c>
      <c r="C2126" t="s">
        <v>2352</v>
      </c>
      <c r="D2126" t="s">
        <v>2351</v>
      </c>
      <c r="F2126" t="s">
        <v>2350</v>
      </c>
      <c r="G2126" t="s">
        <v>7</v>
      </c>
      <c r="H2126" t="s">
        <v>6</v>
      </c>
      <c r="I2126" t="s">
        <v>495</v>
      </c>
      <c r="J2126" t="s">
        <v>2345</v>
      </c>
      <c r="K2126" t="s">
        <v>2349</v>
      </c>
      <c r="L2126" t="s">
        <v>2348</v>
      </c>
      <c r="M2126" t="s">
        <v>557</v>
      </c>
      <c r="N2126">
        <v>2</v>
      </c>
      <c r="O2126" t="s">
        <v>2347</v>
      </c>
      <c r="P2126" t="s">
        <v>2346</v>
      </c>
      <c r="Q2126" t="s">
        <v>2345</v>
      </c>
      <c r="R2126" s="7">
        <v>40360</v>
      </c>
      <c r="S2126" s="8">
        <f t="shared" si="264"/>
        <v>2010</v>
      </c>
      <c r="T2126" s="8">
        <v>2010</v>
      </c>
      <c r="U2126" s="8">
        <f t="shared" si="265"/>
        <v>12</v>
      </c>
      <c r="V2126" s="7">
        <v>40360</v>
      </c>
      <c r="W2126" t="s">
        <v>1900</v>
      </c>
      <c r="X2126" s="2">
        <v>1.56</v>
      </c>
      <c r="Y2126" s="6">
        <f t="shared" si="266"/>
        <v>4.1643309041403065E-2</v>
      </c>
      <c r="AA2126">
        <v>162361</v>
      </c>
      <c r="AB2126">
        <v>16313</v>
      </c>
      <c r="AD2126" t="s">
        <v>1</v>
      </c>
      <c r="AE2126">
        <v>89</v>
      </c>
      <c r="AF2126">
        <v>7</v>
      </c>
      <c r="AH2126" t="s">
        <v>2344</v>
      </c>
      <c r="AI2126" t="s">
        <v>2343</v>
      </c>
      <c r="AJ2126" t="s">
        <v>2342</v>
      </c>
      <c r="AK2126" t="s">
        <v>2341</v>
      </c>
      <c r="AL2126">
        <v>111</v>
      </c>
      <c r="AM2126" s="5">
        <f t="shared" si="267"/>
        <v>9.25</v>
      </c>
      <c r="AN2126" s="4">
        <f t="shared" si="268"/>
        <v>1.4009844755774327E-2</v>
      </c>
      <c r="AO2126" s="3"/>
      <c r="AP2126">
        <v>0</v>
      </c>
      <c r="AR2126" t="s">
        <v>0</v>
      </c>
      <c r="AT2126" s="2">
        <v>6.609</v>
      </c>
      <c r="AU2126" s="1">
        <f t="shared" si="269"/>
        <v>3.3353269755714439</v>
      </c>
      <c r="AV2126" s="1">
        <f t="shared" si="270"/>
        <v>2.7826576898588695</v>
      </c>
      <c r="AW2126" s="1">
        <f t="shared" si="271"/>
        <v>2.2299884041462947</v>
      </c>
    </row>
    <row r="2127" spans="1:49" x14ac:dyDescent="0.2">
      <c r="A2127">
        <v>2125</v>
      </c>
      <c r="B2127" t="s">
        <v>2340</v>
      </c>
      <c r="C2127" t="s">
        <v>2339</v>
      </c>
      <c r="F2127" t="s">
        <v>2338</v>
      </c>
      <c r="G2127" t="s">
        <v>7</v>
      </c>
      <c r="H2127" t="s">
        <v>6</v>
      </c>
      <c r="I2127" t="s">
        <v>1142</v>
      </c>
      <c r="J2127" t="s">
        <v>2337</v>
      </c>
      <c r="K2127" t="s">
        <v>2336</v>
      </c>
      <c r="L2127" t="s">
        <v>2335</v>
      </c>
      <c r="M2127" t="s">
        <v>2334</v>
      </c>
      <c r="N2127">
        <v>4</v>
      </c>
      <c r="O2127" t="s">
        <v>2333</v>
      </c>
      <c r="P2127" t="s">
        <v>2332</v>
      </c>
      <c r="Q2127" t="s">
        <v>2331</v>
      </c>
      <c r="R2127" s="7">
        <v>40360</v>
      </c>
      <c r="S2127" s="8">
        <f t="shared" si="264"/>
        <v>2010</v>
      </c>
      <c r="T2127" s="8">
        <v>2010</v>
      </c>
      <c r="U2127" s="8">
        <f t="shared" si="265"/>
        <v>12</v>
      </c>
      <c r="V2127" s="7">
        <v>40360</v>
      </c>
      <c r="W2127" t="s">
        <v>370</v>
      </c>
      <c r="X2127" s="2">
        <v>1.137</v>
      </c>
      <c r="Y2127" s="6">
        <f t="shared" si="266"/>
        <v>3.0351565628253384E-2</v>
      </c>
      <c r="AA2127">
        <v>189251</v>
      </c>
      <c r="AB2127">
        <v>17336</v>
      </c>
      <c r="AD2127" t="s">
        <v>1</v>
      </c>
      <c r="AE2127">
        <v>46</v>
      </c>
      <c r="AF2127">
        <v>3</v>
      </c>
      <c r="AG2127">
        <v>5545189</v>
      </c>
      <c r="AH2127" t="s">
        <v>2330</v>
      </c>
      <c r="AI2127" t="s">
        <v>2329</v>
      </c>
      <c r="AK2127" t="s">
        <v>2328</v>
      </c>
      <c r="AL2127">
        <v>170</v>
      </c>
      <c r="AM2127" s="5">
        <f t="shared" si="267"/>
        <v>14.166666666666666</v>
      </c>
      <c r="AN2127" s="4">
        <f t="shared" si="268"/>
        <v>2.1456518995330052E-2</v>
      </c>
      <c r="AO2127" s="3"/>
      <c r="AP2127">
        <v>0</v>
      </c>
      <c r="AQ2127" t="s">
        <v>31</v>
      </c>
      <c r="AR2127" t="s">
        <v>1232</v>
      </c>
      <c r="AS2127" t="s">
        <v>30</v>
      </c>
      <c r="AT2127" s="2" t="s">
        <v>16</v>
      </c>
      <c r="AU2127" s="1">
        <f t="shared" si="269"/>
        <v>2.7683051638376384</v>
      </c>
      <c r="AV2127" s="1">
        <f t="shared" si="270"/>
        <v>2.5904042311791722</v>
      </c>
      <c r="AW2127" s="1">
        <f t="shared" si="271"/>
        <v>2.4125032985207051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2021-11-09T16:42:00Z</dcterms:created>
  <dcterms:modified xsi:type="dcterms:W3CDTF">2022-01-19T20:40:41Z</dcterms:modified>
</cp:coreProperties>
</file>